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43" i="1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I234"/>
  <c r="BH234"/>
  <c r="BE234"/>
  <c r="BD234"/>
  <c r="BA234"/>
  <c r="AZ234"/>
  <c r="AW234"/>
  <c r="AV234"/>
  <c r="AS234"/>
  <c r="AR234"/>
  <c r="AO234"/>
  <c r="AN234"/>
  <c r="AK234"/>
  <c r="AJ234"/>
  <c r="AG234"/>
  <c r="AF234"/>
  <c r="AC234"/>
  <c r="AB234"/>
  <c r="Y234"/>
  <c r="X234"/>
  <c r="U234"/>
  <c r="T234"/>
  <c r="Q234"/>
  <c r="P234"/>
  <c r="M234"/>
  <c r="L234"/>
  <c r="I234"/>
  <c r="H234"/>
  <c r="E234"/>
  <c r="D234"/>
  <c r="BJ233"/>
  <c r="BJ234" s="1"/>
  <c r="BI233"/>
  <c r="BH233"/>
  <c r="BG233"/>
  <c r="BG234" s="1"/>
  <c r="BF233"/>
  <c r="BF234" s="1"/>
  <c r="BE233"/>
  <c r="BD233"/>
  <c r="BC233"/>
  <c r="BC234" s="1"/>
  <c r="BB233"/>
  <c r="BB234" s="1"/>
  <c r="BA233"/>
  <c r="AZ233"/>
  <c r="AY233"/>
  <c r="AY234" s="1"/>
  <c r="AX233"/>
  <c r="AX234" s="1"/>
  <c r="AW233"/>
  <c r="AV233"/>
  <c r="AU233"/>
  <c r="AU234" s="1"/>
  <c r="AT233"/>
  <c r="AT234" s="1"/>
  <c r="AS233"/>
  <c r="AR233"/>
  <c r="AQ233"/>
  <c r="AQ234" s="1"/>
  <c r="AP233"/>
  <c r="AP234" s="1"/>
  <c r="AO233"/>
  <c r="AN233"/>
  <c r="AM233"/>
  <c r="AM234" s="1"/>
  <c r="AL233"/>
  <c r="AL234" s="1"/>
  <c r="AK233"/>
  <c r="AJ233"/>
  <c r="AI233"/>
  <c r="AI234" s="1"/>
  <c r="AH233"/>
  <c r="AH234" s="1"/>
  <c r="AG233"/>
  <c r="AF233"/>
  <c r="AE233"/>
  <c r="AE234" s="1"/>
  <c r="AD233"/>
  <c r="AD234" s="1"/>
  <c r="AC233"/>
  <c r="AB233"/>
  <c r="AA233"/>
  <c r="AA234" s="1"/>
  <c r="Z233"/>
  <c r="Z234" s="1"/>
  <c r="Y233"/>
  <c r="X233"/>
  <c r="W233"/>
  <c r="W234" s="1"/>
  <c r="V233"/>
  <c r="V234" s="1"/>
  <c r="U233"/>
  <c r="T233"/>
  <c r="S233"/>
  <c r="S234" s="1"/>
  <c r="R233"/>
  <c r="R234" s="1"/>
  <c r="Q233"/>
  <c r="P233"/>
  <c r="O233"/>
  <c r="O234" s="1"/>
  <c r="N233"/>
  <c r="N234" s="1"/>
  <c r="M233"/>
  <c r="L233"/>
  <c r="K233"/>
  <c r="K234" s="1"/>
  <c r="J233"/>
  <c r="J234" s="1"/>
  <c r="I233"/>
  <c r="H233"/>
  <c r="G233"/>
  <c r="G234" s="1"/>
  <c r="F233"/>
  <c r="F234" s="1"/>
  <c r="E233"/>
  <c r="D233"/>
  <c r="C233"/>
  <c r="C234" s="1"/>
  <c r="BK232"/>
  <c r="BK231"/>
  <c r="BK230"/>
  <c r="BK233" s="1"/>
  <c r="BK234" s="1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K226"/>
  <c r="BK227" s="1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K220"/>
  <c r="BJ216"/>
  <c r="BI216"/>
  <c r="BH216"/>
  <c r="BH217" s="1"/>
  <c r="BG216"/>
  <c r="BG217" s="1"/>
  <c r="BF216"/>
  <c r="BE216"/>
  <c r="BD216"/>
  <c r="BD217" s="1"/>
  <c r="BC216"/>
  <c r="BC217" s="1"/>
  <c r="BB216"/>
  <c r="BA216"/>
  <c r="AZ216"/>
  <c r="AZ217" s="1"/>
  <c r="AY216"/>
  <c r="AY217" s="1"/>
  <c r="AX216"/>
  <c r="AW216"/>
  <c r="AV216"/>
  <c r="AV217" s="1"/>
  <c r="AU216"/>
  <c r="AU217" s="1"/>
  <c r="AT216"/>
  <c r="AS216"/>
  <c r="AR216"/>
  <c r="AR217" s="1"/>
  <c r="AQ216"/>
  <c r="AQ217" s="1"/>
  <c r="AP216"/>
  <c r="AO216"/>
  <c r="AN216"/>
  <c r="AN217" s="1"/>
  <c r="AM216"/>
  <c r="AM217" s="1"/>
  <c r="AL216"/>
  <c r="AK216"/>
  <c r="AJ216"/>
  <c r="AJ217" s="1"/>
  <c r="AI216"/>
  <c r="AI217" s="1"/>
  <c r="AH216"/>
  <c r="AG216"/>
  <c r="AF216"/>
  <c r="AF217" s="1"/>
  <c r="AE216"/>
  <c r="AE217" s="1"/>
  <c r="AD216"/>
  <c r="AC216"/>
  <c r="AB216"/>
  <c r="AB217" s="1"/>
  <c r="AA216"/>
  <c r="AA217" s="1"/>
  <c r="Z216"/>
  <c r="Y216"/>
  <c r="X216"/>
  <c r="X217" s="1"/>
  <c r="W216"/>
  <c r="W217" s="1"/>
  <c r="V216"/>
  <c r="U216"/>
  <c r="T216"/>
  <c r="T217" s="1"/>
  <c r="S216"/>
  <c r="S217" s="1"/>
  <c r="R216"/>
  <c r="Q216"/>
  <c r="P216"/>
  <c r="P217" s="1"/>
  <c r="O216"/>
  <c r="O217" s="1"/>
  <c r="N216"/>
  <c r="M216"/>
  <c r="L216"/>
  <c r="L217" s="1"/>
  <c r="K216"/>
  <c r="K217" s="1"/>
  <c r="J216"/>
  <c r="I216"/>
  <c r="H216"/>
  <c r="H217" s="1"/>
  <c r="G216"/>
  <c r="G217" s="1"/>
  <c r="F216"/>
  <c r="E216"/>
  <c r="D216"/>
  <c r="D217" s="1"/>
  <c r="C216"/>
  <c r="C217" s="1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216" s="1"/>
  <c r="BK217" s="1"/>
  <c r="BK195"/>
  <c r="BK194"/>
  <c r="BJ192"/>
  <c r="BJ217" s="1"/>
  <c r="BI192"/>
  <c r="BI217" s="1"/>
  <c r="BH192"/>
  <c r="BG192"/>
  <c r="BF192"/>
  <c r="BF217" s="1"/>
  <c r="BE192"/>
  <c r="BE217" s="1"/>
  <c r="BD192"/>
  <c r="BC192"/>
  <c r="BB192"/>
  <c r="BB217" s="1"/>
  <c r="BA192"/>
  <c r="BA217" s="1"/>
  <c r="AZ192"/>
  <c r="AY192"/>
  <c r="AX192"/>
  <c r="AX217" s="1"/>
  <c r="AW192"/>
  <c r="AW217" s="1"/>
  <c r="AV192"/>
  <c r="AU192"/>
  <c r="AT192"/>
  <c r="AT217" s="1"/>
  <c r="AS192"/>
  <c r="AS217" s="1"/>
  <c r="AR192"/>
  <c r="AQ192"/>
  <c r="AP192"/>
  <c r="AP217" s="1"/>
  <c r="AO192"/>
  <c r="AO217" s="1"/>
  <c r="AN192"/>
  <c r="AM192"/>
  <c r="AL192"/>
  <c r="AL217" s="1"/>
  <c r="AK192"/>
  <c r="AK217" s="1"/>
  <c r="AJ192"/>
  <c r="AI192"/>
  <c r="AH192"/>
  <c r="AH217" s="1"/>
  <c r="AG192"/>
  <c r="AG217" s="1"/>
  <c r="AF192"/>
  <c r="AE192"/>
  <c r="AD192"/>
  <c r="AD217" s="1"/>
  <c r="AC192"/>
  <c r="AC217" s="1"/>
  <c r="AB192"/>
  <c r="AA192"/>
  <c r="Z192"/>
  <c r="Z217" s="1"/>
  <c r="Y192"/>
  <c r="Y217" s="1"/>
  <c r="X192"/>
  <c r="W192"/>
  <c r="V192"/>
  <c r="V217" s="1"/>
  <c r="U192"/>
  <c r="U217" s="1"/>
  <c r="T192"/>
  <c r="S192"/>
  <c r="R192"/>
  <c r="R217" s="1"/>
  <c r="Q192"/>
  <c r="Q217" s="1"/>
  <c r="P192"/>
  <c r="O192"/>
  <c r="N192"/>
  <c r="N217" s="1"/>
  <c r="M192"/>
  <c r="M217" s="1"/>
  <c r="L192"/>
  <c r="K192"/>
  <c r="J192"/>
  <c r="J217" s="1"/>
  <c r="I192"/>
  <c r="I217" s="1"/>
  <c r="H192"/>
  <c r="G192"/>
  <c r="F192"/>
  <c r="F217" s="1"/>
  <c r="E192"/>
  <c r="E217" s="1"/>
  <c r="D192"/>
  <c r="C192"/>
  <c r="BK191"/>
  <c r="BK190"/>
  <c r="BK189"/>
  <c r="BK188"/>
  <c r="BK187"/>
  <c r="BK186"/>
  <c r="BK185"/>
  <c r="BK192" s="1"/>
  <c r="BJ180"/>
  <c r="BI180"/>
  <c r="BH180"/>
  <c r="BH181" s="1"/>
  <c r="BG180"/>
  <c r="BG181" s="1"/>
  <c r="BF180"/>
  <c r="BE180"/>
  <c r="BD180"/>
  <c r="BD181" s="1"/>
  <c r="BC180"/>
  <c r="BC181" s="1"/>
  <c r="BB180"/>
  <c r="BA180"/>
  <c r="AZ180"/>
  <c r="AZ181" s="1"/>
  <c r="AY180"/>
  <c r="AY181" s="1"/>
  <c r="AX180"/>
  <c r="AW180"/>
  <c r="AV180"/>
  <c r="AV181" s="1"/>
  <c r="AU180"/>
  <c r="AU181" s="1"/>
  <c r="AT180"/>
  <c r="AS180"/>
  <c r="AR180"/>
  <c r="AR181" s="1"/>
  <c r="AQ180"/>
  <c r="AQ181" s="1"/>
  <c r="AP180"/>
  <c r="AO180"/>
  <c r="AN180"/>
  <c r="AN181" s="1"/>
  <c r="AM180"/>
  <c r="AM181" s="1"/>
  <c r="AL180"/>
  <c r="AK180"/>
  <c r="AJ180"/>
  <c r="AJ181" s="1"/>
  <c r="AI180"/>
  <c r="AI181" s="1"/>
  <c r="AH180"/>
  <c r="AG180"/>
  <c r="AF180"/>
  <c r="AF181" s="1"/>
  <c r="AE180"/>
  <c r="AE181" s="1"/>
  <c r="AD180"/>
  <c r="AC180"/>
  <c r="AB180"/>
  <c r="AB181" s="1"/>
  <c r="AA180"/>
  <c r="AA181" s="1"/>
  <c r="Z180"/>
  <c r="Y180"/>
  <c r="X180"/>
  <c r="X181" s="1"/>
  <c r="W180"/>
  <c r="W181" s="1"/>
  <c r="V180"/>
  <c r="U180"/>
  <c r="T180"/>
  <c r="T181" s="1"/>
  <c r="S180"/>
  <c r="S181" s="1"/>
  <c r="R180"/>
  <c r="Q180"/>
  <c r="P180"/>
  <c r="P181" s="1"/>
  <c r="O180"/>
  <c r="O181" s="1"/>
  <c r="N180"/>
  <c r="M180"/>
  <c r="L180"/>
  <c r="L181" s="1"/>
  <c r="K180"/>
  <c r="K181" s="1"/>
  <c r="J180"/>
  <c r="I180"/>
  <c r="H180"/>
  <c r="H181" s="1"/>
  <c r="G180"/>
  <c r="G181" s="1"/>
  <c r="F180"/>
  <c r="E180"/>
  <c r="D180"/>
  <c r="D181" s="1"/>
  <c r="C180"/>
  <c r="C181" s="1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80" s="1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K137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K135"/>
  <c r="BJ134"/>
  <c r="BJ181" s="1"/>
  <c r="BI134"/>
  <c r="BI181" s="1"/>
  <c r="BH134"/>
  <c r="BG134"/>
  <c r="BF134"/>
  <c r="BF181" s="1"/>
  <c r="BE134"/>
  <c r="BE181" s="1"/>
  <c r="BD134"/>
  <c r="BC134"/>
  <c r="BB134"/>
  <c r="BB181" s="1"/>
  <c r="BA134"/>
  <c r="BA181" s="1"/>
  <c r="AZ134"/>
  <c r="AY134"/>
  <c r="AX134"/>
  <c r="AX181" s="1"/>
  <c r="AW134"/>
  <c r="AW181" s="1"/>
  <c r="AV134"/>
  <c r="AU134"/>
  <c r="AT134"/>
  <c r="AT181" s="1"/>
  <c r="AS134"/>
  <c r="AS181" s="1"/>
  <c r="AR134"/>
  <c r="AQ134"/>
  <c r="AP134"/>
  <c r="AP181" s="1"/>
  <c r="AO134"/>
  <c r="AO181" s="1"/>
  <c r="AN134"/>
  <c r="AM134"/>
  <c r="AL134"/>
  <c r="AL181" s="1"/>
  <c r="AK134"/>
  <c r="AK181" s="1"/>
  <c r="AJ134"/>
  <c r="AI134"/>
  <c r="AH134"/>
  <c r="AH181" s="1"/>
  <c r="AG134"/>
  <c r="AG181" s="1"/>
  <c r="AF134"/>
  <c r="AE134"/>
  <c r="AD134"/>
  <c r="AD181" s="1"/>
  <c r="AC134"/>
  <c r="AC181" s="1"/>
  <c r="AB134"/>
  <c r="AA134"/>
  <c r="Z134"/>
  <c r="Z181" s="1"/>
  <c r="Y134"/>
  <c r="Y181" s="1"/>
  <c r="X134"/>
  <c r="W134"/>
  <c r="V134"/>
  <c r="V181" s="1"/>
  <c r="U134"/>
  <c r="U181" s="1"/>
  <c r="T134"/>
  <c r="S134"/>
  <c r="R134"/>
  <c r="R181" s="1"/>
  <c r="Q134"/>
  <c r="Q181" s="1"/>
  <c r="P134"/>
  <c r="O134"/>
  <c r="N134"/>
  <c r="N181" s="1"/>
  <c r="M134"/>
  <c r="M181" s="1"/>
  <c r="L134"/>
  <c r="K134"/>
  <c r="J134"/>
  <c r="J181" s="1"/>
  <c r="I134"/>
  <c r="I181" s="1"/>
  <c r="H134"/>
  <c r="G134"/>
  <c r="F134"/>
  <c r="F181" s="1"/>
  <c r="E134"/>
  <c r="E181" s="1"/>
  <c r="D134"/>
  <c r="C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34" s="1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K18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K15"/>
  <c r="BK14"/>
  <c r="BK13"/>
  <c r="BK16" s="1"/>
  <c r="BK181" l="1"/>
  <c r="BK240"/>
  <c r="C240"/>
  <c r="G240"/>
  <c r="O240"/>
  <c r="AA240"/>
  <c r="BC240"/>
  <c r="F240"/>
  <c r="J240"/>
  <c r="N240"/>
  <c r="R240"/>
  <c r="V240"/>
  <c r="Z240"/>
  <c r="AD240"/>
  <c r="AH240"/>
  <c r="AL240"/>
  <c r="AP240"/>
  <c r="AT240"/>
  <c r="AX240"/>
  <c r="BB240"/>
  <c r="BF240"/>
  <c r="BJ240"/>
  <c r="D240"/>
  <c r="H240"/>
  <c r="L240"/>
  <c r="P240"/>
  <c r="T240"/>
  <c r="X240"/>
  <c r="AB240"/>
  <c r="AF240"/>
  <c r="AJ240"/>
  <c r="AN240"/>
  <c r="AR240"/>
  <c r="AV240"/>
  <c r="AZ240"/>
  <c r="BD240"/>
  <c r="BH240"/>
  <c r="K240"/>
  <c r="S240"/>
  <c r="W240"/>
  <c r="AE240"/>
  <c r="AI240"/>
  <c r="AM240"/>
  <c r="AQ240"/>
  <c r="AU240"/>
  <c r="AY240"/>
  <c r="BG240"/>
  <c r="E240"/>
  <c r="I240"/>
  <c r="M240"/>
  <c r="Q240"/>
  <c r="U240"/>
  <c r="Y240"/>
  <c r="AC240"/>
  <c r="AG240"/>
  <c r="AK240"/>
  <c r="AO240"/>
  <c r="AS240"/>
  <c r="AW240"/>
  <c r="BA240"/>
  <c r="BE240"/>
  <c r="BI240"/>
</calcChain>
</file>

<file path=xl/sharedStrings.xml><?xml version="1.0" encoding="utf-8"?>
<sst xmlns="http://schemas.openxmlformats.org/spreadsheetml/2006/main" count="276" uniqueCount="249">
  <si>
    <t>Sl. No.</t>
  </si>
  <si>
    <t>Scheme Category/ Scheme Name</t>
  </si>
  <si>
    <t>UTI - Mutual Fund: AVG.Net Assets Under Management (AAUM) as on 31ST JAN-2019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</si>
  <si>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</si>
  <si>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</si>
  <si>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</si>
  <si>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</si>
  <si>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T30</t>
  </si>
  <si>
    <t>B30</t>
  </si>
  <si>
    <t>I</t>
  </si>
  <si>
    <t>II</t>
  </si>
  <si>
    <t>A</t>
  </si>
  <si>
    <t>INCOME / DEBT ORIENTED SCHEMES</t>
  </si>
  <si>
    <t>(i)</t>
  </si>
  <si>
    <t>Liquid/ Money Market</t>
  </si>
  <si>
    <t>UTI Liquid Cash Plan</t>
  </si>
  <si>
    <t>UTI Overnight Fund</t>
  </si>
  <si>
    <t>UTI Money Market Fund</t>
  </si>
  <si>
    <t>(a) Sub-Total</t>
  </si>
  <si>
    <t>(ii)</t>
  </si>
  <si>
    <t>Gilt</t>
  </si>
  <si>
    <t>UTI Gilt Fund</t>
  </si>
  <si>
    <t>(b) Sub-Total</t>
  </si>
  <si>
    <t>(iii)</t>
  </si>
  <si>
    <t>FMP</t>
  </si>
  <si>
    <t>UTI Fixed Term Income Fund Series XXVIII – X (1153 Days)</t>
  </si>
  <si>
    <t>UTI Fixed Term Income Fund Series XXVIII – XI (1161 Days)</t>
  </si>
  <si>
    <t>UTI Fixed Term Income Fund Series XXVIII – XII (1154 Days)</t>
  </si>
  <si>
    <t>UTI Fixed Term Income Fund Series XXVIII – XIII (1134 Days)</t>
  </si>
  <si>
    <t>UTI Fixed Term Income Fund Series XXVIII – XIV (1147 Days)</t>
  </si>
  <si>
    <t>UTI Fixed Term Income Fund Series XXIX - I (1134 Days)</t>
  </si>
  <si>
    <t>UTI Fixed Term Income Fund Series XXIX -II (1118 Days)</t>
  </si>
  <si>
    <t>UTI Fixed Term Income Fund Series XXIX -III (1131 Days)</t>
  </si>
  <si>
    <t>UTI Fixed Term Income Fund Series XXIX -IV (1422 Days)</t>
  </si>
  <si>
    <t>UTI Fixed Term Income Fund Series XXIX -V (1113 Days)</t>
  </si>
  <si>
    <t>UTI Fixed Term Income Fund Series XXIX - VI (1135 Days)</t>
  </si>
  <si>
    <t>UTI Fixed Term Income Fund – Series XXIX - VII (1135 Days)</t>
  </si>
  <si>
    <t>UTI Fixed Term Income Fund – Series XXIX - VIII (1127 Days)</t>
  </si>
  <si>
    <t>UTI Fixed Term Income Fund – Series XXIX - IX (1109 Days)</t>
  </si>
  <si>
    <t>UTI Fixed Term Income Fund Series XXIX - XI (1112 Days)</t>
  </si>
  <si>
    <t>UTI Fixed Term Income Fund Series XXIX - XIII (1122 Days)</t>
  </si>
  <si>
    <t>UTI Fixed Term Income Fund Series XXIX - XIV (1131 Days)</t>
  </si>
  <si>
    <t>UTI Fixed Term Income Fund Series XXIX - XV (1124 Days)</t>
  </si>
  <si>
    <t>UTI Fixed Term Income Fund Series XXX - I (1104 Days)</t>
  </si>
  <si>
    <t>UTI Fixed Term Income Fund Series XXX - II (1107 Days)</t>
  </si>
  <si>
    <t>UTI Fixed Term Income Fund Series XXX - III (1106 Days)</t>
  </si>
  <si>
    <t>UTI Fixed Term Income Fund Series XXX - IV (1125 Days)</t>
  </si>
  <si>
    <t>UTI Fixed Term Income Fund Series XXX - V (1135 Days)</t>
  </si>
  <si>
    <t>UTI Fixed Term Income Fund Series XXX - VI (1107 Days)</t>
  </si>
  <si>
    <t>UTI Fixed Term Income Fund Series XXX - VIII (1286 Days)</t>
  </si>
  <si>
    <t>UTI Fixed Term Income Fund Series XXX - IX (1266 Days)</t>
  </si>
  <si>
    <t>UTI Fixed Term Income Fund Series XXX - X (1267 Days)</t>
  </si>
  <si>
    <t>UTI Fixed Term Income Fund Series XXX - XI (1246 Days)</t>
  </si>
  <si>
    <t>UTI Fixed Term Income Fund Series XXX - XIII (1224 Days)</t>
  </si>
  <si>
    <t>UTI Fixed Term Income Fund Series XXX - XII (1254 Days)</t>
  </si>
  <si>
    <t>UTI Fixed Term Income Fund Series XXX - XIV (1209 Days)</t>
  </si>
  <si>
    <t>UTI Fixed Term Income Fund Series XXX - XV (1223 Days)</t>
  </si>
  <si>
    <t>UTI Fixed Term Income Fund Series XXXI - I (1209 Days)</t>
  </si>
  <si>
    <t>UTI Fixed Term Income Fund Series XXXI - II (1222 Days)</t>
  </si>
  <si>
    <t>UTI Fixed Term Income Fund Series XXXI - III (1174 Days)</t>
  </si>
  <si>
    <t>UTI Fixed Income Interval Fund - I- Quarterly Interval Plan- Retail Option</t>
  </si>
  <si>
    <t>UTI Fixed Income Interval Fund - I- Monthly Interval Plan- Retail Option</t>
  </si>
  <si>
    <t xml:space="preserve">UTI Fixed Income Interval Fund - I- Annual Interval Plan- Retail Option </t>
  </si>
  <si>
    <t>UTI Fixed Income Interval Fund-Annual Intarval Plan Series - II</t>
  </si>
  <si>
    <t>UTI Fixed Income Interval Fund - III- Quarterly Interval Plan</t>
  </si>
  <si>
    <t>UTI Fixed Income Interval Fund Annual Interval Plan III</t>
  </si>
  <si>
    <t xml:space="preserve">UTI Fixed Income Interval Fund - IV- Annual Interval Plan- Retail Option </t>
  </si>
  <si>
    <t>UTI Fixed Income Interval Fund - I - Half Yearly Interval Plan- Retail Option</t>
  </si>
  <si>
    <t>UTI Fixed Income Interval Fund - II- Monthly Interval Plan- Retail Option</t>
  </si>
  <si>
    <t>UTI Fixed Income Interval Fund - II - Half Yearly Interval Plan- Retail Option</t>
  </si>
  <si>
    <t>UTI Fixed Income Interval Fund - IV- Quarterly Interval Plan- Retail Option</t>
  </si>
  <si>
    <t>UTI Fixed Income Interval Fund - V- Quarterly Interval Plan- Retail Option</t>
  </si>
  <si>
    <t>UTI Fixed Income Interval Fund - VI- Quarterly Interval Plan- Retail Option</t>
  </si>
  <si>
    <t>UTI Fixed Income Interval Fund - VII- Quarterly Interval Plan- Retail Option</t>
  </si>
  <si>
    <t>UTI Fixed Term Income Fund Series XVII - XV (1825 Days)</t>
  </si>
  <si>
    <t>UTI Fixed Term Income Fund Series XVIII - II (1825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</si>
  <si>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</si>
  <si>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</si>
  <si>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</si>
  <si>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</si>
  <si>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</si>
  <si>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</si>
  <si>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</si>
  <si>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</si>
  <si>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</si>
  <si>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</si>
  <si>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</si>
  <si>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</si>
  <si>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</si>
  <si>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</si>
  <si>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</si>
  <si>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</si>
  <si>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</si>
  <si>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</si>
  <si>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</si>
  <si>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</si>
  <si>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</si>
  <si>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</si>
  <si>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</si>
  <si>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</si>
  <si>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</si>
  <si>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</si>
  <si>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</si>
  <si>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</si>
  <si>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</si>
  <si>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</si>
  <si>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</si>
  <si>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</si>
  <si>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 Fixed Term Income Fund Series XXVI - V (1160 Days)</t>
  </si>
  <si>
    <t>UTI Fixed Term Income Fund Series XXVI - VI (1146 Days)</t>
  </si>
  <si>
    <t>UTI Fixed Term Income Fund Series XXVI - VII (1140 Days)</t>
  </si>
  <si>
    <t>UTI Fixed Term Income Fund Series XXVI - VIII (1154 Days)</t>
  </si>
  <si>
    <t>UTI Fixed Term Income Fund Series XXVI - IX (1113 Days)</t>
  </si>
  <si>
    <t>UTI Fixed Term Income Fund Series XXVI - X (1107 Days)</t>
  </si>
  <si>
    <t>UTI Fixed Term Income Fund Series XXVI - XI (1105 Days)</t>
  </si>
  <si>
    <t>UTI Fixed Term Income Fund Series XXVI - XII (1096 Days)</t>
  </si>
  <si>
    <t>UTI Fixed Term Income Fund Series XXVI - XIII (1124 Days)</t>
  </si>
  <si>
    <t>UTI Fixed Term Income Fund Series XXVI - XIV (1105 Days)</t>
  </si>
  <si>
    <t>UTI Fixed Term Income Fund Series XXVI - XV (1097 Days)</t>
  </si>
  <si>
    <t>UTI Fixed Term Income Fund Series XXVII - I (1113 Days)</t>
  </si>
  <si>
    <t>UTI Fixed Term Income Fund Series XXVII - II (1161 Days)</t>
  </si>
  <si>
    <t>UTI Fixed Term Income Fund Series XXVII - III (1096 Days)</t>
  </si>
  <si>
    <t>UTI Fixed Term Income Fund Series XXVII - IV (1113 Days)</t>
  </si>
  <si>
    <t>UTI Fixed Term Income Fund Series XXVII-V (1097 Days)</t>
  </si>
  <si>
    <t>UTI Fixed Term Income Fund Series XXVII – VI (1113 Days)</t>
  </si>
  <si>
    <t>UTI Fixed Term Income Fund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</si>
  <si>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</si>
  <si>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</si>
  <si>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</si>
  <si>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 Fixed Term Income Fund Series XXVIII – I (1230 Days)</t>
  </si>
  <si>
    <t>UTI Fixed Term Income Fund Series XXVIII – II (1210 Days)</t>
  </si>
  <si>
    <t>UTI Fixed Term Income Fund Series XXVIII – III (1203 Days)</t>
  </si>
  <si>
    <t>UTI Fixed Term Income Fund Series XXVIII – IV (1204 Days)</t>
  </si>
  <si>
    <t>UTI Fixed Term Income Fund Series XXVIII – V (1190 Days)</t>
  </si>
  <si>
    <t>UTI Fixed Term Income Fund Series XXVIII – VI (1190 Days)</t>
  </si>
  <si>
    <t>UTI Fixed Term Income Fund Series XXVIII – VII (1169 Days)</t>
  </si>
  <si>
    <t>UTI Fixed Term Income Fund Series XXVIII – VIII (1171 Days)</t>
  </si>
  <si>
    <t>UTI Fixed Term Income Fund Series XXVIII – IX (1168 Days)</t>
  </si>
  <si>
    <t>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</si>
  <si>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</si>
  <si>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</si>
  <si>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</si>
  <si>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</si>
  <si>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</si>
  <si>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</si>
  <si>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</si>
  <si>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</si>
  <si>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 Treasury Advantage Fund</t>
  </si>
  <si>
    <t>UTI Bond Fund</t>
  </si>
  <si>
    <t>UTI Banking &amp; PSU Debt Fund</t>
  </si>
  <si>
    <t>UTI Childrens Career Fund (UTI CCF) - Savings Plan</t>
  </si>
  <si>
    <t>UTI Corporate Bond Fund</t>
  </si>
  <si>
    <t>UTI Credit Risk Fund</t>
  </si>
  <si>
    <t>UTI Capital Protection Oriented Scheme Series VII - I (1098 Days)</t>
  </si>
  <si>
    <t>UTI Capital Protection Oriented Scheme Series VII - II (1281 Days)</t>
  </si>
  <si>
    <t>UTI Capital Protection Oriented Scheme Series VII - III (1279 Days)</t>
  </si>
  <si>
    <t>UTI Capital Protection Oriented Scheme Series VII - IV (1278 Days)</t>
  </si>
  <si>
    <t>UTI Capital Protection Oriented Scheme Series VII - V (1281 Days)</t>
  </si>
  <si>
    <t>UTI Capital Protection Oriented Scheme Series VIII - I (1278 Days)</t>
  </si>
  <si>
    <t>UTI Dynamic Bond Fund</t>
  </si>
  <si>
    <t>UTI Dual Advantage Fixed Term Fund Series II - I (1998 Days)</t>
  </si>
  <si>
    <t>UTI Dual Advantage Fixed Term Fund Series II - II (1997 Days)</t>
  </si>
  <si>
    <t>UTI Dual Advantage Fixed Term Fund Series II - III (1998 Days)</t>
  </si>
  <si>
    <t>UTI Dual Advantage Fixed Term Fund Series II - IV (1997 Days)</t>
  </si>
  <si>
    <t>UTI Dual Advantage Fixed Term Fund Series II - V (1997 Days)</t>
  </si>
  <si>
    <t>UTI Dual Advantage Fixed Term Fund Series III - I (1998 Days)</t>
  </si>
  <si>
    <t>UTI Dual Advantage Fixed Term Fund Series III - II (1278 Days)</t>
  </si>
  <si>
    <t>UTI Dual Advantage Fixed Term Fund Series III - III (1102 Days)</t>
  </si>
  <si>
    <t>UTI Dual Advantage Fixed Term Fund Series IV - I (1279 Days)</t>
  </si>
  <si>
    <t>UTI Dual Advantage Fixed Term Fund Series IV - II (1278 Days)</t>
  </si>
  <si>
    <t>UTI Dual Advantage Fixed Term Fund Series IV - III (1279 Days)</t>
  </si>
  <si>
    <t>UTI Dual Advantage Fixed Term Fund Series IV - IV (1997 Days)</t>
  </si>
  <si>
    <t>UTI Dual Advantage Fixed Term Fund Series V – I (1103 Days)</t>
  </si>
  <si>
    <t>UTI Floater Fund</t>
  </si>
  <si>
    <t>UTI Ultra Short Term Fund</t>
  </si>
  <si>
    <t>UTI Regular Savings Fund</t>
  </si>
  <si>
    <t>UTI Medium Term Fund</t>
  </si>
  <si>
    <t>UTI Retirement Benefit Pension Fund</t>
  </si>
  <si>
    <t>UTI Short Term Income Fund</t>
  </si>
  <si>
    <t>UTI Unit Linked Insurance Plan</t>
  </si>
  <si>
    <t>UTI Capital Protection Oriented Scheme Series VIII - II (1831 Days)</t>
  </si>
  <si>
    <t>UTI Capital Protection Oriented Scheme Series VIII - III (1281 Days)</t>
  </si>
  <si>
    <t>UTI Capital Protection Oriented Scheme Series VIII - IV (1996 Days)</t>
  </si>
  <si>
    <t>UTI Capital Protection Oriented Scheme Series IX - I (1467 Days)</t>
  </si>
  <si>
    <t>UTI Capital Protection Oriented Scheme Series IX - II (1462 Days)</t>
  </si>
  <si>
    <t>UTI Capital Protection Oriented Scheme Series IX -III (1389 Days)</t>
  </si>
  <si>
    <t>UTI Capital Protection Oriented Scheme Series X - II (1134 Days)</t>
  </si>
  <si>
    <t>(f) Sub-Total</t>
  </si>
  <si>
    <t>Grand Sub-Total (a+b+c+d+e+f)</t>
  </si>
  <si>
    <t>B</t>
  </si>
  <si>
    <t>GROWTH / EQUITY ORIENTED SCHEMES</t>
  </si>
  <si>
    <t>ELSS</t>
  </si>
  <si>
    <t>UTI Long Term Equity Fund (Tax Saving)</t>
  </si>
  <si>
    <t>UTI Long Term Advantage Fund Series III</t>
  </si>
  <si>
    <t>UTI Long Term Advantage Fund Series IV</t>
  </si>
  <si>
    <t>UTI Long Term Advantage Fund Series V</t>
  </si>
  <si>
    <t>UTI Long Term Advantage Fund Series VI</t>
  </si>
  <si>
    <t>UTI Long Term Advantage Fund Series VII</t>
  </si>
  <si>
    <t>UTI - MASTER EQUITY PLAN UNIT SCHEME (MEPUS)</t>
  </si>
  <si>
    <t>Others</t>
  </si>
  <si>
    <t>UTI Transportation &amp; Logistics Fund</t>
  </si>
  <si>
    <t>UTI Banking &amp; Financial Services Fund</t>
  </si>
  <si>
    <t>UTI Childrens Career Fund (UTI CCF) - Investment Plan</t>
  </si>
  <si>
    <t>UTI Dividend Yield Fund</t>
  </si>
  <si>
    <t>UTI Equity Fund</t>
  </si>
  <si>
    <t>UTI Equity Savings Fund</t>
  </si>
  <si>
    <t>UTI Focussed Equity Fund Series I (2195 Days)</t>
  </si>
  <si>
    <t>UTI Focussed Equity Fund Series IV (1104 Days)</t>
  </si>
  <si>
    <t>UTI Focussed Equity Fund Series V (1102 Days)</t>
  </si>
  <si>
    <t>UTI Focussed Equity Fund Series VI (1150 Days)</t>
  </si>
  <si>
    <t>UTI Healthcare Fund</t>
  </si>
  <si>
    <t>UTI Infrastructure Fund</t>
  </si>
  <si>
    <t>UTI India Lifestyle Fund</t>
  </si>
  <si>
    <t>UTI Mid Cap Fund</t>
  </si>
  <si>
    <t>UTI MNC Fund</t>
  </si>
  <si>
    <t>UTI Core Equity Fund</t>
  </si>
  <si>
    <t>UTI Mastershare Unit Scheme</t>
  </si>
  <si>
    <t>UTI Nifty Index Fund</t>
  </si>
  <si>
    <t>UTI Nifty Next 50 Index Fund</t>
  </si>
  <si>
    <t>UTI Value Opportunities Fund</t>
  </si>
  <si>
    <t>UTI Arbitrage Fund</t>
  </si>
  <si>
    <t>UTI Multi Asset Fund</t>
  </si>
  <si>
    <t>Grand Sub-Total (a+b)</t>
  </si>
  <si>
    <t>C</t>
  </si>
  <si>
    <t>BALANCED SCHEMES</t>
  </si>
  <si>
    <t>UTI Hybrid Equity Fund</t>
  </si>
  <si>
    <t>Grand Sub-Total</t>
  </si>
  <si>
    <t>D</t>
  </si>
  <si>
    <t>EXCHANGE TRADED FUND</t>
  </si>
  <si>
    <t>GOLD ETF</t>
  </si>
  <si>
    <t>UTI  Gold Exchange Traded Fund</t>
  </si>
  <si>
    <t xml:space="preserve">Other ETFs </t>
  </si>
  <si>
    <t>UTI Nifty Exchange Traded Fund</t>
  </si>
  <si>
    <t>UTI Sensex Exchange Traded Fund</t>
  </si>
  <si>
    <t>UTI  Nifty Next 50 Exchange Traded Fund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</si>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</sst>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/>
  </cellStyleXfs>
  <cellXfs count="84">
    <xf numFmtId="0" fontId="0" fillId="0" borderId="0" xfId="0"/>
    <xf numFmtId="49" fontId="3" fillId="2" borderId="1" xfId="2" applyNumberFormat="1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 vertical="top" wrapText="1"/>
    </xf>
    <xf numFmtId="2" fontId="5" fillId="2" borderId="4" xfId="3" applyNumberFormat="1" applyFont="1" applyFill="1" applyBorder="1" applyAlignment="1">
      <alignment horizontal="center" vertical="top" wrapText="1"/>
    </xf>
    <xf numFmtId="2" fontId="5" fillId="2" borderId="5" xfId="3" applyNumberFormat="1" applyFont="1" applyFill="1" applyBorder="1" applyAlignment="1">
      <alignment horizontal="center" vertical="top" wrapText="1"/>
    </xf>
    <xf numFmtId="49" fontId="3" fillId="2" borderId="6" xfId="2" applyNumberFormat="1" applyFont="1" applyFill="1" applyBorder="1" applyAlignment="1">
      <alignment horizontal="center" vertical="center" wrapText="1"/>
    </xf>
    <xf numFmtId="49" fontId="3" fillId="2" borderId="7" xfId="2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2" fontId="5" fillId="2" borderId="3" xfId="3" applyNumberFormat="1" applyFont="1" applyFill="1" applyBorder="1" applyAlignment="1">
      <alignment horizontal="center"/>
    </xf>
    <xf numFmtId="2" fontId="5" fillId="2" borderId="4" xfId="3" applyNumberFormat="1" applyFont="1" applyFill="1" applyBorder="1" applyAlignment="1">
      <alignment horizontal="center"/>
    </xf>
    <xf numFmtId="2" fontId="5" fillId="2" borderId="5" xfId="3" applyNumberFormat="1" applyFont="1" applyFill="1" applyBorder="1" applyAlignment="1">
      <alignment horizontal="center"/>
    </xf>
    <xf numFmtId="3" fontId="5" fillId="2" borderId="9" xfId="3" applyNumberFormat="1" applyFont="1" applyFill="1" applyBorder="1" applyAlignment="1">
      <alignment horizontal="center" vertical="center" wrapText="1"/>
    </xf>
    <xf numFmtId="2" fontId="5" fillId="2" borderId="10" xfId="3" applyNumberFormat="1" applyFont="1" applyFill="1" applyBorder="1" applyAlignment="1">
      <alignment horizontal="center" vertical="top" wrapText="1"/>
    </xf>
    <xf numFmtId="2" fontId="5" fillId="2" borderId="11" xfId="3" applyNumberFormat="1" applyFont="1" applyFill="1" applyBorder="1" applyAlignment="1">
      <alignment horizontal="center" vertical="top" wrapText="1"/>
    </xf>
    <xf numFmtId="2" fontId="5" fillId="2" borderId="12" xfId="3" applyNumberFormat="1" applyFont="1" applyFill="1" applyBorder="1" applyAlignment="1">
      <alignment horizontal="center" vertical="top" wrapText="1"/>
    </xf>
    <xf numFmtId="49" fontId="3" fillId="2" borderId="13" xfId="2" applyNumberFormat="1" applyFont="1" applyFill="1" applyBorder="1" applyAlignment="1">
      <alignment horizontal="center" vertical="center" wrapText="1"/>
    </xf>
    <xf numFmtId="49" fontId="3" fillId="2" borderId="14" xfId="2" applyNumberFormat="1" applyFont="1" applyFill="1" applyBorder="1" applyAlignment="1">
      <alignment horizontal="center" vertical="center" wrapText="1"/>
    </xf>
    <xf numFmtId="0" fontId="5" fillId="2" borderId="15" xfId="3" applyNumberFormat="1" applyFont="1" applyFill="1" applyBorder="1" applyAlignment="1">
      <alignment horizontal="center" wrapText="1"/>
    </xf>
    <xf numFmtId="0" fontId="5" fillId="2" borderId="16" xfId="3" applyNumberFormat="1" applyFont="1" applyFill="1" applyBorder="1" applyAlignment="1">
      <alignment horizontal="center" wrapText="1"/>
    </xf>
    <xf numFmtId="0" fontId="5" fillId="2" borderId="17" xfId="3" applyNumberFormat="1" applyFont="1" applyFill="1" applyBorder="1" applyAlignment="1">
      <alignment horizontal="center" wrapText="1"/>
    </xf>
    <xf numFmtId="0" fontId="6" fillId="0" borderId="18" xfId="0" applyFont="1" applyFill="1" applyBorder="1"/>
    <xf numFmtId="0" fontId="6" fillId="0" borderId="19" xfId="0" applyFont="1" applyFill="1" applyBorder="1" applyAlignment="1">
      <alignment wrapText="1"/>
    </xf>
    <xf numFmtId="0" fontId="5" fillId="0" borderId="19" xfId="3" applyNumberFormat="1" applyFont="1" applyFill="1" applyBorder="1" applyAlignment="1">
      <alignment horizontal="center" wrapText="1"/>
    </xf>
    <xf numFmtId="3" fontId="5" fillId="0" borderId="20" xfId="3" applyNumberFormat="1" applyFont="1" applyFill="1" applyBorder="1" applyAlignment="1">
      <alignment horizontal="center" vertical="center" wrapText="1"/>
    </xf>
    <xf numFmtId="0" fontId="6" fillId="0" borderId="21" xfId="0" applyFont="1" applyFill="1" applyBorder="1"/>
    <xf numFmtId="0" fontId="7" fillId="0" borderId="22" xfId="0" applyFont="1" applyFill="1" applyBorder="1" applyAlignment="1">
      <alignment wrapText="1"/>
    </xf>
    <xf numFmtId="0" fontId="5" fillId="0" borderId="22" xfId="3" applyNumberFormat="1" applyFont="1" applyFill="1" applyBorder="1" applyAlignment="1">
      <alignment horizontal="center" wrapText="1"/>
    </xf>
    <xf numFmtId="3" fontId="5" fillId="0" borderId="23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/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0" borderId="24" xfId="0" applyFont="1" applyFill="1" applyBorder="1"/>
    <xf numFmtId="164" fontId="8" fillId="0" borderId="25" xfId="1" applyNumberFormat="1" applyFont="1" applyFill="1" applyBorder="1"/>
    <xf numFmtId="164" fontId="8" fillId="0" borderId="26" xfId="1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right" wrapText="1"/>
    </xf>
    <xf numFmtId="164" fontId="7" fillId="2" borderId="4" xfId="1" applyNumberFormat="1" applyFont="1" applyFill="1" applyBorder="1"/>
    <xf numFmtId="0" fontId="6" fillId="0" borderId="27" xfId="0" applyFont="1" applyFill="1" applyBorder="1"/>
    <xf numFmtId="0" fontId="7" fillId="0" borderId="28" xfId="0" applyFont="1" applyFill="1" applyBorder="1" applyAlignment="1">
      <alignment wrapText="1"/>
    </xf>
    <xf numFmtId="164" fontId="7" fillId="0" borderId="28" xfId="1" applyNumberFormat="1" applyFont="1" applyFill="1" applyBorder="1"/>
    <xf numFmtId="164" fontId="7" fillId="0" borderId="29" xfId="1" applyNumberFormat="1" applyFont="1" applyFill="1" applyBorder="1"/>
    <xf numFmtId="164" fontId="7" fillId="2" borderId="5" xfId="1" applyNumberFormat="1" applyFont="1" applyFill="1" applyBorder="1"/>
    <xf numFmtId="0" fontId="6" fillId="0" borderId="15" xfId="0" applyFont="1" applyFill="1" applyBorder="1"/>
    <xf numFmtId="0" fontId="7" fillId="0" borderId="16" xfId="0" applyFont="1" applyFill="1" applyBorder="1" applyAlignment="1">
      <alignment wrapText="1"/>
    </xf>
    <xf numFmtId="0" fontId="6" fillId="2" borderId="3" xfId="0" applyFont="1" applyFill="1" applyBorder="1"/>
    <xf numFmtId="0" fontId="6" fillId="0" borderId="30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0" fontId="7" fillId="0" borderId="22" xfId="0" applyFont="1" applyFill="1" applyBorder="1"/>
    <xf numFmtId="0" fontId="8" fillId="0" borderId="22" xfId="0" applyFont="1" applyBorder="1"/>
    <xf numFmtId="164" fontId="8" fillId="0" borderId="22" xfId="1" applyNumberFormat="1" applyFont="1" applyBorder="1"/>
    <xf numFmtId="0" fontId="7" fillId="2" borderId="31" xfId="0" applyFont="1" applyFill="1" applyBorder="1"/>
    <xf numFmtId="0" fontId="6" fillId="2" borderId="32" xfId="0" applyFont="1" applyFill="1" applyBorder="1" applyAlignment="1">
      <alignment horizontal="right" wrapText="1"/>
    </xf>
    <xf numFmtId="164" fontId="7" fillId="2" borderId="32" xfId="1" applyNumberFormat="1" applyFont="1" applyFill="1" applyBorder="1"/>
    <xf numFmtId="0" fontId="7" fillId="0" borderId="27" xfId="0" applyFont="1" applyFill="1" applyBorder="1"/>
    <xf numFmtId="0" fontId="6" fillId="0" borderId="28" xfId="0" applyFont="1" applyFill="1" applyBorder="1" applyAlignment="1">
      <alignment horizontal="right" wrapText="1"/>
    </xf>
    <xf numFmtId="0" fontId="6" fillId="0" borderId="22" xfId="0" applyFont="1" applyFill="1" applyBorder="1" applyAlignment="1">
      <alignment wrapText="1"/>
    </xf>
    <xf numFmtId="164" fontId="7" fillId="0" borderId="22" xfId="1" applyNumberFormat="1" applyFont="1" applyFill="1" applyBorder="1"/>
    <xf numFmtId="164" fontId="7" fillId="0" borderId="23" xfId="1" applyNumberFormat="1" applyFont="1" applyFill="1" applyBorder="1"/>
    <xf numFmtId="0" fontId="6" fillId="2" borderId="4" xfId="0" applyFont="1" applyFill="1" applyBorder="1" applyAlignment="1">
      <alignment horizontal="right" wrapText="1"/>
    </xf>
    <xf numFmtId="0" fontId="8" fillId="0" borderId="25" xfId="0" applyFont="1" applyFill="1" applyBorder="1"/>
    <xf numFmtId="0" fontId="8" fillId="0" borderId="22" xfId="0" applyFont="1" applyFill="1" applyBorder="1" applyAlignment="1">
      <alignment wrapText="1"/>
    </xf>
    <xf numFmtId="0" fontId="8" fillId="0" borderId="28" xfId="0" applyFont="1" applyFill="1" applyBorder="1" applyAlignment="1">
      <alignment horizontal="right" wrapText="1"/>
    </xf>
    <xf numFmtId="164" fontId="8" fillId="0" borderId="29" xfId="1" applyNumberFormat="1" applyFont="1" applyFill="1" applyBorder="1"/>
    <xf numFmtId="0" fontId="6" fillId="0" borderId="24" xfId="0" applyFont="1" applyFill="1" applyBorder="1"/>
    <xf numFmtId="0" fontId="7" fillId="2" borderId="5" xfId="0" applyFont="1" applyFill="1" applyBorder="1" applyAlignment="1">
      <alignment horizontal="right" wrapText="1"/>
    </xf>
    <xf numFmtId="164" fontId="7" fillId="2" borderId="3" xfId="1" applyNumberFormat="1" applyFont="1" applyFill="1" applyBorder="1"/>
    <xf numFmtId="164" fontId="7" fillId="2" borderId="33" xfId="1" applyNumberFormat="1" applyFont="1" applyFill="1" applyBorder="1"/>
    <xf numFmtId="0" fontId="8" fillId="0" borderId="28" xfId="0" applyFont="1" applyFill="1" applyBorder="1"/>
    <xf numFmtId="0" fontId="8" fillId="0" borderId="25" xfId="0" applyFont="1" applyFill="1" applyBorder="1" applyAlignment="1">
      <alignment wrapText="1"/>
    </xf>
    <xf numFmtId="0" fontId="7" fillId="0" borderId="15" xfId="0" applyFont="1" applyFill="1" applyBorder="1"/>
    <xf numFmtId="0" fontId="8" fillId="0" borderId="16" xfId="0" applyFont="1" applyFill="1" applyBorder="1"/>
    <xf numFmtId="164" fontId="8" fillId="0" borderId="16" xfId="1" applyNumberFormat="1" applyFont="1" applyFill="1" applyBorder="1"/>
    <xf numFmtId="164" fontId="8" fillId="0" borderId="17" xfId="1" applyNumberFormat="1" applyFont="1" applyFill="1" applyBorder="1"/>
    <xf numFmtId="0" fontId="6" fillId="2" borderId="4" xfId="0" applyFont="1" applyFill="1" applyBorder="1" applyAlignment="1">
      <alignment horizontal="right"/>
    </xf>
    <xf numFmtId="2" fontId="5" fillId="0" borderId="25" xfId="3" applyNumberFormat="1" applyFont="1" applyFill="1" applyBorder="1"/>
    <xf numFmtId="0" fontId="8" fillId="0" borderId="0" xfId="0" applyFont="1" applyFill="1"/>
    <xf numFmtId="164" fontId="8" fillId="0" borderId="0" xfId="1" applyNumberFormat="1" applyFont="1" applyFill="1"/>
    <xf numFmtId="0" fontId="8" fillId="0" borderId="0" xfId="0" applyFont="1" applyFill="1" applyBorder="1"/>
    <xf numFmtId="0" fontId="6" fillId="0" borderId="0" xfId="0" applyFont="1" applyFill="1" applyBorder="1"/>
    <xf numFmtId="164" fontId="8" fillId="0" borderId="0" xfId="0" applyNumberFormat="1" applyFont="1" applyFill="1"/>
    <xf numFmtId="0" fontId="8" fillId="0" borderId="0" xfId="0" applyFont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57"/>
  <sheetViews>
    <sheetView tabSelected="1" workbookViewId="0"/>
  </sheetViews>
  <sheetFormatPr defaultRowHeight="15"/>
  <cols>
    <col min="1" max="1" width="7" bestFit="1" customWidth="1"/>
    <col min="2" max="2" width="61.42578125" bestFit="1" customWidth="1"/>
    <col min="3" max="3" width="4.7109375" bestFit="1" customWidth="1"/>
    <col min="4" max="5" width="9" bestFit="1" customWidth="1"/>
    <col min="6" max="7" width="4.7109375" bestFit="1" customWidth="1"/>
    <col min="8" max="8" width="9" bestFit="1" customWidth="1"/>
    <col min="9" max="9" width="10" bestFit="1" customWidth="1"/>
    <col min="10" max="10" width="9" bestFit="1" customWidth="1"/>
    <col min="11" max="11" width="7.5703125" bestFit="1" customWidth="1"/>
    <col min="12" max="12" width="9" bestFit="1" customWidth="1"/>
    <col min="13" max="13" width="4.7109375" bestFit="1" customWidth="1"/>
    <col min="14" max="14" width="5.5703125" bestFit="1" customWidth="1"/>
    <col min="15" max="17" width="4.7109375" bestFit="1" customWidth="1"/>
    <col min="18" max="20" width="9" bestFit="1" customWidth="1"/>
    <col min="21" max="21" width="6.5703125" bestFit="1" customWidth="1"/>
    <col min="22" max="22" width="7.5703125" bestFit="1" customWidth="1"/>
    <col min="23" max="23" width="4.7109375" bestFit="1" customWidth="1"/>
    <col min="24" max="24" width="5.5703125" bestFit="1" customWidth="1"/>
    <col min="25" max="27" width="4.7109375" bestFit="1" customWidth="1"/>
    <col min="28" max="28" width="7.5703125" bestFit="1" customWidth="1"/>
    <col min="29" max="30" width="6.5703125" bestFit="1" customWidth="1"/>
    <col min="31" max="31" width="4.7109375" bestFit="1" customWidth="1"/>
    <col min="32" max="32" width="6.5703125" bestFit="1" customWidth="1"/>
    <col min="33" max="37" width="4.7109375" bestFit="1" customWidth="1"/>
    <col min="38" max="38" width="7.5703125" bestFit="1" customWidth="1"/>
    <col min="39" max="40" width="6.5703125" bestFit="1" customWidth="1"/>
    <col min="41" max="41" width="4.7109375" bestFit="1" customWidth="1"/>
    <col min="42" max="42" width="6.5703125" bestFit="1" customWidth="1"/>
    <col min="43" max="43" width="4.7109375" bestFit="1" customWidth="1"/>
    <col min="44" max="44" width="7.5703125" bestFit="1" customWidth="1"/>
    <col min="45" max="45" width="5.5703125" bestFit="1" customWidth="1"/>
    <col min="46" max="47" width="4.7109375" bestFit="1" customWidth="1"/>
    <col min="48" max="49" width="10" bestFit="1" customWidth="1"/>
    <col min="50" max="50" width="9" bestFit="1" customWidth="1"/>
    <col min="51" max="51" width="7.5703125" bestFit="1" customWidth="1"/>
    <col min="52" max="52" width="9" bestFit="1" customWidth="1"/>
    <col min="53" max="55" width="4.7109375" bestFit="1" customWidth="1"/>
    <col min="56" max="56" width="5.5703125" bestFit="1" customWidth="1"/>
    <col min="57" max="57" width="4.7109375" bestFit="1" customWidth="1"/>
    <col min="58" max="58" width="10" bestFit="1" customWidth="1"/>
    <col min="59" max="59" width="9" bestFit="1" customWidth="1"/>
    <col min="60" max="60" width="7.5703125" bestFit="1" customWidth="1"/>
    <col min="61" max="61" width="5.5703125" bestFit="1" customWidth="1"/>
    <col min="62" max="62" width="9" bestFit="1" customWidth="1"/>
    <col min="63" max="63" width="13.42578125" bestFit="1" customWidth="1"/>
  </cols>
  <sheetData>
    <row r="5" spans="1:63" ht="15.75" thickBot="1"/>
    <row r="6" spans="1:63" ht="15.75" thickBot="1">
      <c r="A6" s="1" t="s">
        <v>0</v>
      </c>
      <c r="B6" s="2" t="s">
        <v>1</v>
      </c>
      <c r="C6" s="3" t="s">
        <v>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5"/>
    </row>
    <row r="7" spans="1:63" ht="15.75" thickBot="1">
      <c r="A7" s="6"/>
      <c r="B7" s="7"/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3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/>
      <c r="AQ7" s="3" t="s">
        <v>5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5"/>
      <c r="BK7" s="8" t="s">
        <v>6</v>
      </c>
    </row>
    <row r="8" spans="1:63" ht="16.5" thickBot="1">
      <c r="A8" s="6"/>
      <c r="B8" s="7"/>
      <c r="C8" s="9" t="s">
        <v>7</v>
      </c>
      <c r="D8" s="10"/>
      <c r="E8" s="10"/>
      <c r="F8" s="10"/>
      <c r="G8" s="10"/>
      <c r="H8" s="10"/>
      <c r="I8" s="10"/>
      <c r="J8" s="10"/>
      <c r="K8" s="10"/>
      <c r="L8" s="11"/>
      <c r="M8" s="9" t="s">
        <v>8</v>
      </c>
      <c r="N8" s="10"/>
      <c r="O8" s="10"/>
      <c r="P8" s="10"/>
      <c r="Q8" s="10"/>
      <c r="R8" s="10"/>
      <c r="S8" s="10"/>
      <c r="T8" s="10"/>
      <c r="U8" s="10"/>
      <c r="V8" s="11"/>
      <c r="W8" s="9" t="s">
        <v>7</v>
      </c>
      <c r="X8" s="10"/>
      <c r="Y8" s="10"/>
      <c r="Z8" s="10"/>
      <c r="AA8" s="10"/>
      <c r="AB8" s="10"/>
      <c r="AC8" s="10"/>
      <c r="AD8" s="10"/>
      <c r="AE8" s="10"/>
      <c r="AF8" s="11"/>
      <c r="AG8" s="9" t="s">
        <v>8</v>
      </c>
      <c r="AH8" s="10"/>
      <c r="AI8" s="10"/>
      <c r="AJ8" s="10"/>
      <c r="AK8" s="10"/>
      <c r="AL8" s="10"/>
      <c r="AM8" s="10"/>
      <c r="AN8" s="10"/>
      <c r="AO8" s="10"/>
      <c r="AP8" s="11"/>
      <c r="AQ8" s="9" t="s">
        <v>7</v>
      </c>
      <c r="AR8" s="10"/>
      <c r="AS8" s="10"/>
      <c r="AT8" s="10"/>
      <c r="AU8" s="10"/>
      <c r="AV8" s="10"/>
      <c r="AW8" s="10"/>
      <c r="AX8" s="10"/>
      <c r="AY8" s="10"/>
      <c r="AZ8" s="11"/>
      <c r="BA8" s="9" t="s">
        <v>8</v>
      </c>
      <c r="BB8" s="10"/>
      <c r="BC8" s="10"/>
      <c r="BD8" s="10"/>
      <c r="BE8" s="10"/>
      <c r="BF8" s="10"/>
      <c r="BG8" s="10"/>
      <c r="BH8" s="10"/>
      <c r="BI8" s="10"/>
      <c r="BJ8" s="11"/>
      <c r="BK8" s="12"/>
    </row>
    <row r="9" spans="1:63" ht="15.75" thickBot="1">
      <c r="A9" s="6"/>
      <c r="B9" s="7"/>
      <c r="C9" s="13" t="s">
        <v>9</v>
      </c>
      <c r="D9" s="14"/>
      <c r="E9" s="14"/>
      <c r="F9" s="14"/>
      <c r="G9" s="15"/>
      <c r="H9" s="3" t="s">
        <v>10</v>
      </c>
      <c r="I9" s="4"/>
      <c r="J9" s="4"/>
      <c r="K9" s="4"/>
      <c r="L9" s="5"/>
      <c r="M9" s="13" t="s">
        <v>9</v>
      </c>
      <c r="N9" s="14"/>
      <c r="O9" s="14"/>
      <c r="P9" s="14"/>
      <c r="Q9" s="15"/>
      <c r="R9" s="3" t="s">
        <v>10</v>
      </c>
      <c r="S9" s="4"/>
      <c r="T9" s="4"/>
      <c r="U9" s="4"/>
      <c r="V9" s="5"/>
      <c r="W9" s="13" t="s">
        <v>9</v>
      </c>
      <c r="X9" s="14"/>
      <c r="Y9" s="14"/>
      <c r="Z9" s="14"/>
      <c r="AA9" s="15"/>
      <c r="AB9" s="3" t="s">
        <v>10</v>
      </c>
      <c r="AC9" s="4"/>
      <c r="AD9" s="4"/>
      <c r="AE9" s="4"/>
      <c r="AF9" s="5"/>
      <c r="AG9" s="13" t="s">
        <v>9</v>
      </c>
      <c r="AH9" s="14"/>
      <c r="AI9" s="14"/>
      <c r="AJ9" s="14"/>
      <c r="AK9" s="15"/>
      <c r="AL9" s="3" t="s">
        <v>10</v>
      </c>
      <c r="AM9" s="4"/>
      <c r="AN9" s="4"/>
      <c r="AO9" s="4"/>
      <c r="AP9" s="5"/>
      <c r="AQ9" s="13" t="s">
        <v>9</v>
      </c>
      <c r="AR9" s="14"/>
      <c r="AS9" s="14"/>
      <c r="AT9" s="14"/>
      <c r="AU9" s="15"/>
      <c r="AV9" s="3" t="s">
        <v>10</v>
      </c>
      <c r="AW9" s="4"/>
      <c r="AX9" s="4"/>
      <c r="AY9" s="4"/>
      <c r="AZ9" s="5"/>
      <c r="BA9" s="13" t="s">
        <v>9</v>
      </c>
      <c r="BB9" s="14"/>
      <c r="BC9" s="14"/>
      <c r="BD9" s="14"/>
      <c r="BE9" s="15"/>
      <c r="BF9" s="3" t="s">
        <v>10</v>
      </c>
      <c r="BG9" s="4"/>
      <c r="BH9" s="4"/>
      <c r="BI9" s="4"/>
      <c r="BJ9" s="5"/>
      <c r="BK9" s="12"/>
    </row>
    <row r="10" spans="1:63" ht="16.5" thickBot="1">
      <c r="A10" s="16"/>
      <c r="B10" s="17"/>
      <c r="C10" s="18">
        <v>1</v>
      </c>
      <c r="D10" s="19">
        <v>2</v>
      </c>
      <c r="E10" s="19">
        <v>3</v>
      </c>
      <c r="F10" s="19">
        <v>4</v>
      </c>
      <c r="G10" s="20">
        <v>5</v>
      </c>
      <c r="H10" s="18">
        <v>1</v>
      </c>
      <c r="I10" s="19">
        <v>2</v>
      </c>
      <c r="J10" s="19">
        <v>3</v>
      </c>
      <c r="K10" s="19">
        <v>4</v>
      </c>
      <c r="L10" s="20">
        <v>5</v>
      </c>
      <c r="M10" s="18">
        <v>1</v>
      </c>
      <c r="N10" s="19">
        <v>2</v>
      </c>
      <c r="O10" s="19">
        <v>3</v>
      </c>
      <c r="P10" s="19">
        <v>4</v>
      </c>
      <c r="Q10" s="20">
        <v>5</v>
      </c>
      <c r="R10" s="18">
        <v>1</v>
      </c>
      <c r="S10" s="19">
        <v>2</v>
      </c>
      <c r="T10" s="19">
        <v>3</v>
      </c>
      <c r="U10" s="19">
        <v>4</v>
      </c>
      <c r="V10" s="20">
        <v>5</v>
      </c>
      <c r="W10" s="18">
        <v>1</v>
      </c>
      <c r="X10" s="19">
        <v>2</v>
      </c>
      <c r="Y10" s="19">
        <v>3</v>
      </c>
      <c r="Z10" s="19">
        <v>4</v>
      </c>
      <c r="AA10" s="20">
        <v>5</v>
      </c>
      <c r="AB10" s="18">
        <v>1</v>
      </c>
      <c r="AC10" s="19">
        <v>2</v>
      </c>
      <c r="AD10" s="19">
        <v>3</v>
      </c>
      <c r="AE10" s="19">
        <v>4</v>
      </c>
      <c r="AF10" s="20">
        <v>5</v>
      </c>
      <c r="AG10" s="18">
        <v>1</v>
      </c>
      <c r="AH10" s="19">
        <v>2</v>
      </c>
      <c r="AI10" s="19">
        <v>3</v>
      </c>
      <c r="AJ10" s="19">
        <v>4</v>
      </c>
      <c r="AK10" s="20">
        <v>5</v>
      </c>
      <c r="AL10" s="18">
        <v>1</v>
      </c>
      <c r="AM10" s="19">
        <v>2</v>
      </c>
      <c r="AN10" s="19">
        <v>3</v>
      </c>
      <c r="AO10" s="19">
        <v>4</v>
      </c>
      <c r="AP10" s="20">
        <v>5</v>
      </c>
      <c r="AQ10" s="18">
        <v>1</v>
      </c>
      <c r="AR10" s="19">
        <v>2</v>
      </c>
      <c r="AS10" s="19">
        <v>3</v>
      </c>
      <c r="AT10" s="19">
        <v>4</v>
      </c>
      <c r="AU10" s="20">
        <v>5</v>
      </c>
      <c r="AV10" s="18">
        <v>1</v>
      </c>
      <c r="AW10" s="19">
        <v>2</v>
      </c>
      <c r="AX10" s="19">
        <v>3</v>
      </c>
      <c r="AY10" s="19">
        <v>4</v>
      </c>
      <c r="AZ10" s="20">
        <v>5</v>
      </c>
      <c r="BA10" s="18">
        <v>1</v>
      </c>
      <c r="BB10" s="19">
        <v>2</v>
      </c>
      <c r="BC10" s="19">
        <v>3</v>
      </c>
      <c r="BD10" s="19">
        <v>4</v>
      </c>
      <c r="BE10" s="20">
        <v>5</v>
      </c>
      <c r="BF10" s="18">
        <v>1</v>
      </c>
      <c r="BG10" s="19">
        <v>2</v>
      </c>
      <c r="BH10" s="19">
        <v>3</v>
      </c>
      <c r="BI10" s="19">
        <v>4</v>
      </c>
      <c r="BJ10" s="20">
        <v>5</v>
      </c>
      <c r="BK10" s="12"/>
    </row>
    <row r="11" spans="1:63" ht="15.75">
      <c r="A11" s="21" t="s">
        <v>11</v>
      </c>
      <c r="B11" s="22" t="s">
        <v>12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4"/>
    </row>
    <row r="12" spans="1:63" ht="15.75">
      <c r="A12" s="25" t="s">
        <v>13</v>
      </c>
      <c r="B12" s="26" t="s">
        <v>14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8"/>
    </row>
    <row r="13" spans="1:63">
      <c r="A13" s="29"/>
      <c r="B13" s="30" t="s">
        <v>15</v>
      </c>
      <c r="C13" s="31">
        <v>0</v>
      </c>
      <c r="D13" s="31">
        <v>1879.7531813157093</v>
      </c>
      <c r="E13" s="31">
        <v>1347.3015542930323</v>
      </c>
      <c r="F13" s="31">
        <v>0</v>
      </c>
      <c r="G13" s="31">
        <v>0</v>
      </c>
      <c r="H13" s="31">
        <v>1106.5035222062577</v>
      </c>
      <c r="I13" s="31">
        <v>22194.378829120014</v>
      </c>
      <c r="J13" s="31">
        <v>3386.5464755636758</v>
      </c>
      <c r="K13" s="31">
        <v>90.604214337806454</v>
      </c>
      <c r="L13" s="31">
        <v>237.95163822454833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61.83943941696775</v>
      </c>
      <c r="S13" s="31">
        <v>3173.7390688538062</v>
      </c>
      <c r="T13" s="31">
        <v>1481.6592819167097</v>
      </c>
      <c r="U13" s="31">
        <v>0</v>
      </c>
      <c r="V13" s="31">
        <v>27.16045337012903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8.0198523031935487</v>
      </c>
      <c r="AC13" s="31">
        <v>6.4091662457096774</v>
      </c>
      <c r="AD13" s="31">
        <v>9.0606216820967749</v>
      </c>
      <c r="AE13" s="31">
        <v>0</v>
      </c>
      <c r="AF13" s="31">
        <v>1.6791203583225807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0.53358312441935485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274.05132221270964</v>
      </c>
      <c r="AS13" s="31">
        <v>0</v>
      </c>
      <c r="AT13" s="31">
        <v>0</v>
      </c>
      <c r="AU13" s="31">
        <v>0</v>
      </c>
      <c r="AV13" s="31">
        <v>580.65380310193564</v>
      </c>
      <c r="AW13" s="31">
        <v>6223.4003936355475</v>
      </c>
      <c r="AX13" s="31">
        <v>932.86960131187118</v>
      </c>
      <c r="AY13" s="31">
        <v>0</v>
      </c>
      <c r="AZ13" s="31">
        <v>296.00886724325807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188.31562413906451</v>
      </c>
      <c r="BG13" s="31">
        <v>387.82854430322595</v>
      </c>
      <c r="BH13" s="31">
        <v>130.97684380561293</v>
      </c>
      <c r="BI13" s="31">
        <v>0</v>
      </c>
      <c r="BJ13" s="31">
        <v>34.18280114200001</v>
      </c>
      <c r="BK13" s="32">
        <f>SUM(C13:BJ13)</f>
        <v>44061.427803227642</v>
      </c>
    </row>
    <row r="14" spans="1:63">
      <c r="A14" s="33"/>
      <c r="B14" s="30" t="s">
        <v>16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6.978329675032259</v>
      </c>
      <c r="I14" s="34">
        <v>443.9408272225017</v>
      </c>
      <c r="J14" s="34">
        <v>0</v>
      </c>
      <c r="K14" s="34">
        <v>9.6790776819032249</v>
      </c>
      <c r="L14" s="34">
        <v>9.2467066649032272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0.63304969748387097</v>
      </c>
      <c r="S14" s="34">
        <v>1.1320448011612905</v>
      </c>
      <c r="T14" s="34">
        <v>0</v>
      </c>
      <c r="U14" s="34">
        <v>0</v>
      </c>
      <c r="V14" s="34">
        <v>9.5556981451612899E-2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1.4943162580645158E-3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2.5472354838709673E-3</v>
      </c>
      <c r="AM14" s="34">
        <v>0</v>
      </c>
      <c r="AN14" s="34">
        <v>0</v>
      </c>
      <c r="AO14" s="34">
        <v>0</v>
      </c>
      <c r="AP14" s="34">
        <v>0</v>
      </c>
      <c r="AQ14" s="34">
        <v>0</v>
      </c>
      <c r="AR14" s="34">
        <v>0</v>
      </c>
      <c r="AS14" s="34">
        <v>0</v>
      </c>
      <c r="AT14" s="34">
        <v>0</v>
      </c>
      <c r="AU14" s="34">
        <v>0</v>
      </c>
      <c r="AV14" s="34">
        <v>35.699449331290332</v>
      </c>
      <c r="AW14" s="34">
        <v>45.681280651935481</v>
      </c>
      <c r="AX14" s="34">
        <v>1.1708047083870965</v>
      </c>
      <c r="AY14" s="34">
        <v>0</v>
      </c>
      <c r="AZ14" s="34">
        <v>2.8535604654516131</v>
      </c>
      <c r="BA14" s="34">
        <v>0</v>
      </c>
      <c r="BB14" s="34">
        <v>0</v>
      </c>
      <c r="BC14" s="34">
        <v>0</v>
      </c>
      <c r="BD14" s="34">
        <v>0</v>
      </c>
      <c r="BE14" s="34">
        <v>0</v>
      </c>
      <c r="BF14" s="34">
        <v>6.9376094749999995</v>
      </c>
      <c r="BG14" s="34">
        <v>2.2140285303548386</v>
      </c>
      <c r="BH14" s="34">
        <v>0</v>
      </c>
      <c r="BI14" s="34">
        <v>0</v>
      </c>
      <c r="BJ14" s="34">
        <v>2.4107067248709684</v>
      </c>
      <c r="BK14" s="32">
        <f>SUM(C14:BJ14)</f>
        <v>568.67707416346957</v>
      </c>
    </row>
    <row r="15" spans="1:63" ht="15.75" thickBot="1">
      <c r="A15" s="33"/>
      <c r="B15" s="30" t="s">
        <v>17</v>
      </c>
      <c r="C15" s="34">
        <v>0</v>
      </c>
      <c r="D15" s="34">
        <v>1.3219937355161291</v>
      </c>
      <c r="E15" s="34">
        <v>0</v>
      </c>
      <c r="F15" s="34">
        <v>0</v>
      </c>
      <c r="G15" s="34">
        <v>0</v>
      </c>
      <c r="H15" s="34">
        <v>440.08898507641925</v>
      </c>
      <c r="I15" s="34">
        <v>1242.2658302581622</v>
      </c>
      <c r="J15" s="34">
        <v>25.041840896</v>
      </c>
      <c r="K15" s="34">
        <v>0</v>
      </c>
      <c r="L15" s="34">
        <v>46.782333164322587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22.53906235012904</v>
      </c>
      <c r="S15" s="34">
        <v>48.09332244251614</v>
      </c>
      <c r="T15" s="34">
        <v>130.14945946209676</v>
      </c>
      <c r="U15" s="34">
        <v>0</v>
      </c>
      <c r="V15" s="34">
        <v>13.067428994548388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3.6468886696129035</v>
      </c>
      <c r="AC15" s="34">
        <v>0.13465193396774194</v>
      </c>
      <c r="AD15" s="34">
        <v>4.2159875175483874</v>
      </c>
      <c r="AE15" s="34">
        <v>0</v>
      </c>
      <c r="AF15" s="34">
        <v>1.0696984455161291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1.5473723354838711</v>
      </c>
      <c r="AM15" s="34">
        <v>0</v>
      </c>
      <c r="AN15" s="34">
        <v>0</v>
      </c>
      <c r="AO15" s="34">
        <v>0</v>
      </c>
      <c r="AP15" s="34">
        <v>1.1244821595161292</v>
      </c>
      <c r="AQ15" s="34">
        <v>0</v>
      </c>
      <c r="AR15" s="34">
        <v>1.1774413709677422E-2</v>
      </c>
      <c r="AS15" s="34">
        <v>0</v>
      </c>
      <c r="AT15" s="34">
        <v>0</v>
      </c>
      <c r="AU15" s="34">
        <v>0</v>
      </c>
      <c r="AV15" s="34">
        <v>93.843569882935498</v>
      </c>
      <c r="AW15" s="34">
        <v>400.80965361993543</v>
      </c>
      <c r="AX15" s="34">
        <v>5.5577985417741926</v>
      </c>
      <c r="AY15" s="34">
        <v>0</v>
      </c>
      <c r="AZ15" s="34">
        <v>63.833714463419355</v>
      </c>
      <c r="BA15" s="34">
        <v>0</v>
      </c>
      <c r="BB15" s="34">
        <v>0</v>
      </c>
      <c r="BC15" s="34">
        <v>0</v>
      </c>
      <c r="BD15" s="34">
        <v>0</v>
      </c>
      <c r="BE15" s="34">
        <v>0</v>
      </c>
      <c r="BF15" s="34">
        <v>76.195883100032248</v>
      </c>
      <c r="BG15" s="34">
        <v>90.622639255032254</v>
      </c>
      <c r="BH15" s="34">
        <v>9.3563452571935493</v>
      </c>
      <c r="BI15" s="34">
        <v>0</v>
      </c>
      <c r="BJ15" s="34">
        <v>27.266060097709683</v>
      </c>
      <c r="BK15" s="35">
        <f>SUM(C15:BJ15)</f>
        <v>2748.586776073098</v>
      </c>
    </row>
    <row r="16" spans="1:63" ht="15.75" thickBot="1">
      <c r="A16" s="36"/>
      <c r="B16" s="37" t="s">
        <v>18</v>
      </c>
      <c r="C16" s="38">
        <f>SUM(C13:C15)</f>
        <v>0</v>
      </c>
      <c r="D16" s="38">
        <f t="shared" ref="D16:BK16" si="0">SUM(D13:D15)</f>
        <v>1881.0751750512254</v>
      </c>
      <c r="E16" s="38">
        <f t="shared" si="0"/>
        <v>1347.3015542930323</v>
      </c>
      <c r="F16" s="38">
        <f t="shared" si="0"/>
        <v>0</v>
      </c>
      <c r="G16" s="38">
        <f t="shared" si="0"/>
        <v>0</v>
      </c>
      <c r="H16" s="38">
        <f t="shared" si="0"/>
        <v>1553.5708369577092</v>
      </c>
      <c r="I16" s="38">
        <f t="shared" si="0"/>
        <v>23880.585486600678</v>
      </c>
      <c r="J16" s="38">
        <f t="shared" si="0"/>
        <v>3411.5883164596758</v>
      </c>
      <c r="K16" s="38">
        <f t="shared" si="0"/>
        <v>100.28329201970968</v>
      </c>
      <c r="L16" s="38">
        <f t="shared" si="0"/>
        <v>293.98067805377417</v>
      </c>
      <c r="M16" s="38">
        <f t="shared" si="0"/>
        <v>0</v>
      </c>
      <c r="N16" s="38">
        <f t="shared" si="0"/>
        <v>0</v>
      </c>
      <c r="O16" s="38">
        <f t="shared" si="0"/>
        <v>0</v>
      </c>
      <c r="P16" s="38">
        <f t="shared" si="0"/>
        <v>0</v>
      </c>
      <c r="Q16" s="38">
        <f t="shared" si="0"/>
        <v>0</v>
      </c>
      <c r="R16" s="38">
        <f t="shared" si="0"/>
        <v>85.011551464580663</v>
      </c>
      <c r="S16" s="38">
        <f t="shared" si="0"/>
        <v>3222.9644360974835</v>
      </c>
      <c r="T16" s="38">
        <f t="shared" si="0"/>
        <v>1611.8087413788064</v>
      </c>
      <c r="U16" s="38">
        <f t="shared" si="0"/>
        <v>0</v>
      </c>
      <c r="V16" s="38">
        <f t="shared" si="0"/>
        <v>40.323439346129028</v>
      </c>
      <c r="W16" s="38">
        <f t="shared" si="0"/>
        <v>0</v>
      </c>
      <c r="X16" s="38">
        <f t="shared" si="0"/>
        <v>0</v>
      </c>
      <c r="Y16" s="38">
        <f t="shared" si="0"/>
        <v>0</v>
      </c>
      <c r="Z16" s="38">
        <f t="shared" si="0"/>
        <v>0</v>
      </c>
      <c r="AA16" s="38">
        <f t="shared" si="0"/>
        <v>0</v>
      </c>
      <c r="AB16" s="38">
        <f t="shared" si="0"/>
        <v>11.668235289064516</v>
      </c>
      <c r="AC16" s="38">
        <f t="shared" si="0"/>
        <v>6.5438181796774195</v>
      </c>
      <c r="AD16" s="38">
        <f t="shared" si="0"/>
        <v>13.276609199645161</v>
      </c>
      <c r="AE16" s="38">
        <f t="shared" si="0"/>
        <v>0</v>
      </c>
      <c r="AF16" s="38">
        <f t="shared" si="0"/>
        <v>2.7488188038387098</v>
      </c>
      <c r="AG16" s="38">
        <f t="shared" si="0"/>
        <v>0</v>
      </c>
      <c r="AH16" s="38">
        <f t="shared" si="0"/>
        <v>0</v>
      </c>
      <c r="AI16" s="38">
        <f t="shared" si="0"/>
        <v>0</v>
      </c>
      <c r="AJ16" s="38">
        <f t="shared" si="0"/>
        <v>0</v>
      </c>
      <c r="AK16" s="38">
        <f t="shared" si="0"/>
        <v>0</v>
      </c>
      <c r="AL16" s="38">
        <f t="shared" si="0"/>
        <v>2.083502695387097</v>
      </c>
      <c r="AM16" s="38">
        <f t="shared" si="0"/>
        <v>0</v>
      </c>
      <c r="AN16" s="38">
        <f t="shared" si="0"/>
        <v>0</v>
      </c>
      <c r="AO16" s="38">
        <f t="shared" si="0"/>
        <v>0</v>
      </c>
      <c r="AP16" s="38">
        <f t="shared" si="0"/>
        <v>1.1244821595161292</v>
      </c>
      <c r="AQ16" s="38">
        <f t="shared" si="0"/>
        <v>0</v>
      </c>
      <c r="AR16" s="38">
        <f t="shared" si="0"/>
        <v>274.06309662641934</v>
      </c>
      <c r="AS16" s="38">
        <f t="shared" si="0"/>
        <v>0</v>
      </c>
      <c r="AT16" s="38">
        <f t="shared" si="0"/>
        <v>0</v>
      </c>
      <c r="AU16" s="38">
        <f t="shared" si="0"/>
        <v>0</v>
      </c>
      <c r="AV16" s="38">
        <f t="shared" si="0"/>
        <v>710.1968223161615</v>
      </c>
      <c r="AW16" s="38">
        <f t="shared" si="0"/>
        <v>6669.8913279074186</v>
      </c>
      <c r="AX16" s="38">
        <f t="shared" si="0"/>
        <v>939.59820456203249</v>
      </c>
      <c r="AY16" s="38">
        <f t="shared" si="0"/>
        <v>0</v>
      </c>
      <c r="AZ16" s="38">
        <f t="shared" si="0"/>
        <v>362.69614217212904</v>
      </c>
      <c r="BA16" s="38">
        <f t="shared" si="0"/>
        <v>0</v>
      </c>
      <c r="BB16" s="38">
        <f t="shared" si="0"/>
        <v>0</v>
      </c>
      <c r="BC16" s="38">
        <f t="shared" si="0"/>
        <v>0</v>
      </c>
      <c r="BD16" s="38">
        <f t="shared" si="0"/>
        <v>0</v>
      </c>
      <c r="BE16" s="38">
        <f t="shared" si="0"/>
        <v>0</v>
      </c>
      <c r="BF16" s="38">
        <f t="shared" si="0"/>
        <v>271.44911671409676</v>
      </c>
      <c r="BG16" s="38">
        <f t="shared" si="0"/>
        <v>480.66521208861303</v>
      </c>
      <c r="BH16" s="38">
        <f t="shared" si="0"/>
        <v>140.33318906280647</v>
      </c>
      <c r="BI16" s="38">
        <f t="shared" si="0"/>
        <v>0</v>
      </c>
      <c r="BJ16" s="38">
        <f t="shared" si="0"/>
        <v>63.859567964580663</v>
      </c>
      <c r="BK16" s="38">
        <f t="shared" si="0"/>
        <v>47378.691653464208</v>
      </c>
    </row>
    <row r="17" spans="1:63">
      <c r="A17" s="39" t="s">
        <v>19</v>
      </c>
      <c r="B17" s="40" t="s">
        <v>20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2"/>
    </row>
    <row r="18" spans="1:63" ht="15.75" thickBot="1">
      <c r="A18" s="29"/>
      <c r="B18" s="30" t="s">
        <v>21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27.778382955225815</v>
      </c>
      <c r="I18" s="31">
        <v>42.35294930235483</v>
      </c>
      <c r="J18" s="31">
        <v>0</v>
      </c>
      <c r="K18" s="31">
        <v>0</v>
      </c>
      <c r="L18" s="31">
        <v>14.061643936999999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20.050342086870973</v>
      </c>
      <c r="S18" s="31">
        <v>78.984783351451625</v>
      </c>
      <c r="T18" s="31">
        <v>0</v>
      </c>
      <c r="U18" s="31">
        <v>50.325494584129032</v>
      </c>
      <c r="V18" s="31">
        <v>7.7135640419354806E-2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0.12381448335483876</v>
      </c>
      <c r="AC18" s="31">
        <v>9.568523683258066</v>
      </c>
      <c r="AD18" s="31">
        <v>1.0364138824193547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1">
        <v>0</v>
      </c>
      <c r="AL18" s="31">
        <v>1.0543803516129029E-2</v>
      </c>
      <c r="AM18" s="31">
        <v>0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30.230877123516134</v>
      </c>
      <c r="AW18" s="31">
        <v>130.39599490884402</v>
      </c>
      <c r="AX18" s="31">
        <v>6.9409194471290316</v>
      </c>
      <c r="AY18" s="31">
        <v>0</v>
      </c>
      <c r="AZ18" s="31">
        <v>19.545071424709679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8.6632822628709683</v>
      </c>
      <c r="BG18" s="31">
        <v>34.382154682548389</v>
      </c>
      <c r="BH18" s="31">
        <v>4.1910122580645156E-4</v>
      </c>
      <c r="BI18" s="31">
        <v>0</v>
      </c>
      <c r="BJ18" s="31">
        <v>2.1606567247419357</v>
      </c>
      <c r="BK18" s="32">
        <f>SUM(C18:BJ18)</f>
        <v>476.68940338558599</v>
      </c>
    </row>
    <row r="19" spans="1:63" ht="15.75" thickBot="1">
      <c r="A19" s="36"/>
      <c r="B19" s="37" t="s">
        <v>22</v>
      </c>
      <c r="C19" s="38">
        <f t="shared" ref="C19:BK19" si="1">SUM(C18:C18)</f>
        <v>0</v>
      </c>
      <c r="D19" s="38">
        <f t="shared" si="1"/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27.778382955225815</v>
      </c>
      <c r="I19" s="38">
        <f t="shared" si="1"/>
        <v>42.35294930235483</v>
      </c>
      <c r="J19" s="38">
        <f t="shared" si="1"/>
        <v>0</v>
      </c>
      <c r="K19" s="38">
        <f t="shared" si="1"/>
        <v>0</v>
      </c>
      <c r="L19" s="38">
        <f t="shared" si="1"/>
        <v>14.061643936999999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8">
        <f t="shared" si="1"/>
        <v>0</v>
      </c>
      <c r="R19" s="38">
        <f t="shared" si="1"/>
        <v>20.050342086870973</v>
      </c>
      <c r="S19" s="38">
        <f t="shared" si="1"/>
        <v>78.984783351451625</v>
      </c>
      <c r="T19" s="38">
        <f t="shared" si="1"/>
        <v>0</v>
      </c>
      <c r="U19" s="38">
        <f t="shared" si="1"/>
        <v>50.325494584129032</v>
      </c>
      <c r="V19" s="38">
        <f t="shared" si="1"/>
        <v>7.7135640419354806E-2</v>
      </c>
      <c r="W19" s="38">
        <f t="shared" si="1"/>
        <v>0</v>
      </c>
      <c r="X19" s="38">
        <f t="shared" si="1"/>
        <v>0</v>
      </c>
      <c r="Y19" s="38">
        <f t="shared" si="1"/>
        <v>0</v>
      </c>
      <c r="Z19" s="38">
        <f t="shared" si="1"/>
        <v>0</v>
      </c>
      <c r="AA19" s="38">
        <f t="shared" si="1"/>
        <v>0</v>
      </c>
      <c r="AB19" s="38">
        <f t="shared" si="1"/>
        <v>0.12381448335483876</v>
      </c>
      <c r="AC19" s="38">
        <f t="shared" si="1"/>
        <v>9.568523683258066</v>
      </c>
      <c r="AD19" s="38">
        <f t="shared" si="1"/>
        <v>1.0364138824193547</v>
      </c>
      <c r="AE19" s="38">
        <f t="shared" si="1"/>
        <v>0</v>
      </c>
      <c r="AF19" s="38">
        <f t="shared" si="1"/>
        <v>0</v>
      </c>
      <c r="AG19" s="38">
        <f t="shared" si="1"/>
        <v>0</v>
      </c>
      <c r="AH19" s="38">
        <f t="shared" si="1"/>
        <v>0</v>
      </c>
      <c r="AI19" s="38">
        <f t="shared" si="1"/>
        <v>0</v>
      </c>
      <c r="AJ19" s="38">
        <f t="shared" si="1"/>
        <v>0</v>
      </c>
      <c r="AK19" s="38">
        <f t="shared" si="1"/>
        <v>0</v>
      </c>
      <c r="AL19" s="38">
        <f t="shared" si="1"/>
        <v>1.0543803516129029E-2</v>
      </c>
      <c r="AM19" s="38">
        <f t="shared" si="1"/>
        <v>0</v>
      </c>
      <c r="AN19" s="38">
        <f t="shared" si="1"/>
        <v>0</v>
      </c>
      <c r="AO19" s="38">
        <f t="shared" si="1"/>
        <v>0</v>
      </c>
      <c r="AP19" s="38">
        <f t="shared" si="1"/>
        <v>0</v>
      </c>
      <c r="AQ19" s="38">
        <f t="shared" si="1"/>
        <v>0</v>
      </c>
      <c r="AR19" s="38">
        <f t="shared" si="1"/>
        <v>0</v>
      </c>
      <c r="AS19" s="38">
        <f t="shared" si="1"/>
        <v>0</v>
      </c>
      <c r="AT19" s="38">
        <f t="shared" si="1"/>
        <v>0</v>
      </c>
      <c r="AU19" s="38">
        <f t="shared" si="1"/>
        <v>0</v>
      </c>
      <c r="AV19" s="38">
        <f t="shared" si="1"/>
        <v>30.230877123516134</v>
      </c>
      <c r="AW19" s="38">
        <f t="shared" si="1"/>
        <v>130.39599490884402</v>
      </c>
      <c r="AX19" s="38">
        <f t="shared" si="1"/>
        <v>6.9409194471290316</v>
      </c>
      <c r="AY19" s="38">
        <f t="shared" si="1"/>
        <v>0</v>
      </c>
      <c r="AZ19" s="38">
        <f t="shared" si="1"/>
        <v>19.545071424709679</v>
      </c>
      <c r="BA19" s="38">
        <f t="shared" si="1"/>
        <v>0</v>
      </c>
      <c r="BB19" s="38">
        <f t="shared" si="1"/>
        <v>0</v>
      </c>
      <c r="BC19" s="38">
        <f t="shared" si="1"/>
        <v>0</v>
      </c>
      <c r="BD19" s="38">
        <f t="shared" si="1"/>
        <v>0</v>
      </c>
      <c r="BE19" s="38">
        <f t="shared" si="1"/>
        <v>0</v>
      </c>
      <c r="BF19" s="38">
        <f t="shared" si="1"/>
        <v>8.6632822628709683</v>
      </c>
      <c r="BG19" s="38">
        <f t="shared" si="1"/>
        <v>34.382154682548389</v>
      </c>
      <c r="BH19" s="38">
        <f t="shared" si="1"/>
        <v>4.1910122580645156E-4</v>
      </c>
      <c r="BI19" s="38">
        <f t="shared" si="1"/>
        <v>0</v>
      </c>
      <c r="BJ19" s="38">
        <f t="shared" si="1"/>
        <v>2.1606567247419357</v>
      </c>
      <c r="BK19" s="38">
        <f t="shared" si="1"/>
        <v>476.68940338558599</v>
      </c>
    </row>
    <row r="20" spans="1:63">
      <c r="A20" s="39" t="s">
        <v>23</v>
      </c>
      <c r="B20" s="40" t="s">
        <v>24</v>
      </c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2"/>
    </row>
    <row r="21" spans="1:63">
      <c r="A21" s="29"/>
      <c r="B21" s="30" t="s">
        <v>25</v>
      </c>
      <c r="C21" s="31">
        <v>0</v>
      </c>
      <c r="D21" s="31">
        <v>1.0468687096774194</v>
      </c>
      <c r="E21" s="31">
        <v>0</v>
      </c>
      <c r="F21" s="31">
        <v>0</v>
      </c>
      <c r="G21" s="31">
        <v>0</v>
      </c>
      <c r="H21" s="31">
        <v>21.538253845032262</v>
      </c>
      <c r="I21" s="31">
        <v>3.6368218974193542</v>
      </c>
      <c r="J21" s="31">
        <v>0.26171717741935485</v>
      </c>
      <c r="K21" s="31">
        <v>0</v>
      </c>
      <c r="L21" s="31">
        <v>6.2239040624838724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10.599619150870968</v>
      </c>
      <c r="S21" s="31">
        <v>12.562424516129031</v>
      </c>
      <c r="T21" s="31">
        <v>0.15703030645161289</v>
      </c>
      <c r="U21" s="31">
        <v>0</v>
      </c>
      <c r="V21" s="31">
        <v>3.6940364109677426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0.12893543419354836</v>
      </c>
      <c r="AC21" s="31">
        <v>5.2200580645161289E-2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35.569442009010011</v>
      </c>
      <c r="AW21" s="31">
        <v>19.276284138612901</v>
      </c>
      <c r="AX21" s="31">
        <v>0</v>
      </c>
      <c r="AY21" s="31">
        <v>0</v>
      </c>
      <c r="AZ21" s="31">
        <v>17.0734209646129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7.874142014806452</v>
      </c>
      <c r="BG21" s="31">
        <v>0.30276336774193546</v>
      </c>
      <c r="BH21" s="31">
        <v>5.2200580645161289E-2</v>
      </c>
      <c r="BI21" s="31">
        <v>0</v>
      </c>
      <c r="BJ21" s="31">
        <v>0.58793682177419349</v>
      </c>
      <c r="BK21" s="32">
        <f t="shared" ref="BK21:BK135" si="2">SUM(C21:BJ21)</f>
        <v>140.63800198849387</v>
      </c>
    </row>
    <row r="22" spans="1:63">
      <c r="A22" s="29"/>
      <c r="B22" s="30" t="s">
        <v>26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0.99112504199999996</v>
      </c>
      <c r="I22" s="31">
        <v>74.246375429032256</v>
      </c>
      <c r="J22" s="31">
        <v>0</v>
      </c>
      <c r="K22" s="31">
        <v>0</v>
      </c>
      <c r="L22" s="31">
        <v>15.799193385161292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2.5501700225806452E-2</v>
      </c>
      <c r="S22" s="31">
        <v>0</v>
      </c>
      <c r="T22" s="31">
        <v>5.4039748064516129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1.5788354484662077</v>
      </c>
      <c r="AW22" s="31">
        <v>15.548634541935483</v>
      </c>
      <c r="AX22" s="31">
        <v>0</v>
      </c>
      <c r="AY22" s="31">
        <v>0</v>
      </c>
      <c r="AZ22" s="31">
        <v>0.54017735806451617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0.11412704951612904</v>
      </c>
      <c r="BG22" s="31">
        <v>0</v>
      </c>
      <c r="BH22" s="31">
        <v>0</v>
      </c>
      <c r="BI22" s="31">
        <v>0</v>
      </c>
      <c r="BJ22" s="31">
        <v>0</v>
      </c>
      <c r="BK22" s="32">
        <f t="shared" si="2"/>
        <v>114.24794476085329</v>
      </c>
    </row>
    <row r="23" spans="1:63">
      <c r="A23" s="29"/>
      <c r="B23" s="30" t="s">
        <v>27</v>
      </c>
      <c r="C23" s="31">
        <v>0</v>
      </c>
      <c r="D23" s="31">
        <v>10.547709677419356</v>
      </c>
      <c r="E23" s="31">
        <v>0</v>
      </c>
      <c r="F23" s="31">
        <v>0</v>
      </c>
      <c r="G23" s="31">
        <v>0</v>
      </c>
      <c r="H23" s="31">
        <v>0.66133083622580635</v>
      </c>
      <c r="I23" s="31">
        <v>303.24665322580643</v>
      </c>
      <c r="J23" s="31">
        <v>0</v>
      </c>
      <c r="K23" s="31">
        <v>0</v>
      </c>
      <c r="L23" s="31">
        <v>0.17940015677419358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0.13523320774193548</v>
      </c>
      <c r="S23" s="31">
        <v>5.2738548387096778</v>
      </c>
      <c r="T23" s="31">
        <v>5.2738548387096778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2.6306559893668346</v>
      </c>
      <c r="AW23" s="31">
        <v>2.6042325483870967</v>
      </c>
      <c r="AX23" s="31">
        <v>0</v>
      </c>
      <c r="AY23" s="31">
        <v>0</v>
      </c>
      <c r="AZ23" s="31">
        <v>5.2717258064516131E-2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4.1947263290322584E-2</v>
      </c>
      <c r="BG23" s="31">
        <v>0</v>
      </c>
      <c r="BH23" s="31">
        <v>0</v>
      </c>
      <c r="BI23" s="31">
        <v>0</v>
      </c>
      <c r="BJ23" s="31">
        <v>0</v>
      </c>
      <c r="BK23" s="32">
        <f t="shared" si="2"/>
        <v>330.64758984049575</v>
      </c>
    </row>
    <row r="24" spans="1:63">
      <c r="A24" s="29"/>
      <c r="B24" s="30" t="s">
        <v>28</v>
      </c>
      <c r="C24" s="31">
        <v>0</v>
      </c>
      <c r="D24" s="31">
        <v>0.52116983870967737</v>
      </c>
      <c r="E24" s="31">
        <v>0</v>
      </c>
      <c r="F24" s="31">
        <v>0</v>
      </c>
      <c r="G24" s="31">
        <v>0</v>
      </c>
      <c r="H24" s="31">
        <v>49.794607234580653</v>
      </c>
      <c r="I24" s="31">
        <v>103.44594152109677</v>
      </c>
      <c r="J24" s="31">
        <v>0</v>
      </c>
      <c r="K24" s="31">
        <v>0</v>
      </c>
      <c r="L24" s="31">
        <v>20.279553832483874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5.6346229390967748</v>
      </c>
      <c r="S24" s="31">
        <v>7.7497955016129012</v>
      </c>
      <c r="T24" s="31">
        <v>0</v>
      </c>
      <c r="U24" s="31">
        <v>0</v>
      </c>
      <c r="V24" s="31">
        <v>4.8527252963225793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6.0769799999999999E-2</v>
      </c>
      <c r="AC24" s="31">
        <v>0.10388</v>
      </c>
      <c r="AD24" s="31">
        <v>0</v>
      </c>
      <c r="AE24" s="31">
        <v>0</v>
      </c>
      <c r="AF24" s="31">
        <v>0.10388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1">
        <v>0</v>
      </c>
      <c r="AT24" s="31">
        <v>0</v>
      </c>
      <c r="AU24" s="31">
        <v>0</v>
      </c>
      <c r="AV24" s="31">
        <v>127.07882803546009</v>
      </c>
      <c r="AW24" s="31">
        <v>31.085941498322583</v>
      </c>
      <c r="AX24" s="31">
        <v>0.51939999999999997</v>
      </c>
      <c r="AY24" s="31">
        <v>0</v>
      </c>
      <c r="AZ24" s="31">
        <v>88.09944524716127</v>
      </c>
      <c r="BA24" s="31">
        <v>0</v>
      </c>
      <c r="BB24" s="31">
        <v>0</v>
      </c>
      <c r="BC24" s="31">
        <v>0</v>
      </c>
      <c r="BD24" s="31">
        <v>0</v>
      </c>
      <c r="BE24" s="31">
        <v>0</v>
      </c>
      <c r="BF24" s="31">
        <v>26.885239694096775</v>
      </c>
      <c r="BG24" s="31">
        <v>4.726607917774194</v>
      </c>
      <c r="BH24" s="31">
        <v>0.62327999999999995</v>
      </c>
      <c r="BI24" s="31">
        <v>0</v>
      </c>
      <c r="BJ24" s="31">
        <v>4.3800446968709679</v>
      </c>
      <c r="BK24" s="32">
        <f t="shared" si="2"/>
        <v>475.94573305358915</v>
      </c>
    </row>
    <row r="25" spans="1:63">
      <c r="A25" s="29"/>
      <c r="B25" s="30" t="s">
        <v>29</v>
      </c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16.132122970000005</v>
      </c>
      <c r="I25" s="31">
        <v>48.442600000000006</v>
      </c>
      <c r="J25" s="31">
        <v>0</v>
      </c>
      <c r="K25" s="31">
        <v>0</v>
      </c>
      <c r="L25" s="31">
        <v>0.64502375000000001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0.13848264999999998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0.62962053293430209</v>
      </c>
      <c r="AW25" s="31">
        <v>3.2633169999999998</v>
      </c>
      <c r="AX25" s="31">
        <v>0</v>
      </c>
      <c r="AY25" s="31">
        <v>0</v>
      </c>
      <c r="AZ25" s="31">
        <v>14.293889455774192</v>
      </c>
      <c r="BA25" s="31">
        <v>0</v>
      </c>
      <c r="BB25" s="31">
        <v>0</v>
      </c>
      <c r="BC25" s="31">
        <v>0</v>
      </c>
      <c r="BD25" s="31">
        <v>0</v>
      </c>
      <c r="BE25" s="31">
        <v>0</v>
      </c>
      <c r="BF25" s="31">
        <v>5.2634145161290326E-4</v>
      </c>
      <c r="BG25" s="31">
        <v>0</v>
      </c>
      <c r="BH25" s="31">
        <v>0</v>
      </c>
      <c r="BI25" s="31">
        <v>0</v>
      </c>
      <c r="BJ25" s="31">
        <v>0.26317072580645162</v>
      </c>
      <c r="BK25" s="32">
        <f t="shared" si="2"/>
        <v>83.808753425966572</v>
      </c>
    </row>
    <row r="26" spans="1:63">
      <c r="A26" s="29"/>
      <c r="B26" s="30" t="s">
        <v>30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16.582654724935484</v>
      </c>
      <c r="I26" s="31">
        <v>10.811189161290322</v>
      </c>
      <c r="J26" s="31">
        <v>0</v>
      </c>
      <c r="K26" s="31">
        <v>0</v>
      </c>
      <c r="L26" s="31">
        <v>3.3390170982258067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5.5617850003225806</v>
      </c>
      <c r="S26" s="31">
        <v>15.593061290322581</v>
      </c>
      <c r="T26" s="31">
        <v>0</v>
      </c>
      <c r="U26" s="31">
        <v>0</v>
      </c>
      <c r="V26" s="31">
        <v>1.3135023780000001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0.18666394838709677</v>
      </c>
      <c r="AC26" s="31">
        <v>8.2961754838709684E-2</v>
      </c>
      <c r="AD26" s="31">
        <v>0</v>
      </c>
      <c r="AE26" s="31">
        <v>0</v>
      </c>
      <c r="AF26" s="31">
        <v>6.740642580645162E-2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42.754174851695424</v>
      </c>
      <c r="AW26" s="31">
        <v>5.6698365381612907</v>
      </c>
      <c r="AX26" s="31">
        <v>0</v>
      </c>
      <c r="AY26" s="31">
        <v>0</v>
      </c>
      <c r="AZ26" s="31">
        <v>12.764523342806456</v>
      </c>
      <c r="BA26" s="31">
        <v>0</v>
      </c>
      <c r="BB26" s="31">
        <v>0</v>
      </c>
      <c r="BC26" s="31">
        <v>0</v>
      </c>
      <c r="BD26" s="31">
        <v>0</v>
      </c>
      <c r="BE26" s="31">
        <v>0</v>
      </c>
      <c r="BF26" s="31">
        <v>18.366815832419356</v>
      </c>
      <c r="BG26" s="31">
        <v>12.340561032258066</v>
      </c>
      <c r="BH26" s="31">
        <v>0</v>
      </c>
      <c r="BI26" s="31">
        <v>0</v>
      </c>
      <c r="BJ26" s="31">
        <v>1.0495210426129034</v>
      </c>
      <c r="BK26" s="32">
        <f t="shared" si="2"/>
        <v>146.48367442208254</v>
      </c>
    </row>
    <row r="27" spans="1:63">
      <c r="A27" s="29"/>
      <c r="B27" s="30" t="s">
        <v>31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5.2561899109032257</v>
      </c>
      <c r="I27" s="31">
        <v>26.471651213806453</v>
      </c>
      <c r="J27" s="31">
        <v>0</v>
      </c>
      <c r="K27" s="31">
        <v>0</v>
      </c>
      <c r="L27" s="31">
        <v>8.9420268756129033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1.230254867387097</v>
      </c>
      <c r="S27" s="31">
        <v>4.2138253161290322</v>
      </c>
      <c r="T27" s="31">
        <v>0</v>
      </c>
      <c r="U27" s="31">
        <v>0</v>
      </c>
      <c r="V27" s="31">
        <v>1.5437405727419355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51.41270601964726</v>
      </c>
      <c r="AW27" s="31">
        <v>9.4208113968064495</v>
      </c>
      <c r="AX27" s="31">
        <v>0</v>
      </c>
      <c r="AY27" s="31">
        <v>0</v>
      </c>
      <c r="AZ27" s="31">
        <v>8.5079029466774205</v>
      </c>
      <c r="BA27" s="31">
        <v>0</v>
      </c>
      <c r="BB27" s="31">
        <v>0</v>
      </c>
      <c r="BC27" s="31">
        <v>0</v>
      </c>
      <c r="BD27" s="31">
        <v>0</v>
      </c>
      <c r="BE27" s="31">
        <v>0</v>
      </c>
      <c r="BF27" s="31">
        <v>7.0910282163548404</v>
      </c>
      <c r="BG27" s="31">
        <v>6.1825045161290317E-2</v>
      </c>
      <c r="BH27" s="31">
        <v>5.1520870967741932E-2</v>
      </c>
      <c r="BI27" s="31">
        <v>0</v>
      </c>
      <c r="BJ27" s="31">
        <v>1.7614527228064516</v>
      </c>
      <c r="BK27" s="32">
        <f t="shared" si="2"/>
        <v>125.96493597500209</v>
      </c>
    </row>
    <row r="28" spans="1:63">
      <c r="A28" s="29"/>
      <c r="B28" s="30" t="s">
        <v>32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7.610869123419354</v>
      </c>
      <c r="I28" s="31">
        <v>11.320482718064516</v>
      </c>
      <c r="J28" s="31">
        <v>0.52091306451612907</v>
      </c>
      <c r="K28" s="31">
        <v>0</v>
      </c>
      <c r="L28" s="31">
        <v>4.8289683545161299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1.0580065541290322</v>
      </c>
      <c r="S28" s="31">
        <v>0.52091306451612907</v>
      </c>
      <c r="T28" s="31">
        <v>0</v>
      </c>
      <c r="U28" s="31">
        <v>0</v>
      </c>
      <c r="V28" s="31">
        <v>0.63770601990322584</v>
      </c>
      <c r="W28" s="31">
        <v>0</v>
      </c>
      <c r="X28" s="31">
        <v>0</v>
      </c>
      <c r="Y28" s="31">
        <v>0</v>
      </c>
      <c r="Z28" s="31">
        <v>0</v>
      </c>
      <c r="AA28" s="31">
        <v>0</v>
      </c>
      <c r="AB28" s="31">
        <v>2.0791625806451611E-2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1.0395812903225806E-2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32.91005192651042</v>
      </c>
      <c r="AW28" s="31">
        <v>15.646909759967741</v>
      </c>
      <c r="AX28" s="31">
        <v>0</v>
      </c>
      <c r="AY28" s="31">
        <v>0</v>
      </c>
      <c r="AZ28" s="31">
        <v>9.9888975495806456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7.7745767871612896</v>
      </c>
      <c r="BG28" s="31">
        <v>9.3562316129032264E-2</v>
      </c>
      <c r="BH28" s="31">
        <v>0</v>
      </c>
      <c r="BI28" s="31">
        <v>0</v>
      </c>
      <c r="BJ28" s="31">
        <v>1.0533422536774193</v>
      </c>
      <c r="BK28" s="32">
        <f t="shared" si="2"/>
        <v>93.996386930800753</v>
      </c>
    </row>
    <row r="29" spans="1:63">
      <c r="A29" s="29"/>
      <c r="B29" s="30" t="s">
        <v>33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5.3161124723548392</v>
      </c>
      <c r="I29" s="31">
        <v>21.323083870967743</v>
      </c>
      <c r="J29" s="31">
        <v>0</v>
      </c>
      <c r="K29" s="31">
        <v>0</v>
      </c>
      <c r="L29" s="31">
        <v>3.4522040525161293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0.40350336232258066</v>
      </c>
      <c r="S29" s="31">
        <v>0</v>
      </c>
      <c r="T29" s="31">
        <v>2.1323083870967743</v>
      </c>
      <c r="U29" s="31">
        <v>0</v>
      </c>
      <c r="V29" s="31">
        <v>6.8302503032258086E-2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6.782760243013934</v>
      </c>
      <c r="AW29" s="31">
        <v>5.9561272323870975</v>
      </c>
      <c r="AX29" s="31">
        <v>0</v>
      </c>
      <c r="AY29" s="31">
        <v>0</v>
      </c>
      <c r="AZ29" s="31">
        <v>8.8109450564516134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0.14106030229032257</v>
      </c>
      <c r="BG29" s="31">
        <v>6.3886006451612909E-2</v>
      </c>
      <c r="BH29" s="31">
        <v>0</v>
      </c>
      <c r="BI29" s="31">
        <v>0</v>
      </c>
      <c r="BJ29" s="31">
        <v>0.21827718870967741</v>
      </c>
      <c r="BK29" s="32">
        <f t="shared" si="2"/>
        <v>54.66857067759458</v>
      </c>
    </row>
    <row r="30" spans="1:63">
      <c r="A30" s="29"/>
      <c r="B30" s="30" t="s">
        <v>34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2.2618166709032259</v>
      </c>
      <c r="I30" s="31">
        <v>1.5407999555483873</v>
      </c>
      <c r="J30" s="31">
        <v>0</v>
      </c>
      <c r="K30" s="31">
        <v>0</v>
      </c>
      <c r="L30" s="31">
        <v>1.6264689294516126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0.73020645316129029</v>
      </c>
      <c r="S30" s="31">
        <v>1.0416032258064516</v>
      </c>
      <c r="T30" s="31">
        <v>0</v>
      </c>
      <c r="U30" s="31">
        <v>0</v>
      </c>
      <c r="V30" s="31">
        <v>0.65700088106451615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2.5987040322580646E-2</v>
      </c>
      <c r="AC30" s="31">
        <v>0</v>
      </c>
      <c r="AD30" s="31">
        <v>0</v>
      </c>
      <c r="AE30" s="31">
        <v>0</v>
      </c>
      <c r="AF30" s="31">
        <v>0.2191780276774194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19.70539116551473</v>
      </c>
      <c r="AW30" s="31">
        <v>5.7018425042580638</v>
      </c>
      <c r="AX30" s="31">
        <v>0</v>
      </c>
      <c r="AY30" s="31">
        <v>0</v>
      </c>
      <c r="AZ30" s="31">
        <v>6.7108300779354835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9.3016481944516141</v>
      </c>
      <c r="BG30" s="31">
        <v>1.4972027321612904</v>
      </c>
      <c r="BH30" s="31">
        <v>0</v>
      </c>
      <c r="BI30" s="31">
        <v>0</v>
      </c>
      <c r="BJ30" s="31">
        <v>2.5898780513225801</v>
      </c>
      <c r="BK30" s="32">
        <f t="shared" si="2"/>
        <v>53.609853909579243</v>
      </c>
    </row>
    <row r="31" spans="1:63">
      <c r="A31" s="29"/>
      <c r="B31" s="30" t="s">
        <v>35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8.5737753350645125</v>
      </c>
      <c r="I31" s="31">
        <v>87.932409677419358</v>
      </c>
      <c r="J31" s="31">
        <v>0</v>
      </c>
      <c r="K31" s="31">
        <v>0</v>
      </c>
      <c r="L31" s="31">
        <v>2.2023996419999996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0.41785058580645162</v>
      </c>
      <c r="S31" s="31">
        <v>0</v>
      </c>
      <c r="T31" s="31">
        <v>0</v>
      </c>
      <c r="U31" s="31">
        <v>0</v>
      </c>
      <c r="V31" s="31">
        <v>0.6063345770967743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1.1611578709677419</v>
      </c>
      <c r="AC31" s="31">
        <v>4.2223922580645161E-2</v>
      </c>
      <c r="AD31" s="31">
        <v>0</v>
      </c>
      <c r="AE31" s="31">
        <v>0</v>
      </c>
      <c r="AF31" s="31">
        <v>3.1667941935483876E-2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0.35890334193548384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5.6998071419822711</v>
      </c>
      <c r="AW31" s="31">
        <v>3.4539691729999995</v>
      </c>
      <c r="AX31" s="31">
        <v>0</v>
      </c>
      <c r="AY31" s="31">
        <v>0</v>
      </c>
      <c r="AZ31" s="31">
        <v>1.4769617054838708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1.6663953260645163</v>
      </c>
      <c r="BG31" s="31">
        <v>0.52779903225806446</v>
      </c>
      <c r="BH31" s="31">
        <v>0</v>
      </c>
      <c r="BI31" s="31">
        <v>0</v>
      </c>
      <c r="BJ31" s="31">
        <v>0.7557871023548387</v>
      </c>
      <c r="BK31" s="32">
        <f t="shared" si="2"/>
        <v>114.90744237595003</v>
      </c>
    </row>
    <row r="32" spans="1:63">
      <c r="A32" s="29"/>
      <c r="B32" s="30" t="s">
        <v>36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264.71446842209667</v>
      </c>
      <c r="I32" s="31">
        <v>48.355452258064517</v>
      </c>
      <c r="J32" s="31">
        <v>0</v>
      </c>
      <c r="K32" s="31">
        <v>0</v>
      </c>
      <c r="L32" s="31">
        <v>2.3284201467741936</v>
      </c>
      <c r="M32" s="31">
        <v>0</v>
      </c>
      <c r="N32" s="31">
        <v>0</v>
      </c>
      <c r="O32" s="31">
        <v>0</v>
      </c>
      <c r="P32" s="31">
        <v>0</v>
      </c>
      <c r="Q32" s="31">
        <v>0</v>
      </c>
      <c r="R32" s="31">
        <v>0.24172655787096775</v>
      </c>
      <c r="S32" s="31">
        <v>0</v>
      </c>
      <c r="T32" s="31">
        <v>0</v>
      </c>
      <c r="U32" s="31">
        <v>0</v>
      </c>
      <c r="V32" s="31">
        <v>1.0512054838709677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1">
        <v>0</v>
      </c>
      <c r="AL32" s="31">
        <v>0</v>
      </c>
      <c r="AM32" s="31">
        <v>0</v>
      </c>
      <c r="AN32" s="31">
        <v>0</v>
      </c>
      <c r="AO32" s="31">
        <v>0</v>
      </c>
      <c r="AP32" s="31">
        <v>0</v>
      </c>
      <c r="AQ32" s="31">
        <v>0</v>
      </c>
      <c r="AR32" s="31">
        <v>0</v>
      </c>
      <c r="AS32" s="31">
        <v>0</v>
      </c>
      <c r="AT32" s="31">
        <v>0</v>
      </c>
      <c r="AU32" s="31">
        <v>0</v>
      </c>
      <c r="AV32" s="31">
        <v>1.5432985702177993</v>
      </c>
      <c r="AW32" s="31">
        <v>2.0992296774193546</v>
      </c>
      <c r="AX32" s="31">
        <v>0</v>
      </c>
      <c r="AY32" s="31">
        <v>0</v>
      </c>
      <c r="AZ32" s="31">
        <v>1.2703081937419354</v>
      </c>
      <c r="BA32" s="31">
        <v>0</v>
      </c>
      <c r="BB32" s="31">
        <v>0</v>
      </c>
      <c r="BC32" s="31">
        <v>0</v>
      </c>
      <c r="BD32" s="31">
        <v>0</v>
      </c>
      <c r="BE32" s="31">
        <v>0</v>
      </c>
      <c r="BF32" s="31">
        <v>0.184366007483871</v>
      </c>
      <c r="BG32" s="31">
        <v>2.6240370967741935</v>
      </c>
      <c r="BH32" s="31">
        <v>0</v>
      </c>
      <c r="BI32" s="31">
        <v>0</v>
      </c>
      <c r="BJ32" s="31">
        <v>0.10496148387096774</v>
      </c>
      <c r="BK32" s="32">
        <f t="shared" si="2"/>
        <v>324.51747389818541</v>
      </c>
    </row>
    <row r="33" spans="1:63">
      <c r="A33" s="29"/>
      <c r="B33" s="30" t="s">
        <v>37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8.2884376586451616</v>
      </c>
      <c r="I33" s="31">
        <v>171.02645265903226</v>
      </c>
      <c r="J33" s="31">
        <v>0.52664177419354841</v>
      </c>
      <c r="K33" s="31">
        <v>0</v>
      </c>
      <c r="L33" s="31">
        <v>3.1004485707096778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1.2297313167096775</v>
      </c>
      <c r="S33" s="31">
        <v>8.0049549677419343</v>
      </c>
      <c r="T33" s="31">
        <v>2.1065670967741936</v>
      </c>
      <c r="U33" s="31">
        <v>0</v>
      </c>
      <c r="V33" s="31">
        <v>0.32840327748387099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1.730152098387097</v>
      </c>
      <c r="AC33" s="31">
        <v>0</v>
      </c>
      <c r="AD33" s="31">
        <v>0</v>
      </c>
      <c r="AE33" s="31">
        <v>0</v>
      </c>
      <c r="AF33" s="31">
        <v>0.10517641935483872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6.3105851612903219E-2</v>
      </c>
      <c r="AM33" s="31">
        <v>31.566243138354832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10.364947695743913</v>
      </c>
      <c r="AW33" s="31">
        <v>4.9432917096774194</v>
      </c>
      <c r="AX33" s="31">
        <v>0</v>
      </c>
      <c r="AY33" s="31">
        <v>0</v>
      </c>
      <c r="AZ33" s="31">
        <v>4.3781054735161291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4.582135637838709</v>
      </c>
      <c r="BG33" s="31">
        <v>0.13672934516129032</v>
      </c>
      <c r="BH33" s="31">
        <v>0</v>
      </c>
      <c r="BI33" s="31">
        <v>0</v>
      </c>
      <c r="BJ33" s="31">
        <v>1.6995977430645159</v>
      </c>
      <c r="BK33" s="32">
        <f t="shared" si="2"/>
        <v>254.18112243400199</v>
      </c>
    </row>
    <row r="34" spans="1:63">
      <c r="A34" s="29"/>
      <c r="B34" s="30" t="s">
        <v>38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18.638370057096775</v>
      </c>
      <c r="I34" s="31">
        <v>70.328484748387098</v>
      </c>
      <c r="J34" s="31">
        <v>0.51651354838709673</v>
      </c>
      <c r="K34" s="31">
        <v>0</v>
      </c>
      <c r="L34" s="31">
        <v>23.24781743080645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4.5560109343548394</v>
      </c>
      <c r="S34" s="31">
        <v>0.43387138064516134</v>
      </c>
      <c r="T34" s="31">
        <v>0</v>
      </c>
      <c r="U34" s="31">
        <v>0</v>
      </c>
      <c r="V34" s="31">
        <v>4.8087687184193548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0.10311735483870968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4.1246941935483873E-2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58.081703430803302</v>
      </c>
      <c r="AW34" s="31">
        <v>31.091019727129034</v>
      </c>
      <c r="AX34" s="31">
        <v>0</v>
      </c>
      <c r="AY34" s="31">
        <v>0</v>
      </c>
      <c r="AZ34" s="31">
        <v>44.062855975709681</v>
      </c>
      <c r="BA34" s="31">
        <v>0</v>
      </c>
      <c r="BB34" s="31">
        <v>0</v>
      </c>
      <c r="BC34" s="31">
        <v>0</v>
      </c>
      <c r="BD34" s="31">
        <v>0</v>
      </c>
      <c r="BE34" s="31">
        <v>0</v>
      </c>
      <c r="BF34" s="31">
        <v>20.349114042483865</v>
      </c>
      <c r="BG34" s="31">
        <v>7.0119801290322581</v>
      </c>
      <c r="BH34" s="31">
        <v>0.83790580167741946</v>
      </c>
      <c r="BI34" s="31">
        <v>0</v>
      </c>
      <c r="BJ34" s="31">
        <v>4.0537037140967742</v>
      </c>
      <c r="BK34" s="32">
        <f t="shared" si="2"/>
        <v>288.16248393580338</v>
      </c>
    </row>
    <row r="35" spans="1:63">
      <c r="A35" s="29"/>
      <c r="B35" s="30" t="s">
        <v>39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8.6690467792258055</v>
      </c>
      <c r="I35" s="31">
        <v>108.47100656245161</v>
      </c>
      <c r="J35" s="31">
        <v>0</v>
      </c>
      <c r="K35" s="31">
        <v>0</v>
      </c>
      <c r="L35" s="31">
        <v>5.6187551521935486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2.6096933766129036</v>
      </c>
      <c r="S35" s="31">
        <v>0</v>
      </c>
      <c r="T35" s="31">
        <v>1.0428345161290324</v>
      </c>
      <c r="U35" s="31">
        <v>0</v>
      </c>
      <c r="V35" s="31">
        <v>0.40357695774193547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0.20828367741935483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17.168764629957703</v>
      </c>
      <c r="AW35" s="31">
        <v>2.0828367741935483</v>
      </c>
      <c r="AX35" s="31">
        <v>0</v>
      </c>
      <c r="AY35" s="31">
        <v>0</v>
      </c>
      <c r="AZ35" s="31">
        <v>12.666206684064516</v>
      </c>
      <c r="BA35" s="31">
        <v>0</v>
      </c>
      <c r="BB35" s="31">
        <v>0</v>
      </c>
      <c r="BC35" s="31">
        <v>0</v>
      </c>
      <c r="BD35" s="31">
        <v>0</v>
      </c>
      <c r="BE35" s="31">
        <v>0</v>
      </c>
      <c r="BF35" s="31">
        <v>2.8377637435161289</v>
      </c>
      <c r="BG35" s="31">
        <v>0</v>
      </c>
      <c r="BH35" s="31">
        <v>0</v>
      </c>
      <c r="BI35" s="31">
        <v>0</v>
      </c>
      <c r="BJ35" s="31">
        <v>0.19332534677419352</v>
      </c>
      <c r="BK35" s="32">
        <f t="shared" si="2"/>
        <v>161.97209420028028</v>
      </c>
    </row>
    <row r="36" spans="1:63">
      <c r="A36" s="29"/>
      <c r="B36" s="30" t="s">
        <v>40</v>
      </c>
      <c r="C36" s="31">
        <v>0</v>
      </c>
      <c r="D36" s="31">
        <v>1.2468651870967742</v>
      </c>
      <c r="E36" s="31">
        <v>0</v>
      </c>
      <c r="F36" s="31">
        <v>0</v>
      </c>
      <c r="G36" s="31">
        <v>0</v>
      </c>
      <c r="H36" s="31">
        <v>15.656599592838711</v>
      </c>
      <c r="I36" s="31">
        <v>39.62145987096774</v>
      </c>
      <c r="J36" s="31">
        <v>0.51523354838709667</v>
      </c>
      <c r="K36" s="31">
        <v>0</v>
      </c>
      <c r="L36" s="31">
        <v>11.26618163335484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4.8887638887096765</v>
      </c>
      <c r="S36" s="31">
        <v>0</v>
      </c>
      <c r="T36" s="31">
        <v>0</v>
      </c>
      <c r="U36" s="31">
        <v>0</v>
      </c>
      <c r="V36" s="31">
        <v>3.8566598785483874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3.0863525806451613E-2</v>
      </c>
      <c r="AC36" s="31">
        <v>0</v>
      </c>
      <c r="AD36" s="31">
        <v>0</v>
      </c>
      <c r="AE36" s="31">
        <v>0</v>
      </c>
      <c r="AF36" s="31">
        <v>0.10287841935483871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5.1439209677419358E-3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48.177509558632273</v>
      </c>
      <c r="AW36" s="31">
        <v>14.580889734580644</v>
      </c>
      <c r="AX36" s="31">
        <v>0</v>
      </c>
      <c r="AY36" s="31">
        <v>0</v>
      </c>
      <c r="AZ36" s="31">
        <v>22.878906318709674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29.375959886903232</v>
      </c>
      <c r="BG36" s="31">
        <v>0.92786046416129053</v>
      </c>
      <c r="BH36" s="31">
        <v>5.1439209677419356E-2</v>
      </c>
      <c r="BI36" s="31">
        <v>0</v>
      </c>
      <c r="BJ36" s="31">
        <v>3.3285058911612908</v>
      </c>
      <c r="BK36" s="32">
        <f t="shared" si="2"/>
        <v>196.51172052985808</v>
      </c>
    </row>
    <row r="37" spans="1:63">
      <c r="A37" s="29"/>
      <c r="B37" s="30" t="s">
        <v>41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1.0230136153225808</v>
      </c>
      <c r="I37" s="31">
        <v>99.44180161290322</v>
      </c>
      <c r="J37" s="31">
        <v>0</v>
      </c>
      <c r="K37" s="31">
        <v>0</v>
      </c>
      <c r="L37" s="31">
        <v>9.4208022580645159E-2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1.1514313870967741E-2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2.286302516129032</v>
      </c>
      <c r="AW37" s="31">
        <v>4.1816232258064518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2.6135145161290322E-3</v>
      </c>
      <c r="BG37" s="31">
        <v>0</v>
      </c>
      <c r="BH37" s="31">
        <v>0</v>
      </c>
      <c r="BI37" s="31">
        <v>0</v>
      </c>
      <c r="BJ37" s="31">
        <v>0</v>
      </c>
      <c r="BK37" s="32">
        <f t="shared" si="2"/>
        <v>107.04107682112901</v>
      </c>
    </row>
    <row r="38" spans="1:63">
      <c r="A38" s="29"/>
      <c r="B38" s="30" t="s">
        <v>42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1.5762074318709676</v>
      </c>
      <c r="I38" s="31">
        <v>39.660894193548387</v>
      </c>
      <c r="J38" s="31">
        <v>0</v>
      </c>
      <c r="K38" s="31">
        <v>0</v>
      </c>
      <c r="L38" s="31">
        <v>0.22178789516129033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1.3724756741935483E-2</v>
      </c>
      <c r="S38" s="31">
        <v>0</v>
      </c>
      <c r="T38" s="31">
        <v>0</v>
      </c>
      <c r="U38" s="31">
        <v>0</v>
      </c>
      <c r="V38" s="31">
        <v>0.20874154838709677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0.42737331136983658</v>
      </c>
      <c r="AW38" s="31">
        <v>0</v>
      </c>
      <c r="AX38" s="31">
        <v>0</v>
      </c>
      <c r="AY38" s="31">
        <v>0</v>
      </c>
      <c r="AZ38" s="31">
        <v>3.9664754903225803E-2</v>
      </c>
      <c r="BA38" s="31">
        <v>0</v>
      </c>
      <c r="BB38" s="31">
        <v>0</v>
      </c>
      <c r="BC38" s="31">
        <v>0</v>
      </c>
      <c r="BD38" s="31">
        <v>0</v>
      </c>
      <c r="BE38" s="31">
        <v>0</v>
      </c>
      <c r="BF38" s="31">
        <v>0.19385932364516126</v>
      </c>
      <c r="BG38" s="31">
        <v>0</v>
      </c>
      <c r="BH38" s="31">
        <v>0</v>
      </c>
      <c r="BI38" s="31">
        <v>0</v>
      </c>
      <c r="BJ38" s="31">
        <v>0</v>
      </c>
      <c r="BK38" s="32">
        <f t="shared" si="2"/>
        <v>42.342253215627906</v>
      </c>
    </row>
    <row r="39" spans="1:63">
      <c r="A39" s="29"/>
      <c r="B39" s="30" t="s">
        <v>43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17.861952390709682</v>
      </c>
      <c r="I39" s="31">
        <v>33.450295053419353</v>
      </c>
      <c r="J39" s="31">
        <v>1.0221487096774193</v>
      </c>
      <c r="K39" s="31">
        <v>0</v>
      </c>
      <c r="L39" s="31">
        <v>13.031332205290321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4.6354503826451623</v>
      </c>
      <c r="S39" s="31">
        <v>7.2674773258064516</v>
      </c>
      <c r="T39" s="31">
        <v>0</v>
      </c>
      <c r="U39" s="31">
        <v>0</v>
      </c>
      <c r="V39" s="31">
        <v>0.53071774512903225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9.7485321774193556E-2</v>
      </c>
      <c r="AC39" s="31">
        <v>0</v>
      </c>
      <c r="AD39" s="31">
        <v>0</v>
      </c>
      <c r="AE39" s="31">
        <v>0</v>
      </c>
      <c r="AF39" s="31">
        <v>0.22967745967741937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1.1228675806451611E-2</v>
      </c>
      <c r="AM39" s="31">
        <v>0</v>
      </c>
      <c r="AN39" s="31">
        <v>0</v>
      </c>
      <c r="AO39" s="31">
        <v>0</v>
      </c>
      <c r="AP39" s="31">
        <v>0</v>
      </c>
      <c r="AQ39" s="31">
        <v>0</v>
      </c>
      <c r="AR39" s="31">
        <v>0</v>
      </c>
      <c r="AS39" s="31">
        <v>0</v>
      </c>
      <c r="AT39" s="31">
        <v>0</v>
      </c>
      <c r="AU39" s="31">
        <v>0</v>
      </c>
      <c r="AV39" s="31">
        <v>50.178455521652545</v>
      </c>
      <c r="AW39" s="31">
        <v>23.269475535064515</v>
      </c>
      <c r="AX39" s="31">
        <v>1.0207887096774195</v>
      </c>
      <c r="AY39" s="31">
        <v>0</v>
      </c>
      <c r="AZ39" s="31">
        <v>14.614247567806451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27.353487748000006</v>
      </c>
      <c r="BG39" s="31">
        <v>0.89249142077419363</v>
      </c>
      <c r="BH39" s="31">
        <v>0.30623661290322585</v>
      </c>
      <c r="BI39" s="31">
        <v>0</v>
      </c>
      <c r="BJ39" s="31">
        <v>2.653614222483871</v>
      </c>
      <c r="BK39" s="32">
        <f t="shared" si="2"/>
        <v>198.42656260829773</v>
      </c>
    </row>
    <row r="40" spans="1:63">
      <c r="A40" s="29"/>
      <c r="B40" s="30" t="s">
        <v>44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2.4399864025161291</v>
      </c>
      <c r="I40" s="31">
        <v>191.61112419354839</v>
      </c>
      <c r="J40" s="31">
        <v>0</v>
      </c>
      <c r="K40" s="31">
        <v>0</v>
      </c>
      <c r="L40" s="31">
        <v>0.31328087890322587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4.688776064516129E-3</v>
      </c>
      <c r="S40" s="31">
        <v>0</v>
      </c>
      <c r="T40" s="31">
        <v>5.1786790322580645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1.30466093434555</v>
      </c>
      <c r="AW40" s="31">
        <v>0.31040651612903225</v>
      </c>
      <c r="AX40" s="31">
        <v>0</v>
      </c>
      <c r="AY40" s="31">
        <v>0</v>
      </c>
      <c r="AZ40" s="31">
        <v>7.9342496092903225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2.2163060387096773E-2</v>
      </c>
      <c r="BG40" s="31">
        <v>0</v>
      </c>
      <c r="BH40" s="31">
        <v>0</v>
      </c>
      <c r="BI40" s="31">
        <v>0</v>
      </c>
      <c r="BJ40" s="31">
        <v>0</v>
      </c>
      <c r="BK40" s="32">
        <f t="shared" si="2"/>
        <v>209.11923940344232</v>
      </c>
    </row>
    <row r="41" spans="1:63">
      <c r="A41" s="29"/>
      <c r="B41" s="30" t="s">
        <v>45</v>
      </c>
      <c r="C41" s="31">
        <v>0</v>
      </c>
      <c r="D41" s="31">
        <v>0</v>
      </c>
      <c r="E41" s="31">
        <v>0</v>
      </c>
      <c r="F41" s="31">
        <v>0</v>
      </c>
      <c r="G41" s="31">
        <v>0</v>
      </c>
      <c r="H41" s="31">
        <v>22.552669778000006</v>
      </c>
      <c r="I41" s="31">
        <v>52.108326637967735</v>
      </c>
      <c r="J41" s="31">
        <v>0.51296016129032262</v>
      </c>
      <c r="K41" s="31">
        <v>0</v>
      </c>
      <c r="L41" s="31">
        <v>6.7574252849677432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4.4411921562580652</v>
      </c>
      <c r="S41" s="31">
        <v>0.29751689354838712</v>
      </c>
      <c r="T41" s="31">
        <v>0</v>
      </c>
      <c r="U41" s="31">
        <v>0</v>
      </c>
      <c r="V41" s="31">
        <v>2.8662266318387091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0.13618643129032254</v>
      </c>
      <c r="AC41" s="31">
        <v>0</v>
      </c>
      <c r="AD41" s="31">
        <v>0</v>
      </c>
      <c r="AE41" s="31">
        <v>0</v>
      </c>
      <c r="AF41" s="31">
        <v>6.1484303225806447E-2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2.2544244516129033E-2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63.471156706206926</v>
      </c>
      <c r="AW41" s="31">
        <v>15.522942604225808</v>
      </c>
      <c r="AX41" s="31">
        <v>0</v>
      </c>
      <c r="AY41" s="31">
        <v>0</v>
      </c>
      <c r="AZ41" s="31">
        <v>14.388934519903227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27.054756130999998</v>
      </c>
      <c r="BG41" s="31">
        <v>7.2048110497096776</v>
      </c>
      <c r="BH41" s="31">
        <v>1.0477687449999993</v>
      </c>
      <c r="BI41" s="31">
        <v>0</v>
      </c>
      <c r="BJ41" s="31">
        <v>1.4883730210000001</v>
      </c>
      <c r="BK41" s="32">
        <f t="shared" si="2"/>
        <v>219.93527529994893</v>
      </c>
    </row>
    <row r="42" spans="1:63">
      <c r="A42" s="29"/>
      <c r="B42" s="30" t="s">
        <v>46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11.37909705548387</v>
      </c>
      <c r="I42" s="31">
        <v>12.900741177419356</v>
      </c>
      <c r="J42" s="31">
        <v>0</v>
      </c>
      <c r="K42" s="31">
        <v>0</v>
      </c>
      <c r="L42" s="31">
        <v>2.4133643042258064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4.0317290307741933</v>
      </c>
      <c r="S42" s="31">
        <v>0</v>
      </c>
      <c r="T42" s="31">
        <v>0</v>
      </c>
      <c r="U42" s="31">
        <v>0</v>
      </c>
      <c r="V42" s="31">
        <v>1.1303358250645159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2.5622177419354839E-2</v>
      </c>
      <c r="AC42" s="31">
        <v>0.10248870967741935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32.310847747652517</v>
      </c>
      <c r="AW42" s="31">
        <v>10.234325246612903</v>
      </c>
      <c r="AX42" s="31">
        <v>0</v>
      </c>
      <c r="AY42" s="31">
        <v>0</v>
      </c>
      <c r="AZ42" s="31">
        <v>8.3127216260000001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17.510148505935479</v>
      </c>
      <c r="BG42" s="31">
        <v>1.5762893971935483</v>
      </c>
      <c r="BH42" s="31">
        <v>3.1566522580645153</v>
      </c>
      <c r="BI42" s="31">
        <v>0</v>
      </c>
      <c r="BJ42" s="31">
        <v>1.3895254393225809</v>
      </c>
      <c r="BK42" s="32">
        <f t="shared" si="2"/>
        <v>106.47388850084604</v>
      </c>
    </row>
    <row r="43" spans="1:63">
      <c r="A43" s="29"/>
      <c r="B43" s="30" t="s">
        <v>47</v>
      </c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5.4242997532580652</v>
      </c>
      <c r="I43" s="31">
        <v>78.840115743548409</v>
      </c>
      <c r="J43" s="31">
        <v>0</v>
      </c>
      <c r="K43" s="31">
        <v>0</v>
      </c>
      <c r="L43" s="31">
        <v>1.7255362645161292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0.51827832409677421</v>
      </c>
      <c r="S43" s="31">
        <v>2.598699193548387</v>
      </c>
      <c r="T43" s="31">
        <v>0</v>
      </c>
      <c r="U43" s="31">
        <v>0</v>
      </c>
      <c r="V43" s="31">
        <v>0.4514778235806452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6.575217088765001</v>
      </c>
      <c r="AW43" s="31">
        <v>6.0345283870967741</v>
      </c>
      <c r="AX43" s="31">
        <v>0</v>
      </c>
      <c r="AY43" s="31">
        <v>0</v>
      </c>
      <c r="AZ43" s="31">
        <v>10.487991385645161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1.309731548387097</v>
      </c>
      <c r="BG43" s="31">
        <v>0</v>
      </c>
      <c r="BH43" s="31">
        <v>0</v>
      </c>
      <c r="BI43" s="31">
        <v>0</v>
      </c>
      <c r="BJ43" s="31">
        <v>0</v>
      </c>
      <c r="BK43" s="32">
        <f t="shared" si="2"/>
        <v>113.96587551244242</v>
      </c>
    </row>
    <row r="44" spans="1:63">
      <c r="A44" s="29"/>
      <c r="B44" s="30" t="s">
        <v>48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9.4778418954516113</v>
      </c>
      <c r="I44" s="31">
        <v>24.98461933612904</v>
      </c>
      <c r="J44" s="31">
        <v>0.5137908064516129</v>
      </c>
      <c r="K44" s="31">
        <v>0</v>
      </c>
      <c r="L44" s="31">
        <v>1.4647453655483871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5.3072077984838719</v>
      </c>
      <c r="S44" s="31">
        <v>0.10275816129032259</v>
      </c>
      <c r="T44" s="31">
        <v>0</v>
      </c>
      <c r="U44" s="31">
        <v>0</v>
      </c>
      <c r="V44" s="31">
        <v>1.6828438186774197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0.51332999999999995</v>
      </c>
      <c r="AC44" s="31">
        <v>0</v>
      </c>
      <c r="AD44" s="31">
        <v>0</v>
      </c>
      <c r="AE44" s="31">
        <v>0</v>
      </c>
      <c r="AF44" s="31">
        <v>0.153999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6.1599600000000004E-2</v>
      </c>
      <c r="AM44" s="31">
        <v>0</v>
      </c>
      <c r="AN44" s="31">
        <v>0</v>
      </c>
      <c r="AO44" s="31">
        <v>0</v>
      </c>
      <c r="AP44" s="31">
        <v>4.9940282322580638E-2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14.211658907991801</v>
      </c>
      <c r="AW44" s="31">
        <v>5.6004302999999993</v>
      </c>
      <c r="AX44" s="31">
        <v>0</v>
      </c>
      <c r="AY44" s="31">
        <v>0</v>
      </c>
      <c r="AZ44" s="31">
        <v>6.725392833903225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13.433655383709677</v>
      </c>
      <c r="BG44" s="31">
        <v>1.0163934000000001</v>
      </c>
      <c r="BH44" s="31">
        <v>0</v>
      </c>
      <c r="BI44" s="31">
        <v>0</v>
      </c>
      <c r="BJ44" s="31">
        <v>2.7698280022258066</v>
      </c>
      <c r="BK44" s="32">
        <f t="shared" si="2"/>
        <v>88.070034892185362</v>
      </c>
    </row>
    <row r="45" spans="1:63">
      <c r="A45" s="29"/>
      <c r="B45" s="30" t="s">
        <v>49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4.8398858500967732</v>
      </c>
      <c r="I45" s="31">
        <v>30.387387032258065</v>
      </c>
      <c r="J45" s="31">
        <v>0</v>
      </c>
      <c r="K45" s="31">
        <v>0</v>
      </c>
      <c r="L45" s="31">
        <v>15.162516306451611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5.196201612903224E-4</v>
      </c>
      <c r="S45" s="31">
        <v>0</v>
      </c>
      <c r="T45" s="31">
        <v>5.1962016129032262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5.9165936214741199</v>
      </c>
      <c r="AW45" s="31">
        <v>0</v>
      </c>
      <c r="AX45" s="31">
        <v>0</v>
      </c>
      <c r="AY45" s="31">
        <v>0</v>
      </c>
      <c r="AZ45" s="31">
        <v>7.2698183870967742E-2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0.1095665485483871</v>
      </c>
      <c r="BG45" s="31">
        <v>0.51927274193548378</v>
      </c>
      <c r="BH45" s="31">
        <v>0</v>
      </c>
      <c r="BI45" s="31">
        <v>0</v>
      </c>
      <c r="BJ45" s="31">
        <v>0</v>
      </c>
      <c r="BK45" s="32">
        <f t="shared" si="2"/>
        <v>62.204641517699919</v>
      </c>
    </row>
    <row r="46" spans="1:63">
      <c r="A46" s="29"/>
      <c r="B46" s="30" t="s">
        <v>50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2.4233693747096767</v>
      </c>
      <c r="I46" s="31">
        <v>10.496634838709678</v>
      </c>
      <c r="J46" s="31">
        <v>0</v>
      </c>
      <c r="K46" s="31">
        <v>0</v>
      </c>
      <c r="L46" s="31">
        <v>1.4282537169677418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1.7094061917741934</v>
      </c>
      <c r="S46" s="31">
        <v>7.5551619720322574</v>
      </c>
      <c r="T46" s="31">
        <v>1.0240619354838709</v>
      </c>
      <c r="U46" s="31">
        <v>0</v>
      </c>
      <c r="V46" s="31">
        <v>1.2416235812903227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2.0466006451612902E-2</v>
      </c>
      <c r="AC46" s="31">
        <v>0</v>
      </c>
      <c r="AD46" s="31">
        <v>0</v>
      </c>
      <c r="AE46" s="31">
        <v>0</v>
      </c>
      <c r="AF46" s="31">
        <v>0.10233003225806452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10.923075526323226</v>
      </c>
      <c r="AW46" s="31">
        <v>6.3956270161290316</v>
      </c>
      <c r="AX46" s="31">
        <v>0</v>
      </c>
      <c r="AY46" s="31">
        <v>0</v>
      </c>
      <c r="AZ46" s="31">
        <v>3.7332458286129029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10.428938202612903</v>
      </c>
      <c r="BG46" s="31">
        <v>0.81864025806451601</v>
      </c>
      <c r="BH46" s="31">
        <v>0</v>
      </c>
      <c r="BI46" s="31">
        <v>0</v>
      </c>
      <c r="BJ46" s="31">
        <v>1.9701921670645162</v>
      </c>
      <c r="BK46" s="32">
        <f t="shared" si="2"/>
        <v>60.271026648484515</v>
      </c>
    </row>
    <row r="47" spans="1:63">
      <c r="A47" s="29"/>
      <c r="B47" s="30" t="s">
        <v>51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11.908907066774193</v>
      </c>
      <c r="I47" s="31">
        <v>27.825198387096776</v>
      </c>
      <c r="J47" s="31">
        <v>0</v>
      </c>
      <c r="K47" s="31">
        <v>0</v>
      </c>
      <c r="L47" s="31">
        <v>3.3044999491935485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1.1965003741935485E-2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8.7050737498225281</v>
      </c>
      <c r="AW47" s="31">
        <v>10.506072387096772</v>
      </c>
      <c r="AX47" s="31">
        <v>0</v>
      </c>
      <c r="AY47" s="31">
        <v>0</v>
      </c>
      <c r="AZ47" s="31">
        <v>2.3788983043548391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1.5656107870967739</v>
      </c>
      <c r="BG47" s="31">
        <v>0</v>
      </c>
      <c r="BH47" s="31">
        <v>0</v>
      </c>
      <c r="BI47" s="31">
        <v>0</v>
      </c>
      <c r="BJ47" s="31">
        <v>8.2400567741935479E-2</v>
      </c>
      <c r="BK47" s="32">
        <f t="shared" si="2"/>
        <v>66.288626202919303</v>
      </c>
    </row>
    <row r="48" spans="1:63">
      <c r="A48" s="29"/>
      <c r="B48" s="30" t="s">
        <v>52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7.8701238823548403</v>
      </c>
      <c r="I48" s="31">
        <v>2.2294762865483873</v>
      </c>
      <c r="J48" s="31">
        <v>0</v>
      </c>
      <c r="K48" s="31">
        <v>0</v>
      </c>
      <c r="L48" s="31">
        <v>15.367431071806452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4.7083555996451611</v>
      </c>
      <c r="S48" s="31">
        <v>9.1367535483870971E-2</v>
      </c>
      <c r="T48" s="31">
        <v>0</v>
      </c>
      <c r="U48" s="31">
        <v>0</v>
      </c>
      <c r="V48" s="31">
        <v>1.1562547796774192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0.31390991961290327</v>
      </c>
      <c r="AC48" s="31">
        <v>5.0735177419354835E-2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4.2617549032258069E-2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25.965477977335272</v>
      </c>
      <c r="AW48" s="31">
        <v>2.8918949658387101</v>
      </c>
      <c r="AX48" s="31">
        <v>1.0147035483870968</v>
      </c>
      <c r="AY48" s="31">
        <v>0</v>
      </c>
      <c r="AZ48" s="31">
        <v>5.064880961903226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25.031734665580643</v>
      </c>
      <c r="BG48" s="31">
        <v>13.260216843548386</v>
      </c>
      <c r="BH48" s="31">
        <v>4.2363873145161293</v>
      </c>
      <c r="BI48" s="31">
        <v>0</v>
      </c>
      <c r="BJ48" s="31">
        <v>3.7299597638709674</v>
      </c>
      <c r="BK48" s="32">
        <f t="shared" si="2"/>
        <v>113.02552784256108</v>
      </c>
    </row>
    <row r="49" spans="1:63">
      <c r="A49" s="29"/>
      <c r="B49" s="30" t="s">
        <v>53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8.5268281903870964</v>
      </c>
      <c r="I49" s="31">
        <v>20.819574933870971</v>
      </c>
      <c r="J49" s="31">
        <v>0</v>
      </c>
      <c r="K49" s="31">
        <v>0</v>
      </c>
      <c r="L49" s="31">
        <v>11.576306735741937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4.1627502710000011</v>
      </c>
      <c r="S49" s="31">
        <v>0</v>
      </c>
      <c r="T49" s="31">
        <v>0</v>
      </c>
      <c r="U49" s="31">
        <v>0</v>
      </c>
      <c r="V49" s="31">
        <v>1.0295343531290322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0.10534986693548386</v>
      </c>
      <c r="AC49" s="31">
        <v>0</v>
      </c>
      <c r="AD49" s="31">
        <v>0.15134801612903226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7.7691981612903221E-2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22.450223620845442</v>
      </c>
      <c r="AW49" s="31">
        <v>2.9865777083548393</v>
      </c>
      <c r="AX49" s="31">
        <v>0</v>
      </c>
      <c r="AY49" s="31">
        <v>0</v>
      </c>
      <c r="AZ49" s="31">
        <v>3.0547349530967742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17.309788312387091</v>
      </c>
      <c r="BG49" s="31">
        <v>0.81255484364516128</v>
      </c>
      <c r="BH49" s="31">
        <v>1.5134801612903224</v>
      </c>
      <c r="BI49" s="31">
        <v>0</v>
      </c>
      <c r="BJ49" s="31">
        <v>2.0745331003225802</v>
      </c>
      <c r="BK49" s="32">
        <f t="shared" si="2"/>
        <v>96.651277048748653</v>
      </c>
    </row>
    <row r="50" spans="1:63">
      <c r="A50" s="29"/>
      <c r="B50" s="30" t="s">
        <v>54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23.956654535677419</v>
      </c>
      <c r="I50" s="31">
        <v>42.221069183870966</v>
      </c>
      <c r="J50" s="31">
        <v>0</v>
      </c>
      <c r="K50" s="31">
        <v>0</v>
      </c>
      <c r="L50" s="31">
        <v>0.34529402096774192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0.19348251603225808</v>
      </c>
      <c r="S50" s="31">
        <v>10.174241935483872</v>
      </c>
      <c r="T50" s="31">
        <v>0.20348483870967743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1">
        <v>0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86.2542203652457</v>
      </c>
      <c r="AW50" s="31">
        <v>13.927608641258065</v>
      </c>
      <c r="AX50" s="31">
        <v>0</v>
      </c>
      <c r="AY50" s="31">
        <v>0</v>
      </c>
      <c r="AZ50" s="31">
        <v>3.9382877962903229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0.34884908335483877</v>
      </c>
      <c r="BG50" s="31">
        <v>0</v>
      </c>
      <c r="BH50" s="31">
        <v>0</v>
      </c>
      <c r="BI50" s="31">
        <v>0</v>
      </c>
      <c r="BJ50" s="31">
        <v>0</v>
      </c>
      <c r="BK50" s="32">
        <f t="shared" si="2"/>
        <v>181.5631929168909</v>
      </c>
    </row>
    <row r="51" spans="1:63">
      <c r="A51" s="29"/>
      <c r="B51" s="30" t="s">
        <v>55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2.9452616331290322</v>
      </c>
      <c r="I51" s="31">
        <v>25.523805037838713</v>
      </c>
      <c r="J51" s="31">
        <v>0</v>
      </c>
      <c r="K51" s="31">
        <v>0</v>
      </c>
      <c r="L51" s="31">
        <v>3.9082182150967748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1.9950101676451615</v>
      </c>
      <c r="S51" s="31">
        <v>11.405385936451612</v>
      </c>
      <c r="T51" s="31">
        <v>0</v>
      </c>
      <c r="U51" s="31">
        <v>0</v>
      </c>
      <c r="V51" s="31">
        <v>0.6660771250967743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0.85390314516129029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1.5068879032258057E-3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21.662865401933015</v>
      </c>
      <c r="AW51" s="31">
        <v>4.1748624752258063</v>
      </c>
      <c r="AX51" s="31">
        <v>0</v>
      </c>
      <c r="AY51" s="31">
        <v>0</v>
      </c>
      <c r="AZ51" s="31">
        <v>5.3430858689677425</v>
      </c>
      <c r="BA51" s="31">
        <v>0</v>
      </c>
      <c r="BB51" s="31">
        <v>0</v>
      </c>
      <c r="BC51" s="31">
        <v>0</v>
      </c>
      <c r="BD51" s="31">
        <v>0</v>
      </c>
      <c r="BE51" s="31">
        <v>0</v>
      </c>
      <c r="BF51" s="31">
        <v>13.179185833096776</v>
      </c>
      <c r="BG51" s="31">
        <v>0.48572358232258062</v>
      </c>
      <c r="BH51" s="31">
        <v>0</v>
      </c>
      <c r="BI51" s="31">
        <v>0</v>
      </c>
      <c r="BJ51" s="31">
        <v>2.6691871695483869</v>
      </c>
      <c r="BK51" s="32">
        <f t="shared" si="2"/>
        <v>94.814078479416906</v>
      </c>
    </row>
    <row r="52" spans="1:63">
      <c r="A52" s="29"/>
      <c r="B52" s="30" t="s">
        <v>56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2.8915375608387097</v>
      </c>
      <c r="I52" s="31">
        <v>7.0896587096774191</v>
      </c>
      <c r="J52" s="31">
        <v>0</v>
      </c>
      <c r="K52" s="31">
        <v>0</v>
      </c>
      <c r="L52" s="31">
        <v>0.24307401290322581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0.52741996767741928</v>
      </c>
      <c r="S52" s="31">
        <v>0</v>
      </c>
      <c r="T52" s="31">
        <v>0</v>
      </c>
      <c r="U52" s="31">
        <v>0</v>
      </c>
      <c r="V52" s="31">
        <v>0.76785206987096766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0.10125696774193547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</v>
      </c>
      <c r="AU52" s="31">
        <v>0</v>
      </c>
      <c r="AV52" s="31">
        <v>2.222304896959888</v>
      </c>
      <c r="AW52" s="31">
        <v>2.0251393548387093</v>
      </c>
      <c r="AX52" s="31">
        <v>0</v>
      </c>
      <c r="AY52" s="31">
        <v>0</v>
      </c>
      <c r="AZ52" s="31">
        <v>6.4942261703548381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0.40680723967741939</v>
      </c>
      <c r="BG52" s="31">
        <v>0</v>
      </c>
      <c r="BH52" s="31">
        <v>0</v>
      </c>
      <c r="BI52" s="31">
        <v>0</v>
      </c>
      <c r="BJ52" s="31">
        <v>0</v>
      </c>
      <c r="BK52" s="32">
        <f t="shared" si="2"/>
        <v>22.769276950540529</v>
      </c>
    </row>
    <row r="53" spans="1:63">
      <c r="A53" s="29"/>
      <c r="B53" s="30" t="s">
        <v>57</v>
      </c>
      <c r="C53" s="31">
        <v>0</v>
      </c>
      <c r="D53" s="31">
        <v>0</v>
      </c>
      <c r="E53" s="31">
        <v>0</v>
      </c>
      <c r="F53" s="31">
        <v>0</v>
      </c>
      <c r="G53" s="31">
        <v>0</v>
      </c>
      <c r="H53" s="31">
        <v>0.2700360569032258</v>
      </c>
      <c r="I53" s="31">
        <v>12.064157419354837</v>
      </c>
      <c r="J53" s="31">
        <v>0</v>
      </c>
      <c r="K53" s="31">
        <v>0</v>
      </c>
      <c r="L53" s="31">
        <v>9.2550949838709679E-2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7.9020231096774182E-2</v>
      </c>
      <c r="S53" s="31">
        <v>0</v>
      </c>
      <c r="T53" s="31">
        <v>0</v>
      </c>
      <c r="U53" s="31">
        <v>0</v>
      </c>
      <c r="V53" s="31">
        <v>1.5458525723870964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2.0104090322580644E-2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1.75386417426145</v>
      </c>
      <c r="AW53" s="31">
        <v>0</v>
      </c>
      <c r="AX53" s="31">
        <v>0</v>
      </c>
      <c r="AY53" s="31">
        <v>0</v>
      </c>
      <c r="AZ53" s="31">
        <v>4.1946581332258086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0.24175167967741934</v>
      </c>
      <c r="BG53" s="31">
        <v>0</v>
      </c>
      <c r="BH53" s="31">
        <v>0</v>
      </c>
      <c r="BI53" s="31">
        <v>0</v>
      </c>
      <c r="BJ53" s="31">
        <v>0.10052045161290322</v>
      </c>
      <c r="BK53" s="32">
        <f t="shared" si="2"/>
        <v>20.362515758680807</v>
      </c>
    </row>
    <row r="54" spans="1:63">
      <c r="A54" s="29"/>
      <c r="B54" s="30" t="s">
        <v>58</v>
      </c>
      <c r="C54" s="31">
        <v>0</v>
      </c>
      <c r="D54" s="31">
        <v>0.38772064516129034</v>
      </c>
      <c r="E54" s="31">
        <v>0</v>
      </c>
      <c r="F54" s="31">
        <v>0</v>
      </c>
      <c r="G54" s="31">
        <v>0</v>
      </c>
      <c r="H54" s="31">
        <v>5.266086416032258</v>
      </c>
      <c r="I54" s="31">
        <v>10.354740194806451</v>
      </c>
      <c r="J54" s="31">
        <v>9.6930161290322586E-2</v>
      </c>
      <c r="K54" s="31">
        <v>0</v>
      </c>
      <c r="L54" s="31">
        <v>1.0863667478064516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1.409079415580645</v>
      </c>
      <c r="S54" s="31">
        <v>3.1219731613548389</v>
      </c>
      <c r="T54" s="31">
        <v>0</v>
      </c>
      <c r="U54" s="31">
        <v>0</v>
      </c>
      <c r="V54" s="31">
        <v>1.6345575861935484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1.2827931290322579E-2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4.0707890322580639E-2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</v>
      </c>
      <c r="AT54" s="31">
        <v>0</v>
      </c>
      <c r="AU54" s="31">
        <v>0</v>
      </c>
      <c r="AV54" s="31">
        <v>10.20862954022634</v>
      </c>
      <c r="AW54" s="31">
        <v>2.0388723086774192</v>
      </c>
      <c r="AX54" s="31">
        <v>0</v>
      </c>
      <c r="AY54" s="31">
        <v>0</v>
      </c>
      <c r="AZ54" s="31">
        <v>1.5928237218709678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9.4862638226129015</v>
      </c>
      <c r="BG54" s="31">
        <v>0.44005221216129026</v>
      </c>
      <c r="BH54" s="31">
        <v>0.38769419354838708</v>
      </c>
      <c r="BI54" s="31">
        <v>0</v>
      </c>
      <c r="BJ54" s="31">
        <v>1.4697048819032261</v>
      </c>
      <c r="BK54" s="32">
        <f t="shared" si="2"/>
        <v>49.035030830839247</v>
      </c>
    </row>
    <row r="55" spans="1:63">
      <c r="A55" s="29"/>
      <c r="B55" s="30" t="s">
        <v>59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0.44641142377419352</v>
      </c>
      <c r="I55" s="31">
        <v>0.24870967741935485</v>
      </c>
      <c r="J55" s="31">
        <v>0</v>
      </c>
      <c r="K55" s="31">
        <v>0</v>
      </c>
      <c r="L55" s="31">
        <v>4.2696912387096775E-2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1.8086944709677418E-2</v>
      </c>
      <c r="S55" s="31">
        <v>0.16129032258064516</v>
      </c>
      <c r="T55" s="31">
        <v>0.12903225806451613</v>
      </c>
      <c r="U55" s="31">
        <v>0</v>
      </c>
      <c r="V55" s="31">
        <v>1.9209677419354837E-2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9.6774193548387094E-5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</v>
      </c>
      <c r="AV55" s="31">
        <v>0.58072769325806473</v>
      </c>
      <c r="AW55" s="31">
        <v>0.13840412238709676</v>
      </c>
      <c r="AX55" s="31">
        <v>0</v>
      </c>
      <c r="AY55" s="31">
        <v>0</v>
      </c>
      <c r="AZ55" s="31">
        <v>0.41371665558064524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9.4493229483870969E-2</v>
      </c>
      <c r="BG55" s="31">
        <v>0</v>
      </c>
      <c r="BH55" s="31">
        <v>0</v>
      </c>
      <c r="BI55" s="31">
        <v>0</v>
      </c>
      <c r="BJ55" s="31">
        <v>4.2629838709677421E-3</v>
      </c>
      <c r="BK55" s="32">
        <f t="shared" si="2"/>
        <v>2.2971386751290326</v>
      </c>
    </row>
    <row r="56" spans="1:63">
      <c r="A56" s="29"/>
      <c r="B56" s="30" t="s">
        <v>60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0.25904713800000007</v>
      </c>
      <c r="I56" s="31">
        <v>2.5435992539677423</v>
      </c>
      <c r="J56" s="31">
        <v>1.0056230799999999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7.6928978290322608E-2</v>
      </c>
      <c r="S56" s="31">
        <v>0</v>
      </c>
      <c r="T56" s="31">
        <v>0.51206579551612907</v>
      </c>
      <c r="U56" s="31">
        <v>0</v>
      </c>
      <c r="V56" s="31">
        <v>2.5875096774193553E-5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0.1428943850322581</v>
      </c>
      <c r="AC56" s="31">
        <v>0</v>
      </c>
      <c r="AD56" s="31">
        <v>0</v>
      </c>
      <c r="AE56" s="31">
        <v>0</v>
      </c>
      <c r="AF56" s="31">
        <v>0.18991956916129035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1">
        <v>0</v>
      </c>
      <c r="AN56" s="31">
        <v>0</v>
      </c>
      <c r="AO56" s="31">
        <v>0</v>
      </c>
      <c r="AP56" s="31">
        <v>0</v>
      </c>
      <c r="AQ56" s="31">
        <v>0</v>
      </c>
      <c r="AR56" s="31">
        <v>0</v>
      </c>
      <c r="AS56" s="31">
        <v>0</v>
      </c>
      <c r="AT56" s="31">
        <v>0</v>
      </c>
      <c r="AU56" s="31">
        <v>0</v>
      </c>
      <c r="AV56" s="31">
        <v>1.062628538032258</v>
      </c>
      <c r="AW56" s="31">
        <v>1.2111570349354839</v>
      </c>
      <c r="AX56" s="31">
        <v>0</v>
      </c>
      <c r="AY56" s="31">
        <v>0</v>
      </c>
      <c r="AZ56" s="31">
        <v>2.2675529763238722</v>
      </c>
      <c r="BA56" s="31">
        <v>0</v>
      </c>
      <c r="BB56" s="31">
        <v>0</v>
      </c>
      <c r="BC56" s="31">
        <v>0</v>
      </c>
      <c r="BD56" s="31">
        <v>0</v>
      </c>
      <c r="BE56" s="31">
        <v>0</v>
      </c>
      <c r="BF56" s="31">
        <v>1.673732257387097</v>
      </c>
      <c r="BG56" s="31">
        <v>0.3412187967419355</v>
      </c>
      <c r="BH56" s="31">
        <v>0</v>
      </c>
      <c r="BI56" s="31">
        <v>0</v>
      </c>
      <c r="BJ56" s="31">
        <v>0.38405833174193549</v>
      </c>
      <c r="BK56" s="32">
        <f t="shared" si="2"/>
        <v>11.670452010227098</v>
      </c>
    </row>
    <row r="57" spans="1:63">
      <c r="A57" s="29"/>
      <c r="B57" s="30" t="s">
        <v>61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0.25586987796774191</v>
      </c>
      <c r="I57" s="31">
        <v>0</v>
      </c>
      <c r="J57" s="31">
        <v>0</v>
      </c>
      <c r="K57" s="31">
        <v>0</v>
      </c>
      <c r="L57" s="31">
        <v>0.15510139954838709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0.23183456219354839</v>
      </c>
      <c r="S57" s="31">
        <v>0</v>
      </c>
      <c r="T57" s="31">
        <v>0</v>
      </c>
      <c r="U57" s="31">
        <v>0</v>
      </c>
      <c r="V57" s="31">
        <v>8.02082935483871E-2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0.1751828726451613</v>
      </c>
      <c r="AC57" s="31">
        <v>0.50319509812903229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0</v>
      </c>
      <c r="AO57" s="31">
        <v>0</v>
      </c>
      <c r="AP57" s="31">
        <v>0</v>
      </c>
      <c r="AQ57" s="31">
        <v>0</v>
      </c>
      <c r="AR57" s="31">
        <v>0</v>
      </c>
      <c r="AS57" s="31">
        <v>0</v>
      </c>
      <c r="AT57" s="31">
        <v>0</v>
      </c>
      <c r="AU57" s="31">
        <v>0</v>
      </c>
      <c r="AV57" s="31">
        <v>0.83660551129032279</v>
      </c>
      <c r="AW57" s="31">
        <v>0.26223811322580648</v>
      </c>
      <c r="AX57" s="31">
        <v>0</v>
      </c>
      <c r="AY57" s="31">
        <v>0</v>
      </c>
      <c r="AZ57" s="31">
        <v>1.0141179788732304</v>
      </c>
      <c r="BA57" s="31">
        <v>0</v>
      </c>
      <c r="BB57" s="31">
        <v>0</v>
      </c>
      <c r="BC57" s="31">
        <v>0</v>
      </c>
      <c r="BD57" s="31">
        <v>0</v>
      </c>
      <c r="BE57" s="31">
        <v>0</v>
      </c>
      <c r="BF57" s="31">
        <v>0.83529338622580651</v>
      </c>
      <c r="BG57" s="31">
        <v>1.6891332580645162E-2</v>
      </c>
      <c r="BH57" s="31">
        <v>0</v>
      </c>
      <c r="BI57" s="31">
        <v>0</v>
      </c>
      <c r="BJ57" s="31">
        <v>0.24614981629032251</v>
      </c>
      <c r="BK57" s="32">
        <f t="shared" si="2"/>
        <v>4.6126882425183924</v>
      </c>
    </row>
    <row r="58" spans="1:63">
      <c r="A58" s="29"/>
      <c r="B58" s="30" t="s">
        <v>62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0.24243245154838708</v>
      </c>
      <c r="I58" s="31">
        <v>7.7628534161290313E-2</v>
      </c>
      <c r="J58" s="31">
        <v>0</v>
      </c>
      <c r="K58" s="31">
        <v>0</v>
      </c>
      <c r="L58" s="31">
        <v>1.4325251658387097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0.25332811403225808</v>
      </c>
      <c r="S58" s="31">
        <v>0.15137390329032258</v>
      </c>
      <c r="T58" s="31">
        <v>0</v>
      </c>
      <c r="U58" s="31">
        <v>0</v>
      </c>
      <c r="V58" s="31">
        <v>6.4575509539032252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2.3749930000000002E-2</v>
      </c>
      <c r="AC58" s="31">
        <v>0</v>
      </c>
      <c r="AD58" s="31">
        <v>0</v>
      </c>
      <c r="AE58" s="31">
        <v>0</v>
      </c>
      <c r="AF58" s="31">
        <v>8.5083455483870973E-2</v>
      </c>
      <c r="AG58" s="31">
        <v>0</v>
      </c>
      <c r="AH58" s="31">
        <v>0</v>
      </c>
      <c r="AI58" s="31">
        <v>0</v>
      </c>
      <c r="AJ58" s="31">
        <v>0</v>
      </c>
      <c r="AK58" s="31">
        <v>0</v>
      </c>
      <c r="AL58" s="31">
        <v>1.0574351064516128E-2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5.5256314665806459</v>
      </c>
      <c r="AW58" s="31">
        <v>2.5209195116129024</v>
      </c>
      <c r="AX58" s="31">
        <v>0</v>
      </c>
      <c r="AY58" s="31">
        <v>0</v>
      </c>
      <c r="AZ58" s="31">
        <v>6.8989073336933719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2.7122775533548387</v>
      </c>
      <c r="BG58" s="31">
        <v>0.44471368480645157</v>
      </c>
      <c r="BH58" s="31">
        <v>0</v>
      </c>
      <c r="BI58" s="31">
        <v>0</v>
      </c>
      <c r="BJ58" s="31">
        <v>3.2500506735483867</v>
      </c>
      <c r="BK58" s="32">
        <f t="shared" si="2"/>
        <v>30.086747082919175</v>
      </c>
    </row>
    <row r="59" spans="1:63">
      <c r="A59" s="29"/>
      <c r="B59" s="30" t="s">
        <v>63</v>
      </c>
      <c r="C59" s="31">
        <v>0</v>
      </c>
      <c r="D59" s="31">
        <v>0</v>
      </c>
      <c r="E59" s="31">
        <v>0</v>
      </c>
      <c r="F59" s="31">
        <v>0</v>
      </c>
      <c r="G59" s="31">
        <v>0</v>
      </c>
      <c r="H59" s="31">
        <v>0.18668232396774193</v>
      </c>
      <c r="I59" s="31">
        <v>2.6905187496129033</v>
      </c>
      <c r="J59" s="31">
        <v>0</v>
      </c>
      <c r="K59" s="31">
        <v>0</v>
      </c>
      <c r="L59" s="31">
        <v>8.5075510322580646E-3</v>
      </c>
      <c r="M59" s="31">
        <v>0</v>
      </c>
      <c r="N59" s="31">
        <v>0</v>
      </c>
      <c r="O59" s="31">
        <v>0</v>
      </c>
      <c r="P59" s="31">
        <v>0</v>
      </c>
      <c r="Q59" s="31">
        <v>0</v>
      </c>
      <c r="R59" s="31">
        <v>7.3588556225806456E-2</v>
      </c>
      <c r="S59" s="31">
        <v>0</v>
      </c>
      <c r="T59" s="31">
        <v>0</v>
      </c>
      <c r="U59" s="31">
        <v>0</v>
      </c>
      <c r="V59" s="31">
        <v>0.1030875191612903</v>
      </c>
      <c r="W59" s="31">
        <v>0</v>
      </c>
      <c r="X59" s="31">
        <v>0</v>
      </c>
      <c r="Y59" s="31">
        <v>0</v>
      </c>
      <c r="Z59" s="31">
        <v>0</v>
      </c>
      <c r="AA59" s="31">
        <v>0</v>
      </c>
      <c r="AB59" s="31">
        <v>2.031318812903226E-2</v>
      </c>
      <c r="AC59" s="31">
        <v>0</v>
      </c>
      <c r="AD59" s="31">
        <v>0</v>
      </c>
      <c r="AE59" s="31">
        <v>0</v>
      </c>
      <c r="AF59" s="31">
        <v>7.3561416709677419E-2</v>
      </c>
      <c r="AG59" s="31">
        <v>0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0</v>
      </c>
      <c r="AO59" s="31">
        <v>0</v>
      </c>
      <c r="AP59" s="31">
        <v>0</v>
      </c>
      <c r="AQ59" s="31">
        <v>0</v>
      </c>
      <c r="AR59" s="31">
        <v>0</v>
      </c>
      <c r="AS59" s="31">
        <v>0</v>
      </c>
      <c r="AT59" s="31">
        <v>0</v>
      </c>
      <c r="AU59" s="31">
        <v>0</v>
      </c>
      <c r="AV59" s="31">
        <v>1.6988815796129031</v>
      </c>
      <c r="AW59" s="31">
        <v>0</v>
      </c>
      <c r="AX59" s="31">
        <v>0</v>
      </c>
      <c r="AY59" s="31">
        <v>0</v>
      </c>
      <c r="AZ59" s="31">
        <v>5.087578195025058</v>
      </c>
      <c r="BA59" s="31">
        <v>0</v>
      </c>
      <c r="BB59" s="31">
        <v>0</v>
      </c>
      <c r="BC59" s="31">
        <v>0</v>
      </c>
      <c r="BD59" s="31">
        <v>0</v>
      </c>
      <c r="BE59" s="31">
        <v>0</v>
      </c>
      <c r="BF59" s="31">
        <v>0.86655985780645173</v>
      </c>
      <c r="BG59" s="31">
        <v>1.6493232612903228E-2</v>
      </c>
      <c r="BH59" s="31">
        <v>0</v>
      </c>
      <c r="BI59" s="31">
        <v>0</v>
      </c>
      <c r="BJ59" s="31">
        <v>0.37304747232258073</v>
      </c>
      <c r="BK59" s="32">
        <f t="shared" si="2"/>
        <v>11.198819642218607</v>
      </c>
    </row>
    <row r="60" spans="1:63">
      <c r="A60" s="29"/>
      <c r="B60" s="30" t="s">
        <v>64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0.18758105554838711</v>
      </c>
      <c r="I60" s="31">
        <v>34.340166406129406</v>
      </c>
      <c r="J60" s="31">
        <v>1.0312129440645159</v>
      </c>
      <c r="K60" s="31">
        <v>0</v>
      </c>
      <c r="L60" s="31">
        <v>0.24969120787096771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0.43016696322580639</v>
      </c>
      <c r="S60" s="31">
        <v>0.52549468009677414</v>
      </c>
      <c r="T60" s="31">
        <v>2.6198775616451613</v>
      </c>
      <c r="U60" s="31">
        <v>0</v>
      </c>
      <c r="V60" s="31">
        <v>0.96909910164516111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4.6172412548387089E-2</v>
      </c>
      <c r="AC60" s="31">
        <v>0</v>
      </c>
      <c r="AD60" s="31">
        <v>0</v>
      </c>
      <c r="AE60" s="31">
        <v>0</v>
      </c>
      <c r="AF60" s="31">
        <v>0.39917707245161288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1.1164648266774193</v>
      </c>
      <c r="AW60" s="31">
        <v>4.0604997232580597</v>
      </c>
      <c r="AX60" s="31">
        <v>2.1010522642903227</v>
      </c>
      <c r="AY60" s="31">
        <v>0</v>
      </c>
      <c r="AZ60" s="31">
        <v>4.1649421771290296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2.0171537847096777</v>
      </c>
      <c r="BG60" s="31">
        <v>9.0755330078065004</v>
      </c>
      <c r="BH60" s="31">
        <v>2.1729986349677417</v>
      </c>
      <c r="BI60" s="31">
        <v>0</v>
      </c>
      <c r="BJ60" s="31">
        <v>1.795036264806452</v>
      </c>
      <c r="BK60" s="32">
        <f t="shared" si="2"/>
        <v>67.302320088871397</v>
      </c>
    </row>
    <row r="61" spans="1:63">
      <c r="A61" s="29"/>
      <c r="B61" s="30" t="s">
        <v>65</v>
      </c>
      <c r="C61" s="31">
        <v>0</v>
      </c>
      <c r="D61" s="31">
        <v>0</v>
      </c>
      <c r="E61" s="31">
        <v>0</v>
      </c>
      <c r="F61" s="31">
        <v>0</v>
      </c>
      <c r="G61" s="31">
        <v>0</v>
      </c>
      <c r="H61" s="31">
        <v>1.2060995806451612E-2</v>
      </c>
      <c r="I61" s="31">
        <v>0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8.8152657096774185E-3</v>
      </c>
      <c r="S61" s="31">
        <v>0</v>
      </c>
      <c r="T61" s="31">
        <v>0.38745749670967738</v>
      </c>
      <c r="U61" s="31">
        <v>0</v>
      </c>
      <c r="V61" s="31">
        <v>0.17007297996774193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4.9600969096774195E-2</v>
      </c>
      <c r="AC61" s="31">
        <v>0</v>
      </c>
      <c r="AD61" s="31">
        <v>0</v>
      </c>
      <c r="AE61" s="31">
        <v>0</v>
      </c>
      <c r="AF61" s="31">
        <v>8.0975284193548394E-2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3.0761791865483867</v>
      </c>
      <c r="AW61" s="31">
        <v>3.0572825409354842</v>
      </c>
      <c r="AX61" s="31">
        <v>0</v>
      </c>
      <c r="AY61" s="31">
        <v>0</v>
      </c>
      <c r="AZ61" s="31">
        <v>3.5669937844254935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0.8774338261290322</v>
      </c>
      <c r="BG61" s="31">
        <v>0</v>
      </c>
      <c r="BH61" s="31">
        <v>0</v>
      </c>
      <c r="BI61" s="31">
        <v>0</v>
      </c>
      <c r="BJ61" s="31">
        <v>0.20461815609677414</v>
      </c>
      <c r="BK61" s="32">
        <f t="shared" si="2"/>
        <v>11.491490485619043</v>
      </c>
    </row>
    <row r="62" spans="1:63">
      <c r="A62" s="29"/>
      <c r="B62" s="30" t="s">
        <v>66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6.0666381516129034E-2</v>
      </c>
      <c r="I62" s="31">
        <v>0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3.8723121999999999E-2</v>
      </c>
      <c r="S62" s="31">
        <v>0</v>
      </c>
      <c r="T62" s="31">
        <v>0</v>
      </c>
      <c r="U62" s="31">
        <v>0</v>
      </c>
      <c r="V62" s="31">
        <v>9.7006508225806448E-2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7.0623962193548384E-2</v>
      </c>
      <c r="AC62" s="31">
        <v>0</v>
      </c>
      <c r="AD62" s="31">
        <v>0</v>
      </c>
      <c r="AE62" s="31">
        <v>0</v>
      </c>
      <c r="AF62" s="31">
        <v>0.56112452654838696</v>
      </c>
      <c r="AG62" s="31">
        <v>0</v>
      </c>
      <c r="AH62" s="31">
        <v>0</v>
      </c>
      <c r="AI62" s="31">
        <v>0</v>
      </c>
      <c r="AJ62" s="31">
        <v>0</v>
      </c>
      <c r="AK62" s="31">
        <v>0</v>
      </c>
      <c r="AL62" s="31">
        <v>0</v>
      </c>
      <c r="AM62" s="31">
        <v>0</v>
      </c>
      <c r="AN62" s="31">
        <v>0</v>
      </c>
      <c r="AO62" s="31">
        <v>0</v>
      </c>
      <c r="AP62" s="31">
        <v>0</v>
      </c>
      <c r="AQ62" s="31">
        <v>0</v>
      </c>
      <c r="AR62" s="31">
        <v>0</v>
      </c>
      <c r="AS62" s="31">
        <v>0</v>
      </c>
      <c r="AT62" s="31">
        <v>0</v>
      </c>
      <c r="AU62" s="31">
        <v>0</v>
      </c>
      <c r="AV62" s="31">
        <v>1.032959086188961</v>
      </c>
      <c r="AW62" s="31">
        <v>0.76171580367741942</v>
      </c>
      <c r="AX62" s="31">
        <v>0</v>
      </c>
      <c r="AY62" s="31">
        <v>0</v>
      </c>
      <c r="AZ62" s="31">
        <v>1.3102941291935499</v>
      </c>
      <c r="BA62" s="31">
        <v>0</v>
      </c>
      <c r="BB62" s="31">
        <v>0</v>
      </c>
      <c r="BC62" s="31">
        <v>0</v>
      </c>
      <c r="BD62" s="31">
        <v>0</v>
      </c>
      <c r="BE62" s="31">
        <v>0</v>
      </c>
      <c r="BF62" s="31">
        <v>1.05918634429032</v>
      </c>
      <c r="BG62" s="31">
        <v>0.13458403448387099</v>
      </c>
      <c r="BH62" s="31">
        <v>0</v>
      </c>
      <c r="BI62" s="31">
        <v>0</v>
      </c>
      <c r="BJ62" s="31">
        <v>0.48767671209677443</v>
      </c>
      <c r="BK62" s="32">
        <f t="shared" si="2"/>
        <v>5.6145606104147667</v>
      </c>
    </row>
    <row r="63" spans="1:63">
      <c r="A63" s="29"/>
      <c r="B63" s="30" t="s">
        <v>67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5.9038464516129041E-3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8.4736711290322574E-3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2.8744020677419352E-2</v>
      </c>
      <c r="AC63" s="31">
        <v>0</v>
      </c>
      <c r="AD63" s="31">
        <v>0</v>
      </c>
      <c r="AE63" s="31">
        <v>0</v>
      </c>
      <c r="AF63" s="31">
        <v>7.6916079032258042E-2</v>
      </c>
      <c r="AG63" s="31">
        <v>0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31">
        <v>0</v>
      </c>
      <c r="AV63" s="31">
        <v>0.42050530370711919</v>
      </c>
      <c r="AW63" s="31">
        <v>0</v>
      </c>
      <c r="AX63" s="31">
        <v>0</v>
      </c>
      <c r="AY63" s="31">
        <v>0</v>
      </c>
      <c r="AZ63" s="31">
        <v>7.6315987354838702E-2</v>
      </c>
      <c r="BA63" s="31">
        <v>0</v>
      </c>
      <c r="BB63" s="31">
        <v>0</v>
      </c>
      <c r="BC63" s="31">
        <v>0</v>
      </c>
      <c r="BD63" s="31">
        <v>0</v>
      </c>
      <c r="BE63" s="31">
        <v>0</v>
      </c>
      <c r="BF63" s="31">
        <v>0.18610969690322582</v>
      </c>
      <c r="BG63" s="31">
        <v>0</v>
      </c>
      <c r="BH63" s="31">
        <v>0</v>
      </c>
      <c r="BI63" s="31">
        <v>0</v>
      </c>
      <c r="BJ63" s="31">
        <v>0</v>
      </c>
      <c r="BK63" s="32">
        <f t="shared" si="2"/>
        <v>0.80296860525550628</v>
      </c>
    </row>
    <row r="64" spans="1:63">
      <c r="A64" s="29"/>
      <c r="B64" s="30" t="s">
        <v>68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0.12646650809677421</v>
      </c>
      <c r="I64" s="31">
        <v>0</v>
      </c>
      <c r="J64" s="31">
        <v>0</v>
      </c>
      <c r="K64" s="31">
        <v>0</v>
      </c>
      <c r="L64" s="31">
        <v>0.11048045667741935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2.7744241225806456E-2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1.0026750258064515E-2</v>
      </c>
      <c r="AC64" s="31">
        <v>0</v>
      </c>
      <c r="AD64" s="31">
        <v>0</v>
      </c>
      <c r="AE64" s="31">
        <v>0</v>
      </c>
      <c r="AF64" s="31">
        <v>0.52079667441935473</v>
      </c>
      <c r="AG64" s="31">
        <v>0</v>
      </c>
      <c r="AH64" s="31">
        <v>0</v>
      </c>
      <c r="AI64" s="31">
        <v>0</v>
      </c>
      <c r="AJ64" s="31">
        <v>0</v>
      </c>
      <c r="AK64" s="31">
        <v>0</v>
      </c>
      <c r="AL64" s="31">
        <v>3.5707923225806446E-3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0.7756883916027173</v>
      </c>
      <c r="AW64" s="31">
        <v>0.44092080306451609</v>
      </c>
      <c r="AX64" s="31">
        <v>0</v>
      </c>
      <c r="AY64" s="31">
        <v>0</v>
      </c>
      <c r="AZ64" s="31">
        <v>0.51872391845161292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1.1842868454838711</v>
      </c>
      <c r="BG64" s="31">
        <v>0</v>
      </c>
      <c r="BH64" s="31">
        <v>0</v>
      </c>
      <c r="BI64" s="31">
        <v>0</v>
      </c>
      <c r="BJ64" s="31">
        <v>0.36283564929032253</v>
      </c>
      <c r="BK64" s="32">
        <f t="shared" si="2"/>
        <v>4.0815410308930398</v>
      </c>
    </row>
    <row r="65" spans="1:63">
      <c r="A65" s="29"/>
      <c r="B65" s="30" t="s">
        <v>69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3.5820161612903226E-3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0</v>
      </c>
      <c r="AO65" s="31">
        <v>0</v>
      </c>
      <c r="AP65" s="31">
        <v>0</v>
      </c>
      <c r="AQ65" s="31">
        <v>0</v>
      </c>
      <c r="AR65" s="31">
        <v>0</v>
      </c>
      <c r="AS65" s="31">
        <v>0</v>
      </c>
      <c r="AT65" s="31">
        <v>0</v>
      </c>
      <c r="AU65" s="31">
        <v>0</v>
      </c>
      <c r="AV65" s="31">
        <v>0.19519182769825963</v>
      </c>
      <c r="AW65" s="31">
        <v>0</v>
      </c>
      <c r="AX65" s="31">
        <v>0</v>
      </c>
      <c r="AY65" s="31">
        <v>0</v>
      </c>
      <c r="AZ65" s="31">
        <v>0.17224703212903225</v>
      </c>
      <c r="BA65" s="31">
        <v>0</v>
      </c>
      <c r="BB65" s="31">
        <v>0</v>
      </c>
      <c r="BC65" s="31">
        <v>0</v>
      </c>
      <c r="BD65" s="31">
        <v>0</v>
      </c>
      <c r="BE65" s="31">
        <v>0</v>
      </c>
      <c r="BF65" s="31">
        <v>0.1488335852580645</v>
      </c>
      <c r="BG65" s="31">
        <v>0.28634676399999992</v>
      </c>
      <c r="BH65" s="31">
        <v>0</v>
      </c>
      <c r="BI65" s="31">
        <v>0</v>
      </c>
      <c r="BJ65" s="31">
        <v>4.3407736935483873E-2</v>
      </c>
      <c r="BK65" s="32">
        <f t="shared" si="2"/>
        <v>0.84960896218213044</v>
      </c>
    </row>
    <row r="66" spans="1:63">
      <c r="A66" s="29"/>
      <c r="B66" s="30" t="s">
        <v>70</v>
      </c>
      <c r="C66" s="31">
        <v>0</v>
      </c>
      <c r="D66" s="31">
        <v>0</v>
      </c>
      <c r="E66" s="31">
        <v>0</v>
      </c>
      <c r="F66" s="31">
        <v>0</v>
      </c>
      <c r="G66" s="31">
        <v>0</v>
      </c>
      <c r="H66" s="31">
        <v>0.17435854035483872</v>
      </c>
      <c r="I66" s="31">
        <v>0</v>
      </c>
      <c r="J66" s="31">
        <v>0</v>
      </c>
      <c r="K66" s="31">
        <v>0</v>
      </c>
      <c r="L66" s="31">
        <v>0.79495193622580651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9.4360149451612918E-2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5.1282068806451614E-2</v>
      </c>
      <c r="AC66" s="31">
        <v>0</v>
      </c>
      <c r="AD66" s="31">
        <v>0</v>
      </c>
      <c r="AE66" s="31">
        <v>0</v>
      </c>
      <c r="AF66" s="31">
        <v>0.22229836732258057</v>
      </c>
      <c r="AG66" s="31">
        <v>0</v>
      </c>
      <c r="AH66" s="31">
        <v>0</v>
      </c>
      <c r="AI66" s="31">
        <v>0</v>
      </c>
      <c r="AJ66" s="31">
        <v>0</v>
      </c>
      <c r="AK66" s="31">
        <v>0</v>
      </c>
      <c r="AL66" s="31">
        <v>2.061396132258065E-2</v>
      </c>
      <c r="AM66" s="31">
        <v>0</v>
      </c>
      <c r="AN66" s="31">
        <v>0</v>
      </c>
      <c r="AO66" s="31">
        <v>0</v>
      </c>
      <c r="AP66" s="31">
        <v>0</v>
      </c>
      <c r="AQ66" s="31">
        <v>0</v>
      </c>
      <c r="AR66" s="31">
        <v>0</v>
      </c>
      <c r="AS66" s="31">
        <v>0</v>
      </c>
      <c r="AT66" s="31">
        <v>0</v>
      </c>
      <c r="AU66" s="31">
        <v>0</v>
      </c>
      <c r="AV66" s="31">
        <v>1.0364698872265667</v>
      </c>
      <c r="AW66" s="31">
        <v>2.1788046508387096</v>
      </c>
      <c r="AX66" s="31">
        <v>0</v>
      </c>
      <c r="AY66" s="31">
        <v>0</v>
      </c>
      <c r="AZ66" s="31">
        <v>2.3994632465161287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0.95072385041935492</v>
      </c>
      <c r="BG66" s="31">
        <v>0</v>
      </c>
      <c r="BH66" s="31">
        <v>0</v>
      </c>
      <c r="BI66" s="31">
        <v>0</v>
      </c>
      <c r="BJ66" s="31">
        <v>0.82084440454838714</v>
      </c>
      <c r="BK66" s="32">
        <f t="shared" si="2"/>
        <v>8.7441710630330185</v>
      </c>
    </row>
    <row r="67" spans="1:63">
      <c r="A67" s="29"/>
      <c r="B67" s="30" t="s">
        <v>71</v>
      </c>
      <c r="C67" s="31">
        <v>0</v>
      </c>
      <c r="D67" s="31">
        <v>0</v>
      </c>
      <c r="E67" s="31">
        <v>0</v>
      </c>
      <c r="F67" s="31">
        <v>0</v>
      </c>
      <c r="G67" s="31">
        <v>0</v>
      </c>
      <c r="H67" s="31">
        <v>0.85534418045161287</v>
      </c>
      <c r="I67" s="31">
        <v>2.0217888625161287</v>
      </c>
      <c r="J67" s="31">
        <v>0</v>
      </c>
      <c r="K67" s="31">
        <v>0</v>
      </c>
      <c r="L67" s="31">
        <v>0.93795167632258059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0.3641776763870968</v>
      </c>
      <c r="S67" s="31">
        <v>0</v>
      </c>
      <c r="T67" s="31">
        <v>0</v>
      </c>
      <c r="U67" s="31">
        <v>0</v>
      </c>
      <c r="V67" s="31">
        <v>6.904389483870968E-2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0.10432953148387096</v>
      </c>
      <c r="AC67" s="31">
        <v>0</v>
      </c>
      <c r="AD67" s="31">
        <v>0</v>
      </c>
      <c r="AE67" s="31">
        <v>0</v>
      </c>
      <c r="AF67" s="31">
        <v>5.8317251193548372E-2</v>
      </c>
      <c r="AG67" s="31">
        <v>0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1.4266022143280279</v>
      </c>
      <c r="AW67" s="31">
        <v>0.5839091048709677</v>
      </c>
      <c r="AX67" s="31">
        <v>0</v>
      </c>
      <c r="AY67" s="31">
        <v>0</v>
      </c>
      <c r="AZ67" s="31">
        <v>1.0840519647096776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1.0025265574838711</v>
      </c>
      <c r="BG67" s="31">
        <v>0</v>
      </c>
      <c r="BH67" s="31">
        <v>0</v>
      </c>
      <c r="BI67" s="31">
        <v>0</v>
      </c>
      <c r="BJ67" s="31">
        <v>0.75485980548387088</v>
      </c>
      <c r="BK67" s="32">
        <f t="shared" si="2"/>
        <v>9.2629027200699632</v>
      </c>
    </row>
    <row r="68" spans="1:63">
      <c r="A68" s="29"/>
      <c r="B68" s="30" t="s">
        <v>72</v>
      </c>
      <c r="C68" s="31">
        <v>0</v>
      </c>
      <c r="D68" s="31">
        <v>0</v>
      </c>
      <c r="E68" s="31">
        <v>0</v>
      </c>
      <c r="F68" s="31">
        <v>0</v>
      </c>
      <c r="G68" s="31">
        <v>0</v>
      </c>
      <c r="H68" s="31">
        <v>1.0600114361935484</v>
      </c>
      <c r="I68" s="31">
        <v>10.129141393129036</v>
      </c>
      <c r="J68" s="31">
        <v>0</v>
      </c>
      <c r="K68" s="31">
        <v>0</v>
      </c>
      <c r="L68" s="31">
        <v>0.45446743054838723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0.36874436945161282</v>
      </c>
      <c r="S68" s="31">
        <v>2.2882781546774194</v>
      </c>
      <c r="T68" s="31">
        <v>1.6759756403870971</v>
      </c>
      <c r="U68" s="31">
        <v>0</v>
      </c>
      <c r="V68" s="31">
        <v>0.15345206174193549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5.5154708709677411E-2</v>
      </c>
      <c r="AC68" s="31">
        <v>0.30066277348387105</v>
      </c>
      <c r="AD68" s="31">
        <v>0</v>
      </c>
      <c r="AE68" s="31">
        <v>0</v>
      </c>
      <c r="AF68" s="31">
        <v>0.41183507487096771</v>
      </c>
      <c r="AG68" s="31">
        <v>0</v>
      </c>
      <c r="AH68" s="31">
        <v>0</v>
      </c>
      <c r="AI68" s="31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1.6069219983176326</v>
      </c>
      <c r="AW68" s="31">
        <v>2.965200095580645</v>
      </c>
      <c r="AX68" s="31">
        <v>0</v>
      </c>
      <c r="AY68" s="31">
        <v>0</v>
      </c>
      <c r="AZ68" s="31">
        <v>12.192111521903225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1.5964311694838711</v>
      </c>
      <c r="BG68" s="31">
        <v>0</v>
      </c>
      <c r="BH68" s="31">
        <v>6.1609020134193555</v>
      </c>
      <c r="BI68" s="31">
        <v>0</v>
      </c>
      <c r="BJ68" s="31">
        <v>5.7276764612903222E-2</v>
      </c>
      <c r="BK68" s="32">
        <f t="shared" si="2"/>
        <v>41.476566606511177</v>
      </c>
    </row>
    <row r="69" spans="1:63">
      <c r="A69" s="29"/>
      <c r="B69" s="30" t="s">
        <v>73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0.2143349242580645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5.6882713225806453E-3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1.1347304580645161E-2</v>
      </c>
      <c r="AC69" s="31">
        <v>0</v>
      </c>
      <c r="AD69" s="31">
        <v>0</v>
      </c>
      <c r="AE69" s="31">
        <v>0</v>
      </c>
      <c r="AF69" s="31">
        <v>0.29099754496774194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9.2694193548387103E-6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0.83211183824792168</v>
      </c>
      <c r="AW69" s="31">
        <v>0.25164337364516126</v>
      </c>
      <c r="AX69" s="31">
        <v>0</v>
      </c>
      <c r="AY69" s="31">
        <v>0</v>
      </c>
      <c r="AZ69" s="31">
        <v>2.5608060544516138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0.79076198996774194</v>
      </c>
      <c r="BG69" s="31">
        <v>1.7198365870967746E-2</v>
      </c>
      <c r="BH69" s="31">
        <v>0</v>
      </c>
      <c r="BI69" s="31">
        <v>0</v>
      </c>
      <c r="BJ69" s="31">
        <v>0.14283936377419354</v>
      </c>
      <c r="BK69" s="32">
        <f t="shared" si="2"/>
        <v>5.1177383005059873</v>
      </c>
    </row>
    <row r="70" spans="1:63">
      <c r="A70" s="29"/>
      <c r="B70" s="30" t="s">
        <v>74</v>
      </c>
      <c r="C70" s="31">
        <v>0</v>
      </c>
      <c r="D70" s="31">
        <v>0</v>
      </c>
      <c r="E70" s="31">
        <v>0</v>
      </c>
      <c r="F70" s="31">
        <v>0</v>
      </c>
      <c r="G70" s="31">
        <v>0</v>
      </c>
      <c r="H70" s="31">
        <v>1.1595570115161291</v>
      </c>
      <c r="I70" s="31">
        <v>0</v>
      </c>
      <c r="J70" s="31">
        <v>0</v>
      </c>
      <c r="K70" s="31">
        <v>0</v>
      </c>
      <c r="L70" s="31">
        <v>31.995884433322576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0.75465617116129047</v>
      </c>
      <c r="S70" s="31">
        <v>0.6299997419354838</v>
      </c>
      <c r="T70" s="31">
        <v>0</v>
      </c>
      <c r="U70" s="31">
        <v>0</v>
      </c>
      <c r="V70" s="31">
        <v>3.257415749419355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0.19197968512903224</v>
      </c>
      <c r="AC70" s="31">
        <v>0</v>
      </c>
      <c r="AD70" s="31">
        <v>0</v>
      </c>
      <c r="AE70" s="31">
        <v>0</v>
      </c>
      <c r="AF70" s="31">
        <v>0.62100411935483868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7.5732209677419352E-2</v>
      </c>
      <c r="AM70" s="31">
        <v>0</v>
      </c>
      <c r="AN70" s="31">
        <v>0</v>
      </c>
      <c r="AO70" s="31">
        <v>0</v>
      </c>
      <c r="AP70" s="31">
        <v>0.1060250935483871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20.944488469839868</v>
      </c>
      <c r="AW70" s="31">
        <v>12.414967968354841</v>
      </c>
      <c r="AX70" s="31">
        <v>0</v>
      </c>
      <c r="AY70" s="31">
        <v>0</v>
      </c>
      <c r="AZ70" s="31">
        <v>141.80755295877421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22.043526552548393</v>
      </c>
      <c r="BG70" s="31">
        <v>2.484001330935484</v>
      </c>
      <c r="BH70" s="31">
        <v>0.22719937958064515</v>
      </c>
      <c r="BI70" s="31">
        <v>0</v>
      </c>
      <c r="BJ70" s="31">
        <v>10.043207268064517</v>
      </c>
      <c r="BK70" s="32">
        <f t="shared" si="2"/>
        <v>248.7571981431625</v>
      </c>
    </row>
    <row r="71" spans="1:63">
      <c r="A71" s="29"/>
      <c r="B71" s="30" t="s">
        <v>75</v>
      </c>
      <c r="C71" s="31">
        <v>0</v>
      </c>
      <c r="D71" s="31">
        <v>0</v>
      </c>
      <c r="E71" s="31">
        <v>0</v>
      </c>
      <c r="F71" s="31">
        <v>0</v>
      </c>
      <c r="G71" s="31">
        <v>0</v>
      </c>
      <c r="H71" s="31">
        <v>0.5935818075161291</v>
      </c>
      <c r="I71" s="31">
        <v>4.6737503225806462E-3</v>
      </c>
      <c r="J71" s="31">
        <v>0</v>
      </c>
      <c r="K71" s="31">
        <v>0</v>
      </c>
      <c r="L71" s="31">
        <v>9.5950841526129036</v>
      </c>
      <c r="M71" s="31">
        <v>0</v>
      </c>
      <c r="N71" s="31">
        <v>0</v>
      </c>
      <c r="O71" s="31">
        <v>0</v>
      </c>
      <c r="P71" s="31">
        <v>0</v>
      </c>
      <c r="Q71" s="31">
        <v>0</v>
      </c>
      <c r="R71" s="31">
        <v>0.37031587961290324</v>
      </c>
      <c r="S71" s="31">
        <v>0</v>
      </c>
      <c r="T71" s="31">
        <v>0</v>
      </c>
      <c r="U71" s="31">
        <v>0</v>
      </c>
      <c r="V71" s="31">
        <v>9.431794838709677E-2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0.13049299525806451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4.7483275451612912E-2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19.028008242959352</v>
      </c>
      <c r="AW71" s="31">
        <v>5.8635983690322577</v>
      </c>
      <c r="AX71" s="31">
        <v>0</v>
      </c>
      <c r="AY71" s="31">
        <v>0</v>
      </c>
      <c r="AZ71" s="31">
        <v>77.590360192645136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16.619822128741944</v>
      </c>
      <c r="BG71" s="31">
        <v>5.9954993548387091E-2</v>
      </c>
      <c r="BH71" s="31">
        <v>0</v>
      </c>
      <c r="BI71" s="31">
        <v>0</v>
      </c>
      <c r="BJ71" s="31">
        <v>7.5438203203870966</v>
      </c>
      <c r="BK71" s="32">
        <f t="shared" si="2"/>
        <v>137.54151405647545</v>
      </c>
    </row>
    <row r="72" spans="1:63">
      <c r="A72" s="29"/>
      <c r="B72" s="30" t="s">
        <v>76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0.69814910458064527</v>
      </c>
      <c r="I72" s="31">
        <v>0.1790232677419355</v>
      </c>
      <c r="J72" s="31">
        <v>0.30866080645161292</v>
      </c>
      <c r="K72" s="31">
        <v>0</v>
      </c>
      <c r="L72" s="31">
        <v>0.8253099018064517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0.13190082451612906</v>
      </c>
      <c r="S72" s="31">
        <v>0</v>
      </c>
      <c r="T72" s="31">
        <v>3.1483402258064515</v>
      </c>
      <c r="U72" s="31">
        <v>0</v>
      </c>
      <c r="V72" s="31">
        <v>0.90486341045161289</v>
      </c>
      <c r="W72" s="31">
        <v>0</v>
      </c>
      <c r="X72" s="31">
        <v>0</v>
      </c>
      <c r="Y72" s="31">
        <v>0</v>
      </c>
      <c r="Z72" s="31">
        <v>0</v>
      </c>
      <c r="AA72" s="31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1">
        <v>0</v>
      </c>
      <c r="AL72" s="31">
        <v>0</v>
      </c>
      <c r="AM72" s="31">
        <v>0</v>
      </c>
      <c r="AN72" s="31">
        <v>0</v>
      </c>
      <c r="AO72" s="31">
        <v>0</v>
      </c>
      <c r="AP72" s="31">
        <v>0</v>
      </c>
      <c r="AQ72" s="31">
        <v>0</v>
      </c>
      <c r="AR72" s="31">
        <v>0</v>
      </c>
      <c r="AS72" s="31">
        <v>0</v>
      </c>
      <c r="AT72" s="31">
        <v>0</v>
      </c>
      <c r="AU72" s="31">
        <v>0</v>
      </c>
      <c r="AV72" s="31">
        <v>1.0950848336313415</v>
      </c>
      <c r="AW72" s="31">
        <v>1.7478843870967742</v>
      </c>
      <c r="AX72" s="31">
        <v>0</v>
      </c>
      <c r="AY72" s="31">
        <v>0</v>
      </c>
      <c r="AZ72" s="31">
        <v>5.0386352999354838</v>
      </c>
      <c r="BA72" s="31">
        <v>0</v>
      </c>
      <c r="BB72" s="31">
        <v>0</v>
      </c>
      <c r="BC72" s="31">
        <v>0</v>
      </c>
      <c r="BD72" s="31">
        <v>0</v>
      </c>
      <c r="BE72" s="31">
        <v>0</v>
      </c>
      <c r="BF72" s="31">
        <v>1.5680594197741935</v>
      </c>
      <c r="BG72" s="31">
        <v>0.48891870967741935</v>
      </c>
      <c r="BH72" s="31">
        <v>0</v>
      </c>
      <c r="BI72" s="31">
        <v>0</v>
      </c>
      <c r="BJ72" s="31">
        <v>1.9815017451290322</v>
      </c>
      <c r="BK72" s="32">
        <f t="shared" si="2"/>
        <v>18.116331936599085</v>
      </c>
    </row>
    <row r="73" spans="1:63">
      <c r="A73" s="29"/>
      <c r="B73" s="30" t="s">
        <v>77</v>
      </c>
      <c r="C73" s="31">
        <v>0</v>
      </c>
      <c r="D73" s="31">
        <v>0</v>
      </c>
      <c r="E73" s="31">
        <v>0</v>
      </c>
      <c r="F73" s="31">
        <v>0</v>
      </c>
      <c r="G73" s="31">
        <v>0</v>
      </c>
      <c r="H73" s="31">
        <v>0.57172327887096763</v>
      </c>
      <c r="I73" s="31">
        <v>0.25551451612903225</v>
      </c>
      <c r="J73" s="31">
        <v>3.8327177419354843</v>
      </c>
      <c r="K73" s="31">
        <v>0</v>
      </c>
      <c r="L73" s="31">
        <v>1.7849979026451614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0.44205360293548374</v>
      </c>
      <c r="S73" s="31">
        <v>0</v>
      </c>
      <c r="T73" s="31">
        <v>0.19163588709677418</v>
      </c>
      <c r="U73" s="31">
        <v>0</v>
      </c>
      <c r="V73" s="31">
        <v>0.51102903225806451</v>
      </c>
      <c r="W73" s="31">
        <v>0</v>
      </c>
      <c r="X73" s="31">
        <v>0</v>
      </c>
      <c r="Y73" s="31">
        <v>0</v>
      </c>
      <c r="Z73" s="31">
        <v>0</v>
      </c>
      <c r="AA73" s="31">
        <v>0</v>
      </c>
      <c r="AB73" s="31">
        <v>1.8972469354838709E-2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0</v>
      </c>
      <c r="AO73" s="31">
        <v>0</v>
      </c>
      <c r="AP73" s="31">
        <v>0</v>
      </c>
      <c r="AQ73" s="31">
        <v>0</v>
      </c>
      <c r="AR73" s="31">
        <v>0</v>
      </c>
      <c r="AS73" s="31">
        <v>0</v>
      </c>
      <c r="AT73" s="31">
        <v>0</v>
      </c>
      <c r="AU73" s="31">
        <v>0</v>
      </c>
      <c r="AV73" s="31">
        <v>5.054509324815661</v>
      </c>
      <c r="AW73" s="31">
        <v>1.8719503096774193</v>
      </c>
      <c r="AX73" s="31">
        <v>1.2648312903225805</v>
      </c>
      <c r="AY73" s="31">
        <v>0</v>
      </c>
      <c r="AZ73" s="31">
        <v>9.5181540697741926</v>
      </c>
      <c r="BA73" s="31">
        <v>0</v>
      </c>
      <c r="BB73" s="31">
        <v>0</v>
      </c>
      <c r="BC73" s="31">
        <v>0</v>
      </c>
      <c r="BD73" s="31">
        <v>0</v>
      </c>
      <c r="BE73" s="31">
        <v>0</v>
      </c>
      <c r="BF73" s="31">
        <v>2.3218520860645158</v>
      </c>
      <c r="BG73" s="31">
        <v>3.7944938709677418E-2</v>
      </c>
      <c r="BH73" s="31">
        <v>0.12648312903225806</v>
      </c>
      <c r="BI73" s="31">
        <v>0</v>
      </c>
      <c r="BJ73" s="31">
        <v>0.65136281780645156</v>
      </c>
      <c r="BK73" s="32">
        <f t="shared" si="2"/>
        <v>28.455732397428566</v>
      </c>
    </row>
    <row r="74" spans="1:63">
      <c r="A74" s="29"/>
      <c r="B74" s="30" t="s">
        <v>78</v>
      </c>
      <c r="C74" s="31">
        <v>0</v>
      </c>
      <c r="D74" s="31">
        <v>0</v>
      </c>
      <c r="E74" s="31">
        <v>0</v>
      </c>
      <c r="F74" s="31">
        <v>0</v>
      </c>
      <c r="G74" s="31">
        <v>0</v>
      </c>
      <c r="H74" s="31">
        <v>0.49192000532258062</v>
      </c>
      <c r="I74" s="31">
        <v>0</v>
      </c>
      <c r="J74" s="31">
        <v>2.5363967741935483</v>
      </c>
      <c r="K74" s="31">
        <v>0</v>
      </c>
      <c r="L74" s="31">
        <v>1.793143241935484</v>
      </c>
      <c r="M74" s="31">
        <v>0</v>
      </c>
      <c r="N74" s="31">
        <v>0</v>
      </c>
      <c r="O74" s="31">
        <v>0</v>
      </c>
      <c r="P74" s="31">
        <v>0</v>
      </c>
      <c r="Q74" s="31">
        <v>0</v>
      </c>
      <c r="R74" s="31">
        <v>0.48348662232258066</v>
      </c>
      <c r="S74" s="31">
        <v>6.3409919354838709E-2</v>
      </c>
      <c r="T74" s="31">
        <v>0.25363967741935484</v>
      </c>
      <c r="U74" s="31">
        <v>0</v>
      </c>
      <c r="V74" s="31">
        <v>1.4584678498387098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2.7795435804975845</v>
      </c>
      <c r="AW74" s="31">
        <v>6.4726554244193535</v>
      </c>
      <c r="AX74" s="31">
        <v>0</v>
      </c>
      <c r="AY74" s="31">
        <v>0</v>
      </c>
      <c r="AZ74" s="31">
        <v>6.0417197854516136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2.0887597872903232</v>
      </c>
      <c r="BG74" s="31">
        <v>2.5111658064516131</v>
      </c>
      <c r="BH74" s="31">
        <v>0</v>
      </c>
      <c r="BI74" s="31">
        <v>0</v>
      </c>
      <c r="BJ74" s="31">
        <v>4.3364372336774197</v>
      </c>
      <c r="BK74" s="32">
        <f t="shared" si="2"/>
        <v>31.310745708175002</v>
      </c>
    </row>
    <row r="75" spans="1:63">
      <c r="A75" s="29"/>
      <c r="B75" s="30" t="s">
        <v>79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4.8419077258064505E-2</v>
      </c>
      <c r="I75" s="31">
        <v>158.74590758064514</v>
      </c>
      <c r="J75" s="31">
        <v>0</v>
      </c>
      <c r="K75" s="31">
        <v>0</v>
      </c>
      <c r="L75" s="31">
        <v>0.41090889000000003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3.7871787096774197E-2</v>
      </c>
      <c r="S75" s="31">
        <v>6.3119645161290325</v>
      </c>
      <c r="T75" s="31">
        <v>0</v>
      </c>
      <c r="U75" s="31">
        <v>0</v>
      </c>
      <c r="V75" s="31">
        <v>0</v>
      </c>
      <c r="W75" s="31">
        <v>0</v>
      </c>
      <c r="X75" s="31">
        <v>0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1.8907785504220911E-2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1.2605190322580644E-3</v>
      </c>
      <c r="BG75" s="31">
        <v>0</v>
      </c>
      <c r="BH75" s="31">
        <v>0</v>
      </c>
      <c r="BI75" s="31">
        <v>0</v>
      </c>
      <c r="BJ75" s="31">
        <v>0</v>
      </c>
      <c r="BK75" s="32">
        <f t="shared" si="2"/>
        <v>165.57524015566548</v>
      </c>
    </row>
    <row r="76" spans="1:63">
      <c r="A76" s="29"/>
      <c r="B76" s="30" t="s">
        <v>80</v>
      </c>
      <c r="C76" s="31">
        <v>0</v>
      </c>
      <c r="D76" s="31">
        <v>0.31716467741935483</v>
      </c>
      <c r="E76" s="31">
        <v>0</v>
      </c>
      <c r="F76" s="31">
        <v>0</v>
      </c>
      <c r="G76" s="31">
        <v>0</v>
      </c>
      <c r="H76" s="31">
        <v>0.57839419219354848</v>
      </c>
      <c r="I76" s="31">
        <v>1.2895915783870968</v>
      </c>
      <c r="J76" s="31">
        <v>0.25373174193548387</v>
      </c>
      <c r="K76" s="31">
        <v>0</v>
      </c>
      <c r="L76" s="31">
        <v>1.5667932999999998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0.28774598651612904</v>
      </c>
      <c r="S76" s="31">
        <v>0</v>
      </c>
      <c r="T76" s="31">
        <v>0.3805976129032258</v>
      </c>
      <c r="U76" s="31">
        <v>0</v>
      </c>
      <c r="V76" s="31">
        <v>0.38694090645161289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0.11304336774193549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1.3145949276596944</v>
      </c>
      <c r="AW76" s="31">
        <v>2.789797272612903</v>
      </c>
      <c r="AX76" s="31">
        <v>0</v>
      </c>
      <c r="AY76" s="31">
        <v>0</v>
      </c>
      <c r="AZ76" s="31">
        <v>10.303827607387095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2.326474135806452</v>
      </c>
      <c r="BG76" s="31">
        <v>1.293718541935484</v>
      </c>
      <c r="BH76" s="31">
        <v>0</v>
      </c>
      <c r="BI76" s="31">
        <v>0</v>
      </c>
      <c r="BJ76" s="31">
        <v>2.7987643810967744</v>
      </c>
      <c r="BK76" s="32">
        <f t="shared" si="2"/>
        <v>26.001180230046788</v>
      </c>
    </row>
    <row r="77" spans="1:63">
      <c r="A77" s="29"/>
      <c r="B77" s="30" t="s">
        <v>81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0.67163512712903228</v>
      </c>
      <c r="I77" s="31">
        <v>8.2354345768064512</v>
      </c>
      <c r="J77" s="31">
        <v>0</v>
      </c>
      <c r="K77" s="31">
        <v>0</v>
      </c>
      <c r="L77" s="31">
        <v>3.3102029871612904</v>
      </c>
      <c r="M77" s="31">
        <v>0</v>
      </c>
      <c r="N77" s="31">
        <v>0</v>
      </c>
      <c r="O77" s="31">
        <v>0</v>
      </c>
      <c r="P77" s="31">
        <v>0</v>
      </c>
      <c r="Q77" s="31">
        <v>0</v>
      </c>
      <c r="R77" s="31">
        <v>0.20305767219354839</v>
      </c>
      <c r="S77" s="31">
        <v>0</v>
      </c>
      <c r="T77" s="31">
        <v>0.25203664516129032</v>
      </c>
      <c r="U77" s="31">
        <v>0</v>
      </c>
      <c r="V77" s="31">
        <v>0.76280379074193549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2.4974261580645161E-2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1.7494369677701167</v>
      </c>
      <c r="AW77" s="31">
        <v>2.9112992410322578</v>
      </c>
      <c r="AX77" s="31">
        <v>1.2476451612903225</v>
      </c>
      <c r="AY77" s="31">
        <v>0.12476451612903226</v>
      </c>
      <c r="AZ77" s="31">
        <v>18.667288684580644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2.0016557021935486</v>
      </c>
      <c r="BG77" s="31">
        <v>3.7616501612903224</v>
      </c>
      <c r="BH77" s="31">
        <v>0</v>
      </c>
      <c r="BI77" s="31">
        <v>0</v>
      </c>
      <c r="BJ77" s="31">
        <v>2.6212974357419352</v>
      </c>
      <c r="BK77" s="32">
        <f t="shared" si="2"/>
        <v>46.545182930802369</v>
      </c>
    </row>
    <row r="78" spans="1:63">
      <c r="A78" s="29"/>
      <c r="B78" s="30" t="s">
        <v>82</v>
      </c>
      <c r="C78" s="31">
        <v>0</v>
      </c>
      <c r="D78" s="31">
        <v>0</v>
      </c>
      <c r="E78" s="31">
        <v>0</v>
      </c>
      <c r="F78" s="31">
        <v>0</v>
      </c>
      <c r="G78" s="31">
        <v>0</v>
      </c>
      <c r="H78" s="31">
        <v>2.389251838709678E-2</v>
      </c>
      <c r="I78" s="31">
        <v>132.03760161290325</v>
      </c>
      <c r="J78" s="31">
        <v>0</v>
      </c>
      <c r="K78" s="31">
        <v>0</v>
      </c>
      <c r="L78" s="31">
        <v>6.3503798870967743E-2</v>
      </c>
      <c r="M78" s="31">
        <v>0</v>
      </c>
      <c r="N78" s="31">
        <v>0</v>
      </c>
      <c r="O78" s="31">
        <v>0</v>
      </c>
      <c r="P78" s="31">
        <v>0</v>
      </c>
      <c r="Q78" s="31">
        <v>0</v>
      </c>
      <c r="R78" s="31">
        <v>6.2875048387096778E-4</v>
      </c>
      <c r="S78" s="31">
        <v>8.8025067741935477</v>
      </c>
      <c r="T78" s="31">
        <v>0</v>
      </c>
      <c r="U78" s="31">
        <v>0</v>
      </c>
      <c r="V78" s="31">
        <v>6.2875048387096778E-4</v>
      </c>
      <c r="W78" s="31">
        <v>0</v>
      </c>
      <c r="X78" s="31">
        <v>0</v>
      </c>
      <c r="Y78" s="31">
        <v>0</v>
      </c>
      <c r="Z78" s="31">
        <v>0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</v>
      </c>
      <c r="AW78" s="31">
        <v>25.113845161290325</v>
      </c>
      <c r="AX78" s="31">
        <v>0</v>
      </c>
      <c r="AY78" s="31">
        <v>0</v>
      </c>
      <c r="AZ78" s="31">
        <v>0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</v>
      </c>
      <c r="BG78" s="31">
        <v>0</v>
      </c>
      <c r="BH78" s="31">
        <v>0</v>
      </c>
      <c r="BI78" s="31">
        <v>0</v>
      </c>
      <c r="BJ78" s="31">
        <v>0</v>
      </c>
      <c r="BK78" s="32">
        <f t="shared" si="2"/>
        <v>166.04260736661294</v>
      </c>
    </row>
    <row r="79" spans="1:63">
      <c r="A79" s="29"/>
      <c r="B79" s="30" t="s">
        <v>83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8.5263664516129021E-3</v>
      </c>
      <c r="I79" s="31">
        <v>97.802438709677432</v>
      </c>
      <c r="J79" s="31">
        <v>0</v>
      </c>
      <c r="K79" s="31">
        <v>0</v>
      </c>
      <c r="L79" s="31">
        <v>0.19007866222580647</v>
      </c>
      <c r="M79" s="31">
        <v>0</v>
      </c>
      <c r="N79" s="31">
        <v>0</v>
      </c>
      <c r="O79" s="31">
        <v>0</v>
      </c>
      <c r="P79" s="31">
        <v>0</v>
      </c>
      <c r="Q79" s="31">
        <v>0</v>
      </c>
      <c r="R79" s="31">
        <v>1.2538774193548389E-3</v>
      </c>
      <c r="S79" s="31">
        <v>0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27.545880645150589</v>
      </c>
      <c r="AX79" s="31">
        <v>0</v>
      </c>
      <c r="AY79" s="31">
        <v>0</v>
      </c>
      <c r="AZ79" s="31">
        <v>0.50146023629032255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32">
        <f t="shared" si="2"/>
        <v>126.04963849721513</v>
      </c>
    </row>
    <row r="80" spans="1:63">
      <c r="A80" s="29"/>
      <c r="B80" s="30" t="s">
        <v>84</v>
      </c>
      <c r="C80" s="31">
        <v>0</v>
      </c>
      <c r="D80" s="31">
        <v>0</v>
      </c>
      <c r="E80" s="31">
        <v>0</v>
      </c>
      <c r="F80" s="31">
        <v>0</v>
      </c>
      <c r="G80" s="31">
        <v>0</v>
      </c>
      <c r="H80" s="31">
        <v>1.4374570645161289E-2</v>
      </c>
      <c r="I80" s="31">
        <v>79.997852903225805</v>
      </c>
      <c r="J80" s="31">
        <v>0</v>
      </c>
      <c r="K80" s="31">
        <v>0</v>
      </c>
      <c r="L80" s="31">
        <v>0.95172445625806446</v>
      </c>
      <c r="M80" s="31">
        <v>0</v>
      </c>
      <c r="N80" s="31">
        <v>0</v>
      </c>
      <c r="O80" s="31">
        <v>0</v>
      </c>
      <c r="P80" s="31">
        <v>0</v>
      </c>
      <c r="Q80" s="31">
        <v>0</v>
      </c>
      <c r="R80" s="31">
        <v>0</v>
      </c>
      <c r="S80" s="31">
        <v>0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19.220014709677418</v>
      </c>
      <c r="AX80" s="31">
        <v>0</v>
      </c>
      <c r="AY80" s="31">
        <v>0</v>
      </c>
      <c r="AZ80" s="31">
        <v>0.24961058064516131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2">
        <f t="shared" si="2"/>
        <v>100.43357722045161</v>
      </c>
    </row>
    <row r="81" spans="1:63">
      <c r="A81" s="29"/>
      <c r="B81" s="30" t="s">
        <v>85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0.11290552338709678</v>
      </c>
      <c r="I81" s="31">
        <v>52.25186129032258</v>
      </c>
      <c r="J81" s="31">
        <v>0</v>
      </c>
      <c r="K81" s="31">
        <v>0</v>
      </c>
      <c r="L81" s="31">
        <v>15.426740000000001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6.2111161197298329E-2</v>
      </c>
      <c r="AW81" s="31">
        <v>3.7266696774193546</v>
      </c>
      <c r="AX81" s="31">
        <v>0</v>
      </c>
      <c r="AY81" s="31">
        <v>0</v>
      </c>
      <c r="AZ81" s="31">
        <v>3.3540027096774194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1.5527790322580646E-2</v>
      </c>
      <c r="BG81" s="31">
        <v>0</v>
      </c>
      <c r="BH81" s="31">
        <v>0</v>
      </c>
      <c r="BI81" s="31">
        <v>0</v>
      </c>
      <c r="BJ81" s="31">
        <v>0</v>
      </c>
      <c r="BK81" s="32">
        <f t="shared" si="2"/>
        <v>74.949818152326316</v>
      </c>
    </row>
    <row r="82" spans="1:63">
      <c r="A82" s="29"/>
      <c r="B82" s="30" t="s">
        <v>86</v>
      </c>
      <c r="C82" s="31">
        <v>0</v>
      </c>
      <c r="D82" s="31">
        <v>0</v>
      </c>
      <c r="E82" s="31">
        <v>0</v>
      </c>
      <c r="F82" s="31">
        <v>0</v>
      </c>
      <c r="G82" s="31">
        <v>0</v>
      </c>
      <c r="H82" s="31">
        <v>0.87525783393548373</v>
      </c>
      <c r="I82" s="31">
        <v>4.0802575806451618</v>
      </c>
      <c r="J82" s="31">
        <v>0</v>
      </c>
      <c r="K82" s="31">
        <v>0</v>
      </c>
      <c r="L82" s="31">
        <v>7.2519988716774186</v>
      </c>
      <c r="M82" s="31">
        <v>0</v>
      </c>
      <c r="N82" s="31">
        <v>0</v>
      </c>
      <c r="O82" s="31">
        <v>0</v>
      </c>
      <c r="P82" s="31">
        <v>0</v>
      </c>
      <c r="Q82" s="31">
        <v>0</v>
      </c>
      <c r="R82" s="31">
        <v>0.28076330496774199</v>
      </c>
      <c r="S82" s="31">
        <v>0</v>
      </c>
      <c r="T82" s="31">
        <v>0.37663916129032254</v>
      </c>
      <c r="U82" s="31">
        <v>0</v>
      </c>
      <c r="V82" s="31">
        <v>1.5569955086451612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3.7289177419354835E-2</v>
      </c>
      <c r="AC82" s="31">
        <v>0</v>
      </c>
      <c r="AD82" s="31">
        <v>0</v>
      </c>
      <c r="AE82" s="31">
        <v>0</v>
      </c>
      <c r="AF82" s="31">
        <v>6.2148629032258061E-2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1.3672698387096774E-2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2.5372936922496976</v>
      </c>
      <c r="AW82" s="31">
        <v>10.430130198290323</v>
      </c>
      <c r="AX82" s="31">
        <v>0</v>
      </c>
      <c r="AY82" s="31">
        <v>0</v>
      </c>
      <c r="AZ82" s="31">
        <v>26.371234792322578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2.1557923089999997</v>
      </c>
      <c r="BG82" s="31">
        <v>6.2148629032258063</v>
      </c>
      <c r="BH82" s="31">
        <v>0</v>
      </c>
      <c r="BI82" s="31">
        <v>0</v>
      </c>
      <c r="BJ82" s="31">
        <v>5.8914366289677416</v>
      </c>
      <c r="BK82" s="32">
        <f t="shared" si="2"/>
        <v>68.13577329005615</v>
      </c>
    </row>
    <row r="83" spans="1:63">
      <c r="A83" s="29"/>
      <c r="B83" s="30" t="s">
        <v>87</v>
      </c>
      <c r="C83" s="31">
        <v>0</v>
      </c>
      <c r="D83" s="31">
        <v>11.78566935483871</v>
      </c>
      <c r="E83" s="31">
        <v>0</v>
      </c>
      <c r="F83" s="31">
        <v>0</v>
      </c>
      <c r="G83" s="31">
        <v>0</v>
      </c>
      <c r="H83" s="31">
        <v>0.97136264377419368</v>
      </c>
      <c r="I83" s="31">
        <v>0.12405967741935484</v>
      </c>
      <c r="J83" s="31">
        <v>1.3026266129032258</v>
      </c>
      <c r="K83" s="31">
        <v>0</v>
      </c>
      <c r="L83" s="31">
        <v>22.310296668193548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0.64184610583870971</v>
      </c>
      <c r="S83" s="31">
        <v>6.2125472645161287E-2</v>
      </c>
      <c r="T83" s="31">
        <v>0</v>
      </c>
      <c r="U83" s="31">
        <v>0</v>
      </c>
      <c r="V83" s="31">
        <v>6.8977180645161296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3.6753572612903226E-2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6.1412564516129028E-3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4.2406431144756915</v>
      </c>
      <c r="AW83" s="31">
        <v>1.0587526122580646</v>
      </c>
      <c r="AX83" s="31">
        <v>0</v>
      </c>
      <c r="AY83" s="31">
        <v>0</v>
      </c>
      <c r="AZ83" s="31">
        <v>36.583556214806457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3.3426459609354837</v>
      </c>
      <c r="BG83" s="31">
        <v>9.8411889354838734E-3</v>
      </c>
      <c r="BH83" s="31">
        <v>0</v>
      </c>
      <c r="BI83" s="31">
        <v>0</v>
      </c>
      <c r="BJ83" s="31">
        <v>7.0229363255806456</v>
      </c>
      <c r="BK83" s="32">
        <f t="shared" si="2"/>
        <v>96.396974846185373</v>
      </c>
    </row>
    <row r="84" spans="1:63">
      <c r="A84" s="29"/>
      <c r="B84" s="30" t="s">
        <v>88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1.0572928035161289</v>
      </c>
      <c r="I84" s="31">
        <v>24.947682752580647</v>
      </c>
      <c r="J84" s="31">
        <v>0</v>
      </c>
      <c r="K84" s="31">
        <v>0</v>
      </c>
      <c r="L84" s="31">
        <v>10.419506893064517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0.58450990083870968</v>
      </c>
      <c r="S84" s="31">
        <v>0.18508098387096775</v>
      </c>
      <c r="T84" s="31">
        <v>0</v>
      </c>
      <c r="U84" s="31">
        <v>0</v>
      </c>
      <c r="V84" s="31">
        <v>0.56836698090322579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9.9596791064516133E-2</v>
      </c>
      <c r="AC84" s="31">
        <v>0</v>
      </c>
      <c r="AD84" s="31">
        <v>0</v>
      </c>
      <c r="AE84" s="31">
        <v>0</v>
      </c>
      <c r="AF84" s="31">
        <v>2.5156903225806451E-2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2.4431909677419355E-2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3.6594842521258704</v>
      </c>
      <c r="AW84" s="31">
        <v>5.8775211701612902</v>
      </c>
      <c r="AX84" s="31">
        <v>0</v>
      </c>
      <c r="AY84" s="31">
        <v>0</v>
      </c>
      <c r="AZ84" s="31">
        <v>20.599331683870972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3.5577788512258062</v>
      </c>
      <c r="BG84" s="31">
        <v>0.12215954838709678</v>
      </c>
      <c r="BH84" s="31">
        <v>6.1079774193548389E-2</v>
      </c>
      <c r="BI84" s="31">
        <v>0</v>
      </c>
      <c r="BJ84" s="31">
        <v>4.7790105200000008</v>
      </c>
      <c r="BK84" s="32">
        <f t="shared" si="2"/>
        <v>76.567991718706523</v>
      </c>
    </row>
    <row r="85" spans="1:63">
      <c r="A85" s="29"/>
      <c r="B85" s="30" t="s">
        <v>89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0.91104545280645155</v>
      </c>
      <c r="I85" s="31">
        <v>17.161218067741935</v>
      </c>
      <c r="J85" s="31">
        <v>0</v>
      </c>
      <c r="K85" s="31">
        <v>0</v>
      </c>
      <c r="L85" s="31">
        <v>11.200791959</v>
      </c>
      <c r="M85" s="31">
        <v>0</v>
      </c>
      <c r="N85" s="31">
        <v>0</v>
      </c>
      <c r="O85" s="31">
        <v>0</v>
      </c>
      <c r="P85" s="31">
        <v>0</v>
      </c>
      <c r="Q85" s="31">
        <v>0</v>
      </c>
      <c r="R85" s="31">
        <v>0.35279780983870973</v>
      </c>
      <c r="S85" s="31">
        <v>0</v>
      </c>
      <c r="T85" s="31">
        <v>0</v>
      </c>
      <c r="U85" s="31">
        <v>0</v>
      </c>
      <c r="V85" s="31">
        <v>7.1584806225161293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0.10888191790322581</v>
      </c>
      <c r="AC85" s="31">
        <v>0</v>
      </c>
      <c r="AD85" s="31">
        <v>0</v>
      </c>
      <c r="AE85" s="31">
        <v>0</v>
      </c>
      <c r="AF85" s="31">
        <v>0.15815250645161291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3.5260276384511928</v>
      </c>
      <c r="AW85" s="31">
        <v>5.0016888645161286</v>
      </c>
      <c r="AX85" s="31">
        <v>0</v>
      </c>
      <c r="AY85" s="31">
        <v>0</v>
      </c>
      <c r="AZ85" s="31">
        <v>26.827840656483872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3.7035989348064517</v>
      </c>
      <c r="BG85" s="31">
        <v>0.27980828064516128</v>
      </c>
      <c r="BH85" s="31">
        <v>0</v>
      </c>
      <c r="BI85" s="31">
        <v>0</v>
      </c>
      <c r="BJ85" s="31">
        <v>4.9826362772580639</v>
      </c>
      <c r="BK85" s="32">
        <f t="shared" si="2"/>
        <v>81.372968988418933</v>
      </c>
    </row>
    <row r="86" spans="1:63">
      <c r="A86" s="29"/>
      <c r="B86" s="30" t="s">
        <v>90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0.2946083369032258</v>
      </c>
      <c r="I86" s="31">
        <v>38.254213709677423</v>
      </c>
      <c r="J86" s="31">
        <v>0</v>
      </c>
      <c r="K86" s="31">
        <v>0</v>
      </c>
      <c r="L86" s="31">
        <v>3.4947780071612895</v>
      </c>
      <c r="M86" s="31">
        <v>0</v>
      </c>
      <c r="N86" s="31">
        <v>0</v>
      </c>
      <c r="O86" s="31">
        <v>0</v>
      </c>
      <c r="P86" s="31">
        <v>0</v>
      </c>
      <c r="Q86" s="31">
        <v>0</v>
      </c>
      <c r="R86" s="31">
        <v>0.10454111119354838</v>
      </c>
      <c r="S86" s="31">
        <v>0</v>
      </c>
      <c r="T86" s="31">
        <v>0</v>
      </c>
      <c r="U86" s="31">
        <v>0</v>
      </c>
      <c r="V86" s="31">
        <v>3.6724045161290321E-3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1.218028709677419E-3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0.72134464274273358</v>
      </c>
      <c r="AW86" s="31">
        <v>21.766173041935485</v>
      </c>
      <c r="AX86" s="31">
        <v>0</v>
      </c>
      <c r="AY86" s="31">
        <v>0</v>
      </c>
      <c r="AZ86" s="31">
        <v>2.3075432102258064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0.71909054506451631</v>
      </c>
      <c r="BG86" s="31">
        <v>7.3081722580645163</v>
      </c>
      <c r="BH86" s="31">
        <v>0</v>
      </c>
      <c r="BI86" s="31">
        <v>0</v>
      </c>
      <c r="BJ86" s="31">
        <v>2.480742870967742E-2</v>
      </c>
      <c r="BK86" s="32">
        <f t="shared" si="2"/>
        <v>75.00016272490403</v>
      </c>
    </row>
    <row r="87" spans="1:63">
      <c r="A87" s="29"/>
      <c r="B87" s="30" t="s">
        <v>91</v>
      </c>
      <c r="C87" s="31">
        <v>0</v>
      </c>
      <c r="D87" s="31">
        <v>0</v>
      </c>
      <c r="E87" s="31">
        <v>0</v>
      </c>
      <c r="F87" s="31">
        <v>0</v>
      </c>
      <c r="G87" s="31">
        <v>0</v>
      </c>
      <c r="H87" s="31">
        <v>0.87038660199999995</v>
      </c>
      <c r="I87" s="31">
        <v>8.8185135483870969</v>
      </c>
      <c r="J87" s="31">
        <v>0</v>
      </c>
      <c r="K87" s="31">
        <v>0</v>
      </c>
      <c r="L87" s="31">
        <v>10.342691038870969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0.52543648387096775</v>
      </c>
      <c r="S87" s="31">
        <v>0.10043307096774193</v>
      </c>
      <c r="T87" s="31">
        <v>0</v>
      </c>
      <c r="U87" s="31">
        <v>0</v>
      </c>
      <c r="V87" s="31">
        <v>4.8567120844838714</v>
      </c>
      <c r="W87" s="31">
        <v>0</v>
      </c>
      <c r="X87" s="31">
        <v>0</v>
      </c>
      <c r="Y87" s="31">
        <v>0</v>
      </c>
      <c r="Z87" s="31">
        <v>0</v>
      </c>
      <c r="AA87" s="31">
        <v>0</v>
      </c>
      <c r="AB87" s="31">
        <v>4.9716851290322578E-2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</v>
      </c>
      <c r="AU87" s="31">
        <v>0</v>
      </c>
      <c r="AV87" s="31">
        <v>3.7198305389597754</v>
      </c>
      <c r="AW87" s="31">
        <v>7.8213095322580637</v>
      </c>
      <c r="AX87" s="31">
        <v>0.36378183870967745</v>
      </c>
      <c r="AY87" s="31">
        <v>0</v>
      </c>
      <c r="AZ87" s="31">
        <v>15.379139326225808</v>
      </c>
      <c r="BA87" s="31">
        <v>0</v>
      </c>
      <c r="BB87" s="31">
        <v>0</v>
      </c>
      <c r="BC87" s="31">
        <v>0</v>
      </c>
      <c r="BD87" s="31">
        <v>0</v>
      </c>
      <c r="BE87" s="31">
        <v>0</v>
      </c>
      <c r="BF87" s="31">
        <v>4.1723950793870959</v>
      </c>
      <c r="BG87" s="31">
        <v>2.4252122580645161E-2</v>
      </c>
      <c r="BH87" s="31">
        <v>0.69041216125806448</v>
      </c>
      <c r="BI87" s="31">
        <v>0</v>
      </c>
      <c r="BJ87" s="31">
        <v>3.3294493138709678</v>
      </c>
      <c r="BK87" s="32">
        <f t="shared" si="2"/>
        <v>61.064459593121079</v>
      </c>
    </row>
    <row r="88" spans="1:63">
      <c r="A88" s="29"/>
      <c r="B88" s="30" t="s">
        <v>92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0.57785160661290325</v>
      </c>
      <c r="I88" s="31">
        <v>4.4895971645161294</v>
      </c>
      <c r="J88" s="31">
        <v>0</v>
      </c>
      <c r="K88" s="31">
        <v>0</v>
      </c>
      <c r="L88" s="31">
        <v>4.3850423986451599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0.28279666383870972</v>
      </c>
      <c r="S88" s="31">
        <v>0</v>
      </c>
      <c r="T88" s="31">
        <v>0</v>
      </c>
      <c r="U88" s="31">
        <v>0</v>
      </c>
      <c r="V88" s="31">
        <v>0.86504805970967735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4.2217711290322571E-3</v>
      </c>
      <c r="AC88" s="31">
        <v>0</v>
      </c>
      <c r="AD88" s="31">
        <v>0</v>
      </c>
      <c r="AE88" s="31">
        <v>0</v>
      </c>
      <c r="AF88" s="31">
        <v>0.1206220322580645</v>
      </c>
      <c r="AG88" s="31">
        <v>0</v>
      </c>
      <c r="AH88" s="31">
        <v>0</v>
      </c>
      <c r="AI88" s="31">
        <v>0</v>
      </c>
      <c r="AJ88" s="31">
        <v>0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2.5142091603026651</v>
      </c>
      <c r="AW88" s="31">
        <v>6.0311016129032264</v>
      </c>
      <c r="AX88" s="31">
        <v>0</v>
      </c>
      <c r="AY88" s="31">
        <v>0</v>
      </c>
      <c r="AZ88" s="31">
        <v>10.657722400580646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2.2664587628064519</v>
      </c>
      <c r="BG88" s="31">
        <v>0</v>
      </c>
      <c r="BH88" s="31">
        <v>6.0311016129032252E-2</v>
      </c>
      <c r="BI88" s="31">
        <v>0</v>
      </c>
      <c r="BJ88" s="31">
        <v>2.0402250826774195</v>
      </c>
      <c r="BK88" s="32">
        <f t="shared" si="2"/>
        <v>34.295207732109112</v>
      </c>
    </row>
    <row r="89" spans="1:63">
      <c r="A89" s="29"/>
      <c r="B89" s="30" t="s">
        <v>93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6.7614525537419361</v>
      </c>
      <c r="I89" s="31">
        <v>13.344398064516129</v>
      </c>
      <c r="J89" s="31">
        <v>0</v>
      </c>
      <c r="K89" s="31">
        <v>0</v>
      </c>
      <c r="L89" s="31">
        <v>2.0995994586774196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0.48028244722580654</v>
      </c>
      <c r="S89" s="31">
        <v>0</v>
      </c>
      <c r="T89" s="31">
        <v>0</v>
      </c>
      <c r="U89" s="31">
        <v>0</v>
      </c>
      <c r="V89" s="31">
        <v>0.40639757741935478</v>
      </c>
      <c r="W89" s="31">
        <v>0</v>
      </c>
      <c r="X89" s="31">
        <v>0</v>
      </c>
      <c r="Y89" s="31">
        <v>0</v>
      </c>
      <c r="Z89" s="31">
        <v>0</v>
      </c>
      <c r="AA89" s="31">
        <v>0</v>
      </c>
      <c r="AB89" s="31">
        <v>0.14412270967741936</v>
      </c>
      <c r="AC89" s="31">
        <v>0</v>
      </c>
      <c r="AD89" s="31">
        <v>0</v>
      </c>
      <c r="AE89" s="31">
        <v>0</v>
      </c>
      <c r="AF89" s="31">
        <v>2.4020451612903226E-2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3.0025564516129033E-3</v>
      </c>
      <c r="AM89" s="31">
        <v>0</v>
      </c>
      <c r="AN89" s="31">
        <v>0</v>
      </c>
      <c r="AO89" s="31">
        <v>0</v>
      </c>
      <c r="AP89" s="31">
        <v>0</v>
      </c>
      <c r="AQ89" s="31">
        <v>0</v>
      </c>
      <c r="AR89" s="31">
        <v>0</v>
      </c>
      <c r="AS89" s="31">
        <v>0</v>
      </c>
      <c r="AT89" s="31">
        <v>0</v>
      </c>
      <c r="AU89" s="31">
        <v>0</v>
      </c>
      <c r="AV89" s="31">
        <v>13.9334111505322</v>
      </c>
      <c r="AW89" s="31">
        <v>25.641832096774195</v>
      </c>
      <c r="AX89" s="31">
        <v>0</v>
      </c>
      <c r="AY89" s="31">
        <v>0</v>
      </c>
      <c r="AZ89" s="31">
        <v>5.3616553884838707</v>
      </c>
      <c r="BA89" s="31">
        <v>0</v>
      </c>
      <c r="BB89" s="31">
        <v>0</v>
      </c>
      <c r="BC89" s="31">
        <v>0</v>
      </c>
      <c r="BD89" s="31">
        <v>0</v>
      </c>
      <c r="BE89" s="31">
        <v>0</v>
      </c>
      <c r="BF89" s="31">
        <v>6.1835163269677418</v>
      </c>
      <c r="BG89" s="31">
        <v>0.56109348190322572</v>
      </c>
      <c r="BH89" s="31">
        <v>0</v>
      </c>
      <c r="BI89" s="31">
        <v>0</v>
      </c>
      <c r="BJ89" s="31">
        <v>0.92534121977419348</v>
      </c>
      <c r="BK89" s="32">
        <f t="shared" si="2"/>
        <v>75.870125483758017</v>
      </c>
    </row>
    <row r="90" spans="1:63">
      <c r="A90" s="29"/>
      <c r="B90" s="30" t="s">
        <v>94</v>
      </c>
      <c r="C90" s="31">
        <v>0</v>
      </c>
      <c r="D90" s="31">
        <v>0</v>
      </c>
      <c r="E90" s="31">
        <v>0</v>
      </c>
      <c r="F90" s="31">
        <v>0</v>
      </c>
      <c r="G90" s="31">
        <v>0</v>
      </c>
      <c r="H90" s="31">
        <v>1.5808689060967742</v>
      </c>
      <c r="I90" s="31">
        <v>83.015413548387102</v>
      </c>
      <c r="J90" s="31">
        <v>0</v>
      </c>
      <c r="K90" s="31">
        <v>0</v>
      </c>
      <c r="L90" s="31">
        <v>1.0003958893548388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0.13125794332258064</v>
      </c>
      <c r="S90" s="31">
        <v>0</v>
      </c>
      <c r="T90" s="31">
        <v>0</v>
      </c>
      <c r="U90" s="31">
        <v>0</v>
      </c>
      <c r="V90" s="31">
        <v>0.27671804516129034</v>
      </c>
      <c r="W90" s="31">
        <v>0</v>
      </c>
      <c r="X90" s="31">
        <v>0</v>
      </c>
      <c r="Y90" s="31">
        <v>0</v>
      </c>
      <c r="Z90" s="31">
        <v>0</v>
      </c>
      <c r="AA90" s="31">
        <v>0</v>
      </c>
      <c r="AB90" s="31">
        <v>7.8627747677419355E-2</v>
      </c>
      <c r="AC90" s="31">
        <v>0</v>
      </c>
      <c r="AD90" s="31">
        <v>0</v>
      </c>
      <c r="AE90" s="31">
        <v>0</v>
      </c>
      <c r="AF90" s="31">
        <v>0.15484937419354838</v>
      </c>
      <c r="AG90" s="31">
        <v>0</v>
      </c>
      <c r="AH90" s="31">
        <v>0</v>
      </c>
      <c r="AI90" s="31">
        <v>0</v>
      </c>
      <c r="AJ90" s="31">
        <v>0</v>
      </c>
      <c r="AK90" s="31">
        <v>0</v>
      </c>
      <c r="AL90" s="31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31">
        <v>0</v>
      </c>
      <c r="AV90" s="31">
        <v>17.938783298944728</v>
      </c>
      <c r="AW90" s="31">
        <v>9.5495960596774179</v>
      </c>
      <c r="AX90" s="31">
        <v>1.1911490322580645</v>
      </c>
      <c r="AY90" s="31">
        <v>0</v>
      </c>
      <c r="AZ90" s="31">
        <v>11.726850310967741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6.5407916687096774</v>
      </c>
      <c r="BG90" s="31">
        <v>1.2149720129032258</v>
      </c>
      <c r="BH90" s="31">
        <v>0</v>
      </c>
      <c r="BI90" s="31">
        <v>0</v>
      </c>
      <c r="BJ90" s="31">
        <v>3.8257001741935484E-2</v>
      </c>
      <c r="BK90" s="32">
        <f t="shared" si="2"/>
        <v>134.43853083939632</v>
      </c>
    </row>
    <row r="91" spans="1:63">
      <c r="A91" s="29"/>
      <c r="B91" s="30" t="s">
        <v>95</v>
      </c>
      <c r="C91" s="31">
        <v>0</v>
      </c>
      <c r="D91" s="31">
        <v>1.1868745935483871</v>
      </c>
      <c r="E91" s="31">
        <v>0</v>
      </c>
      <c r="F91" s="31">
        <v>0</v>
      </c>
      <c r="G91" s="31">
        <v>0</v>
      </c>
      <c r="H91" s="31">
        <v>2.2434523369032262</v>
      </c>
      <c r="I91" s="31">
        <v>5.9943161290322582</v>
      </c>
      <c r="J91" s="31">
        <v>0</v>
      </c>
      <c r="K91" s="31">
        <v>0</v>
      </c>
      <c r="L91" s="31">
        <v>1.0945621251612903</v>
      </c>
      <c r="M91" s="31">
        <v>0</v>
      </c>
      <c r="N91" s="31">
        <v>0</v>
      </c>
      <c r="O91" s="31">
        <v>0</v>
      </c>
      <c r="P91" s="31">
        <v>0</v>
      </c>
      <c r="Q91" s="31">
        <v>0</v>
      </c>
      <c r="R91" s="31">
        <v>0.60813869867741943</v>
      </c>
      <c r="S91" s="31">
        <v>0</v>
      </c>
      <c r="T91" s="31">
        <v>0</v>
      </c>
      <c r="U91" s="31">
        <v>0</v>
      </c>
      <c r="V91" s="31">
        <v>0.41971652003225818</v>
      </c>
      <c r="W91" s="31">
        <v>0</v>
      </c>
      <c r="X91" s="31">
        <v>0</v>
      </c>
      <c r="Y91" s="31">
        <v>0</v>
      </c>
      <c r="Z91" s="31">
        <v>0</v>
      </c>
      <c r="AA91" s="31">
        <v>0</v>
      </c>
      <c r="AB91" s="31">
        <v>3.560799677419354E-3</v>
      </c>
      <c r="AC91" s="31">
        <v>0</v>
      </c>
      <c r="AD91" s="31">
        <v>0</v>
      </c>
      <c r="AE91" s="31">
        <v>0</v>
      </c>
      <c r="AF91" s="31">
        <v>5.5844162548387095E-2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5.9346661290322585E-4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1">
        <v>0</v>
      </c>
      <c r="AT91" s="31">
        <v>0</v>
      </c>
      <c r="AU91" s="31">
        <v>0</v>
      </c>
      <c r="AV91" s="31">
        <v>21.877970178402457</v>
      </c>
      <c r="AW91" s="31">
        <v>15.057230749967742</v>
      </c>
      <c r="AX91" s="31">
        <v>0</v>
      </c>
      <c r="AY91" s="31">
        <v>0</v>
      </c>
      <c r="AZ91" s="31">
        <v>11.39791100712903</v>
      </c>
      <c r="BA91" s="31">
        <v>0</v>
      </c>
      <c r="BB91" s="31">
        <v>0</v>
      </c>
      <c r="BC91" s="31">
        <v>0</v>
      </c>
      <c r="BD91" s="31">
        <v>0</v>
      </c>
      <c r="BE91" s="31">
        <v>0</v>
      </c>
      <c r="BF91" s="31">
        <v>4.4372575483870973</v>
      </c>
      <c r="BG91" s="31">
        <v>2.9673330645161289</v>
      </c>
      <c r="BH91" s="31">
        <v>0</v>
      </c>
      <c r="BI91" s="31">
        <v>0</v>
      </c>
      <c r="BJ91" s="31">
        <v>1.1720308898064515</v>
      </c>
      <c r="BK91" s="32">
        <f t="shared" si="2"/>
        <v>68.516792270402462</v>
      </c>
    </row>
    <row r="92" spans="1:63">
      <c r="A92" s="29"/>
      <c r="B92" s="30" t="s">
        <v>96</v>
      </c>
      <c r="C92" s="31">
        <v>0</v>
      </c>
      <c r="D92" s="31">
        <v>1.1781370451612903</v>
      </c>
      <c r="E92" s="31">
        <v>0</v>
      </c>
      <c r="F92" s="31">
        <v>0</v>
      </c>
      <c r="G92" s="31">
        <v>0</v>
      </c>
      <c r="H92" s="31">
        <v>2.0105796169999999</v>
      </c>
      <c r="I92" s="31">
        <v>6.1286927096774191</v>
      </c>
      <c r="J92" s="31">
        <v>0</v>
      </c>
      <c r="K92" s="31">
        <v>0</v>
      </c>
      <c r="L92" s="31">
        <v>1.8605258123225807</v>
      </c>
      <c r="M92" s="31">
        <v>0</v>
      </c>
      <c r="N92" s="31">
        <v>0</v>
      </c>
      <c r="O92" s="31">
        <v>0</v>
      </c>
      <c r="P92" s="31">
        <v>0</v>
      </c>
      <c r="Q92" s="31">
        <v>0</v>
      </c>
      <c r="R92" s="31">
        <v>0.37538941222580646</v>
      </c>
      <c r="S92" s="31">
        <v>0</v>
      </c>
      <c r="T92" s="31">
        <v>0</v>
      </c>
      <c r="U92" s="31">
        <v>0</v>
      </c>
      <c r="V92" s="31">
        <v>0.26933878919354842</v>
      </c>
      <c r="W92" s="31">
        <v>0</v>
      </c>
      <c r="X92" s="31">
        <v>0</v>
      </c>
      <c r="Y92" s="31">
        <v>0</v>
      </c>
      <c r="Z92" s="31">
        <v>0</v>
      </c>
      <c r="AA92" s="31">
        <v>0</v>
      </c>
      <c r="AB92" s="31">
        <v>1.7672922580645161E-2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2.3563896774193547E-2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1">
        <v>0</v>
      </c>
      <c r="AT92" s="31">
        <v>0</v>
      </c>
      <c r="AU92" s="31">
        <v>0</v>
      </c>
      <c r="AV92" s="31">
        <v>17.630114731299489</v>
      </c>
      <c r="AW92" s="31">
        <v>26.884817230225803</v>
      </c>
      <c r="AX92" s="31">
        <v>0</v>
      </c>
      <c r="AY92" s="31">
        <v>0</v>
      </c>
      <c r="AZ92" s="31">
        <v>9.2968562709999993</v>
      </c>
      <c r="BA92" s="31">
        <v>0</v>
      </c>
      <c r="BB92" s="31">
        <v>0</v>
      </c>
      <c r="BC92" s="31">
        <v>0</v>
      </c>
      <c r="BD92" s="31">
        <v>0</v>
      </c>
      <c r="BE92" s="31">
        <v>0</v>
      </c>
      <c r="BF92" s="31">
        <v>8.0320899969999999</v>
      </c>
      <c r="BG92" s="31">
        <v>0</v>
      </c>
      <c r="BH92" s="31">
        <v>5.8909741935483866E-2</v>
      </c>
      <c r="BI92" s="31">
        <v>0</v>
      </c>
      <c r="BJ92" s="31">
        <v>3.7882454079677417</v>
      </c>
      <c r="BK92" s="32">
        <f t="shared" si="2"/>
        <v>77.554933584363994</v>
      </c>
    </row>
    <row r="93" spans="1:63">
      <c r="A93" s="29"/>
      <c r="B93" s="30" t="s">
        <v>97</v>
      </c>
      <c r="C93" s="31">
        <v>0</v>
      </c>
      <c r="D93" s="31">
        <v>0.53445295161290329</v>
      </c>
      <c r="E93" s="31">
        <v>0</v>
      </c>
      <c r="F93" s="31">
        <v>0</v>
      </c>
      <c r="G93" s="31">
        <v>0</v>
      </c>
      <c r="H93" s="31">
        <v>0.2017465731612903</v>
      </c>
      <c r="I93" s="31">
        <v>45.131582580645158</v>
      </c>
      <c r="J93" s="31">
        <v>0</v>
      </c>
      <c r="K93" s="31">
        <v>0</v>
      </c>
      <c r="L93" s="31">
        <v>0.24941137741935485</v>
      </c>
      <c r="M93" s="31">
        <v>0</v>
      </c>
      <c r="N93" s="31">
        <v>0</v>
      </c>
      <c r="O93" s="31">
        <v>0</v>
      </c>
      <c r="P93" s="31">
        <v>0</v>
      </c>
      <c r="Q93" s="31">
        <v>0</v>
      </c>
      <c r="R93" s="31">
        <v>0.10891613225806449</v>
      </c>
      <c r="S93" s="31">
        <v>0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1.5095892229063077</v>
      </c>
      <c r="AW93" s="31">
        <v>12.788018709677418</v>
      </c>
      <c r="AX93" s="31">
        <v>0</v>
      </c>
      <c r="AY93" s="31">
        <v>0</v>
      </c>
      <c r="AZ93" s="31">
        <v>0.45304643045161291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1.3317978643225805</v>
      </c>
      <c r="BG93" s="31">
        <v>0</v>
      </c>
      <c r="BH93" s="31">
        <v>0</v>
      </c>
      <c r="BI93" s="31">
        <v>0</v>
      </c>
      <c r="BJ93" s="31">
        <v>4.7363032258064514E-2</v>
      </c>
      <c r="BK93" s="32">
        <f t="shared" si="2"/>
        <v>62.355924874712755</v>
      </c>
    </row>
    <row r="94" spans="1:63">
      <c r="A94" s="29"/>
      <c r="B94" s="30" t="s">
        <v>98</v>
      </c>
      <c r="C94" s="31">
        <v>0</v>
      </c>
      <c r="D94" s="31">
        <v>1.6592605806451612</v>
      </c>
      <c r="E94" s="31">
        <v>0</v>
      </c>
      <c r="F94" s="31">
        <v>0</v>
      </c>
      <c r="G94" s="31">
        <v>0</v>
      </c>
      <c r="H94" s="31">
        <v>6.6193665938387092</v>
      </c>
      <c r="I94" s="31">
        <v>14.222233548387095</v>
      </c>
      <c r="J94" s="31">
        <v>0</v>
      </c>
      <c r="K94" s="31">
        <v>0</v>
      </c>
      <c r="L94" s="31">
        <v>2.6200230902580648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1.1084874210967741</v>
      </c>
      <c r="S94" s="31">
        <v>0</v>
      </c>
      <c r="T94" s="31">
        <v>0</v>
      </c>
      <c r="U94" s="31">
        <v>0</v>
      </c>
      <c r="V94" s="31">
        <v>12.693227220258066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0.19478316838709675</v>
      </c>
      <c r="AC94" s="31">
        <v>0</v>
      </c>
      <c r="AD94" s="31">
        <v>0</v>
      </c>
      <c r="AE94" s="31">
        <v>0</v>
      </c>
      <c r="AF94" s="31">
        <v>1.760088870967742E-2</v>
      </c>
      <c r="AG94" s="31">
        <v>0</v>
      </c>
      <c r="AH94" s="31">
        <v>0</v>
      </c>
      <c r="AI94" s="31">
        <v>0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20.008301041754333</v>
      </c>
      <c r="AW94" s="31">
        <v>3.4497741870967737</v>
      </c>
      <c r="AX94" s="31">
        <v>0</v>
      </c>
      <c r="AY94" s="31">
        <v>0</v>
      </c>
      <c r="AZ94" s="31">
        <v>11.883969255935483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48.279165574129074</v>
      </c>
      <c r="BG94" s="31">
        <v>0.21121066451612905</v>
      </c>
      <c r="BH94" s="31">
        <v>0</v>
      </c>
      <c r="BI94" s="31">
        <v>0</v>
      </c>
      <c r="BJ94" s="31">
        <v>1.1766130592903223</v>
      </c>
      <c r="BK94" s="32">
        <f t="shared" si="2"/>
        <v>124.14401629430277</v>
      </c>
    </row>
    <row r="95" spans="1:63">
      <c r="A95" s="29"/>
      <c r="B95" s="30" t="s">
        <v>99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2.4327904169677423</v>
      </c>
      <c r="I95" s="31">
        <v>0</v>
      </c>
      <c r="J95" s="31">
        <v>0</v>
      </c>
      <c r="K95" s="31">
        <v>0</v>
      </c>
      <c r="L95" s="31">
        <v>1.9279322996129034</v>
      </c>
      <c r="M95" s="31">
        <v>0</v>
      </c>
      <c r="N95" s="31">
        <v>0</v>
      </c>
      <c r="O95" s="31">
        <v>0</v>
      </c>
      <c r="P95" s="31">
        <v>0</v>
      </c>
      <c r="Q95" s="31">
        <v>0</v>
      </c>
      <c r="R95" s="31">
        <v>0.31448388183870968</v>
      </c>
      <c r="S95" s="31">
        <v>0</v>
      </c>
      <c r="T95" s="31">
        <v>0</v>
      </c>
      <c r="U95" s="31">
        <v>0</v>
      </c>
      <c r="V95" s="31">
        <v>9.3908051612903221E-2</v>
      </c>
      <c r="W95" s="31">
        <v>0</v>
      </c>
      <c r="X95" s="31">
        <v>0</v>
      </c>
      <c r="Y95" s="31">
        <v>0</v>
      </c>
      <c r="Z95" s="31">
        <v>0</v>
      </c>
      <c r="AA95" s="31">
        <v>0</v>
      </c>
      <c r="AB95" s="31">
        <v>0</v>
      </c>
      <c r="AC95" s="31">
        <v>6.973021935483871E-2</v>
      </c>
      <c r="AD95" s="31">
        <v>0</v>
      </c>
      <c r="AE95" s="31">
        <v>0</v>
      </c>
      <c r="AF95" s="31">
        <v>4.3389838709677421E-2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1.2783873548387103E-2</v>
      </c>
      <c r="AM95" s="31">
        <v>0</v>
      </c>
      <c r="AN95" s="31">
        <v>0</v>
      </c>
      <c r="AO95" s="31">
        <v>0</v>
      </c>
      <c r="AP95" s="31">
        <v>0</v>
      </c>
      <c r="AQ95" s="31">
        <v>0</v>
      </c>
      <c r="AR95" s="31">
        <v>0</v>
      </c>
      <c r="AS95" s="31">
        <v>0</v>
      </c>
      <c r="AT95" s="31">
        <v>0</v>
      </c>
      <c r="AU95" s="31">
        <v>0</v>
      </c>
      <c r="AV95" s="31">
        <v>19.22901098724936</v>
      </c>
      <c r="AW95" s="31">
        <v>9.6452837844516139</v>
      </c>
      <c r="AX95" s="31">
        <v>0</v>
      </c>
      <c r="AY95" s="31">
        <v>0</v>
      </c>
      <c r="AZ95" s="31">
        <v>22.828934539774192</v>
      </c>
      <c r="BA95" s="31">
        <v>0</v>
      </c>
      <c r="BB95" s="31">
        <v>0</v>
      </c>
      <c r="BC95" s="31">
        <v>0</v>
      </c>
      <c r="BD95" s="31">
        <v>0</v>
      </c>
      <c r="BE95" s="31">
        <v>0</v>
      </c>
      <c r="BF95" s="31">
        <v>1.6803765253225809</v>
      </c>
      <c r="BG95" s="31">
        <v>0</v>
      </c>
      <c r="BH95" s="31">
        <v>5.8108516129032256E-2</v>
      </c>
      <c r="BI95" s="31">
        <v>0</v>
      </c>
      <c r="BJ95" s="31">
        <v>1.0077471059354839</v>
      </c>
      <c r="BK95" s="32">
        <f t="shared" si="2"/>
        <v>59.344480040507428</v>
      </c>
    </row>
    <row r="96" spans="1:63">
      <c r="A96" s="29"/>
      <c r="B96" s="30" t="s">
        <v>100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1.4871160129677421</v>
      </c>
      <c r="I96" s="31">
        <v>0</v>
      </c>
      <c r="J96" s="31">
        <v>0</v>
      </c>
      <c r="K96" s="31">
        <v>0</v>
      </c>
      <c r="L96" s="31">
        <v>2.3035156403225807</v>
      </c>
      <c r="M96" s="31">
        <v>0</v>
      </c>
      <c r="N96" s="31">
        <v>0</v>
      </c>
      <c r="O96" s="31">
        <v>0</v>
      </c>
      <c r="P96" s="31">
        <v>0</v>
      </c>
      <c r="Q96" s="31">
        <v>0</v>
      </c>
      <c r="R96" s="31">
        <v>0.28940590170967739</v>
      </c>
      <c r="S96" s="31">
        <v>0</v>
      </c>
      <c r="T96" s="31">
        <v>0</v>
      </c>
      <c r="U96" s="31">
        <v>0</v>
      </c>
      <c r="V96" s="31">
        <v>9.3781806451612895E-2</v>
      </c>
      <c r="W96" s="31">
        <v>0</v>
      </c>
      <c r="X96" s="31">
        <v>0</v>
      </c>
      <c r="Y96" s="31">
        <v>0</v>
      </c>
      <c r="Z96" s="31">
        <v>0</v>
      </c>
      <c r="AA96" s="31">
        <v>0</v>
      </c>
      <c r="AB96" s="31">
        <v>1.1606083870967744E-3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1">
        <v>0</v>
      </c>
      <c r="AL96" s="31">
        <v>5.803041935483871E-3</v>
      </c>
      <c r="AM96" s="31">
        <v>0</v>
      </c>
      <c r="AN96" s="31">
        <v>0</v>
      </c>
      <c r="AO96" s="31">
        <v>0</v>
      </c>
      <c r="AP96" s="31">
        <v>0</v>
      </c>
      <c r="AQ96" s="31">
        <v>0</v>
      </c>
      <c r="AR96" s="31">
        <v>0</v>
      </c>
      <c r="AS96" s="31">
        <v>0</v>
      </c>
      <c r="AT96" s="31">
        <v>0</v>
      </c>
      <c r="AU96" s="31">
        <v>0</v>
      </c>
      <c r="AV96" s="31">
        <v>10.916918361101564</v>
      </c>
      <c r="AW96" s="31">
        <v>15.087909032258064</v>
      </c>
      <c r="AX96" s="31">
        <v>0</v>
      </c>
      <c r="AY96" s="31">
        <v>0</v>
      </c>
      <c r="AZ96" s="31">
        <v>4.0331656680322574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3.8873266834838702</v>
      </c>
      <c r="BG96" s="31">
        <v>7.0707791193548419E-2</v>
      </c>
      <c r="BH96" s="31">
        <v>0</v>
      </c>
      <c r="BI96" s="31">
        <v>0</v>
      </c>
      <c r="BJ96" s="31">
        <v>0.37139468387096775</v>
      </c>
      <c r="BK96" s="32">
        <f t="shared" si="2"/>
        <v>38.548205231714469</v>
      </c>
    </row>
    <row r="97" spans="1:63">
      <c r="A97" s="29"/>
      <c r="B97" s="30" t="s">
        <v>101</v>
      </c>
      <c r="C97" s="31">
        <v>0</v>
      </c>
      <c r="D97" s="31">
        <v>0</v>
      </c>
      <c r="E97" s="31">
        <v>0</v>
      </c>
      <c r="F97" s="31">
        <v>0</v>
      </c>
      <c r="G97" s="31">
        <v>0</v>
      </c>
      <c r="H97" s="31">
        <v>19.473170587516133</v>
      </c>
      <c r="I97" s="31">
        <v>12.225370161290323</v>
      </c>
      <c r="J97" s="31">
        <v>0.29108024193548387</v>
      </c>
      <c r="K97" s="31">
        <v>0</v>
      </c>
      <c r="L97" s="31">
        <v>0.57509553677419356</v>
      </c>
      <c r="M97" s="31">
        <v>0</v>
      </c>
      <c r="N97" s="31">
        <v>0</v>
      </c>
      <c r="O97" s="31">
        <v>0</v>
      </c>
      <c r="P97" s="31">
        <v>0</v>
      </c>
      <c r="Q97" s="31">
        <v>0</v>
      </c>
      <c r="R97" s="31">
        <v>0.27560889303225811</v>
      </c>
      <c r="S97" s="31">
        <v>0</v>
      </c>
      <c r="T97" s="31">
        <v>0</v>
      </c>
      <c r="U97" s="31">
        <v>0</v>
      </c>
      <c r="V97" s="31">
        <v>1.6300493548387099E-2</v>
      </c>
      <c r="W97" s="31">
        <v>0</v>
      </c>
      <c r="X97" s="31">
        <v>0</v>
      </c>
      <c r="Y97" s="31">
        <v>0</v>
      </c>
      <c r="Z97" s="31">
        <v>0</v>
      </c>
      <c r="AA97" s="31">
        <v>0</v>
      </c>
      <c r="AB97" s="31">
        <v>5.7636709677419358E-2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12.47849658603891</v>
      </c>
      <c r="AW97" s="31">
        <v>6.1501352940967742</v>
      </c>
      <c r="AX97" s="31">
        <v>0</v>
      </c>
      <c r="AY97" s="31">
        <v>0</v>
      </c>
      <c r="AZ97" s="31">
        <v>5.5528647966129023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3.137627090064516</v>
      </c>
      <c r="BG97" s="31">
        <v>2.3054683870967742E-2</v>
      </c>
      <c r="BH97" s="31">
        <v>0</v>
      </c>
      <c r="BI97" s="31">
        <v>0</v>
      </c>
      <c r="BJ97" s="31">
        <v>0.57279868361290309</v>
      </c>
      <c r="BK97" s="32">
        <f t="shared" si="2"/>
        <v>60.829239758071168</v>
      </c>
    </row>
    <row r="98" spans="1:63">
      <c r="A98" s="29"/>
      <c r="B98" s="30" t="s">
        <v>102</v>
      </c>
      <c r="C98" s="31">
        <v>0</v>
      </c>
      <c r="D98" s="31">
        <v>1.7346714387096773</v>
      </c>
      <c r="E98" s="31">
        <v>0</v>
      </c>
      <c r="F98" s="31">
        <v>0</v>
      </c>
      <c r="G98" s="31">
        <v>0</v>
      </c>
      <c r="H98" s="31">
        <v>13.965117374903226</v>
      </c>
      <c r="I98" s="31">
        <v>9.190312258064516</v>
      </c>
      <c r="J98" s="31">
        <v>0</v>
      </c>
      <c r="K98" s="31">
        <v>0</v>
      </c>
      <c r="L98" s="31">
        <v>1.4532181258064516</v>
      </c>
      <c r="M98" s="31">
        <v>0</v>
      </c>
      <c r="N98" s="31">
        <v>0</v>
      </c>
      <c r="O98" s="31">
        <v>0</v>
      </c>
      <c r="P98" s="31">
        <v>0</v>
      </c>
      <c r="Q98" s="31">
        <v>0</v>
      </c>
      <c r="R98" s="31">
        <v>0.1429023101935484</v>
      </c>
      <c r="S98" s="31">
        <v>0</v>
      </c>
      <c r="T98" s="31">
        <v>12.119724290322582</v>
      </c>
      <c r="U98" s="31">
        <v>0</v>
      </c>
      <c r="V98" s="31">
        <v>0.87882360967741935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5.3055232313652727</v>
      </c>
      <c r="AW98" s="31">
        <v>0</v>
      </c>
      <c r="AX98" s="31">
        <v>0</v>
      </c>
      <c r="AY98" s="31">
        <v>0</v>
      </c>
      <c r="AZ98" s="31">
        <v>2.9513995202903227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2.9736148262258064</v>
      </c>
      <c r="BG98" s="31">
        <v>0</v>
      </c>
      <c r="BH98" s="31">
        <v>0</v>
      </c>
      <c r="BI98" s="31">
        <v>0</v>
      </c>
      <c r="BJ98" s="31">
        <v>2.5148678674193543</v>
      </c>
      <c r="BK98" s="32">
        <f t="shared" si="2"/>
        <v>53.230174852978173</v>
      </c>
    </row>
    <row r="99" spans="1:63">
      <c r="A99" s="29"/>
      <c r="B99" s="30" t="s">
        <v>103</v>
      </c>
      <c r="C99" s="31">
        <v>0</v>
      </c>
      <c r="D99" s="31">
        <v>2.0069767741935483</v>
      </c>
      <c r="E99" s="31">
        <v>0</v>
      </c>
      <c r="F99" s="31">
        <v>0</v>
      </c>
      <c r="G99" s="31">
        <v>0</v>
      </c>
      <c r="H99" s="31">
        <v>2.8396199752903222</v>
      </c>
      <c r="I99" s="31">
        <v>20.643189677419354</v>
      </c>
      <c r="J99" s="31">
        <v>0.57342193548387088</v>
      </c>
      <c r="K99" s="31">
        <v>0</v>
      </c>
      <c r="L99" s="31">
        <v>0.82993608225806448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0.66666003483870973</v>
      </c>
      <c r="S99" s="31">
        <v>0</v>
      </c>
      <c r="T99" s="31">
        <v>11.755149677419356</v>
      </c>
      <c r="U99" s="31">
        <v>0</v>
      </c>
      <c r="V99" s="31">
        <v>4.5873754838709681E-2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0.14461297551612901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0</v>
      </c>
      <c r="AO99" s="31">
        <v>0</v>
      </c>
      <c r="AP99" s="31">
        <v>0</v>
      </c>
      <c r="AQ99" s="31">
        <v>0</v>
      </c>
      <c r="AR99" s="31">
        <v>0</v>
      </c>
      <c r="AS99" s="31">
        <v>0</v>
      </c>
      <c r="AT99" s="31">
        <v>0</v>
      </c>
      <c r="AU99" s="31">
        <v>0</v>
      </c>
      <c r="AV99" s="31">
        <v>4.7600948856549055</v>
      </c>
      <c r="AW99" s="31">
        <v>0</v>
      </c>
      <c r="AX99" s="31">
        <v>0</v>
      </c>
      <c r="AY99" s="31">
        <v>0</v>
      </c>
      <c r="AZ99" s="31">
        <v>1.4013187481612903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1.8122614162580646</v>
      </c>
      <c r="BG99" s="31">
        <v>0</v>
      </c>
      <c r="BH99" s="31">
        <v>0</v>
      </c>
      <c r="BI99" s="31">
        <v>0</v>
      </c>
      <c r="BJ99" s="31">
        <v>0.14996047016129033</v>
      </c>
      <c r="BK99" s="32">
        <f t="shared" si="2"/>
        <v>47.629076407493621</v>
      </c>
    </row>
    <row r="100" spans="1:63">
      <c r="A100" s="29"/>
      <c r="B100" s="30" t="s">
        <v>104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2.501415373322581</v>
      </c>
      <c r="I100" s="31">
        <v>4.591007741935484</v>
      </c>
      <c r="J100" s="31">
        <v>0.34432558064516133</v>
      </c>
      <c r="K100" s="31">
        <v>0</v>
      </c>
      <c r="L100" s="31">
        <v>0.79198479119354859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0.11217731216129032</v>
      </c>
      <c r="S100" s="31">
        <v>0</v>
      </c>
      <c r="T100" s="31">
        <v>5.7387596774193549E-2</v>
      </c>
      <c r="U100" s="31">
        <v>0</v>
      </c>
      <c r="V100" s="31">
        <v>3.0358038693548388</v>
      </c>
      <c r="W100" s="31">
        <v>0</v>
      </c>
      <c r="X100" s="31">
        <v>0</v>
      </c>
      <c r="Y100" s="31">
        <v>0</v>
      </c>
      <c r="Z100" s="31">
        <v>0</v>
      </c>
      <c r="AA100" s="31">
        <v>0</v>
      </c>
      <c r="AB100" s="31">
        <v>4.6588313225806449E-2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9.4610460457965875</v>
      </c>
      <c r="AW100" s="31">
        <v>0.51133514516129031</v>
      </c>
      <c r="AX100" s="31">
        <v>0</v>
      </c>
      <c r="AY100" s="31">
        <v>0</v>
      </c>
      <c r="AZ100" s="31">
        <v>2.6578490225483864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1.7718611309354839</v>
      </c>
      <c r="BG100" s="31">
        <v>2.0284485645161294E-2</v>
      </c>
      <c r="BH100" s="31">
        <v>2.8407508064516127E-2</v>
      </c>
      <c r="BI100" s="31">
        <v>0</v>
      </c>
      <c r="BJ100" s="31">
        <v>0.47490983487096777</v>
      </c>
      <c r="BK100" s="32">
        <f t="shared" si="2"/>
        <v>26.406383751635293</v>
      </c>
    </row>
    <row r="101" spans="1:63">
      <c r="A101" s="29"/>
      <c r="B101" s="30" t="s">
        <v>105</v>
      </c>
      <c r="C101" s="31">
        <v>0</v>
      </c>
      <c r="D101" s="31">
        <v>3.4089783870967745</v>
      </c>
      <c r="E101" s="31">
        <v>0</v>
      </c>
      <c r="F101" s="31">
        <v>0</v>
      </c>
      <c r="G101" s="31">
        <v>0</v>
      </c>
      <c r="H101" s="31">
        <v>2.8903686308709671</v>
      </c>
      <c r="I101" s="31">
        <v>15.02161696645161</v>
      </c>
      <c r="J101" s="31">
        <v>0.28408153225806454</v>
      </c>
      <c r="K101" s="31">
        <v>0</v>
      </c>
      <c r="L101" s="31">
        <v>2.1138981763225804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0.73782320903225795</v>
      </c>
      <c r="S101" s="31">
        <v>0</v>
      </c>
      <c r="T101" s="31">
        <v>11.363261290322582</v>
      </c>
      <c r="U101" s="31">
        <v>0</v>
      </c>
      <c r="V101" s="31">
        <v>1.4533180852258065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0.12375202258064517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1.1250183870967741E-3</v>
      </c>
      <c r="AM101" s="31">
        <v>5.6250919354838717E-2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8.6178273265304899</v>
      </c>
      <c r="AW101" s="31">
        <v>0.39312796303225805</v>
      </c>
      <c r="AX101" s="31">
        <v>0</v>
      </c>
      <c r="AY101" s="31">
        <v>0</v>
      </c>
      <c r="AZ101" s="31">
        <v>2.6684857659032262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2.6070590574516128</v>
      </c>
      <c r="BG101" s="31">
        <v>0.32625533225806452</v>
      </c>
      <c r="BH101" s="31">
        <v>2.8125459677419359E-2</v>
      </c>
      <c r="BI101" s="31">
        <v>0</v>
      </c>
      <c r="BJ101" s="31">
        <v>0.24251396996774197</v>
      </c>
      <c r="BK101" s="32">
        <f t="shared" si="2"/>
        <v>52.337869112724036</v>
      </c>
    </row>
    <row r="102" spans="1:63">
      <c r="A102" s="29"/>
      <c r="B102" s="30" t="s">
        <v>106</v>
      </c>
      <c r="C102" s="31">
        <v>0</v>
      </c>
      <c r="D102" s="31">
        <v>3.9659425806451609</v>
      </c>
      <c r="E102" s="31">
        <v>0</v>
      </c>
      <c r="F102" s="31">
        <v>0</v>
      </c>
      <c r="G102" s="31">
        <v>0</v>
      </c>
      <c r="H102" s="31">
        <v>1.8366650618709681</v>
      </c>
      <c r="I102" s="31">
        <v>20.396276129032259</v>
      </c>
      <c r="J102" s="31">
        <v>0.56656322580645158</v>
      </c>
      <c r="K102" s="31">
        <v>0</v>
      </c>
      <c r="L102" s="31">
        <v>1.7707970450322583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0.80738681851612903</v>
      </c>
      <c r="S102" s="31">
        <v>0</v>
      </c>
      <c r="T102" s="31">
        <v>4.759131096774194</v>
      </c>
      <c r="U102" s="31">
        <v>0</v>
      </c>
      <c r="V102" s="31">
        <v>0.24777105832258059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5.529917271487669</v>
      </c>
      <c r="AW102" s="31">
        <v>0.91430880161290318</v>
      </c>
      <c r="AX102" s="31">
        <v>0</v>
      </c>
      <c r="AY102" s="31">
        <v>0</v>
      </c>
      <c r="AZ102" s="31">
        <v>3.1451467992258069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2.497420032</v>
      </c>
      <c r="BG102" s="31">
        <v>0.85454139432258069</v>
      </c>
      <c r="BH102" s="31">
        <v>0</v>
      </c>
      <c r="BI102" s="31">
        <v>0</v>
      </c>
      <c r="BJ102" s="31">
        <v>1.1399953862258068</v>
      </c>
      <c r="BK102" s="32">
        <f t="shared" si="2"/>
        <v>48.43186270087476</v>
      </c>
    </row>
    <row r="103" spans="1:63">
      <c r="A103" s="29"/>
      <c r="B103" s="30" t="s">
        <v>107</v>
      </c>
      <c r="C103" s="31">
        <v>0</v>
      </c>
      <c r="D103" s="31">
        <v>3.2224738548387095</v>
      </c>
      <c r="E103" s="31">
        <v>0</v>
      </c>
      <c r="F103" s="31">
        <v>0</v>
      </c>
      <c r="G103" s="31">
        <v>0</v>
      </c>
      <c r="H103" s="31">
        <v>1.8130641972903228</v>
      </c>
      <c r="I103" s="31">
        <v>0.22613851612903224</v>
      </c>
      <c r="J103" s="31">
        <v>0</v>
      </c>
      <c r="K103" s="31">
        <v>0</v>
      </c>
      <c r="L103" s="31">
        <v>0.995363957580645</v>
      </c>
      <c r="M103" s="31">
        <v>0</v>
      </c>
      <c r="N103" s="31">
        <v>0</v>
      </c>
      <c r="O103" s="31">
        <v>0</v>
      </c>
      <c r="P103" s="31">
        <v>0</v>
      </c>
      <c r="Q103" s="31">
        <v>0</v>
      </c>
      <c r="R103" s="31">
        <v>8.4717202096774177E-2</v>
      </c>
      <c r="S103" s="31">
        <v>0</v>
      </c>
      <c r="T103" s="31">
        <v>0</v>
      </c>
      <c r="U103" s="31">
        <v>0</v>
      </c>
      <c r="V103" s="31">
        <v>3.9574240322580639E-2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0.22387638709677421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11.286493656928261</v>
      </c>
      <c r="AW103" s="31">
        <v>8.405445247806453</v>
      </c>
      <c r="AX103" s="31">
        <v>0</v>
      </c>
      <c r="AY103" s="31">
        <v>0</v>
      </c>
      <c r="AZ103" s="31">
        <v>3.618031518290322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1.3460688510645162</v>
      </c>
      <c r="BG103" s="31">
        <v>7.9524606358709686</v>
      </c>
      <c r="BH103" s="31">
        <v>0</v>
      </c>
      <c r="BI103" s="31">
        <v>0</v>
      </c>
      <c r="BJ103" s="31">
        <v>7.6117971612903235E-2</v>
      </c>
      <c r="BK103" s="32">
        <f t="shared" si="2"/>
        <v>39.289826236928263</v>
      </c>
    </row>
    <row r="104" spans="1:63">
      <c r="A104" s="29"/>
      <c r="B104" s="30" t="s">
        <v>108</v>
      </c>
      <c r="C104" s="31">
        <v>0</v>
      </c>
      <c r="D104" s="31">
        <v>3.5425300000000002</v>
      </c>
      <c r="E104" s="31">
        <v>0</v>
      </c>
      <c r="F104" s="31">
        <v>0</v>
      </c>
      <c r="G104" s="31">
        <v>0</v>
      </c>
      <c r="H104" s="31">
        <v>8.6887374947096756</v>
      </c>
      <c r="I104" s="31">
        <v>27.669139505516128</v>
      </c>
      <c r="J104" s="31">
        <v>1.7141274193548388</v>
      </c>
      <c r="K104" s="31">
        <v>0</v>
      </c>
      <c r="L104" s="31">
        <v>19.828037343161295</v>
      </c>
      <c r="M104" s="31">
        <v>0</v>
      </c>
      <c r="N104" s="31">
        <v>0</v>
      </c>
      <c r="O104" s="31">
        <v>0</v>
      </c>
      <c r="P104" s="31">
        <v>0</v>
      </c>
      <c r="Q104" s="31">
        <v>0</v>
      </c>
      <c r="R104" s="31">
        <v>3.5243768485161286</v>
      </c>
      <c r="S104" s="31">
        <v>3.4282548387096776</v>
      </c>
      <c r="T104" s="31">
        <v>4.5710064516129032</v>
      </c>
      <c r="U104" s="31">
        <v>0</v>
      </c>
      <c r="V104" s="31">
        <v>9.3849932463548384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0.49166702483870972</v>
      </c>
      <c r="AC104" s="31">
        <v>0.15841975483870968</v>
      </c>
      <c r="AD104" s="31">
        <v>0</v>
      </c>
      <c r="AE104" s="31">
        <v>0</v>
      </c>
      <c r="AF104" s="31">
        <v>0.14710405806451612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0.12730158870967739</v>
      </c>
      <c r="AM104" s="31">
        <v>0</v>
      </c>
      <c r="AN104" s="31">
        <v>0</v>
      </c>
      <c r="AO104" s="31">
        <v>0</v>
      </c>
      <c r="AP104" s="31">
        <v>2.2631393548387096E-2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48.029549360539839</v>
      </c>
      <c r="AW104" s="31">
        <v>27.904530876870965</v>
      </c>
      <c r="AX104" s="31">
        <v>0</v>
      </c>
      <c r="AY104" s="31">
        <v>0</v>
      </c>
      <c r="AZ104" s="31">
        <v>15.713558569354836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21.513335642516132</v>
      </c>
      <c r="BG104" s="31">
        <v>2.5287311689677416</v>
      </c>
      <c r="BH104" s="31">
        <v>1.7199859096774193</v>
      </c>
      <c r="BI104" s="31">
        <v>0</v>
      </c>
      <c r="BJ104" s="31">
        <v>4.5385542103870975</v>
      </c>
      <c r="BK104" s="32">
        <f t="shared" si="2"/>
        <v>205.24657270624948</v>
      </c>
    </row>
    <row r="105" spans="1:63">
      <c r="A105" s="29"/>
      <c r="B105" s="30" t="s">
        <v>109</v>
      </c>
      <c r="C105" s="31">
        <v>0</v>
      </c>
      <c r="D105" s="31">
        <v>0.80301755806451613</v>
      </c>
      <c r="E105" s="31">
        <v>0</v>
      </c>
      <c r="F105" s="31">
        <v>0</v>
      </c>
      <c r="G105" s="31">
        <v>0</v>
      </c>
      <c r="H105" s="31">
        <v>1.7764025210645162</v>
      </c>
      <c r="I105" s="31">
        <v>110.2747229716451</v>
      </c>
      <c r="J105" s="31">
        <v>0</v>
      </c>
      <c r="K105" s="31">
        <v>0</v>
      </c>
      <c r="L105" s="31">
        <v>1.6846403559677419</v>
      </c>
      <c r="M105" s="31">
        <v>0</v>
      </c>
      <c r="N105" s="31">
        <v>0</v>
      </c>
      <c r="O105" s="31">
        <v>0</v>
      </c>
      <c r="P105" s="31">
        <v>0</v>
      </c>
      <c r="Q105" s="31">
        <v>0</v>
      </c>
      <c r="R105" s="31">
        <v>0.13386737690322578</v>
      </c>
      <c r="S105" s="31">
        <v>5.6550532258064514</v>
      </c>
      <c r="T105" s="31">
        <v>0</v>
      </c>
      <c r="U105" s="31">
        <v>0</v>
      </c>
      <c r="V105" s="31">
        <v>0</v>
      </c>
      <c r="W105" s="31">
        <v>0</v>
      </c>
      <c r="X105" s="31">
        <v>0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5.5566918225806464E-2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1.7853758488277296</v>
      </c>
      <c r="AW105" s="31">
        <v>5.8162222741935476</v>
      </c>
      <c r="AX105" s="31">
        <v>0</v>
      </c>
      <c r="AY105" s="31">
        <v>0</v>
      </c>
      <c r="AZ105" s="31">
        <v>3.564917117483871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0.35656901845161293</v>
      </c>
      <c r="BG105" s="31">
        <v>5.6468177419354841</v>
      </c>
      <c r="BH105" s="31">
        <v>0</v>
      </c>
      <c r="BI105" s="31">
        <v>0</v>
      </c>
      <c r="BJ105" s="31">
        <v>5.9291586290322579E-2</v>
      </c>
      <c r="BK105" s="32">
        <f t="shared" si="2"/>
        <v>137.61246451485994</v>
      </c>
    </row>
    <row r="106" spans="1:63">
      <c r="A106" s="29"/>
      <c r="B106" s="30" t="s">
        <v>110</v>
      </c>
      <c r="C106" s="31">
        <v>0</v>
      </c>
      <c r="D106" s="31">
        <v>15.55800283870968</v>
      </c>
      <c r="E106" s="31">
        <v>0</v>
      </c>
      <c r="F106" s="31">
        <v>0</v>
      </c>
      <c r="G106" s="31">
        <v>0</v>
      </c>
      <c r="H106" s="31">
        <v>12.889451502645162</v>
      </c>
      <c r="I106" s="31">
        <v>7.3815341935483877E-2</v>
      </c>
      <c r="J106" s="31">
        <v>0</v>
      </c>
      <c r="K106" s="31">
        <v>0</v>
      </c>
      <c r="L106" s="31">
        <v>3.0049429551290312</v>
      </c>
      <c r="M106" s="31">
        <v>0</v>
      </c>
      <c r="N106" s="31">
        <v>0</v>
      </c>
      <c r="O106" s="31">
        <v>0</v>
      </c>
      <c r="P106" s="31">
        <v>0</v>
      </c>
      <c r="Q106" s="31">
        <v>0</v>
      </c>
      <c r="R106" s="31">
        <v>1.1242195269999999</v>
      </c>
      <c r="S106" s="31">
        <v>0</v>
      </c>
      <c r="T106" s="31">
        <v>3.4072889867741933</v>
      </c>
      <c r="U106" s="31">
        <v>0</v>
      </c>
      <c r="V106" s="31">
        <v>8.7289480890322579</v>
      </c>
      <c r="W106" s="31">
        <v>0</v>
      </c>
      <c r="X106" s="31">
        <v>0</v>
      </c>
      <c r="Y106" s="31">
        <v>0</v>
      </c>
      <c r="Z106" s="31">
        <v>0</v>
      </c>
      <c r="AA106" s="31">
        <v>0</v>
      </c>
      <c r="AB106" s="31">
        <v>0.24747267741935483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2.2497516129032259E-2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27.691599263686165</v>
      </c>
      <c r="AW106" s="31">
        <v>29.02179580645161</v>
      </c>
      <c r="AX106" s="31">
        <v>0</v>
      </c>
      <c r="AY106" s="31">
        <v>0</v>
      </c>
      <c r="AZ106" s="31">
        <v>24.806684343838711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11.223111594935485</v>
      </c>
      <c r="BG106" s="31">
        <v>2.2058647745161291</v>
      </c>
      <c r="BH106" s="31">
        <v>1.5185823387096775</v>
      </c>
      <c r="BI106" s="31">
        <v>0</v>
      </c>
      <c r="BJ106" s="31">
        <v>0.77990622587096781</v>
      </c>
      <c r="BK106" s="32">
        <f t="shared" si="2"/>
        <v>142.30418378278293</v>
      </c>
    </row>
    <row r="107" spans="1:63">
      <c r="A107" s="29"/>
      <c r="B107" s="30" t="s">
        <v>111</v>
      </c>
      <c r="C107" s="31">
        <v>0</v>
      </c>
      <c r="D107" s="31">
        <v>3.3758612903225811</v>
      </c>
      <c r="E107" s="31">
        <v>0</v>
      </c>
      <c r="F107" s="31">
        <v>0</v>
      </c>
      <c r="G107" s="31">
        <v>0</v>
      </c>
      <c r="H107" s="31">
        <v>14.579390797419356</v>
      </c>
      <c r="I107" s="31">
        <v>68.642512903225793</v>
      </c>
      <c r="J107" s="31">
        <v>0</v>
      </c>
      <c r="K107" s="31">
        <v>0</v>
      </c>
      <c r="L107" s="31">
        <v>7.4567149467741931</v>
      </c>
      <c r="M107" s="31">
        <v>0</v>
      </c>
      <c r="N107" s="31">
        <v>0</v>
      </c>
      <c r="O107" s="31">
        <v>0</v>
      </c>
      <c r="P107" s="31">
        <v>0</v>
      </c>
      <c r="Q107" s="31">
        <v>0</v>
      </c>
      <c r="R107" s="31">
        <v>4.0552515548387097E-2</v>
      </c>
      <c r="S107" s="31">
        <v>12.546951129032257</v>
      </c>
      <c r="T107" s="31">
        <v>5.6264354838709671</v>
      </c>
      <c r="U107" s="31">
        <v>0</v>
      </c>
      <c r="V107" s="31">
        <v>3.3758612903225811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8.3598096774193553E-2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16.651202218875888</v>
      </c>
      <c r="AW107" s="31">
        <v>6.0190629677419345</v>
      </c>
      <c r="AX107" s="31">
        <v>0</v>
      </c>
      <c r="AY107" s="31">
        <v>0</v>
      </c>
      <c r="AZ107" s="31">
        <v>5.4177603400000001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0.62773607067741932</v>
      </c>
      <c r="BG107" s="31">
        <v>0</v>
      </c>
      <c r="BH107" s="31">
        <v>0</v>
      </c>
      <c r="BI107" s="31">
        <v>0</v>
      </c>
      <c r="BJ107" s="31">
        <v>0.11146412903225807</v>
      </c>
      <c r="BK107" s="32">
        <f t="shared" si="2"/>
        <v>144.55510417961784</v>
      </c>
    </row>
    <row r="108" spans="1:63">
      <c r="A108" s="29"/>
      <c r="B108" s="30" t="s">
        <v>112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3.7154617041935487</v>
      </c>
      <c r="I108" s="31">
        <v>1.120222258064516</v>
      </c>
      <c r="J108" s="31">
        <v>0</v>
      </c>
      <c r="K108" s="31">
        <v>0</v>
      </c>
      <c r="L108" s="31">
        <v>1.0555114091935487</v>
      </c>
      <c r="M108" s="31">
        <v>0</v>
      </c>
      <c r="N108" s="31">
        <v>0</v>
      </c>
      <c r="O108" s="31">
        <v>0</v>
      </c>
      <c r="P108" s="31">
        <v>0</v>
      </c>
      <c r="Q108" s="31">
        <v>0</v>
      </c>
      <c r="R108" s="31">
        <v>0.247523295516129</v>
      </c>
      <c r="S108" s="31">
        <v>0</v>
      </c>
      <c r="T108" s="31">
        <v>0.14562889354838709</v>
      </c>
      <c r="U108" s="31">
        <v>0</v>
      </c>
      <c r="V108" s="31">
        <v>3.5279009451612914E-2</v>
      </c>
      <c r="W108" s="31">
        <v>0</v>
      </c>
      <c r="X108" s="31">
        <v>0</v>
      </c>
      <c r="Y108" s="31">
        <v>0</v>
      </c>
      <c r="Z108" s="31">
        <v>0</v>
      </c>
      <c r="AA108" s="31">
        <v>0</v>
      </c>
      <c r="AB108" s="31">
        <v>7.4359993225806442E-2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1">
        <v>0</v>
      </c>
      <c r="AL108" s="31">
        <v>0</v>
      </c>
      <c r="AM108" s="31">
        <v>0</v>
      </c>
      <c r="AN108" s="31">
        <v>0</v>
      </c>
      <c r="AO108" s="31">
        <v>0</v>
      </c>
      <c r="AP108" s="31">
        <v>0</v>
      </c>
      <c r="AQ108" s="31">
        <v>0</v>
      </c>
      <c r="AR108" s="31">
        <v>0</v>
      </c>
      <c r="AS108" s="31">
        <v>0</v>
      </c>
      <c r="AT108" s="31">
        <v>0</v>
      </c>
      <c r="AU108" s="31">
        <v>0</v>
      </c>
      <c r="AV108" s="31">
        <v>6.5053419164390718</v>
      </c>
      <c r="AW108" s="31">
        <v>0</v>
      </c>
      <c r="AX108" s="31">
        <v>0</v>
      </c>
      <c r="AY108" s="31">
        <v>0</v>
      </c>
      <c r="AZ108" s="31">
        <v>7.6301047060645146</v>
      </c>
      <c r="BA108" s="31">
        <v>0</v>
      </c>
      <c r="BB108" s="31">
        <v>0</v>
      </c>
      <c r="BC108" s="31">
        <v>0</v>
      </c>
      <c r="BD108" s="31">
        <v>0</v>
      </c>
      <c r="BE108" s="31">
        <v>0</v>
      </c>
      <c r="BF108" s="31">
        <v>1.4370241031612905</v>
      </c>
      <c r="BG108" s="31">
        <v>0.23294582158064511</v>
      </c>
      <c r="BH108" s="31">
        <v>0</v>
      </c>
      <c r="BI108" s="31">
        <v>0</v>
      </c>
      <c r="BJ108" s="31">
        <v>1.273291246548387</v>
      </c>
      <c r="BK108" s="32">
        <f t="shared" si="2"/>
        <v>23.472694356987461</v>
      </c>
    </row>
    <row r="109" spans="1:63">
      <c r="A109" s="29"/>
      <c r="B109" s="30" t="s">
        <v>113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1.9150431474838712</v>
      </c>
      <c r="I109" s="31">
        <v>0</v>
      </c>
      <c r="J109" s="31">
        <v>2.2384793548387094</v>
      </c>
      <c r="K109" s="31">
        <v>0</v>
      </c>
      <c r="L109" s="31">
        <v>1.0119193539032261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5.7797741222258061</v>
      </c>
      <c r="S109" s="31">
        <v>0</v>
      </c>
      <c r="T109" s="31">
        <v>0.55961983870967735</v>
      </c>
      <c r="U109" s="31">
        <v>0</v>
      </c>
      <c r="V109" s="31">
        <v>2.2017821104516124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6.1920317192994503</v>
      </c>
      <c r="AW109" s="31">
        <v>2.2322599323225805</v>
      </c>
      <c r="AX109" s="31">
        <v>0</v>
      </c>
      <c r="AY109" s="31">
        <v>0</v>
      </c>
      <c r="AZ109" s="31">
        <v>5.5506671589677419</v>
      </c>
      <c r="BA109" s="31">
        <v>0</v>
      </c>
      <c r="BB109" s="31">
        <v>0</v>
      </c>
      <c r="BC109" s="31">
        <v>0</v>
      </c>
      <c r="BD109" s="31">
        <v>0</v>
      </c>
      <c r="BE109" s="31">
        <v>0</v>
      </c>
      <c r="BF109" s="31">
        <v>1.2528900536129033</v>
      </c>
      <c r="BG109" s="31">
        <v>0.13316568612903226</v>
      </c>
      <c r="BH109" s="31">
        <v>0</v>
      </c>
      <c r="BI109" s="31">
        <v>0</v>
      </c>
      <c r="BJ109" s="31">
        <v>0.50374024209677426</v>
      </c>
      <c r="BK109" s="32">
        <f t="shared" si="2"/>
        <v>29.571372720041389</v>
      </c>
    </row>
    <row r="110" spans="1:63">
      <c r="A110" s="29"/>
      <c r="B110" s="30" t="s">
        <v>114</v>
      </c>
      <c r="C110" s="31">
        <v>0</v>
      </c>
      <c r="D110" s="31">
        <v>0</v>
      </c>
      <c r="E110" s="31">
        <v>0</v>
      </c>
      <c r="F110" s="31">
        <v>0</v>
      </c>
      <c r="G110" s="31">
        <v>0</v>
      </c>
      <c r="H110" s="31">
        <v>2.6369211734516136</v>
      </c>
      <c r="I110" s="31">
        <v>3.691847322580645</v>
      </c>
      <c r="J110" s="31">
        <v>0</v>
      </c>
      <c r="K110" s="31">
        <v>0</v>
      </c>
      <c r="L110" s="31">
        <v>1.219428358064516</v>
      </c>
      <c r="M110" s="31">
        <v>0</v>
      </c>
      <c r="N110" s="31">
        <v>0</v>
      </c>
      <c r="O110" s="31">
        <v>0</v>
      </c>
      <c r="P110" s="31">
        <v>0</v>
      </c>
      <c r="Q110" s="31">
        <v>0</v>
      </c>
      <c r="R110" s="31">
        <v>0.39891629893548392</v>
      </c>
      <c r="S110" s="31">
        <v>0</v>
      </c>
      <c r="T110" s="31">
        <v>0</v>
      </c>
      <c r="U110" s="31">
        <v>0</v>
      </c>
      <c r="V110" s="31">
        <v>1.1641497227741935</v>
      </c>
      <c r="W110" s="31">
        <v>0</v>
      </c>
      <c r="X110" s="31">
        <v>0</v>
      </c>
      <c r="Y110" s="31">
        <v>0</v>
      </c>
      <c r="Z110" s="31">
        <v>0</v>
      </c>
      <c r="AA110" s="31">
        <v>0</v>
      </c>
      <c r="AB110" s="31">
        <v>2.2170574193548388E-2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0</v>
      </c>
      <c r="AS110" s="31">
        <v>0</v>
      </c>
      <c r="AT110" s="31">
        <v>0</v>
      </c>
      <c r="AU110" s="31">
        <v>0</v>
      </c>
      <c r="AV110" s="31">
        <v>2.7025253391510278</v>
      </c>
      <c r="AW110" s="31">
        <v>3.436439</v>
      </c>
      <c r="AX110" s="31">
        <v>0</v>
      </c>
      <c r="AY110" s="31">
        <v>0</v>
      </c>
      <c r="AZ110" s="31">
        <v>5.7830264767419353</v>
      </c>
      <c r="BA110" s="31">
        <v>0</v>
      </c>
      <c r="BB110" s="31">
        <v>0</v>
      </c>
      <c r="BC110" s="31">
        <v>0</v>
      </c>
      <c r="BD110" s="31">
        <v>0</v>
      </c>
      <c r="BE110" s="31">
        <v>0</v>
      </c>
      <c r="BF110" s="31">
        <v>1.4252742959677418</v>
      </c>
      <c r="BG110" s="31">
        <v>1.1085287096774194E-2</v>
      </c>
      <c r="BH110" s="31">
        <v>0</v>
      </c>
      <c r="BI110" s="31">
        <v>0</v>
      </c>
      <c r="BJ110" s="31">
        <v>0.76309585709677408</v>
      </c>
      <c r="BK110" s="32">
        <f t="shared" si="2"/>
        <v>23.254879706054254</v>
      </c>
    </row>
    <row r="111" spans="1:63">
      <c r="A111" s="29"/>
      <c r="B111" s="30" t="s">
        <v>115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5.5361703948064518</v>
      </c>
      <c r="I111" s="31">
        <v>7.3855830967741936</v>
      </c>
      <c r="J111" s="31">
        <v>0</v>
      </c>
      <c r="K111" s="31">
        <v>0</v>
      </c>
      <c r="L111" s="31">
        <v>3.6718023270645155</v>
      </c>
      <c r="M111" s="31">
        <v>0</v>
      </c>
      <c r="N111" s="31">
        <v>0</v>
      </c>
      <c r="O111" s="31">
        <v>0</v>
      </c>
      <c r="P111" s="31">
        <v>0</v>
      </c>
      <c r="Q111" s="31">
        <v>0</v>
      </c>
      <c r="R111" s="31">
        <v>5.7299094159677404</v>
      </c>
      <c r="S111" s="31">
        <v>0</v>
      </c>
      <c r="T111" s="31">
        <v>0</v>
      </c>
      <c r="U111" s="31">
        <v>0</v>
      </c>
      <c r="V111" s="31">
        <v>0.21586649419354839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0</v>
      </c>
      <c r="AO111" s="31">
        <v>0</v>
      </c>
      <c r="AP111" s="31">
        <v>0</v>
      </c>
      <c r="AQ111" s="31">
        <v>0</v>
      </c>
      <c r="AR111" s="31">
        <v>0</v>
      </c>
      <c r="AS111" s="31">
        <v>0</v>
      </c>
      <c r="AT111" s="31">
        <v>0</v>
      </c>
      <c r="AU111" s="31">
        <v>0</v>
      </c>
      <c r="AV111" s="31">
        <v>4.1416005201235988</v>
      </c>
      <c r="AW111" s="31">
        <v>1.0535178225806452</v>
      </c>
      <c r="AX111" s="31">
        <v>0</v>
      </c>
      <c r="AY111" s="31">
        <v>0</v>
      </c>
      <c r="AZ111" s="31">
        <v>1.7541602607741933</v>
      </c>
      <c r="BA111" s="31">
        <v>0</v>
      </c>
      <c r="BB111" s="31">
        <v>0</v>
      </c>
      <c r="BC111" s="31">
        <v>0</v>
      </c>
      <c r="BD111" s="31">
        <v>0</v>
      </c>
      <c r="BE111" s="31">
        <v>0</v>
      </c>
      <c r="BF111" s="31">
        <v>1.3251872307741936</v>
      </c>
      <c r="BG111" s="31">
        <v>0</v>
      </c>
      <c r="BH111" s="31">
        <v>0</v>
      </c>
      <c r="BI111" s="31">
        <v>0</v>
      </c>
      <c r="BJ111" s="31">
        <v>0.16634491935483872</v>
      </c>
      <c r="BK111" s="32">
        <f t="shared" si="2"/>
        <v>30.980142482413918</v>
      </c>
    </row>
    <row r="112" spans="1:63">
      <c r="A112" s="29"/>
      <c r="B112" s="30" t="s">
        <v>116</v>
      </c>
      <c r="C112" s="31">
        <v>0</v>
      </c>
      <c r="D112" s="31">
        <v>0.56219419354838707</v>
      </c>
      <c r="E112" s="31">
        <v>0</v>
      </c>
      <c r="F112" s="31">
        <v>0</v>
      </c>
      <c r="G112" s="31">
        <v>0</v>
      </c>
      <c r="H112" s="31">
        <v>14.201265955548388</v>
      </c>
      <c r="I112" s="31">
        <v>11.581200387096773</v>
      </c>
      <c r="J112" s="31">
        <v>2.184591935483871</v>
      </c>
      <c r="K112" s="31">
        <v>0</v>
      </c>
      <c r="L112" s="31">
        <v>4.7580281289677409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7.0853181210322571</v>
      </c>
      <c r="S112" s="31">
        <v>0.22523262329032268</v>
      </c>
      <c r="T112" s="31">
        <v>2.4740093974838713</v>
      </c>
      <c r="U112" s="31">
        <v>0</v>
      </c>
      <c r="V112" s="31">
        <v>9.9755499783548398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7.243889354838709E-2</v>
      </c>
      <c r="AC112" s="31">
        <v>7.8011116129032249E-2</v>
      </c>
      <c r="AD112" s="31">
        <v>0</v>
      </c>
      <c r="AE112" s="31">
        <v>0</v>
      </c>
      <c r="AF112" s="31">
        <v>0.33433335483870968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5.5722225806451612E-3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0</v>
      </c>
      <c r="AT112" s="31">
        <v>0</v>
      </c>
      <c r="AU112" s="31">
        <v>0</v>
      </c>
      <c r="AV112" s="31">
        <v>19.889060528209594</v>
      </c>
      <c r="AW112" s="31">
        <v>7.8234005032258072</v>
      </c>
      <c r="AX112" s="31">
        <v>0</v>
      </c>
      <c r="AY112" s="31">
        <v>0</v>
      </c>
      <c r="AZ112" s="31">
        <v>15.854287799258065</v>
      </c>
      <c r="BA112" s="31">
        <v>0</v>
      </c>
      <c r="BB112" s="31">
        <v>0</v>
      </c>
      <c r="BC112" s="31">
        <v>0</v>
      </c>
      <c r="BD112" s="31">
        <v>0</v>
      </c>
      <c r="BE112" s="31">
        <v>0</v>
      </c>
      <c r="BF112" s="31">
        <v>7.5302137034193573</v>
      </c>
      <c r="BG112" s="31">
        <v>3.343333548387097</v>
      </c>
      <c r="BH112" s="31">
        <v>0.11144445161290323</v>
      </c>
      <c r="BI112" s="31">
        <v>0</v>
      </c>
      <c r="BJ112" s="31">
        <v>1.6111123204193547</v>
      </c>
      <c r="BK112" s="32">
        <f t="shared" si="2"/>
        <v>109.70059916243541</v>
      </c>
    </row>
    <row r="113" spans="1:63">
      <c r="A113" s="29"/>
      <c r="B113" s="30" t="s">
        <v>117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2.6655181666129026</v>
      </c>
      <c r="I113" s="31">
        <v>0.55417725806451612</v>
      </c>
      <c r="J113" s="31">
        <v>0</v>
      </c>
      <c r="K113" s="31">
        <v>0</v>
      </c>
      <c r="L113" s="31">
        <v>2.3599350274516131</v>
      </c>
      <c r="M113" s="31">
        <v>0</v>
      </c>
      <c r="N113" s="31">
        <v>0</v>
      </c>
      <c r="O113" s="31">
        <v>0</v>
      </c>
      <c r="P113" s="31">
        <v>0</v>
      </c>
      <c r="Q113" s="31">
        <v>0</v>
      </c>
      <c r="R113" s="31">
        <v>0.26857897651612894</v>
      </c>
      <c r="S113" s="31">
        <v>0</v>
      </c>
      <c r="T113" s="31">
        <v>3.6575699032258062</v>
      </c>
      <c r="U113" s="31">
        <v>0</v>
      </c>
      <c r="V113" s="31">
        <v>1.4239195957096775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9.8901116129032254E-2</v>
      </c>
      <c r="AD113" s="31">
        <v>0</v>
      </c>
      <c r="AE113" s="31">
        <v>0</v>
      </c>
      <c r="AF113" s="31">
        <v>8.7912103225806448E-2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1.5963606451612905E-3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15.109289150232788</v>
      </c>
      <c r="AW113" s="31">
        <v>8.2912102354838702</v>
      </c>
      <c r="AX113" s="31">
        <v>0</v>
      </c>
      <c r="AY113" s="31">
        <v>0</v>
      </c>
      <c r="AZ113" s="31">
        <v>8.6951240727741954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3.9761289817096763</v>
      </c>
      <c r="BG113" s="31">
        <v>0</v>
      </c>
      <c r="BH113" s="31">
        <v>0</v>
      </c>
      <c r="BI113" s="31">
        <v>0</v>
      </c>
      <c r="BJ113" s="31">
        <v>1.6171442694838709</v>
      </c>
      <c r="BK113" s="32">
        <f t="shared" si="2"/>
        <v>48.807005217265043</v>
      </c>
    </row>
    <row r="114" spans="1:63">
      <c r="A114" s="29"/>
      <c r="B114" s="30" t="s">
        <v>118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5.5814468360000014</v>
      </c>
      <c r="I114" s="31">
        <v>0</v>
      </c>
      <c r="J114" s="31">
        <v>0</v>
      </c>
      <c r="K114" s="31">
        <v>0</v>
      </c>
      <c r="L114" s="31">
        <v>1.1835872059999999</v>
      </c>
      <c r="M114" s="31">
        <v>0</v>
      </c>
      <c r="N114" s="31">
        <v>0</v>
      </c>
      <c r="O114" s="31">
        <v>0</v>
      </c>
      <c r="P114" s="31">
        <v>0</v>
      </c>
      <c r="Q114" s="31">
        <v>0</v>
      </c>
      <c r="R114" s="31">
        <v>3.9827698759032253</v>
      </c>
      <c r="S114" s="31">
        <v>0</v>
      </c>
      <c r="T114" s="31">
        <v>0</v>
      </c>
      <c r="U114" s="31">
        <v>0</v>
      </c>
      <c r="V114" s="31">
        <v>0.1981874213225806</v>
      </c>
      <c r="W114" s="31">
        <v>0</v>
      </c>
      <c r="X114" s="31">
        <v>0</v>
      </c>
      <c r="Y114" s="31">
        <v>0</v>
      </c>
      <c r="Z114" s="31">
        <v>0</v>
      </c>
      <c r="AA114" s="31">
        <v>0</v>
      </c>
      <c r="AB114" s="31">
        <v>2.7438258064516129E-2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1">
        <v>0</v>
      </c>
      <c r="AL114" s="31">
        <v>0</v>
      </c>
      <c r="AM114" s="31">
        <v>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8.9747090583312605</v>
      </c>
      <c r="AW114" s="31">
        <v>3.841356129032258</v>
      </c>
      <c r="AX114" s="31">
        <v>0</v>
      </c>
      <c r="AY114" s="31">
        <v>0</v>
      </c>
      <c r="AZ114" s="31">
        <v>5.3278745239354839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1.2887245816774193</v>
      </c>
      <c r="BG114" s="31">
        <v>0</v>
      </c>
      <c r="BH114" s="31">
        <v>0</v>
      </c>
      <c r="BI114" s="31">
        <v>0</v>
      </c>
      <c r="BJ114" s="31">
        <v>0.40612681816129037</v>
      </c>
      <c r="BK114" s="32">
        <f t="shared" si="2"/>
        <v>30.812220708428036</v>
      </c>
    </row>
    <row r="115" spans="1:63">
      <c r="A115" s="29"/>
      <c r="B115" s="30" t="s">
        <v>119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5.0621169494516138</v>
      </c>
      <c r="I115" s="31">
        <v>0</v>
      </c>
      <c r="J115" s="31">
        <v>0.27522274193548391</v>
      </c>
      <c r="K115" s="31">
        <v>0</v>
      </c>
      <c r="L115" s="31">
        <v>1.7054138155161287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1.3726151206774186</v>
      </c>
      <c r="S115" s="31">
        <v>0</v>
      </c>
      <c r="T115" s="31">
        <v>2.2017819354838712</v>
      </c>
      <c r="U115" s="31">
        <v>0</v>
      </c>
      <c r="V115" s="31">
        <v>3.5370760327096775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8.5280130021531537</v>
      </c>
      <c r="AW115" s="31">
        <v>10.877254380129031</v>
      </c>
      <c r="AX115" s="31">
        <v>0</v>
      </c>
      <c r="AY115" s="31">
        <v>0</v>
      </c>
      <c r="AZ115" s="31">
        <v>30.567515444129032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3.231094844032258</v>
      </c>
      <c r="BG115" s="31">
        <v>0.16390230377419354</v>
      </c>
      <c r="BH115" s="31">
        <v>0</v>
      </c>
      <c r="BI115" s="31">
        <v>0</v>
      </c>
      <c r="BJ115" s="31">
        <v>1.5224995319677421</v>
      </c>
      <c r="BK115" s="32">
        <f t="shared" si="2"/>
        <v>69.044506101959598</v>
      </c>
    </row>
    <row r="116" spans="1:63">
      <c r="A116" s="29"/>
      <c r="B116" s="30" t="s">
        <v>120</v>
      </c>
      <c r="C116" s="31">
        <v>0</v>
      </c>
      <c r="D116" s="31">
        <v>0</v>
      </c>
      <c r="E116" s="31">
        <v>0</v>
      </c>
      <c r="F116" s="31">
        <v>0</v>
      </c>
      <c r="G116" s="31">
        <v>0</v>
      </c>
      <c r="H116" s="31">
        <v>1.5367358677096774</v>
      </c>
      <c r="I116" s="31">
        <v>0</v>
      </c>
      <c r="J116" s="31">
        <v>0</v>
      </c>
      <c r="K116" s="31">
        <v>0</v>
      </c>
      <c r="L116" s="31">
        <v>0.11107599999999999</v>
      </c>
      <c r="M116" s="31">
        <v>0</v>
      </c>
      <c r="N116" s="31">
        <v>0</v>
      </c>
      <c r="O116" s="31">
        <v>0</v>
      </c>
      <c r="P116" s="31">
        <v>0</v>
      </c>
      <c r="Q116" s="31">
        <v>0</v>
      </c>
      <c r="R116" s="31">
        <v>7.9894031612903222E-3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199.17436506398212</v>
      </c>
      <c r="AW116" s="31">
        <v>107.02887713280646</v>
      </c>
      <c r="AX116" s="31">
        <v>0</v>
      </c>
      <c r="AY116" s="31">
        <v>0</v>
      </c>
      <c r="AZ116" s="31">
        <v>9.3841156387096785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0.39098768180645166</v>
      </c>
      <c r="BG116" s="31">
        <v>0</v>
      </c>
      <c r="BH116" s="31">
        <v>0</v>
      </c>
      <c r="BI116" s="31">
        <v>0</v>
      </c>
      <c r="BJ116" s="31">
        <v>0</v>
      </c>
      <c r="BK116" s="32">
        <f t="shared" si="2"/>
        <v>317.63414678817566</v>
      </c>
    </row>
    <row r="117" spans="1:63">
      <c r="A117" s="29"/>
      <c r="B117" s="30" t="s">
        <v>121</v>
      </c>
      <c r="C117" s="31">
        <v>0</v>
      </c>
      <c r="D117" s="31">
        <v>0</v>
      </c>
      <c r="E117" s="31">
        <v>0</v>
      </c>
      <c r="F117" s="31">
        <v>0</v>
      </c>
      <c r="G117" s="31">
        <v>0</v>
      </c>
      <c r="H117" s="31">
        <v>5.5759297907419363</v>
      </c>
      <c r="I117" s="31">
        <v>0</v>
      </c>
      <c r="J117" s="31">
        <v>0</v>
      </c>
      <c r="K117" s="31">
        <v>0</v>
      </c>
      <c r="L117" s="31">
        <v>3.8813928606774191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0.14419173748387096</v>
      </c>
      <c r="S117" s="31">
        <v>5.4841645161290327</v>
      </c>
      <c r="T117" s="31">
        <v>0.21936658064516132</v>
      </c>
      <c r="U117" s="31">
        <v>0</v>
      </c>
      <c r="V117" s="31">
        <v>3.2967506572258065</v>
      </c>
      <c r="W117" s="31">
        <v>0</v>
      </c>
      <c r="X117" s="31">
        <v>0</v>
      </c>
      <c r="Y117" s="31">
        <v>0</v>
      </c>
      <c r="Z117" s="31">
        <v>0</v>
      </c>
      <c r="AA117" s="31">
        <v>0</v>
      </c>
      <c r="AB117" s="31">
        <v>1.0883351612903226E-2</v>
      </c>
      <c r="AC117" s="31">
        <v>0</v>
      </c>
      <c r="AD117" s="31">
        <v>0</v>
      </c>
      <c r="AE117" s="31">
        <v>0</v>
      </c>
      <c r="AF117" s="31">
        <v>0.1306002193548387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0</v>
      </c>
      <c r="AN117" s="31">
        <v>0</v>
      </c>
      <c r="AO117" s="31">
        <v>0</v>
      </c>
      <c r="AP117" s="31">
        <v>0</v>
      </c>
      <c r="AQ117" s="31">
        <v>0</v>
      </c>
      <c r="AR117" s="31">
        <v>0</v>
      </c>
      <c r="AS117" s="31">
        <v>0</v>
      </c>
      <c r="AT117" s="31">
        <v>0</v>
      </c>
      <c r="AU117" s="31">
        <v>0</v>
      </c>
      <c r="AV117" s="31">
        <v>8.0079345881335904</v>
      </c>
      <c r="AW117" s="31">
        <v>5.6049260806451624</v>
      </c>
      <c r="AX117" s="31">
        <v>0</v>
      </c>
      <c r="AY117" s="31">
        <v>0</v>
      </c>
      <c r="AZ117" s="31">
        <v>16.177691159064519</v>
      </c>
      <c r="BA117" s="31">
        <v>0</v>
      </c>
      <c r="BB117" s="31">
        <v>0</v>
      </c>
      <c r="BC117" s="31">
        <v>0</v>
      </c>
      <c r="BD117" s="31">
        <v>0</v>
      </c>
      <c r="BE117" s="31">
        <v>0</v>
      </c>
      <c r="BF117" s="31">
        <v>4.6329262401935489</v>
      </c>
      <c r="BG117" s="31">
        <v>0.21741161303225803</v>
      </c>
      <c r="BH117" s="31">
        <v>5.4416758064516131E-2</v>
      </c>
      <c r="BI117" s="31">
        <v>0</v>
      </c>
      <c r="BJ117" s="31">
        <v>0.3629319639032258</v>
      </c>
      <c r="BK117" s="32">
        <f t="shared" si="2"/>
        <v>53.801518116907786</v>
      </c>
    </row>
    <row r="118" spans="1:63">
      <c r="A118" s="29"/>
      <c r="B118" s="30" t="s">
        <v>122</v>
      </c>
      <c r="C118" s="31">
        <v>0</v>
      </c>
      <c r="D118" s="31">
        <v>8.9937614516129045</v>
      </c>
      <c r="E118" s="31">
        <v>0</v>
      </c>
      <c r="F118" s="31">
        <v>0</v>
      </c>
      <c r="G118" s="31">
        <v>0</v>
      </c>
      <c r="H118" s="31">
        <v>6.4893358215806449</v>
      </c>
      <c r="I118" s="31">
        <v>0</v>
      </c>
      <c r="J118" s="31">
        <v>0</v>
      </c>
      <c r="K118" s="31">
        <v>0</v>
      </c>
      <c r="L118" s="31">
        <v>1.6272969662903227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0.24054248829032257</v>
      </c>
      <c r="S118" s="31">
        <v>0</v>
      </c>
      <c r="T118" s="31">
        <v>2.1803058064516132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1.8343558064516131E-2</v>
      </c>
      <c r="AC118" s="31">
        <v>9.7389464516129037E-2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25.025760277520046</v>
      </c>
      <c r="AW118" s="31">
        <v>2.9677892820645164</v>
      </c>
      <c r="AX118" s="31">
        <v>0</v>
      </c>
      <c r="AY118" s="31">
        <v>0</v>
      </c>
      <c r="AZ118" s="31">
        <v>13.626004792064517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3.2181143546774198</v>
      </c>
      <c r="BG118" s="31">
        <v>0</v>
      </c>
      <c r="BH118" s="31">
        <v>5.4105258064516132E-2</v>
      </c>
      <c r="BI118" s="31">
        <v>0</v>
      </c>
      <c r="BJ118" s="31">
        <v>0.17781571000000007</v>
      </c>
      <c r="BK118" s="32">
        <f t="shared" si="2"/>
        <v>64.716565231197478</v>
      </c>
    </row>
    <row r="119" spans="1:63">
      <c r="A119" s="29"/>
      <c r="B119" s="30" t="s">
        <v>123</v>
      </c>
      <c r="C119" s="31">
        <v>0</v>
      </c>
      <c r="D119" s="31">
        <v>11.405428548387096</v>
      </c>
      <c r="E119" s="31">
        <v>0</v>
      </c>
      <c r="F119" s="31">
        <v>0</v>
      </c>
      <c r="G119" s="31">
        <v>0</v>
      </c>
      <c r="H119" s="31">
        <v>1.6404471949354842</v>
      </c>
      <c r="I119" s="31">
        <v>5.4311564516129032</v>
      </c>
      <c r="J119" s="31">
        <v>0</v>
      </c>
      <c r="K119" s="31">
        <v>0</v>
      </c>
      <c r="L119" s="31">
        <v>5.1322147381935475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0.20039772058064517</v>
      </c>
      <c r="S119" s="31">
        <v>0</v>
      </c>
      <c r="T119" s="31">
        <v>3.258693870967742</v>
      </c>
      <c r="U119" s="31">
        <v>0</v>
      </c>
      <c r="V119" s="31">
        <v>2.0203902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1.3324471741935486E-2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5.9527112080630493</v>
      </c>
      <c r="AW119" s="31">
        <v>4.2493357548387092</v>
      </c>
      <c r="AX119" s="31">
        <v>0</v>
      </c>
      <c r="AY119" s="31">
        <v>0</v>
      </c>
      <c r="AZ119" s="31">
        <v>13.664289896774195</v>
      </c>
      <c r="BA119" s="31">
        <v>0</v>
      </c>
      <c r="BB119" s="31">
        <v>0</v>
      </c>
      <c r="BC119" s="31">
        <v>0</v>
      </c>
      <c r="BD119" s="31">
        <v>0</v>
      </c>
      <c r="BE119" s="31">
        <v>0</v>
      </c>
      <c r="BF119" s="31">
        <v>1.7008364828709674</v>
      </c>
      <c r="BG119" s="31">
        <v>7.5495812903225809E-2</v>
      </c>
      <c r="BH119" s="31">
        <v>0</v>
      </c>
      <c r="BI119" s="31">
        <v>0</v>
      </c>
      <c r="BJ119" s="31">
        <v>1.0785116129032258E-2</v>
      </c>
      <c r="BK119" s="32">
        <f t="shared" si="2"/>
        <v>54.755507467998541</v>
      </c>
    </row>
    <row r="120" spans="1:63">
      <c r="A120" s="29"/>
      <c r="B120" s="30" t="s">
        <v>124</v>
      </c>
      <c r="C120" s="31">
        <v>0</v>
      </c>
      <c r="D120" s="31">
        <v>14.108677741935482</v>
      </c>
      <c r="E120" s="31">
        <v>0</v>
      </c>
      <c r="F120" s="31">
        <v>0</v>
      </c>
      <c r="G120" s="31">
        <v>0</v>
      </c>
      <c r="H120" s="31">
        <v>14.720504207193546</v>
      </c>
      <c r="I120" s="31">
        <v>39.020243216677414</v>
      </c>
      <c r="J120" s="31">
        <v>0</v>
      </c>
      <c r="K120" s="31">
        <v>0</v>
      </c>
      <c r="L120" s="31">
        <v>6.5244841767741937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3.6990755962903221</v>
      </c>
      <c r="S120" s="31">
        <v>2.4093280451612902</v>
      </c>
      <c r="T120" s="31">
        <v>0.10871793487096776</v>
      </c>
      <c r="U120" s="31">
        <v>0</v>
      </c>
      <c r="V120" s="31">
        <v>9.4310206989032253</v>
      </c>
      <c r="W120" s="31">
        <v>0</v>
      </c>
      <c r="X120" s="31">
        <v>0</v>
      </c>
      <c r="Y120" s="31">
        <v>0</v>
      </c>
      <c r="Z120" s="31">
        <v>0</v>
      </c>
      <c r="AA120" s="31">
        <v>0</v>
      </c>
      <c r="AB120" s="31">
        <v>0</v>
      </c>
      <c r="AC120" s="31">
        <v>0</v>
      </c>
      <c r="AD120" s="31">
        <v>0</v>
      </c>
      <c r="AE120" s="31">
        <v>0</v>
      </c>
      <c r="AF120" s="31">
        <v>0.15995595967741935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0</v>
      </c>
      <c r="AP120" s="31">
        <v>0</v>
      </c>
      <c r="AQ120" s="31">
        <v>0</v>
      </c>
      <c r="AR120" s="31">
        <v>0</v>
      </c>
      <c r="AS120" s="31">
        <v>0</v>
      </c>
      <c r="AT120" s="31">
        <v>0</v>
      </c>
      <c r="AU120" s="31">
        <v>0</v>
      </c>
      <c r="AV120" s="31">
        <v>33.53581249085984</v>
      </c>
      <c r="AW120" s="31">
        <v>10.464026516096773</v>
      </c>
      <c r="AX120" s="31">
        <v>1.0779990322580646</v>
      </c>
      <c r="AY120" s="31">
        <v>0</v>
      </c>
      <c r="AZ120" s="31">
        <v>9.205437380354839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13.505892168709678</v>
      </c>
      <c r="BG120" s="31">
        <v>8.06547449032258E-2</v>
      </c>
      <c r="BH120" s="31">
        <v>2.533297725806452</v>
      </c>
      <c r="BI120" s="31">
        <v>0</v>
      </c>
      <c r="BJ120" s="31">
        <v>3.6166735975161295</v>
      </c>
      <c r="BK120" s="32">
        <f t="shared" si="2"/>
        <v>164.2018012339889</v>
      </c>
    </row>
    <row r="121" spans="1:63">
      <c r="A121" s="29"/>
      <c r="B121" s="30" t="s">
        <v>125</v>
      </c>
      <c r="C121" s="31">
        <v>0</v>
      </c>
      <c r="D121" s="31">
        <v>5.4016629032258061</v>
      </c>
      <c r="E121" s="31">
        <v>0</v>
      </c>
      <c r="F121" s="31">
        <v>0</v>
      </c>
      <c r="G121" s="31">
        <v>0</v>
      </c>
      <c r="H121" s="31">
        <v>5.6579778473225817</v>
      </c>
      <c r="I121" s="31">
        <v>8.6426606451612891</v>
      </c>
      <c r="J121" s="31">
        <v>0</v>
      </c>
      <c r="K121" s="31">
        <v>0</v>
      </c>
      <c r="L121" s="31">
        <v>1.1652609818387099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0.10195416961290321</v>
      </c>
      <c r="S121" s="31">
        <v>0</v>
      </c>
      <c r="T121" s="31">
        <v>2.1606651612903227</v>
      </c>
      <c r="U121" s="31">
        <v>0</v>
      </c>
      <c r="V121" s="31">
        <v>0.19556396432258066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1.1269240161290321E-2</v>
      </c>
      <c r="AC121" s="31">
        <v>0</v>
      </c>
      <c r="AD121" s="31">
        <v>0</v>
      </c>
      <c r="AE121" s="31">
        <v>0</v>
      </c>
      <c r="AF121" s="31">
        <v>8.2549006451612908E-2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6.8204569781016904</v>
      </c>
      <c r="AW121" s="31">
        <v>1.2879131612903225</v>
      </c>
      <c r="AX121" s="31">
        <v>0</v>
      </c>
      <c r="AY121" s="31">
        <v>0</v>
      </c>
      <c r="AZ121" s="31">
        <v>2.4390192195806453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0.73557008654838707</v>
      </c>
      <c r="BG121" s="31">
        <v>0</v>
      </c>
      <c r="BH121" s="31">
        <v>0</v>
      </c>
      <c r="BI121" s="31">
        <v>0</v>
      </c>
      <c r="BJ121" s="31">
        <v>0.37959748829032275</v>
      </c>
      <c r="BK121" s="32">
        <f t="shared" si="2"/>
        <v>35.082120853198461</v>
      </c>
    </row>
    <row r="122" spans="1:63">
      <c r="A122" s="29"/>
      <c r="B122" s="30" t="s">
        <v>126</v>
      </c>
      <c r="C122" s="31">
        <v>0</v>
      </c>
      <c r="D122" s="31">
        <v>2.280710570967742</v>
      </c>
      <c r="E122" s="31">
        <v>0</v>
      </c>
      <c r="F122" s="31">
        <v>0</v>
      </c>
      <c r="G122" s="31">
        <v>0</v>
      </c>
      <c r="H122" s="31">
        <v>9.4524424469677424</v>
      </c>
      <c r="I122" s="31">
        <v>5.4045274193548387</v>
      </c>
      <c r="J122" s="31">
        <v>0</v>
      </c>
      <c r="K122" s="31">
        <v>0</v>
      </c>
      <c r="L122" s="31">
        <v>0.67988954935483881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0.12541685441935485</v>
      </c>
      <c r="S122" s="31">
        <v>0</v>
      </c>
      <c r="T122" s="31">
        <v>0</v>
      </c>
      <c r="U122" s="31">
        <v>0</v>
      </c>
      <c r="V122" s="31">
        <v>0.12457392464516129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1.0741764516129031E-2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4.3748280303625577</v>
      </c>
      <c r="AW122" s="31">
        <v>2.1986995483870966</v>
      </c>
      <c r="AX122" s="31">
        <v>0</v>
      </c>
      <c r="AY122" s="31">
        <v>0</v>
      </c>
      <c r="AZ122" s="31">
        <v>0.67183818345161284</v>
      </c>
      <c r="BA122" s="31">
        <v>0</v>
      </c>
      <c r="BB122" s="31">
        <v>0</v>
      </c>
      <c r="BC122" s="31">
        <v>0</v>
      </c>
      <c r="BD122" s="31">
        <v>0</v>
      </c>
      <c r="BE122" s="31">
        <v>0</v>
      </c>
      <c r="BF122" s="31">
        <v>1.0529748037096773</v>
      </c>
      <c r="BG122" s="31">
        <v>0</v>
      </c>
      <c r="BH122" s="31">
        <v>0</v>
      </c>
      <c r="BI122" s="31">
        <v>0</v>
      </c>
      <c r="BJ122" s="31">
        <v>0.1718271223870968</v>
      </c>
      <c r="BK122" s="32">
        <f t="shared" si="2"/>
        <v>26.54847021852385</v>
      </c>
    </row>
    <row r="123" spans="1:63">
      <c r="A123" s="29"/>
      <c r="B123" s="30" t="s">
        <v>127</v>
      </c>
      <c r="C123" s="31">
        <v>0</v>
      </c>
      <c r="D123" s="31">
        <v>0</v>
      </c>
      <c r="E123" s="31">
        <v>0</v>
      </c>
      <c r="F123" s="31">
        <v>0</v>
      </c>
      <c r="G123" s="31">
        <v>0</v>
      </c>
      <c r="H123" s="31">
        <v>0.20964272316129029</v>
      </c>
      <c r="I123" s="31">
        <v>5.4263967741935488</v>
      </c>
      <c r="J123" s="31">
        <v>0</v>
      </c>
      <c r="K123" s="31">
        <v>0</v>
      </c>
      <c r="L123" s="31">
        <v>3.255838064516129E-2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1.1938072903225805E-3</v>
      </c>
      <c r="S123" s="31">
        <v>0</v>
      </c>
      <c r="T123" s="31">
        <v>0</v>
      </c>
      <c r="U123" s="31">
        <v>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36.26928023118036</v>
      </c>
      <c r="AW123" s="31">
        <v>3.690280570967742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5.3794177419354825E-4</v>
      </c>
      <c r="BG123" s="31">
        <v>0</v>
      </c>
      <c r="BH123" s="31">
        <v>0</v>
      </c>
      <c r="BI123" s="31">
        <v>0</v>
      </c>
      <c r="BJ123" s="31">
        <v>0</v>
      </c>
      <c r="BK123" s="32">
        <f t="shared" si="2"/>
        <v>45.629890429212615</v>
      </c>
    </row>
    <row r="124" spans="1:63">
      <c r="A124" s="29"/>
      <c r="B124" s="30" t="s">
        <v>128</v>
      </c>
      <c r="C124" s="31">
        <v>0</v>
      </c>
      <c r="D124" s="31">
        <v>4.8280699322580638</v>
      </c>
      <c r="E124" s="31">
        <v>0</v>
      </c>
      <c r="F124" s="31">
        <v>0</v>
      </c>
      <c r="G124" s="31">
        <v>0</v>
      </c>
      <c r="H124" s="31">
        <v>1.179730698387097</v>
      </c>
      <c r="I124" s="31">
        <v>10.705254838709678</v>
      </c>
      <c r="J124" s="31">
        <v>0</v>
      </c>
      <c r="K124" s="31">
        <v>0</v>
      </c>
      <c r="L124" s="31">
        <v>1.7057562627096778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0.6195180554193549</v>
      </c>
      <c r="S124" s="31">
        <v>0</v>
      </c>
      <c r="T124" s="31">
        <v>9.5745411642580667</v>
      </c>
      <c r="U124" s="31">
        <v>0</v>
      </c>
      <c r="V124" s="31">
        <v>2.1410509677419354E-2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5.8098648432033677</v>
      </c>
      <c r="AW124" s="31">
        <v>5.3237725806451621</v>
      </c>
      <c r="AX124" s="31">
        <v>0</v>
      </c>
      <c r="AY124" s="31">
        <v>0</v>
      </c>
      <c r="AZ124" s="31">
        <v>6.3463885189677427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2.6554326093548388</v>
      </c>
      <c r="BG124" s="31">
        <v>0.17036072258064516</v>
      </c>
      <c r="BH124" s="31">
        <v>0</v>
      </c>
      <c r="BI124" s="31">
        <v>0</v>
      </c>
      <c r="BJ124" s="31">
        <v>0.53629823903225804</v>
      </c>
      <c r="BK124" s="32">
        <f t="shared" si="2"/>
        <v>49.476398975203374</v>
      </c>
    </row>
    <row r="125" spans="1:63">
      <c r="A125" s="29"/>
      <c r="B125" s="30" t="s">
        <v>129</v>
      </c>
      <c r="C125" s="31">
        <v>0</v>
      </c>
      <c r="D125" s="31">
        <v>5.0307647741935488</v>
      </c>
      <c r="E125" s="31">
        <v>0</v>
      </c>
      <c r="F125" s="31">
        <v>0</v>
      </c>
      <c r="G125" s="31">
        <v>0</v>
      </c>
      <c r="H125" s="31">
        <v>21.770586334096773</v>
      </c>
      <c r="I125" s="31">
        <v>31.641839870967743</v>
      </c>
      <c r="J125" s="31">
        <v>0.5351877419354838</v>
      </c>
      <c r="K125" s="31">
        <v>0</v>
      </c>
      <c r="L125" s="31">
        <v>16.384542093838707</v>
      </c>
      <c r="M125" s="31">
        <v>0</v>
      </c>
      <c r="N125" s="31">
        <v>0</v>
      </c>
      <c r="O125" s="31">
        <v>0</v>
      </c>
      <c r="P125" s="31">
        <v>0</v>
      </c>
      <c r="Q125" s="31">
        <v>0</v>
      </c>
      <c r="R125" s="31">
        <v>3.4355062310967743</v>
      </c>
      <c r="S125" s="31">
        <v>12.186780880741935</v>
      </c>
      <c r="T125" s="31">
        <v>5.3518774193548388</v>
      </c>
      <c r="U125" s="31">
        <v>0</v>
      </c>
      <c r="V125" s="31">
        <v>2.8975064348387094</v>
      </c>
      <c r="W125" s="31">
        <v>0</v>
      </c>
      <c r="X125" s="31">
        <v>0</v>
      </c>
      <c r="Y125" s="31">
        <v>0</v>
      </c>
      <c r="Z125" s="31">
        <v>0</v>
      </c>
      <c r="AA125" s="31">
        <v>0</v>
      </c>
      <c r="AB125" s="31">
        <v>2.1306425806451611E-2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1">
        <v>0</v>
      </c>
      <c r="AL125" s="31">
        <v>0</v>
      </c>
      <c r="AM125" s="31">
        <v>0</v>
      </c>
      <c r="AN125" s="31">
        <v>0</v>
      </c>
      <c r="AO125" s="31">
        <v>0</v>
      </c>
      <c r="AP125" s="31">
        <v>0</v>
      </c>
      <c r="AQ125" s="31">
        <v>0</v>
      </c>
      <c r="AR125" s="31">
        <v>0</v>
      </c>
      <c r="AS125" s="31">
        <v>0</v>
      </c>
      <c r="AT125" s="31">
        <v>0</v>
      </c>
      <c r="AU125" s="31">
        <v>0</v>
      </c>
      <c r="AV125" s="31">
        <v>32.014260809182169</v>
      </c>
      <c r="AW125" s="31">
        <v>5.9977482113548382</v>
      </c>
      <c r="AX125" s="31">
        <v>1.065686949096774</v>
      </c>
      <c r="AY125" s="31">
        <v>0</v>
      </c>
      <c r="AZ125" s="31">
        <v>12.20551075470968</v>
      </c>
      <c r="BA125" s="31">
        <v>0</v>
      </c>
      <c r="BB125" s="31">
        <v>0</v>
      </c>
      <c r="BC125" s="31">
        <v>0</v>
      </c>
      <c r="BD125" s="31">
        <v>0</v>
      </c>
      <c r="BE125" s="31">
        <v>0</v>
      </c>
      <c r="BF125" s="31">
        <v>8.930926188645163</v>
      </c>
      <c r="BG125" s="31">
        <v>0.25049009658064519</v>
      </c>
      <c r="BH125" s="31">
        <v>2.0241104516129029</v>
      </c>
      <c r="BI125" s="31">
        <v>0</v>
      </c>
      <c r="BJ125" s="31">
        <v>0.75749458458064511</v>
      </c>
      <c r="BK125" s="32">
        <f t="shared" si="2"/>
        <v>162.50212625263379</v>
      </c>
    </row>
    <row r="126" spans="1:63">
      <c r="A126" s="29"/>
      <c r="B126" s="30" t="s">
        <v>130</v>
      </c>
      <c r="C126" s="31">
        <v>0</v>
      </c>
      <c r="D126" s="31">
        <v>2.1388658064516131</v>
      </c>
      <c r="E126" s="31">
        <v>0</v>
      </c>
      <c r="F126" s="31">
        <v>0</v>
      </c>
      <c r="G126" s="31">
        <v>0</v>
      </c>
      <c r="H126" s="31">
        <v>7.9101366501612898</v>
      </c>
      <c r="I126" s="31">
        <v>2.2992807419354842</v>
      </c>
      <c r="J126" s="31">
        <v>0</v>
      </c>
      <c r="K126" s="31">
        <v>0</v>
      </c>
      <c r="L126" s="31">
        <v>3.6239825421612903</v>
      </c>
      <c r="M126" s="31">
        <v>0</v>
      </c>
      <c r="N126" s="31">
        <v>0</v>
      </c>
      <c r="O126" s="31">
        <v>0</v>
      </c>
      <c r="P126" s="31">
        <v>0</v>
      </c>
      <c r="Q126" s="31">
        <v>0</v>
      </c>
      <c r="R126" s="31">
        <v>2.5498699542903225</v>
      </c>
      <c r="S126" s="31">
        <v>2.6308049419354838</v>
      </c>
      <c r="T126" s="31">
        <v>0</v>
      </c>
      <c r="U126" s="31">
        <v>0</v>
      </c>
      <c r="V126" s="31">
        <v>1.365344987548387</v>
      </c>
      <c r="W126" s="31">
        <v>0</v>
      </c>
      <c r="X126" s="31">
        <v>0</v>
      </c>
      <c r="Y126" s="31">
        <v>0</v>
      </c>
      <c r="Z126" s="31">
        <v>0</v>
      </c>
      <c r="AA126" s="31">
        <v>0</v>
      </c>
      <c r="AB126" s="31">
        <v>0</v>
      </c>
      <c r="AC126" s="31">
        <v>5.3239870967741937E-2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1">
        <v>0</v>
      </c>
      <c r="AL126" s="31">
        <v>6.9250120161290299E-2</v>
      </c>
      <c r="AM126" s="31">
        <v>0</v>
      </c>
      <c r="AN126" s="31">
        <v>0</v>
      </c>
      <c r="AO126" s="31">
        <v>0</v>
      </c>
      <c r="AP126" s="31">
        <v>0</v>
      </c>
      <c r="AQ126" s="31">
        <v>0</v>
      </c>
      <c r="AR126" s="31">
        <v>0</v>
      </c>
      <c r="AS126" s="31">
        <v>0</v>
      </c>
      <c r="AT126" s="31">
        <v>0</v>
      </c>
      <c r="AU126" s="31">
        <v>0</v>
      </c>
      <c r="AV126" s="31">
        <v>17.069936450671491</v>
      </c>
      <c r="AW126" s="31">
        <v>13.331253042354842</v>
      </c>
      <c r="AX126" s="31">
        <v>0</v>
      </c>
      <c r="AY126" s="31">
        <v>0</v>
      </c>
      <c r="AZ126" s="31">
        <v>5.2132938299032254</v>
      </c>
      <c r="BA126" s="31">
        <v>0</v>
      </c>
      <c r="BB126" s="31">
        <v>0</v>
      </c>
      <c r="BC126" s="31">
        <v>0</v>
      </c>
      <c r="BD126" s="31">
        <v>0</v>
      </c>
      <c r="BE126" s="31">
        <v>0</v>
      </c>
      <c r="BF126" s="31">
        <v>8.6319903054516143</v>
      </c>
      <c r="BG126" s="31">
        <v>9.5831767741935484E-2</v>
      </c>
      <c r="BH126" s="31">
        <v>1.0647974193548386</v>
      </c>
      <c r="BI126" s="31">
        <v>0</v>
      </c>
      <c r="BJ126" s="31">
        <v>0.75660270029032273</v>
      </c>
      <c r="BK126" s="32">
        <f t="shared" si="2"/>
        <v>68.804481131381166</v>
      </c>
    </row>
    <row r="127" spans="1:63">
      <c r="A127" s="29"/>
      <c r="B127" s="30" t="s">
        <v>131</v>
      </c>
      <c r="C127" s="31">
        <v>0</v>
      </c>
      <c r="D127" s="31">
        <v>3.9937620967741938</v>
      </c>
      <c r="E127" s="31">
        <v>0</v>
      </c>
      <c r="F127" s="31">
        <v>0</v>
      </c>
      <c r="G127" s="31">
        <v>0</v>
      </c>
      <c r="H127" s="31">
        <v>4.5197860334838715</v>
      </c>
      <c r="I127" s="31">
        <v>10.596782096774193</v>
      </c>
      <c r="J127" s="31">
        <v>0</v>
      </c>
      <c r="K127" s="31">
        <v>0</v>
      </c>
      <c r="L127" s="31">
        <v>2.162136856451613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1.3252838135806451</v>
      </c>
      <c r="S127" s="31">
        <v>5.3250161290322575</v>
      </c>
      <c r="T127" s="31">
        <v>5.3250161290322575</v>
      </c>
      <c r="U127" s="31">
        <v>0</v>
      </c>
      <c r="V127" s="31">
        <v>1.1638238102903224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1">
        <v>0</v>
      </c>
      <c r="AL127" s="31">
        <v>0</v>
      </c>
      <c r="AM127" s="31">
        <v>0</v>
      </c>
      <c r="AN127" s="31">
        <v>0</v>
      </c>
      <c r="AO127" s="31">
        <v>0</v>
      </c>
      <c r="AP127" s="31">
        <v>0</v>
      </c>
      <c r="AQ127" s="31">
        <v>0</v>
      </c>
      <c r="AR127" s="31">
        <v>0</v>
      </c>
      <c r="AS127" s="31">
        <v>0</v>
      </c>
      <c r="AT127" s="31">
        <v>0</v>
      </c>
      <c r="AU127" s="31">
        <v>0</v>
      </c>
      <c r="AV127" s="31">
        <v>15.043910015914149</v>
      </c>
      <c r="AW127" s="31">
        <v>6.5587090567741937</v>
      </c>
      <c r="AX127" s="31">
        <v>0</v>
      </c>
      <c r="AY127" s="31">
        <v>0</v>
      </c>
      <c r="AZ127" s="31">
        <v>7.107524644741936</v>
      </c>
      <c r="BA127" s="31">
        <v>0</v>
      </c>
      <c r="BB127" s="31">
        <v>0</v>
      </c>
      <c r="BC127" s="31">
        <v>0</v>
      </c>
      <c r="BD127" s="31">
        <v>0</v>
      </c>
      <c r="BE127" s="31">
        <v>0</v>
      </c>
      <c r="BF127" s="31">
        <v>3.7179320667419349</v>
      </c>
      <c r="BG127" s="31">
        <v>6.3644361290322582E-2</v>
      </c>
      <c r="BH127" s="31">
        <v>0.58340664516129026</v>
      </c>
      <c r="BI127" s="31">
        <v>0</v>
      </c>
      <c r="BJ127" s="31">
        <v>0.4389108038709677</v>
      </c>
      <c r="BK127" s="32">
        <f t="shared" si="2"/>
        <v>67.925644559914147</v>
      </c>
    </row>
    <row r="128" spans="1:63">
      <c r="A128" s="29"/>
      <c r="B128" s="30" t="s">
        <v>132</v>
      </c>
      <c r="C128" s="31">
        <v>0</v>
      </c>
      <c r="D128" s="31">
        <v>0</v>
      </c>
      <c r="E128" s="31">
        <v>0</v>
      </c>
      <c r="F128" s="31">
        <v>0</v>
      </c>
      <c r="G128" s="31">
        <v>0</v>
      </c>
      <c r="H128" s="31">
        <v>1.9484818275806453</v>
      </c>
      <c r="I128" s="31">
        <v>226.21346825806455</v>
      </c>
      <c r="J128" s="31">
        <v>0</v>
      </c>
      <c r="K128" s="31">
        <v>0</v>
      </c>
      <c r="L128" s="31">
        <v>2.5560843870967744</v>
      </c>
      <c r="M128" s="31">
        <v>0</v>
      </c>
      <c r="N128" s="31">
        <v>0</v>
      </c>
      <c r="O128" s="31">
        <v>0</v>
      </c>
      <c r="P128" s="31">
        <v>0</v>
      </c>
      <c r="Q128" s="31">
        <v>0</v>
      </c>
      <c r="R128" s="31">
        <v>1.0650351612903225E-2</v>
      </c>
      <c r="S128" s="31">
        <v>7.9877637096774192</v>
      </c>
      <c r="T128" s="31">
        <v>0</v>
      </c>
      <c r="U128" s="31">
        <v>0</v>
      </c>
      <c r="V128" s="31">
        <v>0</v>
      </c>
      <c r="W128" s="31">
        <v>0</v>
      </c>
      <c r="X128" s="31">
        <v>0</v>
      </c>
      <c r="Y128" s="31">
        <v>0</v>
      </c>
      <c r="Z128" s="31">
        <v>0</v>
      </c>
      <c r="AA128" s="31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1">
        <v>0</v>
      </c>
      <c r="AL128" s="31">
        <v>0</v>
      </c>
      <c r="AM128" s="31">
        <v>0</v>
      </c>
      <c r="AN128" s="31">
        <v>0</v>
      </c>
      <c r="AO128" s="31">
        <v>0</v>
      </c>
      <c r="AP128" s="31">
        <v>0</v>
      </c>
      <c r="AQ128" s="31">
        <v>0</v>
      </c>
      <c r="AR128" s="31">
        <v>0</v>
      </c>
      <c r="AS128" s="31">
        <v>0</v>
      </c>
      <c r="AT128" s="31">
        <v>0</v>
      </c>
      <c r="AU128" s="31">
        <v>0</v>
      </c>
      <c r="AV128" s="31">
        <v>2.6609758121700609E-2</v>
      </c>
      <c r="AW128" s="31">
        <v>14.901464516129034</v>
      </c>
      <c r="AX128" s="31">
        <v>0</v>
      </c>
      <c r="AY128" s="31">
        <v>0</v>
      </c>
      <c r="AZ128" s="31">
        <v>7.0363501571290339</v>
      </c>
      <c r="BA128" s="31">
        <v>0</v>
      </c>
      <c r="BB128" s="31">
        <v>0</v>
      </c>
      <c r="BC128" s="31">
        <v>0</v>
      </c>
      <c r="BD128" s="31">
        <v>0</v>
      </c>
      <c r="BE128" s="31">
        <v>0</v>
      </c>
      <c r="BF128" s="31">
        <v>3.246390483870968E-2</v>
      </c>
      <c r="BG128" s="31">
        <v>0</v>
      </c>
      <c r="BH128" s="31">
        <v>0</v>
      </c>
      <c r="BI128" s="31">
        <v>0</v>
      </c>
      <c r="BJ128" s="31">
        <v>0</v>
      </c>
      <c r="BK128" s="32">
        <f t="shared" si="2"/>
        <v>260.71333687025077</v>
      </c>
    </row>
    <row r="129" spans="1:63">
      <c r="A129" s="29"/>
      <c r="B129" s="30" t="s">
        <v>133</v>
      </c>
      <c r="C129" s="31">
        <v>0</v>
      </c>
      <c r="D129" s="31">
        <v>2.9251297580645161</v>
      </c>
      <c r="E129" s="31">
        <v>0</v>
      </c>
      <c r="F129" s="31">
        <v>0</v>
      </c>
      <c r="G129" s="31">
        <v>0</v>
      </c>
      <c r="H129" s="31">
        <v>2.533104221548387</v>
      </c>
      <c r="I129" s="31">
        <v>1.3508781064516129</v>
      </c>
      <c r="J129" s="31">
        <v>0</v>
      </c>
      <c r="K129" s="31">
        <v>0</v>
      </c>
      <c r="L129" s="31">
        <v>0.7445784838709677</v>
      </c>
      <c r="M129" s="31">
        <v>0</v>
      </c>
      <c r="N129" s="31">
        <v>0</v>
      </c>
      <c r="O129" s="31">
        <v>0</v>
      </c>
      <c r="P129" s="31">
        <v>0</v>
      </c>
      <c r="Q129" s="31">
        <v>0</v>
      </c>
      <c r="R129" s="31">
        <v>2.2093582611935485</v>
      </c>
      <c r="S129" s="31">
        <v>2.6592088709677419</v>
      </c>
      <c r="T129" s="31">
        <v>0</v>
      </c>
      <c r="U129" s="31">
        <v>0</v>
      </c>
      <c r="V129" s="31">
        <v>7.2330481290322601E-2</v>
      </c>
      <c r="W129" s="31">
        <v>0</v>
      </c>
      <c r="X129" s="31">
        <v>0</v>
      </c>
      <c r="Y129" s="31">
        <v>0</v>
      </c>
      <c r="Z129" s="31">
        <v>0</v>
      </c>
      <c r="AA129" s="31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1.5895490322580644E-2</v>
      </c>
      <c r="AM129" s="31">
        <v>0</v>
      </c>
      <c r="AN129" s="31">
        <v>0</v>
      </c>
      <c r="AO129" s="31">
        <v>0</v>
      </c>
      <c r="AP129" s="31">
        <v>0</v>
      </c>
      <c r="AQ129" s="31">
        <v>0</v>
      </c>
      <c r="AR129" s="31">
        <v>0</v>
      </c>
      <c r="AS129" s="31">
        <v>0</v>
      </c>
      <c r="AT129" s="31">
        <v>0</v>
      </c>
      <c r="AU129" s="31">
        <v>0</v>
      </c>
      <c r="AV129" s="31">
        <v>12.13232761807353</v>
      </c>
      <c r="AW129" s="31">
        <v>4.199462550193549</v>
      </c>
      <c r="AX129" s="31">
        <v>0</v>
      </c>
      <c r="AY129" s="31">
        <v>0</v>
      </c>
      <c r="AZ129" s="31">
        <v>2.2773998834838709</v>
      </c>
      <c r="BA129" s="31">
        <v>0</v>
      </c>
      <c r="BB129" s="31">
        <v>0</v>
      </c>
      <c r="BC129" s="31">
        <v>0</v>
      </c>
      <c r="BD129" s="31">
        <v>0</v>
      </c>
      <c r="BE129" s="31">
        <v>0</v>
      </c>
      <c r="BF129" s="31">
        <v>4.2917729045161295</v>
      </c>
      <c r="BG129" s="31">
        <v>0.10596993548387096</v>
      </c>
      <c r="BH129" s="31">
        <v>0</v>
      </c>
      <c r="BI129" s="31">
        <v>0</v>
      </c>
      <c r="BJ129" s="31">
        <v>0.49752884709677414</v>
      </c>
      <c r="BK129" s="32">
        <f t="shared" si="2"/>
        <v>36.014945412557395</v>
      </c>
    </row>
    <row r="130" spans="1:63">
      <c r="A130" s="29"/>
      <c r="B130" s="30" t="s">
        <v>134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1.1040046281612903</v>
      </c>
      <c r="I130" s="31">
        <v>202.15846774193545</v>
      </c>
      <c r="J130" s="31">
        <v>0</v>
      </c>
      <c r="K130" s="31">
        <v>0</v>
      </c>
      <c r="L130" s="31">
        <v>2.8089387096774199</v>
      </c>
      <c r="M130" s="31">
        <v>0</v>
      </c>
      <c r="N130" s="31">
        <v>0</v>
      </c>
      <c r="O130" s="31">
        <v>0</v>
      </c>
      <c r="P130" s="31">
        <v>0</v>
      </c>
      <c r="Q130" s="31">
        <v>0</v>
      </c>
      <c r="R130" s="31">
        <v>2.2788482419354841E-2</v>
      </c>
      <c r="S130" s="31">
        <v>10.63991935483871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  <c r="Z130" s="31">
        <v>0</v>
      </c>
      <c r="AA130" s="31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1">
        <v>0</v>
      </c>
      <c r="AL130" s="31">
        <v>0</v>
      </c>
      <c r="AM130" s="31">
        <v>0</v>
      </c>
      <c r="AN130" s="31">
        <v>0</v>
      </c>
      <c r="AO130" s="31">
        <v>0</v>
      </c>
      <c r="AP130" s="31">
        <v>0</v>
      </c>
      <c r="AQ130" s="31">
        <v>0</v>
      </c>
      <c r="AR130" s="31">
        <v>0</v>
      </c>
      <c r="AS130" s="31">
        <v>0</v>
      </c>
      <c r="AT130" s="31">
        <v>0</v>
      </c>
      <c r="AU130" s="31">
        <v>0</v>
      </c>
      <c r="AV130" s="31">
        <v>0.75845519339369338</v>
      </c>
      <c r="AW130" s="31">
        <v>4.7852622580645159</v>
      </c>
      <c r="AX130" s="31">
        <v>0</v>
      </c>
      <c r="AY130" s="31">
        <v>0</v>
      </c>
      <c r="AZ130" s="31">
        <v>0.32965139999999998</v>
      </c>
      <c r="BA130" s="31">
        <v>0</v>
      </c>
      <c r="BB130" s="31">
        <v>0</v>
      </c>
      <c r="BC130" s="31">
        <v>0</v>
      </c>
      <c r="BD130" s="31">
        <v>0</v>
      </c>
      <c r="BE130" s="31">
        <v>0</v>
      </c>
      <c r="BF130" s="31">
        <v>0.34592428816129034</v>
      </c>
      <c r="BG130" s="31">
        <v>0</v>
      </c>
      <c r="BH130" s="31">
        <v>0</v>
      </c>
      <c r="BI130" s="31">
        <v>0</v>
      </c>
      <c r="BJ130" s="31">
        <v>0</v>
      </c>
      <c r="BK130" s="32">
        <f t="shared" si="2"/>
        <v>222.9534120566517</v>
      </c>
    </row>
    <row r="131" spans="1:63">
      <c r="A131" s="29"/>
      <c r="B131" s="30" t="s">
        <v>135</v>
      </c>
      <c r="C131" s="31">
        <v>0</v>
      </c>
      <c r="D131" s="31">
        <v>3.7223731161290323</v>
      </c>
      <c r="E131" s="31">
        <v>0</v>
      </c>
      <c r="F131" s="31">
        <v>0</v>
      </c>
      <c r="G131" s="31">
        <v>0</v>
      </c>
      <c r="H131" s="31">
        <v>8.628153674387093</v>
      </c>
      <c r="I131" s="31">
        <v>59.17888047632259</v>
      </c>
      <c r="J131" s="31">
        <v>0.26512629032258067</v>
      </c>
      <c r="K131" s="31">
        <v>0</v>
      </c>
      <c r="L131" s="31">
        <v>1.6051587413548387</v>
      </c>
      <c r="M131" s="31">
        <v>0</v>
      </c>
      <c r="N131" s="31">
        <v>0</v>
      </c>
      <c r="O131" s="31">
        <v>0</v>
      </c>
      <c r="P131" s="31">
        <v>0</v>
      </c>
      <c r="Q131" s="31">
        <v>0</v>
      </c>
      <c r="R131" s="31">
        <v>2.1104108712580647</v>
      </c>
      <c r="S131" s="31">
        <v>0</v>
      </c>
      <c r="T131" s="31">
        <v>5.6206773548387092</v>
      </c>
      <c r="U131" s="31">
        <v>0</v>
      </c>
      <c r="V131" s="31">
        <v>8.9594345095483874</v>
      </c>
      <c r="W131" s="31">
        <v>0</v>
      </c>
      <c r="X131" s="31">
        <v>0</v>
      </c>
      <c r="Y131" s="31">
        <v>0</v>
      </c>
      <c r="Z131" s="31">
        <v>0</v>
      </c>
      <c r="AA131" s="31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6.0712670548387103E-2</v>
      </c>
      <c r="AG131" s="31">
        <v>0</v>
      </c>
      <c r="AH131" s="31">
        <v>0</v>
      </c>
      <c r="AI131" s="31">
        <v>0</v>
      </c>
      <c r="AJ131" s="31">
        <v>0</v>
      </c>
      <c r="AK131" s="31">
        <v>0</v>
      </c>
      <c r="AL131" s="31">
        <v>0</v>
      </c>
      <c r="AM131" s="31">
        <v>0</v>
      </c>
      <c r="AN131" s="31">
        <v>0</v>
      </c>
      <c r="AO131" s="31">
        <v>0</v>
      </c>
      <c r="AP131" s="31">
        <v>0</v>
      </c>
      <c r="AQ131" s="31">
        <v>0</v>
      </c>
      <c r="AR131" s="31">
        <v>0</v>
      </c>
      <c r="AS131" s="31">
        <v>0</v>
      </c>
      <c r="AT131" s="31">
        <v>0</v>
      </c>
      <c r="AU131" s="31">
        <v>0</v>
      </c>
      <c r="AV131" s="31">
        <v>9.6591661037201124</v>
      </c>
      <c r="AW131" s="31">
        <v>5.9144165665806447</v>
      </c>
      <c r="AX131" s="31">
        <v>0</v>
      </c>
      <c r="AY131" s="31">
        <v>0</v>
      </c>
      <c r="AZ131" s="31">
        <v>7.5583285067096782</v>
      </c>
      <c r="BA131" s="31">
        <v>0</v>
      </c>
      <c r="BB131" s="31">
        <v>0</v>
      </c>
      <c r="BC131" s="31">
        <v>0</v>
      </c>
      <c r="BD131" s="31">
        <v>0</v>
      </c>
      <c r="BE131" s="31">
        <v>0</v>
      </c>
      <c r="BF131" s="31">
        <v>4.235030172451614</v>
      </c>
      <c r="BG131" s="31">
        <v>1.088671458064516</v>
      </c>
      <c r="BH131" s="31">
        <v>0</v>
      </c>
      <c r="BI131" s="31">
        <v>0</v>
      </c>
      <c r="BJ131" s="31">
        <v>1.5220049767096775</v>
      </c>
      <c r="BK131" s="32">
        <f t="shared" si="2"/>
        <v>120.12854548894593</v>
      </c>
    </row>
    <row r="132" spans="1:63">
      <c r="A132" s="29"/>
      <c r="B132" s="30" t="s">
        <v>136</v>
      </c>
      <c r="C132" s="31">
        <v>0</v>
      </c>
      <c r="D132" s="31">
        <v>0</v>
      </c>
      <c r="E132" s="31">
        <v>0</v>
      </c>
      <c r="F132" s="31">
        <v>0</v>
      </c>
      <c r="G132" s="31">
        <v>0</v>
      </c>
      <c r="H132" s="31">
        <v>0.87402785364516133</v>
      </c>
      <c r="I132" s="31">
        <v>162.80118000000002</v>
      </c>
      <c r="J132" s="31">
        <v>0</v>
      </c>
      <c r="K132" s="31">
        <v>0</v>
      </c>
      <c r="L132" s="31">
        <v>4.4477707999999998</v>
      </c>
      <c r="M132" s="31">
        <v>0</v>
      </c>
      <c r="N132" s="31">
        <v>0</v>
      </c>
      <c r="O132" s="31">
        <v>0</v>
      </c>
      <c r="P132" s="31">
        <v>0</v>
      </c>
      <c r="Q132" s="31">
        <v>0</v>
      </c>
      <c r="R132" s="31">
        <v>8.7784949354838705E-3</v>
      </c>
      <c r="S132" s="31">
        <v>5.3202999999999996</v>
      </c>
      <c r="T132" s="31">
        <v>5.3202999999999996</v>
      </c>
      <c r="U132" s="31">
        <v>0</v>
      </c>
      <c r="V132" s="31">
        <v>0</v>
      </c>
      <c r="W132" s="31">
        <v>0</v>
      </c>
      <c r="X132" s="31">
        <v>0</v>
      </c>
      <c r="Y132" s="31">
        <v>0</v>
      </c>
      <c r="Z132" s="31">
        <v>0</v>
      </c>
      <c r="AA132" s="31">
        <v>0</v>
      </c>
      <c r="AB132" s="31">
        <v>0.9065266532258065</v>
      </c>
      <c r="AC132" s="31">
        <v>0.31905725806451612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1">
        <v>0</v>
      </c>
      <c r="AL132" s="31">
        <v>0</v>
      </c>
      <c r="AM132" s="31">
        <v>0</v>
      </c>
      <c r="AN132" s="31">
        <v>0</v>
      </c>
      <c r="AO132" s="31">
        <v>0</v>
      </c>
      <c r="AP132" s="31">
        <v>0</v>
      </c>
      <c r="AQ132" s="31">
        <v>0</v>
      </c>
      <c r="AR132" s="31">
        <v>0</v>
      </c>
      <c r="AS132" s="31">
        <v>0</v>
      </c>
      <c r="AT132" s="31">
        <v>0</v>
      </c>
      <c r="AU132" s="31">
        <v>0</v>
      </c>
      <c r="AV132" s="31">
        <v>2.79054860190789</v>
      </c>
      <c r="AW132" s="31">
        <v>18.452144758064517</v>
      </c>
      <c r="AX132" s="31">
        <v>0</v>
      </c>
      <c r="AY132" s="31">
        <v>0</v>
      </c>
      <c r="AZ132" s="31">
        <v>1.4357576612903225</v>
      </c>
      <c r="BA132" s="31">
        <v>0</v>
      </c>
      <c r="BB132" s="31">
        <v>0</v>
      </c>
      <c r="BC132" s="31">
        <v>0</v>
      </c>
      <c r="BD132" s="31">
        <v>0</v>
      </c>
      <c r="BE132" s="31">
        <v>0</v>
      </c>
      <c r="BF132" s="31">
        <v>0.22586911364516132</v>
      </c>
      <c r="BG132" s="31">
        <v>0</v>
      </c>
      <c r="BH132" s="31">
        <v>0</v>
      </c>
      <c r="BI132" s="31">
        <v>0</v>
      </c>
      <c r="BJ132" s="31">
        <v>0</v>
      </c>
      <c r="BK132" s="32">
        <f t="shared" si="2"/>
        <v>202.90226119477887</v>
      </c>
    </row>
    <row r="133" spans="1:63" ht="15.75" thickBot="1">
      <c r="A133" s="29"/>
      <c r="B133" s="30" t="s">
        <v>137</v>
      </c>
      <c r="C133" s="31">
        <v>0</v>
      </c>
      <c r="D133" s="31">
        <v>0</v>
      </c>
      <c r="E133" s="31">
        <v>0</v>
      </c>
      <c r="F133" s="31">
        <v>0</v>
      </c>
      <c r="G133" s="31">
        <v>0</v>
      </c>
      <c r="H133" s="31">
        <v>3.7827718529032262</v>
      </c>
      <c r="I133" s="31">
        <v>216.61572811290324</v>
      </c>
      <c r="J133" s="31">
        <v>0</v>
      </c>
      <c r="K133" s="31">
        <v>0</v>
      </c>
      <c r="L133" s="31">
        <v>0.21231632258064514</v>
      </c>
      <c r="M133" s="31">
        <v>0</v>
      </c>
      <c r="N133" s="31">
        <v>0</v>
      </c>
      <c r="O133" s="31">
        <v>0</v>
      </c>
      <c r="P133" s="31">
        <v>0</v>
      </c>
      <c r="Q133" s="31">
        <v>0</v>
      </c>
      <c r="R133" s="31">
        <v>3.9278519677419355E-2</v>
      </c>
      <c r="S133" s="31">
        <v>5.3079080645161296</v>
      </c>
      <c r="T133" s="31">
        <v>5.3079080645161296</v>
      </c>
      <c r="U133" s="31">
        <v>0</v>
      </c>
      <c r="V133" s="31">
        <v>0</v>
      </c>
      <c r="W133" s="31">
        <v>0</v>
      </c>
      <c r="X133" s="31">
        <v>0</v>
      </c>
      <c r="Y133" s="31">
        <v>0</v>
      </c>
      <c r="Z133" s="31">
        <v>0</v>
      </c>
      <c r="AA133" s="31">
        <v>0</v>
      </c>
      <c r="AB133" s="31">
        <v>2.1222593548387098E-2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0</v>
      </c>
      <c r="AL133" s="31">
        <v>0</v>
      </c>
      <c r="AM133" s="31">
        <v>0</v>
      </c>
      <c r="AN133" s="31">
        <v>0</v>
      </c>
      <c r="AO133" s="31">
        <v>0</v>
      </c>
      <c r="AP133" s="31">
        <v>0</v>
      </c>
      <c r="AQ133" s="31">
        <v>0</v>
      </c>
      <c r="AR133" s="31">
        <v>0</v>
      </c>
      <c r="AS133" s="31">
        <v>0</v>
      </c>
      <c r="AT133" s="31">
        <v>0</v>
      </c>
      <c r="AU133" s="31">
        <v>0</v>
      </c>
      <c r="AV133" s="31">
        <v>0.79003239461312991</v>
      </c>
      <c r="AW133" s="31">
        <v>2.1222593548387096</v>
      </c>
      <c r="AX133" s="31">
        <v>0</v>
      </c>
      <c r="AY133" s="31">
        <v>0</v>
      </c>
      <c r="AZ133" s="31">
        <v>0.83829244516129031</v>
      </c>
      <c r="BA133" s="31">
        <v>0</v>
      </c>
      <c r="BB133" s="31">
        <v>0</v>
      </c>
      <c r="BC133" s="31">
        <v>0</v>
      </c>
      <c r="BD133" s="31">
        <v>0</v>
      </c>
      <c r="BE133" s="31">
        <v>0</v>
      </c>
      <c r="BF133" s="31">
        <v>0.23185683451612907</v>
      </c>
      <c r="BG133" s="31">
        <v>0</v>
      </c>
      <c r="BH133" s="31">
        <v>0</v>
      </c>
      <c r="BI133" s="31">
        <v>0</v>
      </c>
      <c r="BJ133" s="31">
        <v>6.3667780645161293E-2</v>
      </c>
      <c r="BK133" s="32">
        <f t="shared" si="2"/>
        <v>235.33324234041962</v>
      </c>
    </row>
    <row r="134" spans="1:63" ht="15.75" thickBot="1">
      <c r="A134" s="36"/>
      <c r="B134" s="37" t="s">
        <v>138</v>
      </c>
      <c r="C134" s="38">
        <f t="shared" ref="C134:BJ134" si="3">SUM(C21:C133)</f>
        <v>0</v>
      </c>
      <c r="D134" s="38">
        <f t="shared" si="3"/>
        <v>133.42174887741936</v>
      </c>
      <c r="E134" s="38">
        <f t="shared" si="3"/>
        <v>0</v>
      </c>
      <c r="F134" s="38">
        <f t="shared" si="3"/>
        <v>0</v>
      </c>
      <c r="G134" s="38">
        <f t="shared" si="3"/>
        <v>0</v>
      </c>
      <c r="H134" s="38">
        <f t="shared" si="3"/>
        <v>855.37611504067752</v>
      </c>
      <c r="I134" s="38">
        <f t="shared" si="3"/>
        <v>4001.5679937328723</v>
      </c>
      <c r="J134" s="38">
        <f t="shared" si="3"/>
        <v>24.030026653096773</v>
      </c>
      <c r="K134" s="38">
        <f t="shared" si="3"/>
        <v>0</v>
      </c>
      <c r="L134" s="38">
        <f t="shared" si="3"/>
        <v>459.15348580974222</v>
      </c>
      <c r="M134" s="38">
        <f t="shared" si="3"/>
        <v>0</v>
      </c>
      <c r="N134" s="38">
        <f t="shared" si="3"/>
        <v>0</v>
      </c>
      <c r="O134" s="38">
        <f t="shared" si="3"/>
        <v>0</v>
      </c>
      <c r="P134" s="38">
        <f t="shared" si="3"/>
        <v>0</v>
      </c>
      <c r="Q134" s="38">
        <f t="shared" si="3"/>
        <v>0</v>
      </c>
      <c r="R134" s="38">
        <f t="shared" si="3"/>
        <v>133.49595645035487</v>
      </c>
      <c r="S134" s="38">
        <f t="shared" si="3"/>
        <v>199.09753008619353</v>
      </c>
      <c r="T134" s="38">
        <f t="shared" si="3"/>
        <v>144.77235966151613</v>
      </c>
      <c r="U134" s="38">
        <f t="shared" si="3"/>
        <v>0</v>
      </c>
      <c r="V134" s="38">
        <f t="shared" si="3"/>
        <v>165.89659273477417</v>
      </c>
      <c r="W134" s="38">
        <f t="shared" si="3"/>
        <v>0</v>
      </c>
      <c r="X134" s="38">
        <f t="shared" si="3"/>
        <v>0</v>
      </c>
      <c r="Y134" s="38">
        <f t="shared" si="3"/>
        <v>0</v>
      </c>
      <c r="Z134" s="38">
        <f t="shared" si="3"/>
        <v>0</v>
      </c>
      <c r="AA134" s="38">
        <f t="shared" si="3"/>
        <v>0</v>
      </c>
      <c r="AB134" s="38">
        <f t="shared" si="3"/>
        <v>10.275228825451617</v>
      </c>
      <c r="AC134" s="38">
        <f t="shared" si="3"/>
        <v>2.1130968167741937</v>
      </c>
      <c r="AD134" s="38">
        <f t="shared" si="3"/>
        <v>0.15134801612903226</v>
      </c>
      <c r="AE134" s="38">
        <f t="shared" si="3"/>
        <v>0</v>
      </c>
      <c r="AF134" s="38">
        <f t="shared" si="3"/>
        <v>6.6922929671612899</v>
      </c>
      <c r="AG134" s="38">
        <f t="shared" si="3"/>
        <v>0</v>
      </c>
      <c r="AH134" s="38">
        <f t="shared" si="3"/>
        <v>0</v>
      </c>
      <c r="AI134" s="38">
        <f t="shared" si="3"/>
        <v>0</v>
      </c>
      <c r="AJ134" s="38">
        <f t="shared" si="3"/>
        <v>0</v>
      </c>
      <c r="AK134" s="38">
        <f t="shared" si="3"/>
        <v>0</v>
      </c>
      <c r="AL134" s="38">
        <f t="shared" si="3"/>
        <v>1.2835712669999999</v>
      </c>
      <c r="AM134" s="38">
        <f t="shared" si="3"/>
        <v>31.62249405770967</v>
      </c>
      <c r="AN134" s="38">
        <f t="shared" si="3"/>
        <v>0</v>
      </c>
      <c r="AO134" s="38">
        <f t="shared" si="3"/>
        <v>0</v>
      </c>
      <c r="AP134" s="38">
        <f t="shared" si="3"/>
        <v>0.17859676941935482</v>
      </c>
      <c r="AQ134" s="38">
        <f t="shared" si="3"/>
        <v>0</v>
      </c>
      <c r="AR134" s="38">
        <f t="shared" si="3"/>
        <v>0</v>
      </c>
      <c r="AS134" s="38">
        <f t="shared" si="3"/>
        <v>0</v>
      </c>
      <c r="AT134" s="38">
        <f t="shared" si="3"/>
        <v>0</v>
      </c>
      <c r="AU134" s="38">
        <f t="shared" si="3"/>
        <v>0</v>
      </c>
      <c r="AV134" s="38">
        <f t="shared" si="3"/>
        <v>1685.0456430988622</v>
      </c>
      <c r="AW134" s="38">
        <f t="shared" si="3"/>
        <v>928.49770087527941</v>
      </c>
      <c r="AX134" s="38">
        <f t="shared" si="3"/>
        <v>10.867037826290321</v>
      </c>
      <c r="AY134" s="38">
        <f t="shared" si="3"/>
        <v>0.12476451612903226</v>
      </c>
      <c r="AZ134" s="38">
        <f t="shared" si="3"/>
        <v>1152.6336991220182</v>
      </c>
      <c r="BA134" s="38">
        <f t="shared" si="3"/>
        <v>0</v>
      </c>
      <c r="BB134" s="38">
        <f t="shared" si="3"/>
        <v>0</v>
      </c>
      <c r="BC134" s="38">
        <f t="shared" si="3"/>
        <v>0</v>
      </c>
      <c r="BD134" s="38">
        <f t="shared" si="3"/>
        <v>0</v>
      </c>
      <c r="BE134" s="38">
        <f t="shared" si="3"/>
        <v>0</v>
      </c>
      <c r="BF134" s="38">
        <f t="shared" si="3"/>
        <v>596.71882309161299</v>
      </c>
      <c r="BG134" s="38">
        <f t="shared" si="3"/>
        <v>122.88698062967745</v>
      </c>
      <c r="BH134" s="38">
        <f t="shared" si="3"/>
        <v>31.601650040741934</v>
      </c>
      <c r="BI134" s="38">
        <f t="shared" si="3"/>
        <v>0</v>
      </c>
      <c r="BJ134" s="38">
        <f t="shared" si="3"/>
        <v>145.75406735806453</v>
      </c>
      <c r="BK134" s="43">
        <f>SUM(BK21:BK133)</f>
        <v>10843.258804324965</v>
      </c>
    </row>
    <row r="135" spans="1:63" ht="15.75" thickBot="1">
      <c r="A135" s="44" t="s">
        <v>139</v>
      </c>
      <c r="B135" s="45" t="s">
        <v>140</v>
      </c>
      <c r="C135" s="31">
        <v>0</v>
      </c>
      <c r="D135" s="31">
        <v>0</v>
      </c>
      <c r="E135" s="31">
        <v>0</v>
      </c>
      <c r="F135" s="31">
        <v>0</v>
      </c>
      <c r="G135" s="31">
        <v>0</v>
      </c>
      <c r="H135" s="31">
        <v>0</v>
      </c>
      <c r="I135" s="31">
        <v>0</v>
      </c>
      <c r="J135" s="31">
        <v>0</v>
      </c>
      <c r="K135" s="31">
        <v>0</v>
      </c>
      <c r="L135" s="31">
        <v>0</v>
      </c>
      <c r="M135" s="31">
        <v>0</v>
      </c>
      <c r="N135" s="31">
        <v>0</v>
      </c>
      <c r="O135" s="31">
        <v>0</v>
      </c>
      <c r="P135" s="31">
        <v>0</v>
      </c>
      <c r="Q135" s="31">
        <v>0</v>
      </c>
      <c r="R135" s="31">
        <v>0</v>
      </c>
      <c r="S135" s="31">
        <v>0</v>
      </c>
      <c r="T135" s="31">
        <v>0</v>
      </c>
      <c r="U135" s="31">
        <v>0</v>
      </c>
      <c r="V135" s="31">
        <v>0</v>
      </c>
      <c r="W135" s="31">
        <v>0</v>
      </c>
      <c r="X135" s="31">
        <v>0</v>
      </c>
      <c r="Y135" s="31">
        <v>0</v>
      </c>
      <c r="Z135" s="31">
        <v>0</v>
      </c>
      <c r="AA135" s="31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0</v>
      </c>
      <c r="AL135" s="31">
        <v>0</v>
      </c>
      <c r="AM135" s="31">
        <v>0</v>
      </c>
      <c r="AN135" s="31">
        <v>0</v>
      </c>
      <c r="AO135" s="31">
        <v>0</v>
      </c>
      <c r="AP135" s="31">
        <v>0</v>
      </c>
      <c r="AQ135" s="31">
        <v>0</v>
      </c>
      <c r="AR135" s="31">
        <v>0</v>
      </c>
      <c r="AS135" s="31">
        <v>0</v>
      </c>
      <c r="AT135" s="31">
        <v>0</v>
      </c>
      <c r="AU135" s="31">
        <v>0</v>
      </c>
      <c r="AV135" s="31">
        <v>0</v>
      </c>
      <c r="AW135" s="31">
        <v>0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31">
        <v>0</v>
      </c>
      <c r="BE135" s="31">
        <v>0</v>
      </c>
      <c r="BF135" s="31">
        <v>0</v>
      </c>
      <c r="BG135" s="31">
        <v>0</v>
      </c>
      <c r="BH135" s="31">
        <v>0</v>
      </c>
      <c r="BI135" s="31">
        <v>0</v>
      </c>
      <c r="BJ135" s="31">
        <v>0</v>
      </c>
      <c r="BK135" s="32">
        <f t="shared" si="2"/>
        <v>0</v>
      </c>
    </row>
    <row r="136" spans="1:63" ht="15.75" thickBot="1">
      <c r="A136" s="46"/>
      <c r="B136" s="37" t="s">
        <v>141</v>
      </c>
      <c r="C136" s="38">
        <f>SUM(C135)</f>
        <v>0</v>
      </c>
      <c r="D136" s="38">
        <f t="shared" ref="D136:BJ136" si="4">SUM(D135)</f>
        <v>0</v>
      </c>
      <c r="E136" s="38">
        <f t="shared" si="4"/>
        <v>0</v>
      </c>
      <c r="F136" s="38">
        <f t="shared" si="4"/>
        <v>0</v>
      </c>
      <c r="G136" s="38">
        <f t="shared" si="4"/>
        <v>0</v>
      </c>
      <c r="H136" s="38">
        <f t="shared" si="4"/>
        <v>0</v>
      </c>
      <c r="I136" s="38">
        <f t="shared" si="4"/>
        <v>0</v>
      </c>
      <c r="J136" s="38">
        <f t="shared" si="4"/>
        <v>0</v>
      </c>
      <c r="K136" s="38">
        <f t="shared" si="4"/>
        <v>0</v>
      </c>
      <c r="L136" s="38">
        <f t="shared" si="4"/>
        <v>0</v>
      </c>
      <c r="M136" s="38">
        <f t="shared" si="4"/>
        <v>0</v>
      </c>
      <c r="N136" s="38">
        <f t="shared" si="4"/>
        <v>0</v>
      </c>
      <c r="O136" s="38">
        <f t="shared" si="4"/>
        <v>0</v>
      </c>
      <c r="P136" s="38">
        <f t="shared" si="4"/>
        <v>0</v>
      </c>
      <c r="Q136" s="38">
        <f t="shared" si="4"/>
        <v>0</v>
      </c>
      <c r="R136" s="38">
        <f t="shared" si="4"/>
        <v>0</v>
      </c>
      <c r="S136" s="38">
        <f t="shared" si="4"/>
        <v>0</v>
      </c>
      <c r="T136" s="38">
        <f t="shared" si="4"/>
        <v>0</v>
      </c>
      <c r="U136" s="38">
        <f t="shared" si="4"/>
        <v>0</v>
      </c>
      <c r="V136" s="38">
        <f t="shared" si="4"/>
        <v>0</v>
      </c>
      <c r="W136" s="38">
        <f t="shared" si="4"/>
        <v>0</v>
      </c>
      <c r="X136" s="38">
        <f t="shared" si="4"/>
        <v>0</v>
      </c>
      <c r="Y136" s="38">
        <f t="shared" si="4"/>
        <v>0</v>
      </c>
      <c r="Z136" s="38">
        <f t="shared" si="4"/>
        <v>0</v>
      </c>
      <c r="AA136" s="38">
        <f t="shared" si="4"/>
        <v>0</v>
      </c>
      <c r="AB136" s="38">
        <f t="shared" si="4"/>
        <v>0</v>
      </c>
      <c r="AC136" s="38">
        <f t="shared" si="4"/>
        <v>0</v>
      </c>
      <c r="AD136" s="38">
        <f t="shared" si="4"/>
        <v>0</v>
      </c>
      <c r="AE136" s="38">
        <f t="shared" si="4"/>
        <v>0</v>
      </c>
      <c r="AF136" s="38">
        <f t="shared" si="4"/>
        <v>0</v>
      </c>
      <c r="AG136" s="38">
        <f t="shared" si="4"/>
        <v>0</v>
      </c>
      <c r="AH136" s="38">
        <f t="shared" si="4"/>
        <v>0</v>
      </c>
      <c r="AI136" s="38">
        <f t="shared" si="4"/>
        <v>0</v>
      </c>
      <c r="AJ136" s="38">
        <f t="shared" si="4"/>
        <v>0</v>
      </c>
      <c r="AK136" s="38">
        <f t="shared" si="4"/>
        <v>0</v>
      </c>
      <c r="AL136" s="38">
        <f t="shared" si="4"/>
        <v>0</v>
      </c>
      <c r="AM136" s="38">
        <f t="shared" si="4"/>
        <v>0</v>
      </c>
      <c r="AN136" s="38">
        <f t="shared" si="4"/>
        <v>0</v>
      </c>
      <c r="AO136" s="38">
        <f t="shared" si="4"/>
        <v>0</v>
      </c>
      <c r="AP136" s="38">
        <f t="shared" si="4"/>
        <v>0</v>
      </c>
      <c r="AQ136" s="38">
        <f t="shared" si="4"/>
        <v>0</v>
      </c>
      <c r="AR136" s="38">
        <f t="shared" si="4"/>
        <v>0</v>
      </c>
      <c r="AS136" s="38">
        <f t="shared" si="4"/>
        <v>0</v>
      </c>
      <c r="AT136" s="38">
        <f t="shared" si="4"/>
        <v>0</v>
      </c>
      <c r="AU136" s="38">
        <f t="shared" si="4"/>
        <v>0</v>
      </c>
      <c r="AV136" s="38">
        <f t="shared" si="4"/>
        <v>0</v>
      </c>
      <c r="AW136" s="38">
        <f t="shared" si="4"/>
        <v>0</v>
      </c>
      <c r="AX136" s="38">
        <f t="shared" si="4"/>
        <v>0</v>
      </c>
      <c r="AY136" s="38">
        <f t="shared" si="4"/>
        <v>0</v>
      </c>
      <c r="AZ136" s="38">
        <f t="shared" si="4"/>
        <v>0</v>
      </c>
      <c r="BA136" s="38">
        <f t="shared" si="4"/>
        <v>0</v>
      </c>
      <c r="BB136" s="38">
        <f t="shared" si="4"/>
        <v>0</v>
      </c>
      <c r="BC136" s="38">
        <f t="shared" si="4"/>
        <v>0</v>
      </c>
      <c r="BD136" s="38">
        <f t="shared" si="4"/>
        <v>0</v>
      </c>
      <c r="BE136" s="38">
        <f t="shared" si="4"/>
        <v>0</v>
      </c>
      <c r="BF136" s="38">
        <f t="shared" si="4"/>
        <v>0</v>
      </c>
      <c r="BG136" s="38">
        <f t="shared" si="4"/>
        <v>0</v>
      </c>
      <c r="BH136" s="38">
        <f t="shared" si="4"/>
        <v>0</v>
      </c>
      <c r="BI136" s="38">
        <f t="shared" si="4"/>
        <v>0</v>
      </c>
      <c r="BJ136" s="38">
        <f t="shared" si="4"/>
        <v>0</v>
      </c>
      <c r="BK136" s="38">
        <v>0</v>
      </c>
    </row>
    <row r="137" spans="1:63" ht="15.75" thickBot="1">
      <c r="A137" s="44" t="s">
        <v>142</v>
      </c>
      <c r="B137" s="45" t="s">
        <v>143</v>
      </c>
      <c r="C137" s="31">
        <v>0</v>
      </c>
      <c r="D137" s="31">
        <v>0</v>
      </c>
      <c r="E137" s="31">
        <v>0</v>
      </c>
      <c r="F137" s="31">
        <v>0</v>
      </c>
      <c r="G137" s="31">
        <v>0</v>
      </c>
      <c r="H137" s="31">
        <v>0</v>
      </c>
      <c r="I137" s="31">
        <v>0</v>
      </c>
      <c r="J137" s="31">
        <v>0</v>
      </c>
      <c r="K137" s="31">
        <v>0</v>
      </c>
      <c r="L137" s="31">
        <v>0</v>
      </c>
      <c r="M137" s="31">
        <v>0</v>
      </c>
      <c r="N137" s="31">
        <v>0</v>
      </c>
      <c r="O137" s="31">
        <v>0</v>
      </c>
      <c r="P137" s="31">
        <v>0</v>
      </c>
      <c r="Q137" s="31">
        <v>0</v>
      </c>
      <c r="R137" s="31">
        <v>0</v>
      </c>
      <c r="S137" s="31">
        <v>0</v>
      </c>
      <c r="T137" s="31">
        <v>0</v>
      </c>
      <c r="U137" s="31">
        <v>0</v>
      </c>
      <c r="V137" s="31">
        <v>0</v>
      </c>
      <c r="W137" s="31">
        <v>0</v>
      </c>
      <c r="X137" s="31">
        <v>0</v>
      </c>
      <c r="Y137" s="31">
        <v>0</v>
      </c>
      <c r="Z137" s="31">
        <v>0</v>
      </c>
      <c r="AA137" s="31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0</v>
      </c>
      <c r="AL137" s="31">
        <v>0</v>
      </c>
      <c r="AM137" s="31">
        <v>0</v>
      </c>
      <c r="AN137" s="31">
        <v>0</v>
      </c>
      <c r="AO137" s="31">
        <v>0</v>
      </c>
      <c r="AP137" s="31">
        <v>0</v>
      </c>
      <c r="AQ137" s="31">
        <v>0</v>
      </c>
      <c r="AR137" s="31">
        <v>0</v>
      </c>
      <c r="AS137" s="31">
        <v>0</v>
      </c>
      <c r="AT137" s="31">
        <v>0</v>
      </c>
      <c r="AU137" s="31">
        <v>0</v>
      </c>
      <c r="AV137" s="31">
        <v>0</v>
      </c>
      <c r="AW137" s="31">
        <v>0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31">
        <v>0</v>
      </c>
      <c r="BE137" s="31">
        <v>0</v>
      </c>
      <c r="BF137" s="31">
        <v>0</v>
      </c>
      <c r="BG137" s="31">
        <v>0</v>
      </c>
      <c r="BH137" s="31">
        <v>0</v>
      </c>
      <c r="BI137" s="31">
        <v>0</v>
      </c>
      <c r="BJ137" s="31">
        <v>0</v>
      </c>
      <c r="BK137" s="32">
        <f>SUM(C137:BJ137)</f>
        <v>0</v>
      </c>
    </row>
    <row r="138" spans="1:63" ht="15.75" thickBot="1">
      <c r="A138" s="46"/>
      <c r="B138" s="37" t="s">
        <v>144</v>
      </c>
      <c r="C138" s="38">
        <f t="shared" ref="C138:BJ138" si="5">SUM(C137)</f>
        <v>0</v>
      </c>
      <c r="D138" s="38">
        <f t="shared" si="5"/>
        <v>0</v>
      </c>
      <c r="E138" s="38">
        <f t="shared" si="5"/>
        <v>0</v>
      </c>
      <c r="F138" s="38">
        <f t="shared" si="5"/>
        <v>0</v>
      </c>
      <c r="G138" s="38">
        <f t="shared" si="5"/>
        <v>0</v>
      </c>
      <c r="H138" s="38">
        <f t="shared" si="5"/>
        <v>0</v>
      </c>
      <c r="I138" s="38">
        <f t="shared" si="5"/>
        <v>0</v>
      </c>
      <c r="J138" s="38">
        <f t="shared" si="5"/>
        <v>0</v>
      </c>
      <c r="K138" s="38">
        <f t="shared" si="5"/>
        <v>0</v>
      </c>
      <c r="L138" s="38">
        <f t="shared" si="5"/>
        <v>0</v>
      </c>
      <c r="M138" s="38">
        <f t="shared" si="5"/>
        <v>0</v>
      </c>
      <c r="N138" s="38">
        <f t="shared" si="5"/>
        <v>0</v>
      </c>
      <c r="O138" s="38">
        <f t="shared" si="5"/>
        <v>0</v>
      </c>
      <c r="P138" s="38">
        <f t="shared" si="5"/>
        <v>0</v>
      </c>
      <c r="Q138" s="38">
        <f t="shared" si="5"/>
        <v>0</v>
      </c>
      <c r="R138" s="38">
        <f t="shared" si="5"/>
        <v>0</v>
      </c>
      <c r="S138" s="38">
        <f t="shared" si="5"/>
        <v>0</v>
      </c>
      <c r="T138" s="38">
        <f t="shared" si="5"/>
        <v>0</v>
      </c>
      <c r="U138" s="38">
        <f t="shared" si="5"/>
        <v>0</v>
      </c>
      <c r="V138" s="38">
        <f t="shared" si="5"/>
        <v>0</v>
      </c>
      <c r="W138" s="38">
        <f t="shared" si="5"/>
        <v>0</v>
      </c>
      <c r="X138" s="38">
        <f t="shared" si="5"/>
        <v>0</v>
      </c>
      <c r="Y138" s="38">
        <f t="shared" si="5"/>
        <v>0</v>
      </c>
      <c r="Z138" s="38">
        <f t="shared" si="5"/>
        <v>0</v>
      </c>
      <c r="AA138" s="38">
        <f t="shared" si="5"/>
        <v>0</v>
      </c>
      <c r="AB138" s="38">
        <f t="shared" si="5"/>
        <v>0</v>
      </c>
      <c r="AC138" s="38">
        <f t="shared" si="5"/>
        <v>0</v>
      </c>
      <c r="AD138" s="38">
        <f t="shared" si="5"/>
        <v>0</v>
      </c>
      <c r="AE138" s="38">
        <f t="shared" si="5"/>
        <v>0</v>
      </c>
      <c r="AF138" s="38">
        <f t="shared" si="5"/>
        <v>0</v>
      </c>
      <c r="AG138" s="38">
        <f t="shared" si="5"/>
        <v>0</v>
      </c>
      <c r="AH138" s="38">
        <f t="shared" si="5"/>
        <v>0</v>
      </c>
      <c r="AI138" s="38">
        <f t="shared" si="5"/>
        <v>0</v>
      </c>
      <c r="AJ138" s="38">
        <f t="shared" si="5"/>
        <v>0</v>
      </c>
      <c r="AK138" s="38">
        <f t="shared" si="5"/>
        <v>0</v>
      </c>
      <c r="AL138" s="38">
        <f t="shared" si="5"/>
        <v>0</v>
      </c>
      <c r="AM138" s="38">
        <f t="shared" si="5"/>
        <v>0</v>
      </c>
      <c r="AN138" s="38">
        <f t="shared" si="5"/>
        <v>0</v>
      </c>
      <c r="AO138" s="38">
        <f t="shared" si="5"/>
        <v>0</v>
      </c>
      <c r="AP138" s="38">
        <f t="shared" si="5"/>
        <v>0</v>
      </c>
      <c r="AQ138" s="38">
        <f t="shared" si="5"/>
        <v>0</v>
      </c>
      <c r="AR138" s="38">
        <f t="shared" si="5"/>
        <v>0</v>
      </c>
      <c r="AS138" s="38">
        <f t="shared" si="5"/>
        <v>0</v>
      </c>
      <c r="AT138" s="38">
        <f t="shared" si="5"/>
        <v>0</v>
      </c>
      <c r="AU138" s="38">
        <f t="shared" si="5"/>
        <v>0</v>
      </c>
      <c r="AV138" s="38">
        <f t="shared" si="5"/>
        <v>0</v>
      </c>
      <c r="AW138" s="38">
        <f t="shared" si="5"/>
        <v>0</v>
      </c>
      <c r="AX138" s="38">
        <f t="shared" si="5"/>
        <v>0</v>
      </c>
      <c r="AY138" s="38">
        <f t="shared" si="5"/>
        <v>0</v>
      </c>
      <c r="AZ138" s="38">
        <f t="shared" si="5"/>
        <v>0</v>
      </c>
      <c r="BA138" s="38">
        <f t="shared" si="5"/>
        <v>0</v>
      </c>
      <c r="BB138" s="38">
        <f t="shared" si="5"/>
        <v>0</v>
      </c>
      <c r="BC138" s="38">
        <f t="shared" si="5"/>
        <v>0</v>
      </c>
      <c r="BD138" s="38">
        <f t="shared" si="5"/>
        <v>0</v>
      </c>
      <c r="BE138" s="38">
        <f t="shared" si="5"/>
        <v>0</v>
      </c>
      <c r="BF138" s="38">
        <f t="shared" si="5"/>
        <v>0</v>
      </c>
      <c r="BG138" s="38">
        <f t="shared" si="5"/>
        <v>0</v>
      </c>
      <c r="BH138" s="38">
        <f t="shared" si="5"/>
        <v>0</v>
      </c>
      <c r="BI138" s="38">
        <f t="shared" si="5"/>
        <v>0</v>
      </c>
      <c r="BJ138" s="38">
        <f t="shared" si="5"/>
        <v>0</v>
      </c>
      <c r="BK138" s="38">
        <v>0</v>
      </c>
    </row>
    <row r="139" spans="1:63">
      <c r="A139" s="39" t="s">
        <v>145</v>
      </c>
      <c r="B139" s="40" t="s">
        <v>146</v>
      </c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32"/>
    </row>
    <row r="140" spans="1:63">
      <c r="A140" s="47"/>
      <c r="B140" s="48" t="s">
        <v>147</v>
      </c>
      <c r="C140" s="49">
        <v>0</v>
      </c>
      <c r="D140" s="49">
        <v>25.704221334129031</v>
      </c>
      <c r="E140" s="49">
        <v>0</v>
      </c>
      <c r="F140" s="49">
        <v>0</v>
      </c>
      <c r="G140" s="49">
        <v>0</v>
      </c>
      <c r="H140" s="49">
        <v>964.85487108651614</v>
      </c>
      <c r="I140" s="49">
        <v>2967.7030513922336</v>
      </c>
      <c r="J140" s="49">
        <v>16.102332252838711</v>
      </c>
      <c r="K140" s="49">
        <v>0</v>
      </c>
      <c r="L140" s="49">
        <v>244.44144383932257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38.280158622161295</v>
      </c>
      <c r="S140" s="49">
        <v>35.781084854193544</v>
      </c>
      <c r="T140" s="49">
        <v>68.546495532161302</v>
      </c>
      <c r="U140" s="49">
        <v>0</v>
      </c>
      <c r="V140" s="49">
        <v>67.817005431354843</v>
      </c>
      <c r="W140" s="49">
        <v>0</v>
      </c>
      <c r="X140" s="49">
        <v>0</v>
      </c>
      <c r="Y140" s="49">
        <v>0</v>
      </c>
      <c r="Z140" s="49">
        <v>0</v>
      </c>
      <c r="AA140" s="49">
        <v>0</v>
      </c>
      <c r="AB140" s="49">
        <v>5.0139763693870973</v>
      </c>
      <c r="AC140" s="49">
        <v>5.669222421967743</v>
      </c>
      <c r="AD140" s="49">
        <v>0</v>
      </c>
      <c r="AE140" s="49">
        <v>0</v>
      </c>
      <c r="AF140" s="49">
        <v>1.3724217127741933</v>
      </c>
      <c r="AG140" s="49">
        <v>0</v>
      </c>
      <c r="AH140" s="49">
        <v>0</v>
      </c>
      <c r="AI140" s="49">
        <v>0</v>
      </c>
      <c r="AJ140" s="49">
        <v>0</v>
      </c>
      <c r="AK140" s="49">
        <v>0</v>
      </c>
      <c r="AL140" s="49">
        <v>0.41968902961290322</v>
      </c>
      <c r="AM140" s="49">
        <v>0</v>
      </c>
      <c r="AN140" s="49">
        <v>0</v>
      </c>
      <c r="AO140" s="49">
        <v>0</v>
      </c>
      <c r="AP140" s="49">
        <v>0</v>
      </c>
      <c r="AQ140" s="49">
        <v>0</v>
      </c>
      <c r="AR140" s="49">
        <v>0</v>
      </c>
      <c r="AS140" s="49">
        <v>0</v>
      </c>
      <c r="AT140" s="49">
        <v>0</v>
      </c>
      <c r="AU140" s="49">
        <v>0</v>
      </c>
      <c r="AV140" s="49">
        <v>311.2708351117742</v>
      </c>
      <c r="AW140" s="49">
        <v>1100.9470302776765</v>
      </c>
      <c r="AX140" s="49">
        <v>1.4526135023548388</v>
      </c>
      <c r="AY140" s="49">
        <v>360.74699293664531</v>
      </c>
      <c r="AZ140" s="49">
        <v>861.54803760074196</v>
      </c>
      <c r="BA140" s="49">
        <v>0</v>
      </c>
      <c r="BB140" s="49">
        <v>0</v>
      </c>
      <c r="BC140" s="49">
        <v>0</v>
      </c>
      <c r="BD140" s="49">
        <v>0</v>
      </c>
      <c r="BE140" s="49">
        <v>0</v>
      </c>
      <c r="BF140" s="49">
        <v>120.1618682055484</v>
      </c>
      <c r="BG140" s="49">
        <v>58.567618904225824</v>
      </c>
      <c r="BH140" s="49">
        <v>6.2454336120000011</v>
      </c>
      <c r="BI140" s="49">
        <v>0</v>
      </c>
      <c r="BJ140" s="49">
        <v>102.91518372493549</v>
      </c>
      <c r="BK140" s="32">
        <f t="shared" ref="BK140:BK179" si="6">SUM(C140:BJ140)</f>
        <v>7365.5615877545561</v>
      </c>
    </row>
    <row r="141" spans="1:63">
      <c r="A141" s="50"/>
      <c r="B141" s="51" t="s">
        <v>148</v>
      </c>
      <c r="C141" s="52">
        <v>0</v>
      </c>
      <c r="D141" s="52">
        <v>0</v>
      </c>
      <c r="E141" s="52">
        <v>0</v>
      </c>
      <c r="F141" s="52">
        <v>0</v>
      </c>
      <c r="G141" s="52">
        <v>0</v>
      </c>
      <c r="H141" s="52">
        <v>24.481701198645162</v>
      </c>
      <c r="I141" s="52">
        <v>38.143328131677414</v>
      </c>
      <c r="J141" s="52">
        <v>0</v>
      </c>
      <c r="K141" s="52">
        <v>0</v>
      </c>
      <c r="L141" s="52">
        <v>13.851858190870967</v>
      </c>
      <c r="M141" s="52">
        <v>0</v>
      </c>
      <c r="N141" s="52">
        <v>0</v>
      </c>
      <c r="O141" s="52">
        <v>0</v>
      </c>
      <c r="P141" s="52">
        <v>0</v>
      </c>
      <c r="Q141" s="52">
        <v>0</v>
      </c>
      <c r="R141" s="52">
        <v>3.7715096193870963</v>
      </c>
      <c r="S141" s="52">
        <v>3.4618004525806447</v>
      </c>
      <c r="T141" s="52">
        <v>0</v>
      </c>
      <c r="U141" s="52">
        <v>0</v>
      </c>
      <c r="V141" s="52">
        <v>2.9994819524516125</v>
      </c>
      <c r="W141" s="52">
        <v>0</v>
      </c>
      <c r="X141" s="52">
        <v>0</v>
      </c>
      <c r="Y141" s="52">
        <v>0</v>
      </c>
      <c r="Z141" s="52">
        <v>0</v>
      </c>
      <c r="AA141" s="52">
        <v>0</v>
      </c>
      <c r="AB141" s="52">
        <v>0.61169222254838707</v>
      </c>
      <c r="AC141" s="52">
        <v>0.22859100309677416</v>
      </c>
      <c r="AD141" s="52">
        <v>0</v>
      </c>
      <c r="AE141" s="52">
        <v>0</v>
      </c>
      <c r="AF141" s="52">
        <v>1.4539174702903226</v>
      </c>
      <c r="AG141" s="52">
        <v>0</v>
      </c>
      <c r="AH141" s="52">
        <v>0</v>
      </c>
      <c r="AI141" s="52">
        <v>0</v>
      </c>
      <c r="AJ141" s="52">
        <v>0</v>
      </c>
      <c r="AK141" s="52">
        <v>0</v>
      </c>
      <c r="AL141" s="52">
        <v>0.27389541922580646</v>
      </c>
      <c r="AM141" s="52">
        <v>0</v>
      </c>
      <c r="AN141" s="52">
        <v>0</v>
      </c>
      <c r="AO141" s="52">
        <v>0</v>
      </c>
      <c r="AP141" s="52">
        <v>3.177790019354839E-2</v>
      </c>
      <c r="AQ141" s="52">
        <v>0</v>
      </c>
      <c r="AR141" s="52">
        <v>0</v>
      </c>
      <c r="AS141" s="52">
        <v>0</v>
      </c>
      <c r="AT141" s="52">
        <v>0</v>
      </c>
      <c r="AU141" s="52">
        <v>0</v>
      </c>
      <c r="AV141" s="52">
        <v>149.97623499496783</v>
      </c>
      <c r="AW141" s="52">
        <v>197.93734620958065</v>
      </c>
      <c r="AX141" s="52">
        <v>36.824113691645159</v>
      </c>
      <c r="AY141" s="52">
        <v>0</v>
      </c>
      <c r="AZ141" s="52">
        <v>170.43957312480649</v>
      </c>
      <c r="BA141" s="52">
        <v>0</v>
      </c>
      <c r="BB141" s="52">
        <v>0</v>
      </c>
      <c r="BC141" s="52">
        <v>0</v>
      </c>
      <c r="BD141" s="52">
        <v>1.3120287305161287</v>
      </c>
      <c r="BE141" s="52">
        <v>0</v>
      </c>
      <c r="BF141" s="52">
        <v>103.30051673995153</v>
      </c>
      <c r="BG141" s="52">
        <v>14.236872014580642</v>
      </c>
      <c r="BH141" s="52">
        <v>1.6521307546129036</v>
      </c>
      <c r="BI141" s="52">
        <v>0</v>
      </c>
      <c r="BJ141" s="52">
        <v>24.668557737612907</v>
      </c>
      <c r="BK141" s="32">
        <f t="shared" si="6"/>
        <v>789.65692755924192</v>
      </c>
    </row>
    <row r="142" spans="1:63">
      <c r="A142" s="50"/>
      <c r="B142" s="51" t="s">
        <v>149</v>
      </c>
      <c r="C142" s="52">
        <v>0</v>
      </c>
      <c r="D142" s="52">
        <v>0</v>
      </c>
      <c r="E142" s="52">
        <v>0</v>
      </c>
      <c r="F142" s="52">
        <v>0</v>
      </c>
      <c r="G142" s="52">
        <v>0</v>
      </c>
      <c r="H142" s="52">
        <v>68.219973323677422</v>
      </c>
      <c r="I142" s="52">
        <v>365.80841982719363</v>
      </c>
      <c r="J142" s="52">
        <v>0.9246996956451613</v>
      </c>
      <c r="K142" s="52">
        <v>0</v>
      </c>
      <c r="L142" s="52">
        <v>8.7657897964516138</v>
      </c>
      <c r="M142" s="52">
        <v>0</v>
      </c>
      <c r="N142" s="52">
        <v>0</v>
      </c>
      <c r="O142" s="52">
        <v>0</v>
      </c>
      <c r="P142" s="52">
        <v>0</v>
      </c>
      <c r="Q142" s="52">
        <v>0</v>
      </c>
      <c r="R142" s="52">
        <v>8.2762821637741926</v>
      </c>
      <c r="S142" s="52">
        <v>0</v>
      </c>
      <c r="T142" s="52">
        <v>1.9312711033225809</v>
      </c>
      <c r="U142" s="52">
        <v>0</v>
      </c>
      <c r="V142" s="52">
        <v>1.0994340539032257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6.882553478903227</v>
      </c>
      <c r="AC142" s="52">
        <v>0</v>
      </c>
      <c r="AD142" s="52">
        <v>0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  <c r="AJ142" s="52">
        <v>0</v>
      </c>
      <c r="AK142" s="52">
        <v>0</v>
      </c>
      <c r="AL142" s="52">
        <v>0.31301992851612903</v>
      </c>
      <c r="AM142" s="52">
        <v>0</v>
      </c>
      <c r="AN142" s="52">
        <v>12.005385364903226</v>
      </c>
      <c r="AO142" s="52">
        <v>0</v>
      </c>
      <c r="AP142" s="52">
        <v>0.32513803612903225</v>
      </c>
      <c r="AQ142" s="52">
        <v>0</v>
      </c>
      <c r="AR142" s="52">
        <v>0</v>
      </c>
      <c r="AS142" s="52">
        <v>0</v>
      </c>
      <c r="AT142" s="52">
        <v>0</v>
      </c>
      <c r="AU142" s="52">
        <v>0</v>
      </c>
      <c r="AV142" s="52">
        <v>51.744522902451607</v>
      </c>
      <c r="AW142" s="52">
        <v>39.901918019354831</v>
      </c>
      <c r="AX142" s="52">
        <v>0</v>
      </c>
      <c r="AY142" s="52">
        <v>0</v>
      </c>
      <c r="AZ142" s="52">
        <v>22.687863780483866</v>
      </c>
      <c r="BA142" s="52">
        <v>0</v>
      </c>
      <c r="BB142" s="52">
        <v>0</v>
      </c>
      <c r="BC142" s="52">
        <v>0</v>
      </c>
      <c r="BD142" s="52">
        <v>0</v>
      </c>
      <c r="BE142" s="52">
        <v>0</v>
      </c>
      <c r="BF142" s="52">
        <v>11.578466285295864</v>
      </c>
      <c r="BG142" s="52">
        <v>1.7447270484193553</v>
      </c>
      <c r="BH142" s="52">
        <v>0</v>
      </c>
      <c r="BI142" s="52">
        <v>0</v>
      </c>
      <c r="BJ142" s="52">
        <v>3.5250710722258063</v>
      </c>
      <c r="BK142" s="32">
        <f t="shared" si="6"/>
        <v>605.73453588065092</v>
      </c>
    </row>
    <row r="143" spans="1:63">
      <c r="A143" s="50"/>
      <c r="B143" s="51" t="s">
        <v>150</v>
      </c>
      <c r="C143" s="52">
        <v>0</v>
      </c>
      <c r="D143" s="52">
        <v>0</v>
      </c>
      <c r="E143" s="52">
        <v>0</v>
      </c>
      <c r="F143" s="52">
        <v>0</v>
      </c>
      <c r="G143" s="52">
        <v>0</v>
      </c>
      <c r="H143" s="52">
        <v>20.790559331258066</v>
      </c>
      <c r="I143" s="52">
        <v>0</v>
      </c>
      <c r="J143" s="52">
        <v>0</v>
      </c>
      <c r="K143" s="52">
        <v>0</v>
      </c>
      <c r="L143" s="52">
        <v>0.98839394829032245</v>
      </c>
      <c r="M143" s="52">
        <v>0</v>
      </c>
      <c r="N143" s="52">
        <v>0</v>
      </c>
      <c r="O143" s="52">
        <v>0</v>
      </c>
      <c r="P143" s="52">
        <v>0</v>
      </c>
      <c r="Q143" s="52">
        <v>0</v>
      </c>
      <c r="R143" s="52">
        <v>82.02293540406454</v>
      </c>
      <c r="S143" s="52">
        <v>0</v>
      </c>
      <c r="T143" s="52">
        <v>0</v>
      </c>
      <c r="U143" s="52">
        <v>0</v>
      </c>
      <c r="V143" s="52">
        <v>12.247573634870967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5.9210363243870967</v>
      </c>
      <c r="AC143" s="52">
        <v>0</v>
      </c>
      <c r="AD143" s="52">
        <v>0</v>
      </c>
      <c r="AE143" s="52">
        <v>0</v>
      </c>
      <c r="AF143" s="52">
        <v>0.90681257312903218</v>
      </c>
      <c r="AG143" s="52">
        <v>0</v>
      </c>
      <c r="AH143" s="52">
        <v>0</v>
      </c>
      <c r="AI143" s="52">
        <v>0</v>
      </c>
      <c r="AJ143" s="52">
        <v>0</v>
      </c>
      <c r="AK143" s="52">
        <v>0</v>
      </c>
      <c r="AL143" s="52">
        <v>3.3724524435483865</v>
      </c>
      <c r="AM143" s="52">
        <v>0</v>
      </c>
      <c r="AN143" s="52">
        <v>0</v>
      </c>
      <c r="AO143" s="52">
        <v>0</v>
      </c>
      <c r="AP143" s="52">
        <v>0.2766519876451613</v>
      </c>
      <c r="AQ143" s="52">
        <v>0</v>
      </c>
      <c r="AR143" s="52">
        <v>0</v>
      </c>
      <c r="AS143" s="52">
        <v>0</v>
      </c>
      <c r="AT143" s="52">
        <v>0</v>
      </c>
      <c r="AU143" s="52">
        <v>0</v>
      </c>
      <c r="AV143" s="52">
        <v>1035.8563218982906</v>
      </c>
      <c r="AW143" s="52">
        <v>6.5747873548387117E-3</v>
      </c>
      <c r="AX143" s="52">
        <v>0</v>
      </c>
      <c r="AY143" s="52">
        <v>0</v>
      </c>
      <c r="AZ143" s="52">
        <v>33.174667240129025</v>
      </c>
      <c r="BA143" s="52">
        <v>0</v>
      </c>
      <c r="BB143" s="52">
        <v>0</v>
      </c>
      <c r="BC143" s="52">
        <v>0</v>
      </c>
      <c r="BD143" s="52">
        <v>0</v>
      </c>
      <c r="BE143" s="52">
        <v>0</v>
      </c>
      <c r="BF143" s="52">
        <v>2429.0805402408323</v>
      </c>
      <c r="BG143" s="52">
        <v>0</v>
      </c>
      <c r="BH143" s="52">
        <v>0</v>
      </c>
      <c r="BI143" s="52">
        <v>0</v>
      </c>
      <c r="BJ143" s="52">
        <v>18.029592123483869</v>
      </c>
      <c r="BK143" s="32">
        <f t="shared" si="6"/>
        <v>3642.6741119372841</v>
      </c>
    </row>
    <row r="144" spans="1:63">
      <c r="A144" s="50"/>
      <c r="B144" s="51" t="s">
        <v>151</v>
      </c>
      <c r="C144" s="52">
        <v>0</v>
      </c>
      <c r="D144" s="52">
        <v>1.0333670967741935</v>
      </c>
      <c r="E144" s="52">
        <v>0</v>
      </c>
      <c r="F144" s="52">
        <v>0</v>
      </c>
      <c r="G144" s="52">
        <v>0</v>
      </c>
      <c r="H144" s="52">
        <v>6.1675972675483903</v>
      </c>
      <c r="I144" s="52">
        <v>23.162068384193599</v>
      </c>
      <c r="J144" s="52">
        <v>1.6430536838709675</v>
      </c>
      <c r="K144" s="52">
        <v>0</v>
      </c>
      <c r="L144" s="52">
        <v>7.7320095832903197</v>
      </c>
      <c r="M144" s="52">
        <v>0</v>
      </c>
      <c r="N144" s="52">
        <v>0</v>
      </c>
      <c r="O144" s="52">
        <v>0</v>
      </c>
      <c r="P144" s="52">
        <v>0</v>
      </c>
      <c r="Q144" s="52">
        <v>0</v>
      </c>
      <c r="R144" s="52">
        <v>3.6437335765483865</v>
      </c>
      <c r="S144" s="52">
        <v>7.7368211596129015</v>
      </c>
      <c r="T144" s="52">
        <v>1.9633974838709678</v>
      </c>
      <c r="U144" s="52">
        <v>0</v>
      </c>
      <c r="V144" s="52">
        <v>4.3241846883870965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0.14681899200000001</v>
      </c>
      <c r="AC144" s="52">
        <v>2.5791983870967743E-2</v>
      </c>
      <c r="AD144" s="52">
        <v>0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  <c r="AJ144" s="52">
        <v>0</v>
      </c>
      <c r="AK144" s="52">
        <v>0</v>
      </c>
      <c r="AL144" s="52">
        <v>1.5475190322580646E-2</v>
      </c>
      <c r="AM144" s="52">
        <v>0</v>
      </c>
      <c r="AN144" s="52">
        <v>0</v>
      </c>
      <c r="AO144" s="52">
        <v>0</v>
      </c>
      <c r="AP144" s="52">
        <v>0.10316793548387097</v>
      </c>
      <c r="AQ144" s="52">
        <v>0</v>
      </c>
      <c r="AR144" s="52">
        <v>0</v>
      </c>
      <c r="AS144" s="52">
        <v>0</v>
      </c>
      <c r="AT144" s="52">
        <v>0</v>
      </c>
      <c r="AU144" s="52">
        <v>0</v>
      </c>
      <c r="AV144" s="52">
        <v>38.429705814064498</v>
      </c>
      <c r="AW144" s="52">
        <v>12.275444638451599</v>
      </c>
      <c r="AX144" s="52">
        <v>0</v>
      </c>
      <c r="AY144" s="52">
        <v>0</v>
      </c>
      <c r="AZ144" s="52">
        <v>7.8472558498709679</v>
      </c>
      <c r="BA144" s="52">
        <v>0</v>
      </c>
      <c r="BB144" s="52">
        <v>0</v>
      </c>
      <c r="BC144" s="52">
        <v>0</v>
      </c>
      <c r="BD144" s="52">
        <v>0</v>
      </c>
      <c r="BE144" s="52">
        <v>0</v>
      </c>
      <c r="BF144" s="52">
        <v>33.355606758772446</v>
      </c>
      <c r="BG144" s="52">
        <v>5.1916750724193541</v>
      </c>
      <c r="BH144" s="52">
        <v>2.8891320398709674</v>
      </c>
      <c r="BI144" s="52">
        <v>0</v>
      </c>
      <c r="BJ144" s="52">
        <v>2.009397394516129</v>
      </c>
      <c r="BK144" s="32">
        <f t="shared" si="6"/>
        <v>159.6957045937402</v>
      </c>
    </row>
    <row r="145" spans="1:63">
      <c r="A145" s="50"/>
      <c r="B145" s="51" t="s">
        <v>152</v>
      </c>
      <c r="C145" s="52">
        <v>0</v>
      </c>
      <c r="D145" s="52">
        <v>2.1884560836774201</v>
      </c>
      <c r="E145" s="52">
        <v>0</v>
      </c>
      <c r="F145" s="52">
        <v>0</v>
      </c>
      <c r="G145" s="52">
        <v>0</v>
      </c>
      <c r="H145" s="52">
        <v>196.68803909838704</v>
      </c>
      <c r="I145" s="52">
        <v>510.61742818500005</v>
      </c>
      <c r="J145" s="52">
        <v>5.6967626846451616</v>
      </c>
      <c r="K145" s="52">
        <v>0</v>
      </c>
      <c r="L145" s="52">
        <v>151.419127043</v>
      </c>
      <c r="M145" s="52">
        <v>0</v>
      </c>
      <c r="N145" s="52">
        <v>0</v>
      </c>
      <c r="O145" s="52">
        <v>0</v>
      </c>
      <c r="P145" s="52">
        <v>0</v>
      </c>
      <c r="Q145" s="52">
        <v>0</v>
      </c>
      <c r="R145" s="52">
        <v>42.828786939193542</v>
      </c>
      <c r="S145" s="52">
        <v>12.143622120258065</v>
      </c>
      <c r="T145" s="52">
        <v>24.751666202483875</v>
      </c>
      <c r="U145" s="52">
        <v>0</v>
      </c>
      <c r="V145" s="52">
        <v>43.638987889677423</v>
      </c>
      <c r="W145" s="52">
        <v>0</v>
      </c>
      <c r="X145" s="52">
        <v>0</v>
      </c>
      <c r="Y145" s="52">
        <v>0</v>
      </c>
      <c r="Z145" s="52">
        <v>0</v>
      </c>
      <c r="AA145" s="52">
        <v>0</v>
      </c>
      <c r="AB145" s="52">
        <v>10.084713050129032</v>
      </c>
      <c r="AC145" s="52">
        <v>0.10176384883870966</v>
      </c>
      <c r="AD145" s="52">
        <v>0</v>
      </c>
      <c r="AE145" s="52">
        <v>0</v>
      </c>
      <c r="AF145" s="52">
        <v>1.1113877623548387</v>
      </c>
      <c r="AG145" s="52">
        <v>0</v>
      </c>
      <c r="AH145" s="52">
        <v>0</v>
      </c>
      <c r="AI145" s="52">
        <v>0</v>
      </c>
      <c r="AJ145" s="52">
        <v>0</v>
      </c>
      <c r="AK145" s="52">
        <v>0</v>
      </c>
      <c r="AL145" s="52">
        <v>0.8181614072580643</v>
      </c>
      <c r="AM145" s="52">
        <v>0</v>
      </c>
      <c r="AN145" s="52">
        <v>0</v>
      </c>
      <c r="AO145" s="52">
        <v>0</v>
      </c>
      <c r="AP145" s="52">
        <v>0</v>
      </c>
      <c r="AQ145" s="52">
        <v>0</v>
      </c>
      <c r="AR145" s="52">
        <v>0</v>
      </c>
      <c r="AS145" s="52">
        <v>0</v>
      </c>
      <c r="AT145" s="52">
        <v>0</v>
      </c>
      <c r="AU145" s="52">
        <v>0</v>
      </c>
      <c r="AV145" s="52">
        <v>1594.8229609189677</v>
      </c>
      <c r="AW145" s="52">
        <v>947.38308689503367</v>
      </c>
      <c r="AX145" s="52">
        <v>15.808709602322583</v>
      </c>
      <c r="AY145" s="52">
        <v>0</v>
      </c>
      <c r="AZ145" s="52">
        <v>819.12907289809675</v>
      </c>
      <c r="BA145" s="52">
        <v>0</v>
      </c>
      <c r="BB145" s="52">
        <v>0</v>
      </c>
      <c r="BC145" s="52">
        <v>0</v>
      </c>
      <c r="BD145" s="52">
        <v>0</v>
      </c>
      <c r="BE145" s="52">
        <v>0</v>
      </c>
      <c r="BF145" s="52">
        <v>462.91319873061286</v>
      </c>
      <c r="BG145" s="52">
        <v>89.595008068645143</v>
      </c>
      <c r="BH145" s="52">
        <v>37.382165370516134</v>
      </c>
      <c r="BI145" s="52">
        <v>0</v>
      </c>
      <c r="BJ145" s="52">
        <v>148.78550340196776</v>
      </c>
      <c r="BK145" s="32">
        <f t="shared" si="6"/>
        <v>5117.9086082010663</v>
      </c>
    </row>
    <row r="146" spans="1:63">
      <c r="A146" s="50"/>
      <c r="B146" s="51" t="s">
        <v>153</v>
      </c>
      <c r="C146" s="52">
        <v>0</v>
      </c>
      <c r="D146" s="52">
        <v>0</v>
      </c>
      <c r="E146" s="52">
        <v>0</v>
      </c>
      <c r="F146" s="52">
        <v>0</v>
      </c>
      <c r="G146" s="52">
        <v>0</v>
      </c>
      <c r="H146" s="52">
        <v>7.1918951806451623E-2</v>
      </c>
      <c r="I146" s="52">
        <v>0</v>
      </c>
      <c r="J146" s="52">
        <v>0</v>
      </c>
      <c r="K146" s="52">
        <v>0</v>
      </c>
      <c r="L146" s="52">
        <v>0.18452435806451611</v>
      </c>
      <c r="M146" s="52">
        <v>0</v>
      </c>
      <c r="N146" s="52">
        <v>0</v>
      </c>
      <c r="O146" s="52">
        <v>0</v>
      </c>
      <c r="P146" s="52">
        <v>0</v>
      </c>
      <c r="Q146" s="52">
        <v>0</v>
      </c>
      <c r="R146" s="52">
        <v>6.3221991774193548E-2</v>
      </c>
      <c r="S146" s="52">
        <v>0</v>
      </c>
      <c r="T146" s="52">
        <v>0</v>
      </c>
      <c r="U146" s="52">
        <v>0</v>
      </c>
      <c r="V146" s="52">
        <v>2.0551208129032258E-2</v>
      </c>
      <c r="W146" s="52">
        <v>0</v>
      </c>
      <c r="X146" s="52">
        <v>0</v>
      </c>
      <c r="Y146" s="52">
        <v>0</v>
      </c>
      <c r="Z146" s="52">
        <v>0</v>
      </c>
      <c r="AA146" s="52">
        <v>0</v>
      </c>
      <c r="AB146" s="52">
        <v>3.6335838387096774E-3</v>
      </c>
      <c r="AC146" s="52">
        <v>0</v>
      </c>
      <c r="AD146" s="52">
        <v>0</v>
      </c>
      <c r="AE146" s="52">
        <v>0</v>
      </c>
      <c r="AF146" s="52">
        <v>5.5815419354838712E-2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6.139696129032258E-4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4.2542844491935492</v>
      </c>
      <c r="AW146" s="52">
        <v>0.84839437419354846</v>
      </c>
      <c r="AX146" s="52">
        <v>0</v>
      </c>
      <c r="AY146" s="52">
        <v>0</v>
      </c>
      <c r="AZ146" s="52">
        <v>10.085658536626232</v>
      </c>
      <c r="BA146" s="52">
        <v>0</v>
      </c>
      <c r="BB146" s="52">
        <v>0</v>
      </c>
      <c r="BC146" s="52">
        <v>0</v>
      </c>
      <c r="BD146" s="52">
        <v>0</v>
      </c>
      <c r="BE146" s="52">
        <v>0</v>
      </c>
      <c r="BF146" s="52">
        <v>2.986458535967742</v>
      </c>
      <c r="BG146" s="52">
        <v>0.1681868802258065</v>
      </c>
      <c r="BH146" s="52">
        <v>0</v>
      </c>
      <c r="BI146" s="52">
        <v>0</v>
      </c>
      <c r="BJ146" s="52">
        <v>2.2326664053870973</v>
      </c>
      <c r="BK146" s="32">
        <f t="shared" si="6"/>
        <v>20.975928664174621</v>
      </c>
    </row>
    <row r="147" spans="1:63">
      <c r="A147" s="50"/>
      <c r="B147" s="51" t="s">
        <v>154</v>
      </c>
      <c r="C147" s="52">
        <v>0</v>
      </c>
      <c r="D147" s="52">
        <v>0</v>
      </c>
      <c r="E147" s="52">
        <v>0</v>
      </c>
      <c r="F147" s="52">
        <v>0</v>
      </c>
      <c r="G147" s="52">
        <v>0</v>
      </c>
      <c r="H147" s="52">
        <v>0.1175643920967742</v>
      </c>
      <c r="I147" s="52">
        <v>0</v>
      </c>
      <c r="J147" s="52">
        <v>0</v>
      </c>
      <c r="K147" s="52">
        <v>0</v>
      </c>
      <c r="L147" s="52">
        <v>0.11476323870967742</v>
      </c>
      <c r="M147" s="52">
        <v>0</v>
      </c>
      <c r="N147" s="52">
        <v>0</v>
      </c>
      <c r="O147" s="52">
        <v>0</v>
      </c>
      <c r="P147" s="52">
        <v>0</v>
      </c>
      <c r="Q147" s="52">
        <v>0</v>
      </c>
      <c r="R147" s="52">
        <v>5.801919403225806E-2</v>
      </c>
      <c r="S147" s="52">
        <v>0</v>
      </c>
      <c r="T147" s="52">
        <v>0</v>
      </c>
      <c r="U147" s="52">
        <v>0</v>
      </c>
      <c r="V147" s="52">
        <v>0</v>
      </c>
      <c r="W147" s="52">
        <v>0</v>
      </c>
      <c r="X147" s="52">
        <v>0</v>
      </c>
      <c r="Y147" s="52">
        <v>0</v>
      </c>
      <c r="Z147" s="52">
        <v>0</v>
      </c>
      <c r="AA147" s="52">
        <v>0</v>
      </c>
      <c r="AB147" s="52">
        <v>0</v>
      </c>
      <c r="AC147" s="52">
        <v>0</v>
      </c>
      <c r="AD147" s="52">
        <v>0</v>
      </c>
      <c r="AE147" s="52">
        <v>0</v>
      </c>
      <c r="AF147" s="52">
        <v>6.063840322580645E-2</v>
      </c>
      <c r="AG147" s="52">
        <v>0</v>
      </c>
      <c r="AH147" s="52">
        <v>0</v>
      </c>
      <c r="AI147" s="52">
        <v>0</v>
      </c>
      <c r="AJ147" s="52">
        <v>0</v>
      </c>
      <c r="AK147" s="52">
        <v>0</v>
      </c>
      <c r="AL147" s="52">
        <v>1.5765984838709678E-2</v>
      </c>
      <c r="AM147" s="52">
        <v>0</v>
      </c>
      <c r="AN147" s="52">
        <v>0</v>
      </c>
      <c r="AO147" s="52">
        <v>0</v>
      </c>
      <c r="AP147" s="52">
        <v>0</v>
      </c>
      <c r="AQ147" s="52">
        <v>0</v>
      </c>
      <c r="AR147" s="52">
        <v>0</v>
      </c>
      <c r="AS147" s="52">
        <v>0</v>
      </c>
      <c r="AT147" s="52">
        <v>0</v>
      </c>
      <c r="AU147" s="52">
        <v>0</v>
      </c>
      <c r="AV147" s="52">
        <v>8.9694681884193557</v>
      </c>
      <c r="AW147" s="52">
        <v>1.1521277258064515</v>
      </c>
      <c r="AX147" s="52">
        <v>0</v>
      </c>
      <c r="AY147" s="52">
        <v>0</v>
      </c>
      <c r="AZ147" s="52">
        <v>16.297684361782846</v>
      </c>
      <c r="BA147" s="52">
        <v>0</v>
      </c>
      <c r="BB147" s="52">
        <v>0</v>
      </c>
      <c r="BC147" s="52">
        <v>0</v>
      </c>
      <c r="BD147" s="52">
        <v>0</v>
      </c>
      <c r="BE147" s="52">
        <v>0</v>
      </c>
      <c r="BF147" s="52">
        <v>3.1990346725483869</v>
      </c>
      <c r="BG147" s="52">
        <v>0.98234213225806444</v>
      </c>
      <c r="BH147" s="52">
        <v>0</v>
      </c>
      <c r="BI147" s="52">
        <v>0</v>
      </c>
      <c r="BJ147" s="52">
        <v>4.8738980445483877</v>
      </c>
      <c r="BK147" s="32">
        <f t="shared" si="6"/>
        <v>35.841306338266719</v>
      </c>
    </row>
    <row r="148" spans="1:63">
      <c r="A148" s="50"/>
      <c r="B148" s="51" t="s">
        <v>155</v>
      </c>
      <c r="C148" s="52">
        <v>0</v>
      </c>
      <c r="D148" s="52">
        <v>0</v>
      </c>
      <c r="E148" s="52">
        <v>0</v>
      </c>
      <c r="F148" s="52">
        <v>0</v>
      </c>
      <c r="G148" s="52">
        <v>0</v>
      </c>
      <c r="H148" s="52">
        <v>0.17668387745161293</v>
      </c>
      <c r="I148" s="52">
        <v>0</v>
      </c>
      <c r="J148" s="52">
        <v>0</v>
      </c>
      <c r="K148" s="52">
        <v>0</v>
      </c>
      <c r="L148" s="52">
        <v>1.2502106419354838E-2</v>
      </c>
      <c r="M148" s="52">
        <v>0</v>
      </c>
      <c r="N148" s="52">
        <v>0</v>
      </c>
      <c r="O148" s="52">
        <v>0</v>
      </c>
      <c r="P148" s="52">
        <v>0</v>
      </c>
      <c r="Q148" s="52">
        <v>0</v>
      </c>
      <c r="R148" s="52">
        <v>2.1468274516129034E-2</v>
      </c>
      <c r="S148" s="52">
        <v>0</v>
      </c>
      <c r="T148" s="52">
        <v>0</v>
      </c>
      <c r="U148" s="52">
        <v>0</v>
      </c>
      <c r="V148" s="52">
        <v>0</v>
      </c>
      <c r="W148" s="52">
        <v>0</v>
      </c>
      <c r="X148" s="52">
        <v>0</v>
      </c>
      <c r="Y148" s="52">
        <v>0</v>
      </c>
      <c r="Z148" s="52">
        <v>0</v>
      </c>
      <c r="AA148" s="52">
        <v>0</v>
      </c>
      <c r="AB148" s="52">
        <v>0</v>
      </c>
      <c r="AC148" s="52">
        <v>0</v>
      </c>
      <c r="AD148" s="52">
        <v>0</v>
      </c>
      <c r="AE148" s="52">
        <v>0</v>
      </c>
      <c r="AF148" s="52">
        <v>0</v>
      </c>
      <c r="AG148" s="52">
        <v>0</v>
      </c>
      <c r="AH148" s="52">
        <v>0</v>
      </c>
      <c r="AI148" s="52">
        <v>0</v>
      </c>
      <c r="AJ148" s="52">
        <v>0</v>
      </c>
      <c r="AK148" s="52">
        <v>0</v>
      </c>
      <c r="AL148" s="52">
        <v>1.2032964516129033E-3</v>
      </c>
      <c r="AM148" s="52">
        <v>0</v>
      </c>
      <c r="AN148" s="52">
        <v>0</v>
      </c>
      <c r="AO148" s="52">
        <v>0</v>
      </c>
      <c r="AP148" s="52">
        <v>0</v>
      </c>
      <c r="AQ148" s="52">
        <v>0</v>
      </c>
      <c r="AR148" s="52">
        <v>0</v>
      </c>
      <c r="AS148" s="52">
        <v>0</v>
      </c>
      <c r="AT148" s="52">
        <v>0</v>
      </c>
      <c r="AU148" s="52">
        <v>0</v>
      </c>
      <c r="AV148" s="52">
        <v>6.6688926946129037</v>
      </c>
      <c r="AW148" s="52">
        <v>3.3210980967741932</v>
      </c>
      <c r="AX148" s="52">
        <v>0</v>
      </c>
      <c r="AY148" s="52">
        <v>0</v>
      </c>
      <c r="AZ148" s="52">
        <v>14.882034212615173</v>
      </c>
      <c r="BA148" s="52">
        <v>0</v>
      </c>
      <c r="BB148" s="52">
        <v>0</v>
      </c>
      <c r="BC148" s="52">
        <v>0</v>
      </c>
      <c r="BD148" s="52">
        <v>0</v>
      </c>
      <c r="BE148" s="52">
        <v>0</v>
      </c>
      <c r="BF148" s="52">
        <v>1.801425974935484</v>
      </c>
      <c r="BG148" s="52">
        <v>0.66181304838709676</v>
      </c>
      <c r="BH148" s="52">
        <v>0</v>
      </c>
      <c r="BI148" s="52">
        <v>0</v>
      </c>
      <c r="BJ148" s="52">
        <v>1.5083321020967742</v>
      </c>
      <c r="BK148" s="32">
        <f t="shared" si="6"/>
        <v>29.055453684260328</v>
      </c>
    </row>
    <row r="149" spans="1:63">
      <c r="A149" s="50"/>
      <c r="B149" s="51" t="s">
        <v>156</v>
      </c>
      <c r="C149" s="52">
        <v>0</v>
      </c>
      <c r="D149" s="52">
        <v>0</v>
      </c>
      <c r="E149" s="52">
        <v>0</v>
      </c>
      <c r="F149" s="52">
        <v>0</v>
      </c>
      <c r="G149" s="52">
        <v>0</v>
      </c>
      <c r="H149" s="52">
        <v>0.42570956835483875</v>
      </c>
      <c r="I149" s="52">
        <v>4.6620888387096784E-2</v>
      </c>
      <c r="J149" s="52">
        <v>0</v>
      </c>
      <c r="K149" s="52">
        <v>0</v>
      </c>
      <c r="L149" s="52">
        <v>1.2544699572580644</v>
      </c>
      <c r="M149" s="52">
        <v>0</v>
      </c>
      <c r="N149" s="52">
        <v>0</v>
      </c>
      <c r="O149" s="52">
        <v>0</v>
      </c>
      <c r="P149" s="52">
        <v>0</v>
      </c>
      <c r="Q149" s="52">
        <v>0</v>
      </c>
      <c r="R149" s="52">
        <v>0.26455022593548388</v>
      </c>
      <c r="S149" s="52">
        <v>0</v>
      </c>
      <c r="T149" s="52">
        <v>0</v>
      </c>
      <c r="U149" s="52">
        <v>0</v>
      </c>
      <c r="V149" s="52">
        <v>0.20180698080645151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3.3924904516129041E-2</v>
      </c>
      <c r="AC149" s="52">
        <v>0</v>
      </c>
      <c r="AD149" s="52">
        <v>0</v>
      </c>
      <c r="AE149" s="52">
        <v>0</v>
      </c>
      <c r="AF149" s="52">
        <v>0.29326508064516132</v>
      </c>
      <c r="AG149" s="52">
        <v>0</v>
      </c>
      <c r="AH149" s="52">
        <v>0</v>
      </c>
      <c r="AI149" s="52">
        <v>0</v>
      </c>
      <c r="AJ149" s="52">
        <v>0</v>
      </c>
      <c r="AK149" s="52">
        <v>0</v>
      </c>
      <c r="AL149" s="52">
        <v>7.6250093225806448E-3</v>
      </c>
      <c r="AM149" s="52">
        <v>0</v>
      </c>
      <c r="AN149" s="52">
        <v>0</v>
      </c>
      <c r="AO149" s="52">
        <v>0</v>
      </c>
      <c r="AP149" s="52">
        <v>5.8653016129032252E-2</v>
      </c>
      <c r="AQ149" s="52">
        <v>0</v>
      </c>
      <c r="AR149" s="52">
        <v>0</v>
      </c>
      <c r="AS149" s="52">
        <v>0</v>
      </c>
      <c r="AT149" s="52">
        <v>0</v>
      </c>
      <c r="AU149" s="52">
        <v>0</v>
      </c>
      <c r="AV149" s="52">
        <v>21.206966054419361</v>
      </c>
      <c r="AW149" s="52">
        <v>5.0021227693870971</v>
      </c>
      <c r="AX149" s="52">
        <v>0</v>
      </c>
      <c r="AY149" s="52">
        <v>0</v>
      </c>
      <c r="AZ149" s="52">
        <v>90.926390951590761</v>
      </c>
      <c r="BA149" s="52">
        <v>0</v>
      </c>
      <c r="BB149" s="52">
        <v>0</v>
      </c>
      <c r="BC149" s="52">
        <v>0</v>
      </c>
      <c r="BD149" s="52">
        <v>0</v>
      </c>
      <c r="BE149" s="52">
        <v>0</v>
      </c>
      <c r="BF149" s="52">
        <v>7.4584133412580647</v>
      </c>
      <c r="BG149" s="52">
        <v>0</v>
      </c>
      <c r="BH149" s="52">
        <v>0</v>
      </c>
      <c r="BI149" s="52">
        <v>0</v>
      </c>
      <c r="BJ149" s="52">
        <v>9.0665585270322602</v>
      </c>
      <c r="BK149" s="32">
        <f t="shared" si="6"/>
        <v>136.24707727504239</v>
      </c>
    </row>
    <row r="150" spans="1:63">
      <c r="A150" s="50"/>
      <c r="B150" s="51" t="s">
        <v>157</v>
      </c>
      <c r="C150" s="52">
        <v>0</v>
      </c>
      <c r="D150" s="52">
        <v>0</v>
      </c>
      <c r="E150" s="52">
        <v>0</v>
      </c>
      <c r="F150" s="52">
        <v>0</v>
      </c>
      <c r="G150" s="52">
        <v>0</v>
      </c>
      <c r="H150" s="52">
        <v>0.38537418364516129</v>
      </c>
      <c r="I150" s="52">
        <v>1.8184475806451612E-2</v>
      </c>
      <c r="J150" s="52">
        <v>0</v>
      </c>
      <c r="K150" s="52">
        <v>0</v>
      </c>
      <c r="L150" s="52">
        <v>0.36368951612903233</v>
      </c>
      <c r="M150" s="52">
        <v>0</v>
      </c>
      <c r="N150" s="52">
        <v>0</v>
      </c>
      <c r="O150" s="52">
        <v>0</v>
      </c>
      <c r="P150" s="52">
        <v>0</v>
      </c>
      <c r="Q150" s="52">
        <v>0</v>
      </c>
      <c r="R150" s="52">
        <v>9.1104465322580666E-2</v>
      </c>
      <c r="S150" s="52">
        <v>0</v>
      </c>
      <c r="T150" s="52">
        <v>0</v>
      </c>
      <c r="U150" s="52">
        <v>0</v>
      </c>
      <c r="V150" s="52">
        <v>0</v>
      </c>
      <c r="W150" s="52">
        <v>0</v>
      </c>
      <c r="X150" s="52">
        <v>0</v>
      </c>
      <c r="Y150" s="52">
        <v>0</v>
      </c>
      <c r="Z150" s="52">
        <v>0</v>
      </c>
      <c r="AA150" s="52">
        <v>0</v>
      </c>
      <c r="AB150" s="52">
        <v>2.6202782645161286E-2</v>
      </c>
      <c r="AC150" s="52">
        <v>0</v>
      </c>
      <c r="AD150" s="52">
        <v>0</v>
      </c>
      <c r="AE150" s="52">
        <v>0</v>
      </c>
      <c r="AF150" s="52">
        <v>0</v>
      </c>
      <c r="AG150" s="52">
        <v>0</v>
      </c>
      <c r="AH150" s="52">
        <v>0</v>
      </c>
      <c r="AI150" s="52">
        <v>0</v>
      </c>
      <c r="AJ150" s="52">
        <v>0</v>
      </c>
      <c r="AK150" s="52">
        <v>0</v>
      </c>
      <c r="AL150" s="52">
        <v>2.4347718387096772E-2</v>
      </c>
      <c r="AM150" s="52">
        <v>0</v>
      </c>
      <c r="AN150" s="52">
        <v>0</v>
      </c>
      <c r="AO150" s="52">
        <v>0</v>
      </c>
      <c r="AP150" s="52">
        <v>0</v>
      </c>
      <c r="AQ150" s="52">
        <v>0</v>
      </c>
      <c r="AR150" s="52">
        <v>0</v>
      </c>
      <c r="AS150" s="52">
        <v>0</v>
      </c>
      <c r="AT150" s="52">
        <v>0</v>
      </c>
      <c r="AU150" s="52">
        <v>0</v>
      </c>
      <c r="AV150" s="52">
        <v>23.404785857806452</v>
      </c>
      <c r="AW150" s="52">
        <v>0.1692746135483871</v>
      </c>
      <c r="AX150" s="52">
        <v>0</v>
      </c>
      <c r="AY150" s="52">
        <v>0</v>
      </c>
      <c r="AZ150" s="52">
        <v>44.264191306467751</v>
      </c>
      <c r="BA150" s="52">
        <v>0</v>
      </c>
      <c r="BB150" s="52">
        <v>0</v>
      </c>
      <c r="BC150" s="52">
        <v>0</v>
      </c>
      <c r="BD150" s="52">
        <v>0</v>
      </c>
      <c r="BE150" s="52">
        <v>0</v>
      </c>
      <c r="BF150" s="52">
        <v>15.487852949225804</v>
      </c>
      <c r="BG150" s="52">
        <v>1.3263709445161289</v>
      </c>
      <c r="BH150" s="52">
        <v>1.1594151612903225</v>
      </c>
      <c r="BI150" s="52">
        <v>0</v>
      </c>
      <c r="BJ150" s="52">
        <v>17.769757327709677</v>
      </c>
      <c r="BK150" s="32">
        <f t="shared" si="6"/>
        <v>104.49055130249999</v>
      </c>
    </row>
    <row r="151" spans="1:63">
      <c r="A151" s="50"/>
      <c r="B151" s="51" t="s">
        <v>158</v>
      </c>
      <c r="C151" s="52">
        <v>0</v>
      </c>
      <c r="D151" s="52">
        <v>0</v>
      </c>
      <c r="E151" s="52">
        <v>0</v>
      </c>
      <c r="F151" s="52">
        <v>0</v>
      </c>
      <c r="G151" s="52">
        <v>0</v>
      </c>
      <c r="H151" s="52">
        <v>0.93175213193548401</v>
      </c>
      <c r="I151" s="52">
        <v>0</v>
      </c>
      <c r="J151" s="52">
        <v>0</v>
      </c>
      <c r="K151" s="52">
        <v>0</v>
      </c>
      <c r="L151" s="52">
        <v>1.6963693290322577</v>
      </c>
      <c r="M151" s="52">
        <v>0</v>
      </c>
      <c r="N151" s="52">
        <v>0</v>
      </c>
      <c r="O151" s="52">
        <v>0</v>
      </c>
      <c r="P151" s="52">
        <v>0</v>
      </c>
      <c r="Q151" s="52">
        <v>0</v>
      </c>
      <c r="R151" s="52">
        <v>0.10044758870967742</v>
      </c>
      <c r="S151" s="52">
        <v>0</v>
      </c>
      <c r="T151" s="52">
        <v>0</v>
      </c>
      <c r="U151" s="52">
        <v>0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0.10305293387096774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  <c r="AJ151" s="52">
        <v>0</v>
      </c>
      <c r="AK151" s="52">
        <v>0</v>
      </c>
      <c r="AL151" s="52">
        <v>2.5620895161290323E-2</v>
      </c>
      <c r="AM151" s="52">
        <v>0</v>
      </c>
      <c r="AN151" s="52">
        <v>0</v>
      </c>
      <c r="AO151" s="52">
        <v>0</v>
      </c>
      <c r="AP151" s="52">
        <v>0</v>
      </c>
      <c r="AQ151" s="52">
        <v>0</v>
      </c>
      <c r="AR151" s="52">
        <v>0</v>
      </c>
      <c r="AS151" s="52">
        <v>0</v>
      </c>
      <c r="AT151" s="52">
        <v>0</v>
      </c>
      <c r="AU151" s="52">
        <v>0</v>
      </c>
      <c r="AV151" s="52">
        <v>71.916392174032268</v>
      </c>
      <c r="AW151" s="52">
        <v>1.3664477419354837</v>
      </c>
      <c r="AX151" s="52">
        <v>0</v>
      </c>
      <c r="AY151" s="52">
        <v>0</v>
      </c>
      <c r="AZ151" s="52">
        <v>4.4675124527278847</v>
      </c>
      <c r="BA151" s="52">
        <v>0</v>
      </c>
      <c r="BB151" s="52">
        <v>0</v>
      </c>
      <c r="BC151" s="52">
        <v>0</v>
      </c>
      <c r="BD151" s="52">
        <v>0</v>
      </c>
      <c r="BE151" s="52">
        <v>0</v>
      </c>
      <c r="BF151" s="52">
        <v>10.236240314258067</v>
      </c>
      <c r="BG151" s="52">
        <v>0.11387064516129032</v>
      </c>
      <c r="BH151" s="52">
        <v>0</v>
      </c>
      <c r="BI151" s="52">
        <v>0</v>
      </c>
      <c r="BJ151" s="52">
        <v>0.30745074193548388</v>
      </c>
      <c r="BK151" s="32">
        <f t="shared" si="6"/>
        <v>91.265156948760165</v>
      </c>
    </row>
    <row r="152" spans="1:63">
      <c r="A152" s="50"/>
      <c r="B152" s="51" t="s">
        <v>159</v>
      </c>
      <c r="C152" s="52">
        <v>0</v>
      </c>
      <c r="D152" s="52">
        <v>0</v>
      </c>
      <c r="E152" s="52">
        <v>0</v>
      </c>
      <c r="F152" s="52">
        <v>0</v>
      </c>
      <c r="G152" s="52">
        <v>0</v>
      </c>
      <c r="H152" s="52">
        <v>58.651330017096754</v>
      </c>
      <c r="I152" s="52">
        <v>93.049750716967736</v>
      </c>
      <c r="J152" s="52">
        <v>0</v>
      </c>
      <c r="K152" s="52">
        <v>0</v>
      </c>
      <c r="L152" s="52">
        <v>37.638485008290317</v>
      </c>
      <c r="M152" s="52">
        <v>0</v>
      </c>
      <c r="N152" s="52">
        <v>0</v>
      </c>
      <c r="O152" s="52">
        <v>0</v>
      </c>
      <c r="P152" s="52">
        <v>0</v>
      </c>
      <c r="Q152" s="52">
        <v>0</v>
      </c>
      <c r="R152" s="52">
        <v>12.156214222354837</v>
      </c>
      <c r="S152" s="52">
        <v>6.0448535235806453</v>
      </c>
      <c r="T152" s="52">
        <v>0.53359864206451613</v>
      </c>
      <c r="U152" s="52">
        <v>0</v>
      </c>
      <c r="V152" s="52">
        <v>7.7685246093548388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2.5499029959032256</v>
      </c>
      <c r="AC152" s="52">
        <v>0.52364301635483868</v>
      </c>
      <c r="AD152" s="52">
        <v>3.3086446827096756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  <c r="AJ152" s="52">
        <v>0</v>
      </c>
      <c r="AK152" s="52">
        <v>0</v>
      </c>
      <c r="AL152" s="52">
        <v>8.673434351612902E-2</v>
      </c>
      <c r="AM152" s="52">
        <v>0</v>
      </c>
      <c r="AN152" s="52">
        <v>0</v>
      </c>
      <c r="AO152" s="52">
        <v>0</v>
      </c>
      <c r="AP152" s="52">
        <v>0</v>
      </c>
      <c r="AQ152" s="52">
        <v>0</v>
      </c>
      <c r="AR152" s="52">
        <v>0</v>
      </c>
      <c r="AS152" s="52">
        <v>0</v>
      </c>
      <c r="AT152" s="52">
        <v>0</v>
      </c>
      <c r="AU152" s="52">
        <v>0</v>
      </c>
      <c r="AV152" s="52">
        <v>177.37028862441937</v>
      </c>
      <c r="AW152" s="52">
        <v>193.10737125683872</v>
      </c>
      <c r="AX152" s="52">
        <v>41.818615302032256</v>
      </c>
      <c r="AY152" s="52">
        <v>0</v>
      </c>
      <c r="AZ152" s="52">
        <v>252.22867556447437</v>
      </c>
      <c r="BA152" s="52">
        <v>0</v>
      </c>
      <c r="BB152" s="52">
        <v>0</v>
      </c>
      <c r="BC152" s="52">
        <v>0</v>
      </c>
      <c r="BD152" s="52">
        <v>0</v>
      </c>
      <c r="BE152" s="52">
        <v>0</v>
      </c>
      <c r="BF152" s="52">
        <v>47.629308027483887</v>
      </c>
      <c r="BG152" s="52">
        <v>3.3217292830967731</v>
      </c>
      <c r="BH152" s="52">
        <v>4.5149656996129028</v>
      </c>
      <c r="BI152" s="52">
        <v>0</v>
      </c>
      <c r="BJ152" s="52">
        <v>28.19874517467742</v>
      </c>
      <c r="BK152" s="32">
        <f t="shared" si="6"/>
        <v>970.50138071082938</v>
      </c>
    </row>
    <row r="153" spans="1:63">
      <c r="A153" s="50"/>
      <c r="B153" s="51" t="s">
        <v>160</v>
      </c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0.22933015967741938</v>
      </c>
      <c r="I153" s="52">
        <v>0.50089824193548382</v>
      </c>
      <c r="J153" s="52">
        <v>0</v>
      </c>
      <c r="K153" s="52">
        <v>0</v>
      </c>
      <c r="L153" s="52">
        <v>0.28052277261290326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0.26632859435483869</v>
      </c>
      <c r="S153" s="52">
        <v>0</v>
      </c>
      <c r="T153" s="52">
        <v>0</v>
      </c>
      <c r="U153" s="52">
        <v>0</v>
      </c>
      <c r="V153" s="52">
        <v>8.1226741935483876E-2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1.4035694838709676E-2</v>
      </c>
      <c r="AC153" s="52">
        <v>0</v>
      </c>
      <c r="AD153" s="52">
        <v>0</v>
      </c>
      <c r="AE153" s="52">
        <v>0</v>
      </c>
      <c r="AF153" s="52">
        <v>0.12759722580645161</v>
      </c>
      <c r="AG153" s="52">
        <v>0</v>
      </c>
      <c r="AH153" s="52">
        <v>0</v>
      </c>
      <c r="AI153" s="52">
        <v>0</v>
      </c>
      <c r="AJ153" s="52">
        <v>0</v>
      </c>
      <c r="AK153" s="52">
        <v>0</v>
      </c>
      <c r="AL153" s="52">
        <v>0</v>
      </c>
      <c r="AM153" s="52">
        <v>0</v>
      </c>
      <c r="AN153" s="52">
        <v>0</v>
      </c>
      <c r="AO153" s="52">
        <v>0</v>
      </c>
      <c r="AP153" s="52">
        <v>0</v>
      </c>
      <c r="AQ153" s="52">
        <v>0</v>
      </c>
      <c r="AR153" s="52">
        <v>0</v>
      </c>
      <c r="AS153" s="52">
        <v>0</v>
      </c>
      <c r="AT153" s="52">
        <v>0</v>
      </c>
      <c r="AU153" s="52">
        <v>0</v>
      </c>
      <c r="AV153" s="52">
        <v>42.358182191290311</v>
      </c>
      <c r="AW153" s="52">
        <v>2.7407755908709674</v>
      </c>
      <c r="AX153" s="52">
        <v>0</v>
      </c>
      <c r="AY153" s="52">
        <v>0</v>
      </c>
      <c r="AZ153" s="52">
        <v>79.613493520912215</v>
      </c>
      <c r="BA153" s="52">
        <v>0</v>
      </c>
      <c r="BB153" s="52">
        <v>0</v>
      </c>
      <c r="BC153" s="52">
        <v>0</v>
      </c>
      <c r="BD153" s="52">
        <v>0</v>
      </c>
      <c r="BE153" s="52">
        <v>0</v>
      </c>
      <c r="BF153" s="52">
        <v>34.198165394645159</v>
      </c>
      <c r="BG153" s="52">
        <v>0.49565965870967743</v>
      </c>
      <c r="BH153" s="52">
        <v>0.12759722580645161</v>
      </c>
      <c r="BI153" s="52">
        <v>0</v>
      </c>
      <c r="BJ153" s="52">
        <v>22.440075494193547</v>
      </c>
      <c r="BK153" s="32">
        <f t="shared" si="6"/>
        <v>183.47388850758961</v>
      </c>
    </row>
    <row r="154" spans="1:63">
      <c r="A154" s="50"/>
      <c r="B154" s="51" t="s">
        <v>161</v>
      </c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0.35447086838709668</v>
      </c>
      <c r="I154" s="52">
        <v>6.581045161290322</v>
      </c>
      <c r="J154" s="52">
        <v>0</v>
      </c>
      <c r="K154" s="52">
        <v>0</v>
      </c>
      <c r="L154" s="52">
        <v>2.8864705049032255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9.0955114193548403E-2</v>
      </c>
      <c r="S154" s="52">
        <v>0</v>
      </c>
      <c r="T154" s="52">
        <v>0</v>
      </c>
      <c r="U154" s="52">
        <v>0</v>
      </c>
      <c r="V154" s="52">
        <v>0.20730292258064517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  <c r="AJ154" s="52">
        <v>0</v>
      </c>
      <c r="AK154" s="52">
        <v>0</v>
      </c>
      <c r="AL154" s="52">
        <v>0</v>
      </c>
      <c r="AM154" s="52">
        <v>0</v>
      </c>
      <c r="AN154" s="52">
        <v>0</v>
      </c>
      <c r="AO154" s="52">
        <v>0</v>
      </c>
      <c r="AP154" s="52">
        <v>0</v>
      </c>
      <c r="AQ154" s="52">
        <v>0</v>
      </c>
      <c r="AR154" s="52">
        <v>0</v>
      </c>
      <c r="AS154" s="52">
        <v>0</v>
      </c>
      <c r="AT154" s="52">
        <v>0</v>
      </c>
      <c r="AU154" s="52">
        <v>0</v>
      </c>
      <c r="AV154" s="52">
        <v>2.8514369275483871</v>
      </c>
      <c r="AW154" s="52">
        <v>0.79795251290322577</v>
      </c>
      <c r="AX154" s="52">
        <v>0</v>
      </c>
      <c r="AY154" s="52">
        <v>0</v>
      </c>
      <c r="AZ154" s="52">
        <v>2.7223061883110922</v>
      </c>
      <c r="BA154" s="52">
        <v>0</v>
      </c>
      <c r="BB154" s="52">
        <v>0</v>
      </c>
      <c r="BC154" s="52">
        <v>0</v>
      </c>
      <c r="BD154" s="52">
        <v>0</v>
      </c>
      <c r="BE154" s="52">
        <v>0</v>
      </c>
      <c r="BF154" s="52">
        <v>5.8268296827741937</v>
      </c>
      <c r="BG154" s="52">
        <v>0.7599547741935484</v>
      </c>
      <c r="BH154" s="52">
        <v>0</v>
      </c>
      <c r="BI154" s="52">
        <v>0</v>
      </c>
      <c r="BJ154" s="52">
        <v>3.0535244416774194</v>
      </c>
      <c r="BK154" s="32">
        <f t="shared" si="6"/>
        <v>26.132249098762699</v>
      </c>
    </row>
    <row r="155" spans="1:63">
      <c r="A155" s="50"/>
      <c r="B155" s="51" t="s">
        <v>162</v>
      </c>
      <c r="C155" s="52">
        <v>0</v>
      </c>
      <c r="D155" s="52">
        <v>0</v>
      </c>
      <c r="E155" s="52">
        <v>0</v>
      </c>
      <c r="F155" s="52">
        <v>0</v>
      </c>
      <c r="G155" s="52">
        <v>0</v>
      </c>
      <c r="H155" s="52">
        <v>0.47021969119354839</v>
      </c>
      <c r="I155" s="52">
        <v>2.6877974193548391</v>
      </c>
      <c r="J155" s="52">
        <v>0</v>
      </c>
      <c r="K155" s="52">
        <v>0</v>
      </c>
      <c r="L155" s="52">
        <v>4.0609158669677416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0.28059073932258066</v>
      </c>
      <c r="S155" s="52">
        <v>0.11154359290322581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0.43748387006451617</v>
      </c>
      <c r="AC155" s="52">
        <v>0</v>
      </c>
      <c r="AD155" s="52">
        <v>0</v>
      </c>
      <c r="AE155" s="52">
        <v>0</v>
      </c>
      <c r="AF155" s="52">
        <v>0.42626907387096774</v>
      </c>
      <c r="AG155" s="52">
        <v>0</v>
      </c>
      <c r="AH155" s="52">
        <v>0</v>
      </c>
      <c r="AI155" s="52">
        <v>0</v>
      </c>
      <c r="AJ155" s="52">
        <v>0</v>
      </c>
      <c r="AK155" s="52">
        <v>0</v>
      </c>
      <c r="AL155" s="52">
        <v>0.21732961500000003</v>
      </c>
      <c r="AM155" s="52">
        <v>0</v>
      </c>
      <c r="AN155" s="52">
        <v>0</v>
      </c>
      <c r="AO155" s="52">
        <v>0</v>
      </c>
      <c r="AP155" s="52">
        <v>0</v>
      </c>
      <c r="AQ155" s="52">
        <v>0</v>
      </c>
      <c r="AR155" s="52">
        <v>0</v>
      </c>
      <c r="AS155" s="52">
        <v>0</v>
      </c>
      <c r="AT155" s="52">
        <v>0</v>
      </c>
      <c r="AU155" s="52">
        <v>0</v>
      </c>
      <c r="AV155" s="52">
        <v>4.5528326756129021</v>
      </c>
      <c r="AW155" s="52">
        <v>0.37347338251612905</v>
      </c>
      <c r="AX155" s="52">
        <v>0</v>
      </c>
      <c r="AY155" s="52">
        <v>0</v>
      </c>
      <c r="AZ155" s="52">
        <v>2.7104554170043023</v>
      </c>
      <c r="BA155" s="52">
        <v>0</v>
      </c>
      <c r="BB155" s="52">
        <v>0</v>
      </c>
      <c r="BC155" s="52">
        <v>0</v>
      </c>
      <c r="BD155" s="52">
        <v>0</v>
      </c>
      <c r="BE155" s="52">
        <v>0</v>
      </c>
      <c r="BF155" s="52">
        <v>5.9878656894838711</v>
      </c>
      <c r="BG155" s="52">
        <v>0.4643115020645161</v>
      </c>
      <c r="BH155" s="52">
        <v>0</v>
      </c>
      <c r="BI155" s="52">
        <v>0</v>
      </c>
      <c r="BJ155" s="52">
        <v>4.162726334258064</v>
      </c>
      <c r="BK155" s="32">
        <f t="shared" si="6"/>
        <v>26.943814869617206</v>
      </c>
    </row>
    <row r="156" spans="1:63">
      <c r="A156" s="50"/>
      <c r="B156" s="51" t="s">
        <v>163</v>
      </c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0.34992707374193543</v>
      </c>
      <c r="I156" s="52">
        <v>0</v>
      </c>
      <c r="J156" s="52">
        <v>0</v>
      </c>
      <c r="K156" s="52">
        <v>0</v>
      </c>
      <c r="L156" s="52">
        <v>0.59212980483870969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0.27191139187096769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8.2341979032258081E-2</v>
      </c>
      <c r="AC156" s="52">
        <v>0</v>
      </c>
      <c r="AD156" s="52">
        <v>0</v>
      </c>
      <c r="AE156" s="52">
        <v>0</v>
      </c>
      <c r="AF156" s="52">
        <v>0.11401195161290323</v>
      </c>
      <c r="AG156" s="52">
        <v>0</v>
      </c>
      <c r="AH156" s="52">
        <v>0</v>
      </c>
      <c r="AI156" s="52">
        <v>0</v>
      </c>
      <c r="AJ156" s="52">
        <v>0</v>
      </c>
      <c r="AK156" s="52">
        <v>0</v>
      </c>
      <c r="AL156" s="52">
        <v>1.2667996774193549E-2</v>
      </c>
      <c r="AM156" s="52">
        <v>0</v>
      </c>
      <c r="AN156" s="52">
        <v>0</v>
      </c>
      <c r="AO156" s="52">
        <v>0</v>
      </c>
      <c r="AP156" s="52">
        <v>0</v>
      </c>
      <c r="AQ156" s="52">
        <v>0</v>
      </c>
      <c r="AR156" s="52">
        <v>0</v>
      </c>
      <c r="AS156" s="52">
        <v>0</v>
      </c>
      <c r="AT156" s="52">
        <v>0</v>
      </c>
      <c r="AU156" s="52">
        <v>0</v>
      </c>
      <c r="AV156" s="52">
        <v>37.423161076709675</v>
      </c>
      <c r="AW156" s="52">
        <v>4.7343794966774198</v>
      </c>
      <c r="AX156" s="52">
        <v>0</v>
      </c>
      <c r="AY156" s="52">
        <v>0</v>
      </c>
      <c r="AZ156" s="52">
        <v>64.50262053342145</v>
      </c>
      <c r="BA156" s="52">
        <v>0</v>
      </c>
      <c r="BB156" s="52">
        <v>0</v>
      </c>
      <c r="BC156" s="52">
        <v>0</v>
      </c>
      <c r="BD156" s="52">
        <v>0</v>
      </c>
      <c r="BE156" s="52">
        <v>0</v>
      </c>
      <c r="BF156" s="52">
        <v>30.234937249354836</v>
      </c>
      <c r="BG156" s="52">
        <v>1.3890331783870968</v>
      </c>
      <c r="BH156" s="52">
        <v>1.2667996774193548</v>
      </c>
      <c r="BI156" s="52">
        <v>0</v>
      </c>
      <c r="BJ156" s="52">
        <v>21.676213212516132</v>
      </c>
      <c r="BK156" s="32">
        <f t="shared" si="6"/>
        <v>162.65013462235694</v>
      </c>
    </row>
    <row r="157" spans="1:63">
      <c r="A157" s="50"/>
      <c r="B157" s="51" t="s">
        <v>164</v>
      </c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0.16094926419354838</v>
      </c>
      <c r="I157" s="52">
        <v>0</v>
      </c>
      <c r="J157" s="52">
        <v>0</v>
      </c>
      <c r="K157" s="52">
        <v>0</v>
      </c>
      <c r="L157" s="52">
        <v>0.28900278709677424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1.7750555032258062E-2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  <c r="AJ157" s="52">
        <v>0</v>
      </c>
      <c r="AK157" s="52">
        <v>0</v>
      </c>
      <c r="AL157" s="52">
        <v>2.4955638709677412E-3</v>
      </c>
      <c r="AM157" s="52">
        <v>0</v>
      </c>
      <c r="AN157" s="52">
        <v>0</v>
      </c>
      <c r="AO157" s="52">
        <v>0</v>
      </c>
      <c r="AP157" s="52">
        <v>0</v>
      </c>
      <c r="AQ157" s="52">
        <v>0</v>
      </c>
      <c r="AR157" s="52">
        <v>0</v>
      </c>
      <c r="AS157" s="52">
        <v>0</v>
      </c>
      <c r="AT157" s="52">
        <v>0</v>
      </c>
      <c r="AU157" s="52">
        <v>0</v>
      </c>
      <c r="AV157" s="52">
        <v>7.0240174908064512</v>
      </c>
      <c r="AW157" s="52">
        <v>0</v>
      </c>
      <c r="AX157" s="52">
        <v>0</v>
      </c>
      <c r="AY157" s="52">
        <v>0</v>
      </c>
      <c r="AZ157" s="52">
        <v>34.66940722352961</v>
      </c>
      <c r="BA157" s="52">
        <v>0</v>
      </c>
      <c r="BB157" s="52">
        <v>0</v>
      </c>
      <c r="BC157" s="52">
        <v>0</v>
      </c>
      <c r="BD157" s="52">
        <v>0</v>
      </c>
      <c r="BE157" s="52">
        <v>0</v>
      </c>
      <c r="BF157" s="52">
        <v>2.5773085010645156</v>
      </c>
      <c r="BG157" s="52">
        <v>0</v>
      </c>
      <c r="BH157" s="52">
        <v>0</v>
      </c>
      <c r="BI157" s="52">
        <v>0</v>
      </c>
      <c r="BJ157" s="52">
        <v>2.5686001208387097</v>
      </c>
      <c r="BK157" s="32">
        <f t="shared" si="6"/>
        <v>47.309531506432833</v>
      </c>
    </row>
    <row r="158" spans="1:63">
      <c r="A158" s="50"/>
      <c r="B158" s="51" t="s">
        <v>165</v>
      </c>
      <c r="C158" s="52">
        <v>0</v>
      </c>
      <c r="D158" s="52">
        <v>0</v>
      </c>
      <c r="E158" s="52">
        <v>0</v>
      </c>
      <c r="F158" s="52">
        <v>0</v>
      </c>
      <c r="G158" s="52">
        <v>0</v>
      </c>
      <c r="H158" s="52">
        <v>5.7615525483870944E-2</v>
      </c>
      <c r="I158" s="52">
        <v>5.2979793548387093</v>
      </c>
      <c r="J158" s="52">
        <v>0</v>
      </c>
      <c r="K158" s="52">
        <v>0</v>
      </c>
      <c r="L158" s="52">
        <v>6.6224741935483861E-2</v>
      </c>
      <c r="M158" s="52">
        <v>0</v>
      </c>
      <c r="N158" s="52">
        <v>0</v>
      </c>
      <c r="O158" s="52">
        <v>0</v>
      </c>
      <c r="P158" s="52">
        <v>0</v>
      </c>
      <c r="Q158" s="52">
        <v>0</v>
      </c>
      <c r="R158" s="52">
        <v>1.9480105419354833E-2</v>
      </c>
      <c r="S158" s="52">
        <v>0</v>
      </c>
      <c r="T158" s="52">
        <v>0</v>
      </c>
      <c r="U158" s="52">
        <v>0</v>
      </c>
      <c r="V158" s="52">
        <v>1.3244948387096769E-3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  <c r="AJ158" s="52">
        <v>0</v>
      </c>
      <c r="AK158" s="52">
        <v>0</v>
      </c>
      <c r="AL158" s="52">
        <v>0</v>
      </c>
      <c r="AM158" s="52">
        <v>0</v>
      </c>
      <c r="AN158" s="52">
        <v>0</v>
      </c>
      <c r="AO158" s="52">
        <v>0</v>
      </c>
      <c r="AP158" s="52">
        <v>0</v>
      </c>
      <c r="AQ158" s="52">
        <v>0</v>
      </c>
      <c r="AR158" s="52">
        <v>0</v>
      </c>
      <c r="AS158" s="52">
        <v>0</v>
      </c>
      <c r="AT158" s="52">
        <v>0</v>
      </c>
      <c r="AU158" s="52">
        <v>0</v>
      </c>
      <c r="AV158" s="52">
        <v>2.9528239300000005</v>
      </c>
      <c r="AW158" s="52">
        <v>0.88231838709677413</v>
      </c>
      <c r="AX158" s="52">
        <v>0</v>
      </c>
      <c r="AY158" s="52">
        <v>0</v>
      </c>
      <c r="AZ158" s="52">
        <v>16.383593546020734</v>
      </c>
      <c r="BA158" s="52">
        <v>0</v>
      </c>
      <c r="BB158" s="52">
        <v>0</v>
      </c>
      <c r="BC158" s="52">
        <v>0</v>
      </c>
      <c r="BD158" s="52">
        <v>0</v>
      </c>
      <c r="BE158" s="52">
        <v>0</v>
      </c>
      <c r="BF158" s="52">
        <v>0.76695559751612907</v>
      </c>
      <c r="BG158" s="52">
        <v>0</v>
      </c>
      <c r="BH158" s="52">
        <v>0</v>
      </c>
      <c r="BI158" s="52">
        <v>0</v>
      </c>
      <c r="BJ158" s="52">
        <v>0.96739908870967739</v>
      </c>
      <c r="BK158" s="32">
        <f t="shared" si="6"/>
        <v>27.395714771859446</v>
      </c>
    </row>
    <row r="159" spans="1:63">
      <c r="A159" s="50"/>
      <c r="B159" s="51" t="s">
        <v>166</v>
      </c>
      <c r="C159" s="52">
        <v>0</v>
      </c>
      <c r="D159" s="52">
        <v>0</v>
      </c>
      <c r="E159" s="52">
        <v>0</v>
      </c>
      <c r="F159" s="52">
        <v>0</v>
      </c>
      <c r="G159" s="52">
        <v>0</v>
      </c>
      <c r="H159" s="52">
        <v>0.47583014964516129</v>
      </c>
      <c r="I159" s="52">
        <v>0</v>
      </c>
      <c r="J159" s="52">
        <v>0</v>
      </c>
      <c r="K159" s="52">
        <v>0</v>
      </c>
      <c r="L159" s="52">
        <v>2.4753814622903221</v>
      </c>
      <c r="M159" s="52">
        <v>0</v>
      </c>
      <c r="N159" s="52">
        <v>0</v>
      </c>
      <c r="O159" s="52">
        <v>0</v>
      </c>
      <c r="P159" s="52">
        <v>0</v>
      </c>
      <c r="Q159" s="52">
        <v>0</v>
      </c>
      <c r="R159" s="52">
        <v>0.36472061358064517</v>
      </c>
      <c r="S159" s="52">
        <v>0</v>
      </c>
      <c r="T159" s="52">
        <v>0</v>
      </c>
      <c r="U159" s="52">
        <v>0</v>
      </c>
      <c r="V159" s="52">
        <v>6.073540322580645E-2</v>
      </c>
      <c r="W159" s="52">
        <v>0</v>
      </c>
      <c r="X159" s="52">
        <v>0</v>
      </c>
      <c r="Y159" s="52">
        <v>0</v>
      </c>
      <c r="Z159" s="52">
        <v>0</v>
      </c>
      <c r="AA159" s="52">
        <v>0</v>
      </c>
      <c r="AB159" s="52">
        <v>0.10260132903225808</v>
      </c>
      <c r="AC159" s="52">
        <v>0</v>
      </c>
      <c r="AD159" s="52">
        <v>0</v>
      </c>
      <c r="AE159" s="52">
        <v>0</v>
      </c>
      <c r="AF159" s="52">
        <v>0.23318483870967743</v>
      </c>
      <c r="AG159" s="52">
        <v>0</v>
      </c>
      <c r="AH159" s="52">
        <v>0</v>
      </c>
      <c r="AI159" s="52">
        <v>0</v>
      </c>
      <c r="AJ159" s="52">
        <v>0</v>
      </c>
      <c r="AK159" s="52">
        <v>0</v>
      </c>
      <c r="AL159" s="52">
        <v>6.9955451612903228E-3</v>
      </c>
      <c r="AM159" s="52">
        <v>0</v>
      </c>
      <c r="AN159" s="52">
        <v>0</v>
      </c>
      <c r="AO159" s="52">
        <v>0</v>
      </c>
      <c r="AP159" s="52">
        <v>0</v>
      </c>
      <c r="AQ159" s="52">
        <v>0</v>
      </c>
      <c r="AR159" s="52">
        <v>0</v>
      </c>
      <c r="AS159" s="52">
        <v>0</v>
      </c>
      <c r="AT159" s="52">
        <v>0</v>
      </c>
      <c r="AU159" s="52">
        <v>0</v>
      </c>
      <c r="AV159" s="52">
        <v>11.823776119258067</v>
      </c>
      <c r="AW159" s="52">
        <v>2.7049266401612901</v>
      </c>
      <c r="AX159" s="52">
        <v>0</v>
      </c>
      <c r="AY159" s="52">
        <v>0</v>
      </c>
      <c r="AZ159" s="52">
        <v>34.908442007389354</v>
      </c>
      <c r="BA159" s="52">
        <v>0</v>
      </c>
      <c r="BB159" s="52">
        <v>0</v>
      </c>
      <c r="BC159" s="52">
        <v>0</v>
      </c>
      <c r="BD159" s="52">
        <v>0</v>
      </c>
      <c r="BE159" s="52">
        <v>0</v>
      </c>
      <c r="BF159" s="52">
        <v>7.6096548911612913</v>
      </c>
      <c r="BG159" s="52">
        <v>0</v>
      </c>
      <c r="BH159" s="52">
        <v>0</v>
      </c>
      <c r="BI159" s="52">
        <v>0</v>
      </c>
      <c r="BJ159" s="52">
        <v>5.6009648838387092</v>
      </c>
      <c r="BK159" s="32">
        <f t="shared" si="6"/>
        <v>66.367213883453871</v>
      </c>
    </row>
    <row r="160" spans="1:63">
      <c r="A160" s="50"/>
      <c r="B160" s="51" t="s">
        <v>167</v>
      </c>
      <c r="C160" s="52">
        <v>0</v>
      </c>
      <c r="D160" s="52">
        <v>0</v>
      </c>
      <c r="E160" s="52">
        <v>0</v>
      </c>
      <c r="F160" s="52">
        <v>0</v>
      </c>
      <c r="G160" s="52">
        <v>0</v>
      </c>
      <c r="H160" s="52">
        <v>0.60329086732258064</v>
      </c>
      <c r="I160" s="52">
        <v>0</v>
      </c>
      <c r="J160" s="52">
        <v>0</v>
      </c>
      <c r="K160" s="52">
        <v>0</v>
      </c>
      <c r="L160" s="52">
        <v>0.29752233870967743</v>
      </c>
      <c r="M160" s="52">
        <v>0</v>
      </c>
      <c r="N160" s="52">
        <v>0</v>
      </c>
      <c r="O160" s="52">
        <v>0</v>
      </c>
      <c r="P160" s="52">
        <v>0</v>
      </c>
      <c r="Q160" s="52">
        <v>0</v>
      </c>
      <c r="R160" s="52">
        <v>0.33709885412903223</v>
      </c>
      <c r="S160" s="52">
        <v>2.0231519032258068E-2</v>
      </c>
      <c r="T160" s="52">
        <v>0</v>
      </c>
      <c r="U160" s="52">
        <v>0</v>
      </c>
      <c r="V160" s="52">
        <v>0</v>
      </c>
      <c r="W160" s="52">
        <v>0</v>
      </c>
      <c r="X160" s="52">
        <v>0</v>
      </c>
      <c r="Y160" s="52">
        <v>0</v>
      </c>
      <c r="Z160" s="52">
        <v>0</v>
      </c>
      <c r="AA160" s="52">
        <v>0</v>
      </c>
      <c r="AB160" s="52">
        <v>2.0721853516129034E-2</v>
      </c>
      <c r="AC160" s="52">
        <v>0</v>
      </c>
      <c r="AD160" s="52">
        <v>0</v>
      </c>
      <c r="AE160" s="52">
        <v>0</v>
      </c>
      <c r="AF160" s="52">
        <v>0</v>
      </c>
      <c r="AG160" s="52">
        <v>0</v>
      </c>
      <c r="AH160" s="52">
        <v>0</v>
      </c>
      <c r="AI160" s="52">
        <v>0</v>
      </c>
      <c r="AJ160" s="52">
        <v>0</v>
      </c>
      <c r="AK160" s="52">
        <v>0</v>
      </c>
      <c r="AL160" s="52">
        <v>1.605714312903226E-2</v>
      </c>
      <c r="AM160" s="52">
        <v>0</v>
      </c>
      <c r="AN160" s="52">
        <v>0</v>
      </c>
      <c r="AO160" s="52">
        <v>0</v>
      </c>
      <c r="AP160" s="52">
        <v>0</v>
      </c>
      <c r="AQ160" s="52">
        <v>0</v>
      </c>
      <c r="AR160" s="52">
        <v>0</v>
      </c>
      <c r="AS160" s="52">
        <v>0</v>
      </c>
      <c r="AT160" s="52">
        <v>0</v>
      </c>
      <c r="AU160" s="52">
        <v>0</v>
      </c>
      <c r="AV160" s="52">
        <v>17.22421435477419</v>
      </c>
      <c r="AW160" s="52">
        <v>0.85958975806451599</v>
      </c>
      <c r="AX160" s="52">
        <v>0</v>
      </c>
      <c r="AY160" s="52">
        <v>0</v>
      </c>
      <c r="AZ160" s="52">
        <v>2.0082516950926745</v>
      </c>
      <c r="BA160" s="52">
        <v>0</v>
      </c>
      <c r="BB160" s="52">
        <v>0</v>
      </c>
      <c r="BC160" s="52">
        <v>0</v>
      </c>
      <c r="BD160" s="52">
        <v>0</v>
      </c>
      <c r="BE160" s="52">
        <v>0</v>
      </c>
      <c r="BF160" s="52">
        <v>7.6871617504193539</v>
      </c>
      <c r="BG160" s="52">
        <v>0.34383590322580648</v>
      </c>
      <c r="BH160" s="52">
        <v>0</v>
      </c>
      <c r="BI160" s="52">
        <v>0</v>
      </c>
      <c r="BJ160" s="52">
        <v>0.28014387341935487</v>
      </c>
      <c r="BK160" s="32">
        <f t="shared" si="6"/>
        <v>29.698119910834606</v>
      </c>
    </row>
    <row r="161" spans="1:63">
      <c r="A161" s="50"/>
      <c r="B161" s="51" t="s">
        <v>168</v>
      </c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0.65452012677419358</v>
      </c>
      <c r="I161" s="52">
        <v>0</v>
      </c>
      <c r="J161" s="52">
        <v>0</v>
      </c>
      <c r="K161" s="52">
        <v>0</v>
      </c>
      <c r="L161" s="52">
        <v>0.1839999483870968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0.13242250412903228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1.1090616129032258E-2</v>
      </c>
      <c r="AC161" s="52">
        <v>0</v>
      </c>
      <c r="AD161" s="52">
        <v>0</v>
      </c>
      <c r="AE161" s="52">
        <v>0</v>
      </c>
      <c r="AF161" s="52">
        <v>0</v>
      </c>
      <c r="AG161" s="52">
        <v>0</v>
      </c>
      <c r="AH161" s="52">
        <v>0</v>
      </c>
      <c r="AI161" s="52">
        <v>0</v>
      </c>
      <c r="AJ161" s="52">
        <v>0</v>
      </c>
      <c r="AK161" s="52">
        <v>0</v>
      </c>
      <c r="AL161" s="52">
        <v>6.6543696774193552E-3</v>
      </c>
      <c r="AM161" s="52">
        <v>0</v>
      </c>
      <c r="AN161" s="52">
        <v>0</v>
      </c>
      <c r="AO161" s="52">
        <v>0</v>
      </c>
      <c r="AP161" s="52">
        <v>0</v>
      </c>
      <c r="AQ161" s="52">
        <v>0</v>
      </c>
      <c r="AR161" s="52">
        <v>0</v>
      </c>
      <c r="AS161" s="52">
        <v>0</v>
      </c>
      <c r="AT161" s="52">
        <v>0</v>
      </c>
      <c r="AU161" s="52">
        <v>0</v>
      </c>
      <c r="AV161" s="52">
        <v>35.129244064612912</v>
      </c>
      <c r="AW161" s="52">
        <v>3.6044502419354836</v>
      </c>
      <c r="AX161" s="52">
        <v>0</v>
      </c>
      <c r="AY161" s="52">
        <v>0</v>
      </c>
      <c r="AZ161" s="52">
        <v>1.6519472740708339</v>
      </c>
      <c r="BA161" s="52">
        <v>0</v>
      </c>
      <c r="BB161" s="52">
        <v>0</v>
      </c>
      <c r="BC161" s="52">
        <v>0</v>
      </c>
      <c r="BD161" s="52">
        <v>0</v>
      </c>
      <c r="BE161" s="52">
        <v>0</v>
      </c>
      <c r="BF161" s="52">
        <v>4.7091452231290329</v>
      </c>
      <c r="BG161" s="52">
        <v>1.2421379158064516</v>
      </c>
      <c r="BH161" s="52">
        <v>0</v>
      </c>
      <c r="BI161" s="52">
        <v>0</v>
      </c>
      <c r="BJ161" s="52">
        <v>0.36597924161290318</v>
      </c>
      <c r="BK161" s="32">
        <f t="shared" si="6"/>
        <v>47.691591526264396</v>
      </c>
    </row>
    <row r="162" spans="1:63">
      <c r="A162" s="50"/>
      <c r="B162" s="51" t="s">
        <v>169</v>
      </c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0.91712393793548397</v>
      </c>
      <c r="I162" s="52">
        <v>0</v>
      </c>
      <c r="J162" s="52">
        <v>0</v>
      </c>
      <c r="K162" s="52">
        <v>0</v>
      </c>
      <c r="L162" s="52">
        <v>0.2090098875806452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0.28340148641935481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52">
        <v>0</v>
      </c>
      <c r="AH162" s="52">
        <v>0</v>
      </c>
      <c r="AI162" s="52">
        <v>0</v>
      </c>
      <c r="AJ162" s="52">
        <v>0</v>
      </c>
      <c r="AK162" s="52">
        <v>0</v>
      </c>
      <c r="AL162" s="52">
        <v>0</v>
      </c>
      <c r="AM162" s="52">
        <v>0</v>
      </c>
      <c r="AN162" s="52">
        <v>0</v>
      </c>
      <c r="AO162" s="52">
        <v>0</v>
      </c>
      <c r="AP162" s="52">
        <v>0</v>
      </c>
      <c r="AQ162" s="52">
        <v>0</v>
      </c>
      <c r="AR162" s="52">
        <v>0</v>
      </c>
      <c r="AS162" s="52">
        <v>0</v>
      </c>
      <c r="AT162" s="52">
        <v>0</v>
      </c>
      <c r="AU162" s="52">
        <v>0</v>
      </c>
      <c r="AV162" s="52">
        <v>32.383803422516124</v>
      </c>
      <c r="AW162" s="52">
        <v>1.0075356</v>
      </c>
      <c r="AX162" s="52">
        <v>0</v>
      </c>
      <c r="AY162" s="52">
        <v>0</v>
      </c>
      <c r="AZ162" s="52">
        <v>2.1605842219320626</v>
      </c>
      <c r="BA162" s="52">
        <v>0</v>
      </c>
      <c r="BB162" s="52">
        <v>0</v>
      </c>
      <c r="BC162" s="52">
        <v>0</v>
      </c>
      <c r="BD162" s="52">
        <v>0</v>
      </c>
      <c r="BE162" s="52">
        <v>0</v>
      </c>
      <c r="BF162" s="52">
        <v>12.691761372903224</v>
      </c>
      <c r="BG162" s="52">
        <v>1.9847259611612902</v>
      </c>
      <c r="BH162" s="52">
        <v>0</v>
      </c>
      <c r="BI162" s="52">
        <v>0</v>
      </c>
      <c r="BJ162" s="52">
        <v>0.10875545106451612</v>
      </c>
      <c r="BK162" s="32">
        <f t="shared" si="6"/>
        <v>51.746701341512697</v>
      </c>
    </row>
    <row r="163" spans="1:63">
      <c r="A163" s="50"/>
      <c r="B163" s="51" t="s">
        <v>170</v>
      </c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0.91607270558064535</v>
      </c>
      <c r="I163" s="52">
        <v>0</v>
      </c>
      <c r="J163" s="52">
        <v>0</v>
      </c>
      <c r="K163" s="52">
        <v>0</v>
      </c>
      <c r="L163" s="52">
        <v>0.22373101258064521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0.11831394129032258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0.56351343225806449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  <c r="AJ163" s="52">
        <v>0</v>
      </c>
      <c r="AK163" s="52">
        <v>0</v>
      </c>
      <c r="AL163" s="52">
        <v>1.6797034999999998E-2</v>
      </c>
      <c r="AM163" s="52">
        <v>0</v>
      </c>
      <c r="AN163" s="52">
        <v>0</v>
      </c>
      <c r="AO163" s="52">
        <v>0</v>
      </c>
      <c r="AP163" s="52">
        <v>0</v>
      </c>
      <c r="AQ163" s="52">
        <v>0</v>
      </c>
      <c r="AR163" s="52">
        <v>0</v>
      </c>
      <c r="AS163" s="52">
        <v>0</v>
      </c>
      <c r="AT163" s="52">
        <v>0</v>
      </c>
      <c r="AU163" s="52">
        <v>0</v>
      </c>
      <c r="AV163" s="52">
        <v>41.279121039225799</v>
      </c>
      <c r="AW163" s="52">
        <v>1.4087835806451614</v>
      </c>
      <c r="AX163" s="52">
        <v>0</v>
      </c>
      <c r="AY163" s="52">
        <v>0</v>
      </c>
      <c r="AZ163" s="52">
        <v>3.8365002963942523</v>
      </c>
      <c r="BA163" s="52">
        <v>0</v>
      </c>
      <c r="BB163" s="52">
        <v>0</v>
      </c>
      <c r="BC163" s="52">
        <v>0</v>
      </c>
      <c r="BD163" s="52">
        <v>0</v>
      </c>
      <c r="BE163" s="52">
        <v>0</v>
      </c>
      <c r="BF163" s="52">
        <v>5.0686535591935487</v>
      </c>
      <c r="BG163" s="52">
        <v>0.72060432322580614</v>
      </c>
      <c r="BH163" s="52">
        <v>0.27091991935483867</v>
      </c>
      <c r="BI163" s="52">
        <v>0</v>
      </c>
      <c r="BJ163" s="52">
        <v>0.65249675135483876</v>
      </c>
      <c r="BK163" s="32">
        <f t="shared" si="6"/>
        <v>55.075507596103932</v>
      </c>
    </row>
    <row r="164" spans="1:63">
      <c r="A164" s="50"/>
      <c r="B164" s="51" t="s">
        <v>171</v>
      </c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0.58602235541935488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0.14021014587096778</v>
      </c>
      <c r="S164" s="52">
        <v>0</v>
      </c>
      <c r="T164" s="52">
        <v>0</v>
      </c>
      <c r="U164" s="52">
        <v>0</v>
      </c>
      <c r="V164" s="52">
        <v>2.2070187096774194E-2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1.6015596774193552E-3</v>
      </c>
      <c r="AC164" s="52">
        <v>0</v>
      </c>
      <c r="AD164" s="52">
        <v>0</v>
      </c>
      <c r="AE164" s="52">
        <v>0</v>
      </c>
      <c r="AF164" s="52">
        <v>0</v>
      </c>
      <c r="AG164" s="52">
        <v>0</v>
      </c>
      <c r="AH164" s="52">
        <v>0</v>
      </c>
      <c r="AI164" s="52">
        <v>0</v>
      </c>
      <c r="AJ164" s="52">
        <v>0</v>
      </c>
      <c r="AK164" s="52">
        <v>0</v>
      </c>
      <c r="AL164" s="52">
        <v>0</v>
      </c>
      <c r="AM164" s="52">
        <v>0</v>
      </c>
      <c r="AN164" s="52">
        <v>0</v>
      </c>
      <c r="AO164" s="52">
        <v>0</v>
      </c>
      <c r="AP164" s="52">
        <v>0</v>
      </c>
      <c r="AQ164" s="52">
        <v>0</v>
      </c>
      <c r="AR164" s="52">
        <v>0</v>
      </c>
      <c r="AS164" s="52">
        <v>0</v>
      </c>
      <c r="AT164" s="52">
        <v>0</v>
      </c>
      <c r="AU164" s="52">
        <v>0</v>
      </c>
      <c r="AV164" s="52">
        <v>11.239845673516125</v>
      </c>
      <c r="AW164" s="52">
        <v>1.3079404032258064</v>
      </c>
      <c r="AX164" s="52">
        <v>0</v>
      </c>
      <c r="AY164" s="52">
        <v>0</v>
      </c>
      <c r="AZ164" s="52">
        <v>0.24087536078243074</v>
      </c>
      <c r="BA164" s="52">
        <v>0</v>
      </c>
      <c r="BB164" s="52">
        <v>0</v>
      </c>
      <c r="BC164" s="52">
        <v>0</v>
      </c>
      <c r="BD164" s="52">
        <v>0</v>
      </c>
      <c r="BE164" s="52">
        <v>0</v>
      </c>
      <c r="BF164" s="52">
        <v>7.4795191147096762</v>
      </c>
      <c r="BG164" s="52">
        <v>0.29680103948387099</v>
      </c>
      <c r="BH164" s="52">
        <v>0.53385322580645156</v>
      </c>
      <c r="BI164" s="52">
        <v>0</v>
      </c>
      <c r="BJ164" s="52">
        <v>0.24481441232258058</v>
      </c>
      <c r="BK164" s="32">
        <f t="shared" si="6"/>
        <v>22.093553477911456</v>
      </c>
    </row>
    <row r="165" spans="1:63">
      <c r="A165" s="50"/>
      <c r="B165" s="51" t="s">
        <v>172</v>
      </c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0.94213220770967743</v>
      </c>
      <c r="I165" s="52">
        <v>0</v>
      </c>
      <c r="J165" s="52">
        <v>0</v>
      </c>
      <c r="K165" s="52">
        <v>0</v>
      </c>
      <c r="L165" s="52">
        <v>0.93231909151612891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0.49272241890322577</v>
      </c>
      <c r="S165" s="52">
        <v>0</v>
      </c>
      <c r="T165" s="52">
        <v>0</v>
      </c>
      <c r="U165" s="52">
        <v>0</v>
      </c>
      <c r="V165" s="52">
        <v>8.0060467741935488E-3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4.4872317096774195E-2</v>
      </c>
      <c r="AC165" s="52">
        <v>0</v>
      </c>
      <c r="AD165" s="52">
        <v>0</v>
      </c>
      <c r="AE165" s="52">
        <v>0</v>
      </c>
      <c r="AF165" s="52">
        <v>0</v>
      </c>
      <c r="AG165" s="52">
        <v>0</v>
      </c>
      <c r="AH165" s="52">
        <v>0</v>
      </c>
      <c r="AI165" s="52">
        <v>0</v>
      </c>
      <c r="AJ165" s="52">
        <v>0</v>
      </c>
      <c r="AK165" s="52">
        <v>0</v>
      </c>
      <c r="AL165" s="52">
        <v>0</v>
      </c>
      <c r="AM165" s="52">
        <v>0</v>
      </c>
      <c r="AN165" s="52">
        <v>0</v>
      </c>
      <c r="AO165" s="52">
        <v>0</v>
      </c>
      <c r="AP165" s="52">
        <v>0</v>
      </c>
      <c r="AQ165" s="52">
        <v>0</v>
      </c>
      <c r="AR165" s="52">
        <v>0</v>
      </c>
      <c r="AS165" s="52">
        <v>0</v>
      </c>
      <c r="AT165" s="52">
        <v>0</v>
      </c>
      <c r="AU165" s="52">
        <v>0</v>
      </c>
      <c r="AV165" s="52">
        <v>21.03818683087097</v>
      </c>
      <c r="AW165" s="52">
        <v>3.7179282297096772</v>
      </c>
      <c r="AX165" s="52">
        <v>0</v>
      </c>
      <c r="AY165" s="52">
        <v>0</v>
      </c>
      <c r="AZ165" s="52">
        <v>0.99601122378397444</v>
      </c>
      <c r="BA165" s="52">
        <v>0</v>
      </c>
      <c r="BB165" s="52">
        <v>0</v>
      </c>
      <c r="BC165" s="52">
        <v>0</v>
      </c>
      <c r="BD165" s="52">
        <v>0</v>
      </c>
      <c r="BE165" s="52">
        <v>0</v>
      </c>
      <c r="BF165" s="52">
        <v>8.7906009562580643</v>
      </c>
      <c r="BG165" s="52">
        <v>0</v>
      </c>
      <c r="BH165" s="52">
        <v>0</v>
      </c>
      <c r="BI165" s="52">
        <v>0</v>
      </c>
      <c r="BJ165" s="52">
        <v>0</v>
      </c>
      <c r="BK165" s="32">
        <f t="shared" si="6"/>
        <v>36.96277932262268</v>
      </c>
    </row>
    <row r="166" spans="1:63">
      <c r="A166" s="50"/>
      <c r="B166" s="51" t="s">
        <v>173</v>
      </c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2.3482881918709673</v>
      </c>
      <c r="I166" s="52">
        <v>6.9214990899999984</v>
      </c>
      <c r="J166" s="52">
        <v>9.1641320645161279</v>
      </c>
      <c r="K166" s="52">
        <v>0</v>
      </c>
      <c r="L166" s="52">
        <v>3.8915036236774192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3.5550491059032256</v>
      </c>
      <c r="S166" s="52">
        <v>2.2126893891290322</v>
      </c>
      <c r="T166" s="52">
        <v>12.705112784161299</v>
      </c>
      <c r="U166" s="52">
        <v>0</v>
      </c>
      <c r="V166" s="52">
        <v>1.3966944959677419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0.24781318864516116</v>
      </c>
      <c r="AC166" s="52">
        <v>0</v>
      </c>
      <c r="AD166" s="52">
        <v>0</v>
      </c>
      <c r="AE166" s="52">
        <v>0</v>
      </c>
      <c r="AF166" s="52">
        <v>0</v>
      </c>
      <c r="AG166" s="52">
        <v>0</v>
      </c>
      <c r="AH166" s="52">
        <v>0</v>
      </c>
      <c r="AI166" s="52">
        <v>0</v>
      </c>
      <c r="AJ166" s="52">
        <v>0</v>
      </c>
      <c r="AK166" s="52">
        <v>0</v>
      </c>
      <c r="AL166" s="52">
        <v>0.10619033741935482</v>
      </c>
      <c r="AM166" s="52">
        <v>0</v>
      </c>
      <c r="AN166" s="52">
        <v>0</v>
      </c>
      <c r="AO166" s="52">
        <v>0</v>
      </c>
      <c r="AP166" s="52">
        <v>9.0868172838709696E-2</v>
      </c>
      <c r="AQ166" s="52">
        <v>0</v>
      </c>
      <c r="AR166" s="52">
        <v>0</v>
      </c>
      <c r="AS166" s="52">
        <v>0</v>
      </c>
      <c r="AT166" s="52">
        <v>0</v>
      </c>
      <c r="AU166" s="52">
        <v>0</v>
      </c>
      <c r="AV166" s="52">
        <v>58.570076060935499</v>
      </c>
      <c r="AW166" s="52">
        <v>68.570730329838696</v>
      </c>
      <c r="AX166" s="52">
        <v>1.8946298711290321</v>
      </c>
      <c r="AY166" s="52">
        <v>0</v>
      </c>
      <c r="AZ166" s="52">
        <v>22.986513639935499</v>
      </c>
      <c r="BA166" s="52">
        <v>0</v>
      </c>
      <c r="BB166" s="52">
        <v>0</v>
      </c>
      <c r="BC166" s="52">
        <v>0</v>
      </c>
      <c r="BD166" s="52">
        <v>0</v>
      </c>
      <c r="BE166" s="52">
        <v>0</v>
      </c>
      <c r="BF166" s="52">
        <v>61.460078661834189</v>
      </c>
      <c r="BG166" s="52">
        <v>16.8272874588387</v>
      </c>
      <c r="BH166" s="52">
        <v>15.415721893774194</v>
      </c>
      <c r="BI166" s="52">
        <v>0</v>
      </c>
      <c r="BJ166" s="52">
        <v>8.9128308762903252</v>
      </c>
      <c r="BK166" s="32">
        <f t="shared" si="6"/>
        <v>297.27770923670522</v>
      </c>
    </row>
    <row r="167" spans="1:63">
      <c r="A167" s="50"/>
      <c r="B167" s="51" t="s">
        <v>174</v>
      </c>
      <c r="C167" s="52">
        <v>0</v>
      </c>
      <c r="D167" s="52">
        <v>10.956989637451613</v>
      </c>
      <c r="E167" s="52">
        <v>0</v>
      </c>
      <c r="F167" s="52">
        <v>0</v>
      </c>
      <c r="G167" s="52">
        <v>0</v>
      </c>
      <c r="H167" s="52">
        <v>172.66630293929032</v>
      </c>
      <c r="I167" s="52">
        <v>1580.4127999697744</v>
      </c>
      <c r="J167" s="52">
        <v>1.547203328548387</v>
      </c>
      <c r="K167" s="52">
        <v>0</v>
      </c>
      <c r="L167" s="52">
        <v>66.608377973806455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65.238934733741942</v>
      </c>
      <c r="S167" s="52">
        <v>78.226939686225805</v>
      </c>
      <c r="T167" s="52">
        <v>27.489862632677415</v>
      </c>
      <c r="U167" s="52">
        <v>0</v>
      </c>
      <c r="V167" s="52">
        <v>25.693455566903221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6.1928464378064518</v>
      </c>
      <c r="AC167" s="52">
        <v>4.5510707741935486E-3</v>
      </c>
      <c r="AD167" s="52">
        <v>0</v>
      </c>
      <c r="AE167" s="52">
        <v>0</v>
      </c>
      <c r="AF167" s="52">
        <v>0.23516779838709678</v>
      </c>
      <c r="AG167" s="52">
        <v>0</v>
      </c>
      <c r="AH167" s="52">
        <v>0</v>
      </c>
      <c r="AI167" s="52">
        <v>0</v>
      </c>
      <c r="AJ167" s="52">
        <v>0</v>
      </c>
      <c r="AK167" s="52">
        <v>0</v>
      </c>
      <c r="AL167" s="52">
        <v>1.1882844042903227</v>
      </c>
      <c r="AM167" s="52">
        <v>5.9004547483870969E-2</v>
      </c>
      <c r="AN167" s="52">
        <v>0</v>
      </c>
      <c r="AO167" s="52">
        <v>0</v>
      </c>
      <c r="AP167" s="52">
        <v>9.3416778516129034E-2</v>
      </c>
      <c r="AQ167" s="52">
        <v>0</v>
      </c>
      <c r="AR167" s="52">
        <v>0</v>
      </c>
      <c r="AS167" s="52">
        <v>0</v>
      </c>
      <c r="AT167" s="52">
        <v>0</v>
      </c>
      <c r="AU167" s="52">
        <v>0</v>
      </c>
      <c r="AV167" s="52">
        <v>762.48616658228741</v>
      </c>
      <c r="AW167" s="52">
        <v>645.10561375241696</v>
      </c>
      <c r="AX167" s="52">
        <v>15.704954738838712</v>
      </c>
      <c r="AY167" s="52">
        <v>0</v>
      </c>
      <c r="AZ167" s="52">
        <v>412.64917625351598</v>
      </c>
      <c r="BA167" s="52">
        <v>0</v>
      </c>
      <c r="BB167" s="52">
        <v>0</v>
      </c>
      <c r="BC167" s="52">
        <v>0</v>
      </c>
      <c r="BD167" s="52">
        <v>0</v>
      </c>
      <c r="BE167" s="52">
        <v>0</v>
      </c>
      <c r="BF167" s="52">
        <v>762.00490275373807</v>
      </c>
      <c r="BG167" s="52">
        <v>187.47841064548385</v>
      </c>
      <c r="BH167" s="52">
        <v>364.25567696000007</v>
      </c>
      <c r="BI167" s="52">
        <v>0</v>
      </c>
      <c r="BJ167" s="52">
        <v>192.04425522032258</v>
      </c>
      <c r="BK167" s="32">
        <f t="shared" si="6"/>
        <v>5378.3432944122796</v>
      </c>
    </row>
    <row r="168" spans="1:63">
      <c r="A168" s="50"/>
      <c r="B168" s="51" t="s">
        <v>175</v>
      </c>
      <c r="C168" s="52">
        <v>0</v>
      </c>
      <c r="D168" s="52">
        <v>0</v>
      </c>
      <c r="E168" s="52">
        <v>0</v>
      </c>
      <c r="F168" s="52">
        <v>0</v>
      </c>
      <c r="G168" s="52">
        <v>0</v>
      </c>
      <c r="H168" s="52">
        <v>35.395981793032263</v>
      </c>
      <c r="I168" s="52">
        <v>51.336413892838713</v>
      </c>
      <c r="J168" s="52">
        <v>10.436636294129034</v>
      </c>
      <c r="K168" s="52">
        <v>0</v>
      </c>
      <c r="L168" s="52">
        <v>40.390295356580637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23.372798642870968</v>
      </c>
      <c r="S168" s="52">
        <v>17.263384554677419</v>
      </c>
      <c r="T168" s="52">
        <v>0</v>
      </c>
      <c r="U168" s="52">
        <v>0</v>
      </c>
      <c r="V168" s="52">
        <v>6.1674204857096768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4.6884885319032268</v>
      </c>
      <c r="AC168" s="52">
        <v>2.7228172941290323</v>
      </c>
      <c r="AD168" s="52">
        <v>0</v>
      </c>
      <c r="AE168" s="52">
        <v>0</v>
      </c>
      <c r="AF168" s="52">
        <v>5.6022671683225811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1.7000931838709679</v>
      </c>
      <c r="AM168" s="52">
        <v>0</v>
      </c>
      <c r="AN168" s="52">
        <v>0</v>
      </c>
      <c r="AO168" s="52">
        <v>0</v>
      </c>
      <c r="AP168" s="52">
        <v>0.43334665803225814</v>
      </c>
      <c r="AQ168" s="52">
        <v>0</v>
      </c>
      <c r="AR168" s="52">
        <v>0</v>
      </c>
      <c r="AS168" s="52">
        <v>0</v>
      </c>
      <c r="AT168" s="52">
        <v>0</v>
      </c>
      <c r="AU168" s="52">
        <v>0</v>
      </c>
      <c r="AV168" s="52">
        <v>432.38417704361291</v>
      </c>
      <c r="AW168" s="52">
        <v>542.27227531999995</v>
      </c>
      <c r="AX168" s="52">
        <v>2.033527010032258</v>
      </c>
      <c r="AY168" s="52">
        <v>0</v>
      </c>
      <c r="AZ168" s="52">
        <v>227.13549209796767</v>
      </c>
      <c r="BA168" s="52">
        <v>0</v>
      </c>
      <c r="BB168" s="52">
        <v>0</v>
      </c>
      <c r="BC168" s="52">
        <v>0</v>
      </c>
      <c r="BD168" s="52">
        <v>0</v>
      </c>
      <c r="BE168" s="52">
        <v>0</v>
      </c>
      <c r="BF168" s="52">
        <v>728.48912010690583</v>
      </c>
      <c r="BG168" s="52">
        <v>233.91225714516131</v>
      </c>
      <c r="BH168" s="52">
        <v>3.1948525305806452</v>
      </c>
      <c r="BI168" s="52">
        <v>0</v>
      </c>
      <c r="BJ168" s="52">
        <v>145.51536898893551</v>
      </c>
      <c r="BK168" s="32">
        <f t="shared" si="6"/>
        <v>2514.4470140992926</v>
      </c>
    </row>
    <row r="169" spans="1:63">
      <c r="A169" s="50"/>
      <c r="B169" s="51" t="s">
        <v>176</v>
      </c>
      <c r="C169" s="52">
        <v>0</v>
      </c>
      <c r="D169" s="52">
        <v>0</v>
      </c>
      <c r="E169" s="52">
        <v>0</v>
      </c>
      <c r="F169" s="52">
        <v>0</v>
      </c>
      <c r="G169" s="52">
        <v>0</v>
      </c>
      <c r="H169" s="52">
        <v>6.7219409623548385</v>
      </c>
      <c r="I169" s="52">
        <v>44.25814100945162</v>
      </c>
      <c r="J169" s="52">
        <v>0.27323483870967741</v>
      </c>
      <c r="K169" s="52">
        <v>0</v>
      </c>
      <c r="L169" s="52">
        <v>4.6411114229677413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1.4333193576451613</v>
      </c>
      <c r="S169" s="52">
        <v>0</v>
      </c>
      <c r="T169" s="52">
        <v>0</v>
      </c>
      <c r="U169" s="52">
        <v>0</v>
      </c>
      <c r="V169" s="52">
        <v>0.79858343058064518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5.7722204096774206E-2</v>
      </c>
      <c r="AC169" s="52">
        <v>0.25686843461290321</v>
      </c>
      <c r="AD169" s="52">
        <v>0</v>
      </c>
      <c r="AE169" s="52">
        <v>0</v>
      </c>
      <c r="AF169" s="52">
        <v>0.18063055261290326</v>
      </c>
      <c r="AG169" s="52">
        <v>0</v>
      </c>
      <c r="AH169" s="52">
        <v>0</v>
      </c>
      <c r="AI169" s="52">
        <v>0</v>
      </c>
      <c r="AJ169" s="52">
        <v>0</v>
      </c>
      <c r="AK169" s="52">
        <v>0</v>
      </c>
      <c r="AL169" s="52">
        <v>1.1707491838709675E-2</v>
      </c>
      <c r="AM169" s="52">
        <v>0</v>
      </c>
      <c r="AN169" s="52">
        <v>0</v>
      </c>
      <c r="AO169" s="52">
        <v>0</v>
      </c>
      <c r="AP169" s="52">
        <v>0</v>
      </c>
      <c r="AQ169" s="52">
        <v>0</v>
      </c>
      <c r="AR169" s="52">
        <v>0</v>
      </c>
      <c r="AS169" s="52">
        <v>0</v>
      </c>
      <c r="AT169" s="52">
        <v>0</v>
      </c>
      <c r="AU169" s="52">
        <v>0</v>
      </c>
      <c r="AV169" s="52">
        <v>131.27621508162133</v>
      </c>
      <c r="AW169" s="52">
        <v>59.666785948935498</v>
      </c>
      <c r="AX169" s="52">
        <v>0</v>
      </c>
      <c r="AY169" s="52">
        <v>0</v>
      </c>
      <c r="AZ169" s="52">
        <v>33.958595594096778</v>
      </c>
      <c r="BA169" s="52">
        <v>0</v>
      </c>
      <c r="BB169" s="52">
        <v>0</v>
      </c>
      <c r="BC169" s="52">
        <v>0</v>
      </c>
      <c r="BD169" s="52">
        <v>0</v>
      </c>
      <c r="BE169" s="52">
        <v>0</v>
      </c>
      <c r="BF169" s="52">
        <v>15.945264225000003</v>
      </c>
      <c r="BG169" s="52">
        <v>4.0660522587419345</v>
      </c>
      <c r="BH169" s="52">
        <v>3.120466284548387</v>
      </c>
      <c r="BI169" s="52">
        <v>0</v>
      </c>
      <c r="BJ169" s="52">
        <v>7.2543570954516134</v>
      </c>
      <c r="BK169" s="32">
        <f t="shared" si="6"/>
        <v>313.92099619326655</v>
      </c>
    </row>
    <row r="170" spans="1:63">
      <c r="A170" s="50"/>
      <c r="B170" s="51" t="s">
        <v>177</v>
      </c>
      <c r="C170" s="52">
        <v>0</v>
      </c>
      <c r="D170" s="52">
        <v>0</v>
      </c>
      <c r="E170" s="52">
        <v>0</v>
      </c>
      <c r="F170" s="52">
        <v>0</v>
      </c>
      <c r="G170" s="52">
        <v>0</v>
      </c>
      <c r="H170" s="52">
        <v>47.915292515193549</v>
      </c>
      <c r="I170" s="52">
        <v>0</v>
      </c>
      <c r="J170" s="52">
        <v>0</v>
      </c>
      <c r="K170" s="52">
        <v>0</v>
      </c>
      <c r="L170" s="52">
        <v>4.6540828408387105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27.721037522032248</v>
      </c>
      <c r="S170" s="52">
        <v>0</v>
      </c>
      <c r="T170" s="52">
        <v>0</v>
      </c>
      <c r="U170" s="52">
        <v>0</v>
      </c>
      <c r="V170" s="52">
        <v>1.6565916883225809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118.52657243793549</v>
      </c>
      <c r="AC170" s="52">
        <v>0</v>
      </c>
      <c r="AD170" s="52">
        <v>0</v>
      </c>
      <c r="AE170" s="52">
        <v>0</v>
      </c>
      <c r="AF170" s="52">
        <v>1.4416232162580642</v>
      </c>
      <c r="AG170" s="52">
        <v>0</v>
      </c>
      <c r="AH170" s="52">
        <v>0</v>
      </c>
      <c r="AI170" s="52">
        <v>0</v>
      </c>
      <c r="AJ170" s="52">
        <v>0</v>
      </c>
      <c r="AK170" s="52">
        <v>0</v>
      </c>
      <c r="AL170" s="52">
        <v>425.67009356990332</v>
      </c>
      <c r="AM170" s="52">
        <v>0</v>
      </c>
      <c r="AN170" s="52">
        <v>0</v>
      </c>
      <c r="AO170" s="52">
        <v>0</v>
      </c>
      <c r="AP170" s="52">
        <v>0</v>
      </c>
      <c r="AQ170" s="52">
        <v>0</v>
      </c>
      <c r="AR170" s="52">
        <v>0</v>
      </c>
      <c r="AS170" s="52">
        <v>0</v>
      </c>
      <c r="AT170" s="52">
        <v>0</v>
      </c>
      <c r="AU170" s="52">
        <v>0</v>
      </c>
      <c r="AV170" s="52">
        <v>821.26515576674205</v>
      </c>
      <c r="AW170" s="52">
        <v>8.8620416129032271E-4</v>
      </c>
      <c r="AX170" s="52">
        <v>0</v>
      </c>
      <c r="AY170" s="52">
        <v>5.221039183870968E-2</v>
      </c>
      <c r="AZ170" s="52">
        <v>89.108560154032247</v>
      </c>
      <c r="BA170" s="52">
        <v>0</v>
      </c>
      <c r="BB170" s="52">
        <v>0</v>
      </c>
      <c r="BC170" s="52">
        <v>0</v>
      </c>
      <c r="BD170" s="52">
        <v>0</v>
      </c>
      <c r="BE170" s="52">
        <v>0</v>
      </c>
      <c r="BF170" s="52">
        <v>1109.0875917566671</v>
      </c>
      <c r="BG170" s="52">
        <v>0</v>
      </c>
      <c r="BH170" s="52">
        <v>0</v>
      </c>
      <c r="BI170" s="52">
        <v>0</v>
      </c>
      <c r="BJ170" s="52">
        <v>43.377191398451615</v>
      </c>
      <c r="BK170" s="32">
        <f t="shared" si="6"/>
        <v>2690.4768894623771</v>
      </c>
    </row>
    <row r="171" spans="1:63">
      <c r="A171" s="50"/>
      <c r="B171" s="51" t="s">
        <v>178</v>
      </c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120.80424990277423</v>
      </c>
      <c r="I171" s="52">
        <v>5238.820999065194</v>
      </c>
      <c r="J171" s="52">
        <v>18.34892797696774</v>
      </c>
      <c r="K171" s="52">
        <v>0</v>
      </c>
      <c r="L171" s="52">
        <v>198.39542104970971</v>
      </c>
      <c r="M171" s="52">
        <v>0</v>
      </c>
      <c r="N171" s="52">
        <v>4.2744630673548398</v>
      </c>
      <c r="O171" s="52">
        <v>0</v>
      </c>
      <c r="P171" s="52">
        <v>0</v>
      </c>
      <c r="Q171" s="52">
        <v>0</v>
      </c>
      <c r="R171" s="52">
        <v>11.201578920032256</v>
      </c>
      <c r="S171" s="52">
        <v>55.604288294161293</v>
      </c>
      <c r="T171" s="52">
        <v>11.485504520806449</v>
      </c>
      <c r="U171" s="52">
        <v>0</v>
      </c>
      <c r="V171" s="52">
        <v>20.646966986516134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11.002497198193547</v>
      </c>
      <c r="AC171" s="52">
        <v>0</v>
      </c>
      <c r="AD171" s="52">
        <v>0</v>
      </c>
      <c r="AE171" s="52">
        <v>0</v>
      </c>
      <c r="AF171" s="52">
        <v>2.6285103493225805</v>
      </c>
      <c r="AG171" s="52">
        <v>0</v>
      </c>
      <c r="AH171" s="52">
        <v>0</v>
      </c>
      <c r="AI171" s="52">
        <v>0</v>
      </c>
      <c r="AJ171" s="52">
        <v>0</v>
      </c>
      <c r="AK171" s="52">
        <v>0</v>
      </c>
      <c r="AL171" s="52">
        <v>0.98335742577419372</v>
      </c>
      <c r="AM171" s="52">
        <v>0</v>
      </c>
      <c r="AN171" s="52">
        <v>0</v>
      </c>
      <c r="AO171" s="52">
        <v>0</v>
      </c>
      <c r="AP171" s="52">
        <v>0</v>
      </c>
      <c r="AQ171" s="52">
        <v>0</v>
      </c>
      <c r="AR171" s="52">
        <v>0</v>
      </c>
      <c r="AS171" s="52">
        <v>0</v>
      </c>
      <c r="AT171" s="52">
        <v>0</v>
      </c>
      <c r="AU171" s="52">
        <v>0</v>
      </c>
      <c r="AV171" s="52">
        <v>642.40645628406457</v>
      </c>
      <c r="AW171" s="52">
        <v>1255.1629739469001</v>
      </c>
      <c r="AX171" s="52">
        <v>10.476918293935483</v>
      </c>
      <c r="AY171" s="52">
        <v>0</v>
      </c>
      <c r="AZ171" s="52">
        <v>809.62643554819351</v>
      </c>
      <c r="BA171" s="52">
        <v>0</v>
      </c>
      <c r="BB171" s="52">
        <v>0</v>
      </c>
      <c r="BC171" s="52">
        <v>0</v>
      </c>
      <c r="BD171" s="52">
        <v>0</v>
      </c>
      <c r="BE171" s="52">
        <v>0</v>
      </c>
      <c r="BF171" s="52">
        <v>74.013015214580648</v>
      </c>
      <c r="BG171" s="52">
        <v>33.938975566903224</v>
      </c>
      <c r="BH171" s="52">
        <v>1.3828217991935483</v>
      </c>
      <c r="BI171" s="52">
        <v>0</v>
      </c>
      <c r="BJ171" s="52">
        <v>51.949602361193541</v>
      </c>
      <c r="BK171" s="32">
        <f t="shared" si="6"/>
        <v>8573.1539637717742</v>
      </c>
    </row>
    <row r="172" spans="1:63">
      <c r="A172" s="50"/>
      <c r="B172" s="51" t="s">
        <v>179</v>
      </c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31.85092475719355</v>
      </c>
      <c r="I172" s="52">
        <v>0</v>
      </c>
      <c r="J172" s="52">
        <v>0</v>
      </c>
      <c r="K172" s="52">
        <v>0</v>
      </c>
      <c r="L172" s="52">
        <v>2.0821198709677417E-2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25.000899388774197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8.8705607850967727</v>
      </c>
      <c r="AC172" s="52">
        <v>0</v>
      </c>
      <c r="AD172" s="52">
        <v>0</v>
      </c>
      <c r="AE172" s="52">
        <v>0</v>
      </c>
      <c r="AF172" s="52">
        <v>0</v>
      </c>
      <c r="AG172" s="52">
        <v>0</v>
      </c>
      <c r="AH172" s="52">
        <v>0</v>
      </c>
      <c r="AI172" s="52">
        <v>0</v>
      </c>
      <c r="AJ172" s="52">
        <v>0</v>
      </c>
      <c r="AK172" s="52">
        <v>0</v>
      </c>
      <c r="AL172" s="52">
        <v>5.1274026566129027</v>
      </c>
      <c r="AM172" s="52">
        <v>0</v>
      </c>
      <c r="AN172" s="52">
        <v>0</v>
      </c>
      <c r="AO172" s="52">
        <v>0</v>
      </c>
      <c r="AP172" s="52">
        <v>0</v>
      </c>
      <c r="AQ172" s="52">
        <v>0</v>
      </c>
      <c r="AR172" s="52">
        <v>0</v>
      </c>
      <c r="AS172" s="52">
        <v>0</v>
      </c>
      <c r="AT172" s="52">
        <v>0</v>
      </c>
      <c r="AU172" s="52">
        <v>0</v>
      </c>
      <c r="AV172" s="52">
        <v>1844.5002049768077</v>
      </c>
      <c r="AW172" s="52">
        <v>0</v>
      </c>
      <c r="AX172" s="52">
        <v>0</v>
      </c>
      <c r="AY172" s="52">
        <v>0</v>
      </c>
      <c r="AZ172" s="52">
        <v>3.1811869267419355</v>
      </c>
      <c r="BA172" s="52">
        <v>0</v>
      </c>
      <c r="BB172" s="52">
        <v>0</v>
      </c>
      <c r="BC172" s="52">
        <v>0</v>
      </c>
      <c r="BD172" s="52">
        <v>0</v>
      </c>
      <c r="BE172" s="52">
        <v>0</v>
      </c>
      <c r="BF172" s="52">
        <v>2402.3462510253416</v>
      </c>
      <c r="BG172" s="52">
        <v>0</v>
      </c>
      <c r="BH172" s="52">
        <v>0</v>
      </c>
      <c r="BI172" s="52">
        <v>0</v>
      </c>
      <c r="BJ172" s="52">
        <v>1.3741863181935483</v>
      </c>
      <c r="BK172" s="32">
        <f t="shared" si="6"/>
        <v>4322.2724380334712</v>
      </c>
    </row>
    <row r="173" spans="1:63">
      <c r="A173" s="50"/>
      <c r="B173" s="51" t="s">
        <v>180</v>
      </c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0.53232408316129032</v>
      </c>
      <c r="I173" s="52">
        <v>0</v>
      </c>
      <c r="J173" s="52">
        <v>0</v>
      </c>
      <c r="K173" s="52">
        <v>0</v>
      </c>
      <c r="L173" s="52">
        <v>0.17552133870967743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7.6772112483870975E-2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0.17721097138709679</v>
      </c>
      <c r="AC173" s="52">
        <v>0</v>
      </c>
      <c r="AD173" s="52">
        <v>0</v>
      </c>
      <c r="AE173" s="52">
        <v>0</v>
      </c>
      <c r="AF173" s="52">
        <v>7.8656538709677412E-2</v>
      </c>
      <c r="AG173" s="52">
        <v>0</v>
      </c>
      <c r="AH173" s="52">
        <v>0</v>
      </c>
      <c r="AI173" s="52">
        <v>0</v>
      </c>
      <c r="AJ173" s="52">
        <v>0</v>
      </c>
      <c r="AK173" s="52">
        <v>0</v>
      </c>
      <c r="AL173" s="52">
        <v>0</v>
      </c>
      <c r="AM173" s="52">
        <v>0</v>
      </c>
      <c r="AN173" s="52">
        <v>0</v>
      </c>
      <c r="AO173" s="52">
        <v>0</v>
      </c>
      <c r="AP173" s="52">
        <v>0</v>
      </c>
      <c r="AQ173" s="52">
        <v>0</v>
      </c>
      <c r="AR173" s="52">
        <v>0</v>
      </c>
      <c r="AS173" s="52">
        <v>0</v>
      </c>
      <c r="AT173" s="52">
        <v>0</v>
      </c>
      <c r="AU173" s="52">
        <v>0</v>
      </c>
      <c r="AV173" s="52">
        <v>51.730433621103771</v>
      </c>
      <c r="AW173" s="52">
        <v>1.0674815967741935</v>
      </c>
      <c r="AX173" s="52">
        <v>0</v>
      </c>
      <c r="AY173" s="52">
        <v>0</v>
      </c>
      <c r="AZ173" s="52">
        <v>2.3302708803225807</v>
      </c>
      <c r="BA173" s="52">
        <v>0</v>
      </c>
      <c r="BB173" s="52">
        <v>0</v>
      </c>
      <c r="BC173" s="52">
        <v>0</v>
      </c>
      <c r="BD173" s="52">
        <v>0</v>
      </c>
      <c r="BE173" s="52">
        <v>0</v>
      </c>
      <c r="BF173" s="52">
        <v>26.454670477290321</v>
      </c>
      <c r="BG173" s="52">
        <v>0.2584429129032258</v>
      </c>
      <c r="BH173" s="52">
        <v>0</v>
      </c>
      <c r="BI173" s="52">
        <v>0</v>
      </c>
      <c r="BJ173" s="52">
        <v>0.23596961612903222</v>
      </c>
      <c r="BK173" s="32">
        <f t="shared" si="6"/>
        <v>83.117754148974726</v>
      </c>
    </row>
    <row r="174" spans="1:63">
      <c r="A174" s="50"/>
      <c r="B174" s="51" t="s">
        <v>181</v>
      </c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0.6278781599354839</v>
      </c>
      <c r="I174" s="52">
        <v>0</v>
      </c>
      <c r="J174" s="52">
        <v>0</v>
      </c>
      <c r="K174" s="52">
        <v>0</v>
      </c>
      <c r="L174" s="52">
        <v>3.4666083870967743E-2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0.16258382103225805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0.19831902774193549</v>
      </c>
      <c r="AC174" s="52">
        <v>0</v>
      </c>
      <c r="AD174" s="52">
        <v>0</v>
      </c>
      <c r="AE174" s="52">
        <v>0</v>
      </c>
      <c r="AF174" s="52">
        <v>0</v>
      </c>
      <c r="AG174" s="52">
        <v>0</v>
      </c>
      <c r="AH174" s="52">
        <v>0</v>
      </c>
      <c r="AI174" s="52">
        <v>0</v>
      </c>
      <c r="AJ174" s="52">
        <v>0</v>
      </c>
      <c r="AK174" s="52">
        <v>0</v>
      </c>
      <c r="AL174" s="52">
        <v>1.111030967741935E-3</v>
      </c>
      <c r="AM174" s="52">
        <v>0</v>
      </c>
      <c r="AN174" s="52">
        <v>0</v>
      </c>
      <c r="AO174" s="52">
        <v>0</v>
      </c>
      <c r="AP174" s="52">
        <v>0</v>
      </c>
      <c r="AQ174" s="52">
        <v>0</v>
      </c>
      <c r="AR174" s="52">
        <v>0</v>
      </c>
      <c r="AS174" s="52">
        <v>0</v>
      </c>
      <c r="AT174" s="52">
        <v>0</v>
      </c>
      <c r="AU174" s="52">
        <v>0</v>
      </c>
      <c r="AV174" s="52">
        <v>71.192527260725271</v>
      </c>
      <c r="AW174" s="52">
        <v>1.311016541935484</v>
      </c>
      <c r="AX174" s="52">
        <v>0</v>
      </c>
      <c r="AY174" s="52">
        <v>0</v>
      </c>
      <c r="AZ174" s="52">
        <v>8.9265783103225829</v>
      </c>
      <c r="BA174" s="52">
        <v>0</v>
      </c>
      <c r="BB174" s="52">
        <v>0</v>
      </c>
      <c r="BC174" s="52">
        <v>0</v>
      </c>
      <c r="BD174" s="52">
        <v>0</v>
      </c>
      <c r="BE174" s="52">
        <v>0</v>
      </c>
      <c r="BF174" s="52">
        <v>19.395323900419356</v>
      </c>
      <c r="BG174" s="52">
        <v>14.932858646322583</v>
      </c>
      <c r="BH174" s="52">
        <v>0</v>
      </c>
      <c r="BI174" s="52">
        <v>0</v>
      </c>
      <c r="BJ174" s="52">
        <v>0.29995614077419358</v>
      </c>
      <c r="BK174" s="32">
        <f t="shared" si="6"/>
        <v>117.08281892404787</v>
      </c>
    </row>
    <row r="175" spans="1:63">
      <c r="A175" s="50"/>
      <c r="B175" s="51" t="s">
        <v>182</v>
      </c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0.51913625799999996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7.1349938806451602E-2</v>
      </c>
      <c r="S175" s="52">
        <v>0</v>
      </c>
      <c r="T175" s="52">
        <v>0</v>
      </c>
      <c r="U175" s="52">
        <v>0</v>
      </c>
      <c r="V175" s="52">
        <v>5.6897887096774194E-2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52">
        <v>0</v>
      </c>
      <c r="AH175" s="52">
        <v>0</v>
      </c>
      <c r="AI175" s="52">
        <v>0</v>
      </c>
      <c r="AJ175" s="52">
        <v>0</v>
      </c>
      <c r="AK175" s="52">
        <v>0</v>
      </c>
      <c r="AL175" s="52">
        <v>0</v>
      </c>
      <c r="AM175" s="52">
        <v>0</v>
      </c>
      <c r="AN175" s="52">
        <v>0</v>
      </c>
      <c r="AO175" s="52">
        <v>0</v>
      </c>
      <c r="AP175" s="52">
        <v>0</v>
      </c>
      <c r="AQ175" s="52">
        <v>0</v>
      </c>
      <c r="AR175" s="52">
        <v>0</v>
      </c>
      <c r="AS175" s="52">
        <v>0</v>
      </c>
      <c r="AT175" s="52">
        <v>0</v>
      </c>
      <c r="AU175" s="52">
        <v>0</v>
      </c>
      <c r="AV175" s="52">
        <v>26.541769692995917</v>
      </c>
      <c r="AW175" s="52">
        <v>1.1840987612903227</v>
      </c>
      <c r="AX175" s="52">
        <v>0</v>
      </c>
      <c r="AY175" s="52">
        <v>0</v>
      </c>
      <c r="AZ175" s="52">
        <v>0.48734435129032261</v>
      </c>
      <c r="BA175" s="52">
        <v>0</v>
      </c>
      <c r="BB175" s="52">
        <v>0</v>
      </c>
      <c r="BC175" s="52">
        <v>0</v>
      </c>
      <c r="BD175" s="52">
        <v>0</v>
      </c>
      <c r="BE175" s="52">
        <v>0</v>
      </c>
      <c r="BF175" s="52">
        <v>12.650493645645163</v>
      </c>
      <c r="BG175" s="52">
        <v>0.10963877419354839</v>
      </c>
      <c r="BH175" s="52">
        <v>0</v>
      </c>
      <c r="BI175" s="52">
        <v>0</v>
      </c>
      <c r="BJ175" s="52">
        <v>0.43146026209677424</v>
      </c>
      <c r="BK175" s="32">
        <f t="shared" si="6"/>
        <v>42.052189571415276</v>
      </c>
    </row>
    <row r="176" spans="1:63">
      <c r="A176" s="50"/>
      <c r="B176" s="51" t="s">
        <v>183</v>
      </c>
      <c r="C176" s="52">
        <v>0</v>
      </c>
      <c r="D176" s="52">
        <v>0</v>
      </c>
      <c r="E176" s="52">
        <v>0</v>
      </c>
      <c r="F176" s="52">
        <v>0</v>
      </c>
      <c r="G176" s="52">
        <v>0</v>
      </c>
      <c r="H176" s="52">
        <v>0.68588665819354833</v>
      </c>
      <c r="I176" s="52">
        <v>0</v>
      </c>
      <c r="J176" s="52">
        <v>0</v>
      </c>
      <c r="K176" s="52">
        <v>0</v>
      </c>
      <c r="L176" s="52">
        <v>0.70911250564516126</v>
      </c>
      <c r="M176" s="52">
        <v>0</v>
      </c>
      <c r="N176" s="52">
        <v>0</v>
      </c>
      <c r="O176" s="52">
        <v>0</v>
      </c>
      <c r="P176" s="52">
        <v>0</v>
      </c>
      <c r="Q176" s="52">
        <v>0</v>
      </c>
      <c r="R176" s="52">
        <v>0.17544405800000001</v>
      </c>
      <c r="S176" s="52">
        <v>1.6343583870967741E-2</v>
      </c>
      <c r="T176" s="52">
        <v>0</v>
      </c>
      <c r="U176" s="52">
        <v>0</v>
      </c>
      <c r="V176" s="52">
        <v>1.089572258064516E-2</v>
      </c>
      <c r="W176" s="52">
        <v>0</v>
      </c>
      <c r="X176" s="52">
        <v>0</v>
      </c>
      <c r="Y176" s="52">
        <v>0</v>
      </c>
      <c r="Z176" s="52">
        <v>0</v>
      </c>
      <c r="AA176" s="52">
        <v>0</v>
      </c>
      <c r="AB176" s="52">
        <v>5.3380308225806444E-2</v>
      </c>
      <c r="AC176" s="52">
        <v>0</v>
      </c>
      <c r="AD176" s="52">
        <v>0</v>
      </c>
      <c r="AE176" s="52">
        <v>0</v>
      </c>
      <c r="AF176" s="52">
        <v>0</v>
      </c>
      <c r="AG176" s="52">
        <v>0</v>
      </c>
      <c r="AH176" s="52">
        <v>0</v>
      </c>
      <c r="AI176" s="52">
        <v>0</v>
      </c>
      <c r="AJ176" s="52">
        <v>0</v>
      </c>
      <c r="AK176" s="52">
        <v>0</v>
      </c>
      <c r="AL176" s="52">
        <v>5.7291340709677417E-2</v>
      </c>
      <c r="AM176" s="52">
        <v>0</v>
      </c>
      <c r="AN176" s="52">
        <v>0</v>
      </c>
      <c r="AO176" s="52">
        <v>0</v>
      </c>
      <c r="AP176" s="52">
        <v>0</v>
      </c>
      <c r="AQ176" s="52">
        <v>0</v>
      </c>
      <c r="AR176" s="52">
        <v>0</v>
      </c>
      <c r="AS176" s="52">
        <v>0</v>
      </c>
      <c r="AT176" s="52">
        <v>0</v>
      </c>
      <c r="AU176" s="52">
        <v>0</v>
      </c>
      <c r="AV176" s="52">
        <v>32.155152263052628</v>
      </c>
      <c r="AW176" s="52">
        <v>3.0324753762580645</v>
      </c>
      <c r="AX176" s="52">
        <v>0</v>
      </c>
      <c r="AY176" s="52">
        <v>0</v>
      </c>
      <c r="AZ176" s="52">
        <v>1.2129234221290324</v>
      </c>
      <c r="BA176" s="52">
        <v>0</v>
      </c>
      <c r="BB176" s="52">
        <v>0</v>
      </c>
      <c r="BC176" s="52">
        <v>0</v>
      </c>
      <c r="BD176" s="52">
        <v>0</v>
      </c>
      <c r="BE176" s="52">
        <v>0</v>
      </c>
      <c r="BF176" s="52">
        <v>17.165228633161295</v>
      </c>
      <c r="BG176" s="52">
        <v>0.35939217419354841</v>
      </c>
      <c r="BH176" s="52">
        <v>3.171107419354839</v>
      </c>
      <c r="BI176" s="52">
        <v>0</v>
      </c>
      <c r="BJ176" s="52">
        <v>0.10570358064516129</v>
      </c>
      <c r="BK176" s="32">
        <f t="shared" si="6"/>
        <v>58.910337046020373</v>
      </c>
    </row>
    <row r="177" spans="1:63">
      <c r="A177" s="50"/>
      <c r="B177" s="51" t="s">
        <v>184</v>
      </c>
      <c r="C177" s="52">
        <v>0</v>
      </c>
      <c r="D177" s="52">
        <v>0</v>
      </c>
      <c r="E177" s="52">
        <v>0</v>
      </c>
      <c r="F177" s="52">
        <v>0</v>
      </c>
      <c r="G177" s="52">
        <v>0</v>
      </c>
      <c r="H177" s="52">
        <v>0.8495717012258065</v>
      </c>
      <c r="I177" s="52">
        <v>0</v>
      </c>
      <c r="J177" s="52">
        <v>0</v>
      </c>
      <c r="K177" s="52">
        <v>0</v>
      </c>
      <c r="L177" s="52">
        <v>0.19491273664516126</v>
      </c>
      <c r="M177" s="52">
        <v>0</v>
      </c>
      <c r="N177" s="52">
        <v>0</v>
      </c>
      <c r="O177" s="52">
        <v>0</v>
      </c>
      <c r="P177" s="52">
        <v>0</v>
      </c>
      <c r="Q177" s="52">
        <v>0</v>
      </c>
      <c r="R177" s="52">
        <v>8.4337091193548375E-2</v>
      </c>
      <c r="S177" s="52">
        <v>0</v>
      </c>
      <c r="T177" s="52">
        <v>0</v>
      </c>
      <c r="U177" s="52">
        <v>0</v>
      </c>
      <c r="V177" s="52">
        <v>0</v>
      </c>
      <c r="W177" s="52">
        <v>0</v>
      </c>
      <c r="X177" s="52">
        <v>0</v>
      </c>
      <c r="Y177" s="52">
        <v>0</v>
      </c>
      <c r="Z177" s="52">
        <v>0</v>
      </c>
      <c r="AA177" s="52">
        <v>0</v>
      </c>
      <c r="AB177" s="52">
        <v>5.2498870967741928E-3</v>
      </c>
      <c r="AC177" s="52">
        <v>0</v>
      </c>
      <c r="AD177" s="52">
        <v>0</v>
      </c>
      <c r="AE177" s="52">
        <v>0</v>
      </c>
      <c r="AF177" s="52">
        <v>0</v>
      </c>
      <c r="AG177" s="52">
        <v>0</v>
      </c>
      <c r="AH177" s="52">
        <v>0</v>
      </c>
      <c r="AI177" s="52">
        <v>0</v>
      </c>
      <c r="AJ177" s="52">
        <v>0</v>
      </c>
      <c r="AK177" s="52">
        <v>0</v>
      </c>
      <c r="AL177" s="52">
        <v>0</v>
      </c>
      <c r="AM177" s="52">
        <v>0</v>
      </c>
      <c r="AN177" s="52">
        <v>0</v>
      </c>
      <c r="AO177" s="52">
        <v>0</v>
      </c>
      <c r="AP177" s="52">
        <v>0</v>
      </c>
      <c r="AQ177" s="52">
        <v>0</v>
      </c>
      <c r="AR177" s="52">
        <v>0</v>
      </c>
      <c r="AS177" s="52">
        <v>0</v>
      </c>
      <c r="AT177" s="52">
        <v>0</v>
      </c>
      <c r="AU177" s="52">
        <v>0</v>
      </c>
      <c r="AV177" s="52">
        <v>16.376213028636631</v>
      </c>
      <c r="AW177" s="52">
        <v>0.99759155958064505</v>
      </c>
      <c r="AX177" s="52">
        <v>0</v>
      </c>
      <c r="AY177" s="52">
        <v>0</v>
      </c>
      <c r="AZ177" s="52">
        <v>0.28827364825806451</v>
      </c>
      <c r="BA177" s="52">
        <v>0</v>
      </c>
      <c r="BB177" s="52">
        <v>0</v>
      </c>
      <c r="BC177" s="52">
        <v>0</v>
      </c>
      <c r="BD177" s="52">
        <v>0</v>
      </c>
      <c r="BE177" s="52">
        <v>0</v>
      </c>
      <c r="BF177" s="52">
        <v>8.6818743277096786</v>
      </c>
      <c r="BG177" s="52">
        <v>8.3594643506129032</v>
      </c>
      <c r="BH177" s="52">
        <v>0</v>
      </c>
      <c r="BI177" s="52">
        <v>0</v>
      </c>
      <c r="BJ177" s="52">
        <v>5.2498870967741938E-2</v>
      </c>
      <c r="BK177" s="32">
        <f t="shared" si="6"/>
        <v>35.889987201926957</v>
      </c>
    </row>
    <row r="178" spans="1:63">
      <c r="A178" s="50"/>
      <c r="B178" s="51" t="s">
        <v>185</v>
      </c>
      <c r="C178" s="52">
        <v>0</v>
      </c>
      <c r="D178" s="52">
        <v>0</v>
      </c>
      <c r="E178" s="52">
        <v>0</v>
      </c>
      <c r="F178" s="52">
        <v>0</v>
      </c>
      <c r="G178" s="52">
        <v>0</v>
      </c>
      <c r="H178" s="52">
        <v>0.56533774041935481</v>
      </c>
      <c r="I178" s="52">
        <v>5.3180629032258057E-2</v>
      </c>
      <c r="J178" s="52">
        <v>0</v>
      </c>
      <c r="K178" s="52">
        <v>0</v>
      </c>
      <c r="L178" s="52">
        <v>0.82089353083870964</v>
      </c>
      <c r="M178" s="52">
        <v>0</v>
      </c>
      <c r="N178" s="52">
        <v>0</v>
      </c>
      <c r="O178" s="52">
        <v>0</v>
      </c>
      <c r="P178" s="52">
        <v>0</v>
      </c>
      <c r="Q178" s="52">
        <v>0</v>
      </c>
      <c r="R178" s="52">
        <v>0.12830175829032256</v>
      </c>
      <c r="S178" s="52">
        <v>0</v>
      </c>
      <c r="T178" s="52">
        <v>0</v>
      </c>
      <c r="U178" s="52">
        <v>0</v>
      </c>
      <c r="V178" s="52">
        <v>5.8498691935483869E-2</v>
      </c>
      <c r="W178" s="52">
        <v>0</v>
      </c>
      <c r="X178" s="52">
        <v>0</v>
      </c>
      <c r="Y178" s="52">
        <v>0</v>
      </c>
      <c r="Z178" s="52">
        <v>0</v>
      </c>
      <c r="AA178" s="52">
        <v>0</v>
      </c>
      <c r="AB178" s="52">
        <v>3.0071362903225804E-2</v>
      </c>
      <c r="AC178" s="52">
        <v>0</v>
      </c>
      <c r="AD178" s="52">
        <v>0</v>
      </c>
      <c r="AE178" s="52">
        <v>0</v>
      </c>
      <c r="AF178" s="52">
        <v>0</v>
      </c>
      <c r="AG178" s="52">
        <v>0</v>
      </c>
      <c r="AH178" s="52">
        <v>0</v>
      </c>
      <c r="AI178" s="52">
        <v>0</v>
      </c>
      <c r="AJ178" s="52">
        <v>0</v>
      </c>
      <c r="AK178" s="52">
        <v>0</v>
      </c>
      <c r="AL178" s="52">
        <v>0</v>
      </c>
      <c r="AM178" s="52">
        <v>0</v>
      </c>
      <c r="AN178" s="52">
        <v>0</v>
      </c>
      <c r="AO178" s="52">
        <v>0</v>
      </c>
      <c r="AP178" s="52">
        <v>0</v>
      </c>
      <c r="AQ178" s="52">
        <v>0</v>
      </c>
      <c r="AR178" s="52">
        <v>0</v>
      </c>
      <c r="AS178" s="52">
        <v>0</v>
      </c>
      <c r="AT178" s="52">
        <v>0</v>
      </c>
      <c r="AU178" s="52">
        <v>0</v>
      </c>
      <c r="AV178" s="52">
        <v>36.217087735316582</v>
      </c>
      <c r="AW178" s="52">
        <v>2.0116704838709678</v>
      </c>
      <c r="AX178" s="52">
        <v>0</v>
      </c>
      <c r="AY178" s="52">
        <v>0</v>
      </c>
      <c r="AZ178" s="52">
        <v>8.5289738841290319</v>
      </c>
      <c r="BA178" s="52">
        <v>0</v>
      </c>
      <c r="BB178" s="52">
        <v>0</v>
      </c>
      <c r="BC178" s="52">
        <v>0</v>
      </c>
      <c r="BD178" s="52">
        <v>0</v>
      </c>
      <c r="BE178" s="52">
        <v>0</v>
      </c>
      <c r="BF178" s="52">
        <v>19.809201442935485</v>
      </c>
      <c r="BG178" s="52">
        <v>0.20738870967741935</v>
      </c>
      <c r="BH178" s="52">
        <v>1.0369435483870968</v>
      </c>
      <c r="BI178" s="52">
        <v>0</v>
      </c>
      <c r="BJ178" s="52">
        <v>2.4039429474516134</v>
      </c>
      <c r="BK178" s="32">
        <f t="shared" si="6"/>
        <v>71.871492465187544</v>
      </c>
    </row>
    <row r="179" spans="1:63" ht="15.75" thickBot="1">
      <c r="A179" s="50"/>
      <c r="B179" s="51" t="s">
        <v>186</v>
      </c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0.19251569880645161</v>
      </c>
      <c r="I179" s="52">
        <v>5.7464274400967739</v>
      </c>
      <c r="J179" s="52">
        <v>0</v>
      </c>
      <c r="K179" s="52">
        <v>0</v>
      </c>
      <c r="L179" s="52">
        <v>0.73858849354838718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0.20217559309677421</v>
      </c>
      <c r="S179" s="52">
        <v>0</v>
      </c>
      <c r="T179" s="52">
        <v>0</v>
      </c>
      <c r="U179" s="52">
        <v>0</v>
      </c>
      <c r="V179" s="52">
        <v>1.0402654838709677E-2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4.3165039354838695E-2</v>
      </c>
      <c r="AC179" s="52">
        <v>0</v>
      </c>
      <c r="AD179" s="52">
        <v>0</v>
      </c>
      <c r="AE179" s="52">
        <v>0</v>
      </c>
      <c r="AF179" s="52">
        <v>0</v>
      </c>
      <c r="AG179" s="52">
        <v>0</v>
      </c>
      <c r="AH179" s="52">
        <v>0</v>
      </c>
      <c r="AI179" s="52">
        <v>0</v>
      </c>
      <c r="AJ179" s="52">
        <v>0</v>
      </c>
      <c r="AK179" s="52">
        <v>0</v>
      </c>
      <c r="AL179" s="52">
        <v>0</v>
      </c>
      <c r="AM179" s="52">
        <v>0</v>
      </c>
      <c r="AN179" s="52">
        <v>0</v>
      </c>
      <c r="AO179" s="52">
        <v>0</v>
      </c>
      <c r="AP179" s="52">
        <v>0</v>
      </c>
      <c r="AQ179" s="52">
        <v>0</v>
      </c>
      <c r="AR179" s="52">
        <v>0</v>
      </c>
      <c r="AS179" s="52">
        <v>0</v>
      </c>
      <c r="AT179" s="52">
        <v>0</v>
      </c>
      <c r="AU179" s="52">
        <v>0</v>
      </c>
      <c r="AV179" s="52">
        <v>8.5080015621566485</v>
      </c>
      <c r="AW179" s="52">
        <v>4.3678908870967739</v>
      </c>
      <c r="AX179" s="52">
        <v>0</v>
      </c>
      <c r="AY179" s="52">
        <v>0</v>
      </c>
      <c r="AZ179" s="52">
        <v>4.8668956187096768</v>
      </c>
      <c r="BA179" s="52">
        <v>0</v>
      </c>
      <c r="BB179" s="52">
        <v>0</v>
      </c>
      <c r="BC179" s="52">
        <v>0</v>
      </c>
      <c r="BD179" s="52">
        <v>0</v>
      </c>
      <c r="BE179" s="52">
        <v>0</v>
      </c>
      <c r="BF179" s="52">
        <v>2.1218306343870967</v>
      </c>
      <c r="BG179" s="52">
        <v>0</v>
      </c>
      <c r="BH179" s="52">
        <v>0</v>
      </c>
      <c r="BI179" s="52">
        <v>0</v>
      </c>
      <c r="BJ179" s="52">
        <v>0</v>
      </c>
      <c r="BK179" s="32">
        <f t="shared" si="6"/>
        <v>26.797893622092133</v>
      </c>
    </row>
    <row r="180" spans="1:63" ht="15.75" thickBot="1">
      <c r="A180" s="36"/>
      <c r="B180" s="37" t="s">
        <v>187</v>
      </c>
      <c r="C180" s="38">
        <f t="shared" ref="C180:BK180" si="7">SUM(C140:C179)</f>
        <v>0</v>
      </c>
      <c r="D180" s="38">
        <f t="shared" si="7"/>
        <v>39.883034152032252</v>
      </c>
      <c r="E180" s="38">
        <f t="shared" si="7"/>
        <v>0</v>
      </c>
      <c r="F180" s="38">
        <f t="shared" si="7"/>
        <v>0</v>
      </c>
      <c r="G180" s="38">
        <f t="shared" si="7"/>
        <v>0</v>
      </c>
      <c r="H180" s="38">
        <f t="shared" si="7"/>
        <v>1770.3562107229357</v>
      </c>
      <c r="I180" s="38">
        <f t="shared" si="7"/>
        <v>10941.166033275267</v>
      </c>
      <c r="J180" s="38">
        <f t="shared" si="7"/>
        <v>64.136982819870965</v>
      </c>
      <c r="K180" s="38">
        <f t="shared" si="7"/>
        <v>0</v>
      </c>
      <c r="L180" s="38">
        <f t="shared" si="7"/>
        <v>802.23596429009672</v>
      </c>
      <c r="M180" s="38">
        <f t="shared" si="7"/>
        <v>0</v>
      </c>
      <c r="N180" s="38">
        <f t="shared" si="7"/>
        <v>4.2744630673548398</v>
      </c>
      <c r="O180" s="38">
        <f t="shared" si="7"/>
        <v>0</v>
      </c>
      <c r="P180" s="38">
        <f t="shared" si="7"/>
        <v>0</v>
      </c>
      <c r="Q180" s="38">
        <f t="shared" si="7"/>
        <v>0</v>
      </c>
      <c r="R180" s="38">
        <f t="shared" si="7"/>
        <v>352.81892079619371</v>
      </c>
      <c r="S180" s="38">
        <f t="shared" si="7"/>
        <v>218.62360273022583</v>
      </c>
      <c r="T180" s="38">
        <f t="shared" si="7"/>
        <v>149.40690890154841</v>
      </c>
      <c r="U180" s="38">
        <f t="shared" si="7"/>
        <v>0</v>
      </c>
      <c r="V180" s="38">
        <f t="shared" si="7"/>
        <v>196.99462385583874</v>
      </c>
      <c r="W180" s="38">
        <f t="shared" si="7"/>
        <v>0</v>
      </c>
      <c r="X180" s="38">
        <f t="shared" si="7"/>
        <v>0</v>
      </c>
      <c r="Y180" s="38">
        <f t="shared" si="7"/>
        <v>0</v>
      </c>
      <c r="Z180" s="38">
        <f t="shared" si="7"/>
        <v>0</v>
      </c>
      <c r="AA180" s="38">
        <f t="shared" si="7"/>
        <v>0</v>
      </c>
      <c r="AB180" s="38">
        <f t="shared" si="7"/>
        <v>182.74966767016127</v>
      </c>
      <c r="AC180" s="38">
        <f t="shared" si="7"/>
        <v>9.5332490736451625</v>
      </c>
      <c r="AD180" s="38">
        <f t="shared" si="7"/>
        <v>3.3086446827096756</v>
      </c>
      <c r="AE180" s="38">
        <f t="shared" si="7"/>
        <v>0</v>
      </c>
      <c r="AF180" s="38">
        <f t="shared" si="7"/>
        <v>16.322177135387097</v>
      </c>
      <c r="AG180" s="38">
        <f t="shared" si="7"/>
        <v>0</v>
      </c>
      <c r="AH180" s="38">
        <f t="shared" si="7"/>
        <v>0</v>
      </c>
      <c r="AI180" s="38">
        <f t="shared" si="7"/>
        <v>0</v>
      </c>
      <c r="AJ180" s="38">
        <f t="shared" si="7"/>
        <v>0</v>
      </c>
      <c r="AK180" s="38">
        <f t="shared" si="7"/>
        <v>0</v>
      </c>
      <c r="AL180" s="38">
        <f t="shared" si="7"/>
        <v>440.49913334577434</v>
      </c>
      <c r="AM180" s="38">
        <f t="shared" si="7"/>
        <v>5.9004547483870969E-2</v>
      </c>
      <c r="AN180" s="38">
        <f t="shared" si="7"/>
        <v>12.005385364903226</v>
      </c>
      <c r="AO180" s="38">
        <f t="shared" si="7"/>
        <v>0</v>
      </c>
      <c r="AP180" s="38">
        <f t="shared" si="7"/>
        <v>1.4130204849677419</v>
      </c>
      <c r="AQ180" s="38">
        <f t="shared" si="7"/>
        <v>0</v>
      </c>
      <c r="AR180" s="38">
        <f t="shared" si="7"/>
        <v>0</v>
      </c>
      <c r="AS180" s="38">
        <f t="shared" si="7"/>
        <v>0</v>
      </c>
      <c r="AT180" s="38">
        <f t="shared" si="7"/>
        <v>0</v>
      </c>
      <c r="AU180" s="38">
        <f t="shared" si="7"/>
        <v>0</v>
      </c>
      <c r="AV180" s="38">
        <f t="shared" si="7"/>
        <v>8698.7819424402223</v>
      </c>
      <c r="AW180" s="38">
        <f t="shared" si="7"/>
        <v>5112.3097819388022</v>
      </c>
      <c r="AX180" s="38">
        <f t="shared" si="7"/>
        <v>126.01408201229032</v>
      </c>
      <c r="AY180" s="38">
        <f t="shared" si="7"/>
        <v>360.799203328484</v>
      </c>
      <c r="AZ180" s="38">
        <f t="shared" si="7"/>
        <v>4219.6703267187031</v>
      </c>
      <c r="BA180" s="38">
        <f t="shared" si="7"/>
        <v>0</v>
      </c>
      <c r="BB180" s="38">
        <f t="shared" si="7"/>
        <v>0</v>
      </c>
      <c r="BC180" s="38">
        <f t="shared" si="7"/>
        <v>0</v>
      </c>
      <c r="BD180" s="38">
        <f t="shared" si="7"/>
        <v>1.3120287305161287</v>
      </c>
      <c r="BE180" s="38">
        <f t="shared" si="7"/>
        <v>0</v>
      </c>
      <c r="BF180" s="38">
        <f t="shared" si="7"/>
        <v>8642.4423365649182</v>
      </c>
      <c r="BG180" s="38">
        <f t="shared" si="7"/>
        <v>684.05744694122563</v>
      </c>
      <c r="BH180" s="38">
        <f t="shared" si="7"/>
        <v>447.62000312212916</v>
      </c>
      <c r="BI180" s="38">
        <f t="shared" si="7"/>
        <v>0</v>
      </c>
      <c r="BJ180" s="38">
        <f t="shared" si="7"/>
        <v>879.96973076083862</v>
      </c>
      <c r="BK180" s="43">
        <f t="shared" si="7"/>
        <v>44378.763909474517</v>
      </c>
    </row>
    <row r="181" spans="1:63" ht="15.75" thickBot="1">
      <c r="A181" s="53"/>
      <c r="B181" s="54" t="s">
        <v>188</v>
      </c>
      <c r="C181" s="55">
        <f t="shared" ref="C181:BK181" si="8">C180+C138+C136+C134+C19+C16</f>
        <v>0</v>
      </c>
      <c r="D181" s="55">
        <f t="shared" si="8"/>
        <v>2054.3799580806772</v>
      </c>
      <c r="E181" s="55">
        <f t="shared" si="8"/>
        <v>1347.3015542930323</v>
      </c>
      <c r="F181" s="55">
        <f t="shared" si="8"/>
        <v>0</v>
      </c>
      <c r="G181" s="55">
        <f t="shared" si="8"/>
        <v>0</v>
      </c>
      <c r="H181" s="55">
        <f t="shared" si="8"/>
        <v>4207.0815456765486</v>
      </c>
      <c r="I181" s="55">
        <f t="shared" si="8"/>
        <v>38865.67246291117</v>
      </c>
      <c r="J181" s="55">
        <f t="shared" si="8"/>
        <v>3499.7553259326437</v>
      </c>
      <c r="K181" s="55">
        <f t="shared" si="8"/>
        <v>100.28329201970968</v>
      </c>
      <c r="L181" s="55">
        <f t="shared" si="8"/>
        <v>1569.4317720906133</v>
      </c>
      <c r="M181" s="55">
        <f t="shared" si="8"/>
        <v>0</v>
      </c>
      <c r="N181" s="55">
        <f t="shared" si="8"/>
        <v>4.2744630673548398</v>
      </c>
      <c r="O181" s="55">
        <f t="shared" si="8"/>
        <v>0</v>
      </c>
      <c r="P181" s="55">
        <f t="shared" si="8"/>
        <v>0</v>
      </c>
      <c r="Q181" s="55">
        <f t="shared" si="8"/>
        <v>0</v>
      </c>
      <c r="R181" s="55">
        <f t="shared" si="8"/>
        <v>591.37677079800017</v>
      </c>
      <c r="S181" s="55">
        <f t="shared" si="8"/>
        <v>3719.6703522653543</v>
      </c>
      <c r="T181" s="55">
        <f t="shared" si="8"/>
        <v>1905.988009941871</v>
      </c>
      <c r="U181" s="55">
        <f t="shared" si="8"/>
        <v>50.325494584129032</v>
      </c>
      <c r="V181" s="55">
        <f t="shared" si="8"/>
        <v>403.29179157716123</v>
      </c>
      <c r="W181" s="55">
        <f t="shared" si="8"/>
        <v>0</v>
      </c>
      <c r="X181" s="55">
        <f t="shared" si="8"/>
        <v>0</v>
      </c>
      <c r="Y181" s="55">
        <f t="shared" si="8"/>
        <v>0</v>
      </c>
      <c r="Z181" s="55">
        <f t="shared" si="8"/>
        <v>0</v>
      </c>
      <c r="AA181" s="55">
        <f t="shared" si="8"/>
        <v>0</v>
      </c>
      <c r="AB181" s="55">
        <f t="shared" si="8"/>
        <v>204.81694626803224</v>
      </c>
      <c r="AC181" s="55">
        <f t="shared" si="8"/>
        <v>27.758687753354842</v>
      </c>
      <c r="AD181" s="55">
        <f t="shared" si="8"/>
        <v>17.773015780903222</v>
      </c>
      <c r="AE181" s="55">
        <f t="shared" si="8"/>
        <v>0</v>
      </c>
      <c r="AF181" s="55">
        <f t="shared" si="8"/>
        <v>25.763288906387096</v>
      </c>
      <c r="AG181" s="55">
        <f t="shared" si="8"/>
        <v>0</v>
      </c>
      <c r="AH181" s="55">
        <f t="shared" si="8"/>
        <v>0</v>
      </c>
      <c r="AI181" s="55">
        <f t="shared" si="8"/>
        <v>0</v>
      </c>
      <c r="AJ181" s="55">
        <f t="shared" si="8"/>
        <v>0</v>
      </c>
      <c r="AK181" s="55">
        <f t="shared" si="8"/>
        <v>0</v>
      </c>
      <c r="AL181" s="55">
        <f t="shared" si="8"/>
        <v>443.87675111167761</v>
      </c>
      <c r="AM181" s="55">
        <f t="shared" si="8"/>
        <v>31.681498605193539</v>
      </c>
      <c r="AN181" s="55">
        <f t="shared" si="8"/>
        <v>12.005385364903226</v>
      </c>
      <c r="AO181" s="55">
        <f t="shared" si="8"/>
        <v>0</v>
      </c>
      <c r="AP181" s="55">
        <f t="shared" si="8"/>
        <v>2.7160994139032262</v>
      </c>
      <c r="AQ181" s="55">
        <f t="shared" si="8"/>
        <v>0</v>
      </c>
      <c r="AR181" s="55">
        <f t="shared" si="8"/>
        <v>274.06309662641934</v>
      </c>
      <c r="AS181" s="55">
        <f t="shared" si="8"/>
        <v>0</v>
      </c>
      <c r="AT181" s="55">
        <f t="shared" si="8"/>
        <v>0</v>
      </c>
      <c r="AU181" s="55">
        <f t="shared" si="8"/>
        <v>0</v>
      </c>
      <c r="AV181" s="55">
        <f t="shared" si="8"/>
        <v>11124.255284978763</v>
      </c>
      <c r="AW181" s="55">
        <f t="shared" si="8"/>
        <v>12841.094805630344</v>
      </c>
      <c r="AX181" s="55">
        <f t="shared" si="8"/>
        <v>1083.4202438477421</v>
      </c>
      <c r="AY181" s="55">
        <f t="shared" si="8"/>
        <v>360.923967844613</v>
      </c>
      <c r="AZ181" s="55">
        <f t="shared" si="8"/>
        <v>5754.5452394375607</v>
      </c>
      <c r="BA181" s="55">
        <f t="shared" si="8"/>
        <v>0</v>
      </c>
      <c r="BB181" s="55">
        <f t="shared" si="8"/>
        <v>0</v>
      </c>
      <c r="BC181" s="55">
        <f t="shared" si="8"/>
        <v>0</v>
      </c>
      <c r="BD181" s="55">
        <f t="shared" si="8"/>
        <v>1.3120287305161287</v>
      </c>
      <c r="BE181" s="55">
        <f t="shared" si="8"/>
        <v>0</v>
      </c>
      <c r="BF181" s="55">
        <f t="shared" si="8"/>
        <v>9519.2735586334984</v>
      </c>
      <c r="BG181" s="55">
        <f t="shared" si="8"/>
        <v>1321.9917943420646</v>
      </c>
      <c r="BH181" s="55">
        <f t="shared" si="8"/>
        <v>619.55526132690341</v>
      </c>
      <c r="BI181" s="55">
        <f t="shared" si="8"/>
        <v>0</v>
      </c>
      <c r="BJ181" s="55">
        <f t="shared" si="8"/>
        <v>1091.744022808226</v>
      </c>
      <c r="BK181" s="55">
        <f t="shared" si="8"/>
        <v>103077.40377064928</v>
      </c>
    </row>
    <row r="182" spans="1:63">
      <c r="A182" s="56"/>
      <c r="B182" s="57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2"/>
    </row>
    <row r="183" spans="1:63">
      <c r="A183" s="25" t="s">
        <v>189</v>
      </c>
      <c r="B183" s="58" t="s">
        <v>190</v>
      </c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60"/>
    </row>
    <row r="184" spans="1:63">
      <c r="A184" s="25" t="s">
        <v>13</v>
      </c>
      <c r="B184" s="26" t="s">
        <v>191</v>
      </c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60"/>
    </row>
    <row r="185" spans="1:63">
      <c r="A185" s="29"/>
      <c r="B185" s="30" t="s">
        <v>192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30.853372031129034</v>
      </c>
      <c r="I185" s="31">
        <v>0.71521650993548358</v>
      </c>
      <c r="J185" s="31">
        <v>0</v>
      </c>
      <c r="K185" s="31">
        <v>0</v>
      </c>
      <c r="L185" s="31">
        <v>2.2382318286451608</v>
      </c>
      <c r="M185" s="31">
        <v>0</v>
      </c>
      <c r="N185" s="31">
        <v>0</v>
      </c>
      <c r="O185" s="31">
        <v>0</v>
      </c>
      <c r="P185" s="31">
        <v>0</v>
      </c>
      <c r="Q185" s="31">
        <v>0</v>
      </c>
      <c r="R185" s="31">
        <v>25.454609993677412</v>
      </c>
      <c r="S185" s="31">
        <v>0</v>
      </c>
      <c r="T185" s="31">
        <v>0</v>
      </c>
      <c r="U185" s="31">
        <v>0</v>
      </c>
      <c r="V185" s="31">
        <v>1.2221408608709678</v>
      </c>
      <c r="W185" s="31">
        <v>0</v>
      </c>
      <c r="X185" s="31">
        <v>0</v>
      </c>
      <c r="Y185" s="31">
        <v>0</v>
      </c>
      <c r="Z185" s="31">
        <v>0</v>
      </c>
      <c r="AA185" s="31">
        <v>0</v>
      </c>
      <c r="AB185" s="31">
        <v>4.6482976112903227</v>
      </c>
      <c r="AC185" s="31">
        <v>0</v>
      </c>
      <c r="AD185" s="31">
        <v>0</v>
      </c>
      <c r="AE185" s="31">
        <v>0</v>
      </c>
      <c r="AF185" s="31">
        <v>0.13987993158064518</v>
      </c>
      <c r="AG185" s="31">
        <v>0</v>
      </c>
      <c r="AH185" s="31">
        <v>0</v>
      </c>
      <c r="AI185" s="31">
        <v>0</v>
      </c>
      <c r="AJ185" s="31">
        <v>0</v>
      </c>
      <c r="AK185" s="31">
        <v>0</v>
      </c>
      <c r="AL185" s="31">
        <v>3.2325864576129026</v>
      </c>
      <c r="AM185" s="31">
        <v>0</v>
      </c>
      <c r="AN185" s="31">
        <v>0</v>
      </c>
      <c r="AO185" s="31">
        <v>0</v>
      </c>
      <c r="AP185" s="31">
        <v>1.4680739548387093E-2</v>
      </c>
      <c r="AQ185" s="31">
        <v>0</v>
      </c>
      <c r="AR185" s="31">
        <v>0</v>
      </c>
      <c r="AS185" s="31">
        <v>0</v>
      </c>
      <c r="AT185" s="31">
        <v>0</v>
      </c>
      <c r="AU185" s="31">
        <v>0</v>
      </c>
      <c r="AV185" s="31">
        <v>379.57278428743012</v>
      </c>
      <c r="AW185" s="31">
        <v>1.3503147793225807</v>
      </c>
      <c r="AX185" s="31">
        <v>7.7421039032258068E-2</v>
      </c>
      <c r="AY185" s="31">
        <v>0</v>
      </c>
      <c r="AZ185" s="31">
        <v>18.243930603612903</v>
      </c>
      <c r="BA185" s="31">
        <v>0</v>
      </c>
      <c r="BB185" s="31">
        <v>0</v>
      </c>
      <c r="BC185" s="31">
        <v>0</v>
      </c>
      <c r="BD185" s="31">
        <v>0</v>
      </c>
      <c r="BE185" s="31">
        <v>0</v>
      </c>
      <c r="BF185" s="31">
        <v>574.96802736980658</v>
      </c>
      <c r="BG185" s="31">
        <v>23.757947856580646</v>
      </c>
      <c r="BH185" s="31">
        <v>0</v>
      </c>
      <c r="BI185" s="31">
        <v>0</v>
      </c>
      <c r="BJ185" s="31">
        <v>18.608072924806454</v>
      </c>
      <c r="BK185" s="32">
        <f t="shared" ref="BK185:BK191" si="9">SUM(C185:BJ185)</f>
        <v>1085.0975148248817</v>
      </c>
    </row>
    <row r="186" spans="1:63">
      <c r="A186" s="29"/>
      <c r="B186" s="30" t="s">
        <v>193</v>
      </c>
      <c r="C186" s="31">
        <v>0</v>
      </c>
      <c r="D186" s="31">
        <v>0</v>
      </c>
      <c r="E186" s="31">
        <v>0</v>
      </c>
      <c r="F186" s="31">
        <v>0</v>
      </c>
      <c r="G186" s="31">
        <v>0</v>
      </c>
      <c r="H186" s="31">
        <v>2.5477268400322575</v>
      </c>
      <c r="I186" s="31">
        <v>0.37551000000000001</v>
      </c>
      <c r="J186" s="31">
        <v>0</v>
      </c>
      <c r="K186" s="31">
        <v>0</v>
      </c>
      <c r="L186" s="31">
        <v>6.387251172677419</v>
      </c>
      <c r="M186" s="31">
        <v>0</v>
      </c>
      <c r="N186" s="31">
        <v>0</v>
      </c>
      <c r="O186" s="31">
        <v>0</v>
      </c>
      <c r="P186" s="31">
        <v>0</v>
      </c>
      <c r="Q186" s="31">
        <v>0</v>
      </c>
      <c r="R186" s="31">
        <v>2.1101049200967745</v>
      </c>
      <c r="S186" s="31">
        <v>2.0659717741935486E-2</v>
      </c>
      <c r="T186" s="31">
        <v>0</v>
      </c>
      <c r="U186" s="31">
        <v>0</v>
      </c>
      <c r="V186" s="31">
        <v>0.38090643709677419</v>
      </c>
      <c r="W186" s="31">
        <v>0</v>
      </c>
      <c r="X186" s="31">
        <v>0</v>
      </c>
      <c r="Y186" s="31">
        <v>0</v>
      </c>
      <c r="Z186" s="31">
        <v>0</v>
      </c>
      <c r="AA186" s="31">
        <v>0</v>
      </c>
      <c r="AB186" s="31">
        <v>0.27076469774193551</v>
      </c>
      <c r="AC186" s="31">
        <v>0</v>
      </c>
      <c r="AD186" s="31">
        <v>0</v>
      </c>
      <c r="AE186" s="31">
        <v>0</v>
      </c>
      <c r="AF186" s="31">
        <v>9.1882609677419361E-2</v>
      </c>
      <c r="AG186" s="31">
        <v>0</v>
      </c>
      <c r="AH186" s="31">
        <v>0</v>
      </c>
      <c r="AI186" s="31">
        <v>0</v>
      </c>
      <c r="AJ186" s="31">
        <v>0</v>
      </c>
      <c r="AK186" s="31">
        <v>0</v>
      </c>
      <c r="AL186" s="31">
        <v>0.15747041793548386</v>
      </c>
      <c r="AM186" s="31">
        <v>0</v>
      </c>
      <c r="AN186" s="31">
        <v>0</v>
      </c>
      <c r="AO186" s="31">
        <v>0</v>
      </c>
      <c r="AP186" s="31">
        <v>2.6252174193548389E-2</v>
      </c>
      <c r="AQ186" s="31">
        <v>0</v>
      </c>
      <c r="AR186" s="31">
        <v>0</v>
      </c>
      <c r="AS186" s="31">
        <v>0</v>
      </c>
      <c r="AT186" s="31">
        <v>0</v>
      </c>
      <c r="AU186" s="31">
        <v>0</v>
      </c>
      <c r="AV186" s="31">
        <v>76.574202239586185</v>
      </c>
      <c r="AW186" s="31">
        <v>17.462359400451614</v>
      </c>
      <c r="AX186" s="31">
        <v>0</v>
      </c>
      <c r="AY186" s="31">
        <v>0</v>
      </c>
      <c r="AZ186" s="31">
        <v>51.040273844838694</v>
      </c>
      <c r="BA186" s="31">
        <v>0</v>
      </c>
      <c r="BB186" s="31">
        <v>0</v>
      </c>
      <c r="BC186" s="31">
        <v>0</v>
      </c>
      <c r="BD186" s="31">
        <v>0</v>
      </c>
      <c r="BE186" s="31">
        <v>0</v>
      </c>
      <c r="BF186" s="31">
        <v>119.34517250735482</v>
      </c>
      <c r="BG186" s="31">
        <v>17.517996470774193</v>
      </c>
      <c r="BH186" s="31">
        <v>2.6286958323870966</v>
      </c>
      <c r="BI186" s="31">
        <v>0</v>
      </c>
      <c r="BJ186" s="31">
        <v>38.284337329064513</v>
      </c>
      <c r="BK186" s="32">
        <f t="shared" si="9"/>
        <v>335.22156661165059</v>
      </c>
    </row>
    <row r="187" spans="1:63">
      <c r="A187" s="29"/>
      <c r="B187" s="30" t="s">
        <v>194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3.4923618436774193</v>
      </c>
      <c r="I187" s="31">
        <v>0</v>
      </c>
      <c r="J187" s="31">
        <v>0</v>
      </c>
      <c r="K187" s="31">
        <v>0</v>
      </c>
      <c r="L187" s="31">
        <v>1.3879185029032259</v>
      </c>
      <c r="M187" s="31">
        <v>0</v>
      </c>
      <c r="N187" s="31">
        <v>0</v>
      </c>
      <c r="O187" s="31">
        <v>0</v>
      </c>
      <c r="P187" s="31">
        <v>0</v>
      </c>
      <c r="Q187" s="31">
        <v>0</v>
      </c>
      <c r="R187" s="31">
        <v>2.0205025800322582</v>
      </c>
      <c r="S187" s="31">
        <v>0</v>
      </c>
      <c r="T187" s="31">
        <v>0</v>
      </c>
      <c r="U187" s="31">
        <v>0</v>
      </c>
      <c r="V187" s="31">
        <v>0.16757067641935486</v>
      </c>
      <c r="W187" s="31">
        <v>0</v>
      </c>
      <c r="X187" s="31">
        <v>0</v>
      </c>
      <c r="Y187" s="31">
        <v>0</v>
      </c>
      <c r="Z187" s="31">
        <v>0</v>
      </c>
      <c r="AA187" s="31">
        <v>0</v>
      </c>
      <c r="AB187" s="31">
        <v>9.3385962903225789E-2</v>
      </c>
      <c r="AC187" s="31">
        <v>0</v>
      </c>
      <c r="AD187" s="31">
        <v>0</v>
      </c>
      <c r="AE187" s="31">
        <v>0</v>
      </c>
      <c r="AF187" s="31">
        <v>1.5234251612903227E-2</v>
      </c>
      <c r="AG187" s="31">
        <v>0</v>
      </c>
      <c r="AH187" s="31">
        <v>0</v>
      </c>
      <c r="AI187" s="31">
        <v>0</v>
      </c>
      <c r="AJ187" s="31">
        <v>0</v>
      </c>
      <c r="AK187" s="31">
        <v>0</v>
      </c>
      <c r="AL187" s="31">
        <v>0.11595308535483871</v>
      </c>
      <c r="AM187" s="31">
        <v>0</v>
      </c>
      <c r="AN187" s="31">
        <v>0</v>
      </c>
      <c r="AO187" s="31">
        <v>0</v>
      </c>
      <c r="AP187" s="31">
        <v>0</v>
      </c>
      <c r="AQ187" s="31">
        <v>0</v>
      </c>
      <c r="AR187" s="31">
        <v>0</v>
      </c>
      <c r="AS187" s="31">
        <v>0</v>
      </c>
      <c r="AT187" s="31">
        <v>0</v>
      </c>
      <c r="AU187" s="31">
        <v>0</v>
      </c>
      <c r="AV187" s="31">
        <v>50.693876194162158</v>
      </c>
      <c r="AW187" s="31">
        <v>1.253836250645161</v>
      </c>
      <c r="AX187" s="31">
        <v>0</v>
      </c>
      <c r="AY187" s="31">
        <v>0</v>
      </c>
      <c r="AZ187" s="31">
        <v>4.995060018354839</v>
      </c>
      <c r="BA187" s="31">
        <v>0</v>
      </c>
      <c r="BB187" s="31">
        <v>0</v>
      </c>
      <c r="BC187" s="31">
        <v>0</v>
      </c>
      <c r="BD187" s="31">
        <v>0</v>
      </c>
      <c r="BE187" s="31">
        <v>0</v>
      </c>
      <c r="BF187" s="31">
        <v>70.966584821645156</v>
      </c>
      <c r="BG187" s="31">
        <v>8.5936041298387078</v>
      </c>
      <c r="BH187" s="31">
        <v>1.6046745032258065</v>
      </c>
      <c r="BI187" s="31">
        <v>0</v>
      </c>
      <c r="BJ187" s="31">
        <v>4.2205693040967738</v>
      </c>
      <c r="BK187" s="32">
        <f t="shared" si="9"/>
        <v>149.62113212487179</v>
      </c>
    </row>
    <row r="188" spans="1:63">
      <c r="A188" s="29"/>
      <c r="B188" s="30" t="s">
        <v>195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2.8185710582903223</v>
      </c>
      <c r="I188" s="31">
        <v>0</v>
      </c>
      <c r="J188" s="31">
        <v>0</v>
      </c>
      <c r="K188" s="31">
        <v>0</v>
      </c>
      <c r="L188" s="31">
        <v>0.19683555264516125</v>
      </c>
      <c r="M188" s="31">
        <v>0</v>
      </c>
      <c r="N188" s="31">
        <v>0</v>
      </c>
      <c r="O188" s="31">
        <v>0</v>
      </c>
      <c r="P188" s="31">
        <v>0</v>
      </c>
      <c r="Q188" s="31">
        <v>0</v>
      </c>
      <c r="R188" s="31">
        <v>2.0237638666451612</v>
      </c>
      <c r="S188" s="31">
        <v>0</v>
      </c>
      <c r="T188" s="31">
        <v>0</v>
      </c>
      <c r="U188" s="31">
        <v>0</v>
      </c>
      <c r="V188" s="31">
        <v>0.16845467438709677</v>
      </c>
      <c r="W188" s="31">
        <v>0</v>
      </c>
      <c r="X188" s="31">
        <v>0</v>
      </c>
      <c r="Y188" s="31">
        <v>0</v>
      </c>
      <c r="Z188" s="31">
        <v>0</v>
      </c>
      <c r="AA188" s="31">
        <v>0</v>
      </c>
      <c r="AB188" s="31">
        <v>0.8248633073225804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0.13514457748387099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1">
        <v>0</v>
      </c>
      <c r="AT188" s="31">
        <v>0</v>
      </c>
      <c r="AU188" s="31">
        <v>0</v>
      </c>
      <c r="AV188" s="31">
        <v>49.595798900768962</v>
      </c>
      <c r="AW188" s="31">
        <v>1.6173911783870967</v>
      </c>
      <c r="AX188" s="31">
        <v>0</v>
      </c>
      <c r="AY188" s="31">
        <v>0</v>
      </c>
      <c r="AZ188" s="31">
        <v>8.77277474745161</v>
      </c>
      <c r="BA188" s="31">
        <v>0</v>
      </c>
      <c r="BB188" s="31">
        <v>0</v>
      </c>
      <c r="BC188" s="31">
        <v>0</v>
      </c>
      <c r="BD188" s="31">
        <v>0</v>
      </c>
      <c r="BE188" s="31">
        <v>0</v>
      </c>
      <c r="BF188" s="31">
        <v>66.191881165967729</v>
      </c>
      <c r="BG188" s="31">
        <v>8.4113782429677428</v>
      </c>
      <c r="BH188" s="31">
        <v>0</v>
      </c>
      <c r="BI188" s="31">
        <v>0</v>
      </c>
      <c r="BJ188" s="31">
        <v>2.8438902140645159</v>
      </c>
      <c r="BK188" s="32">
        <f t="shared" si="9"/>
        <v>143.60074748638183</v>
      </c>
    </row>
    <row r="189" spans="1:63">
      <c r="A189" s="29"/>
      <c r="B189" s="30" t="s">
        <v>196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5.5017441830645168</v>
      </c>
      <c r="I189" s="31">
        <v>1.5354195161290321E-2</v>
      </c>
      <c r="J189" s="31">
        <v>0</v>
      </c>
      <c r="K189" s="31">
        <v>0</v>
      </c>
      <c r="L189" s="31">
        <v>2.1158951735806451</v>
      </c>
      <c r="M189" s="31">
        <v>0</v>
      </c>
      <c r="N189" s="31">
        <v>0</v>
      </c>
      <c r="O189" s="31">
        <v>0</v>
      </c>
      <c r="P189" s="31">
        <v>0</v>
      </c>
      <c r="Q189" s="31">
        <v>0</v>
      </c>
      <c r="R189" s="31">
        <v>3.727524502516129</v>
      </c>
      <c r="S189" s="31">
        <v>1.5792880645161289</v>
      </c>
      <c r="T189" s="31">
        <v>0</v>
      </c>
      <c r="U189" s="31">
        <v>0</v>
      </c>
      <c r="V189" s="31">
        <v>0.6166681509032258</v>
      </c>
      <c r="W189" s="31">
        <v>0</v>
      </c>
      <c r="X189" s="31">
        <v>0</v>
      </c>
      <c r="Y189" s="31">
        <v>0</v>
      </c>
      <c r="Z189" s="31">
        <v>0</v>
      </c>
      <c r="AA189" s="31">
        <v>0</v>
      </c>
      <c r="AB189" s="31">
        <v>0.89773912806451617</v>
      </c>
      <c r="AC189" s="31">
        <v>4.29148064516129E-2</v>
      </c>
      <c r="AD189" s="31">
        <v>0</v>
      </c>
      <c r="AE189" s="31">
        <v>0</v>
      </c>
      <c r="AF189" s="31">
        <v>5.2742297096774193E-2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0.48292890077419354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1">
        <v>0</v>
      </c>
      <c r="AT189" s="31">
        <v>0</v>
      </c>
      <c r="AU189" s="31">
        <v>0</v>
      </c>
      <c r="AV189" s="31">
        <v>108.6296054351713</v>
      </c>
      <c r="AW189" s="31">
        <v>5.6760324628709675</v>
      </c>
      <c r="AX189" s="31">
        <v>0</v>
      </c>
      <c r="AY189" s="31">
        <v>0</v>
      </c>
      <c r="AZ189" s="31">
        <v>31.734572329548378</v>
      </c>
      <c r="BA189" s="31">
        <v>0</v>
      </c>
      <c r="BB189" s="31">
        <v>0</v>
      </c>
      <c r="BC189" s="31">
        <v>0</v>
      </c>
      <c r="BD189" s="31">
        <v>0</v>
      </c>
      <c r="BE189" s="31">
        <v>0</v>
      </c>
      <c r="BF189" s="31">
        <v>172.71854358106435</v>
      </c>
      <c r="BG189" s="31">
        <v>5.1393785166129025</v>
      </c>
      <c r="BH189" s="31">
        <v>5.9091113595483886</v>
      </c>
      <c r="BI189" s="31">
        <v>0</v>
      </c>
      <c r="BJ189" s="31">
        <v>26.114160123387105</v>
      </c>
      <c r="BK189" s="32">
        <f t="shared" si="9"/>
        <v>370.95420321033242</v>
      </c>
    </row>
    <row r="190" spans="1:63">
      <c r="A190" s="29"/>
      <c r="B190" s="30" t="s">
        <v>197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2.979341199709677</v>
      </c>
      <c r="I190" s="31">
        <v>4.4939306451612905E-2</v>
      </c>
      <c r="J190" s="31">
        <v>0</v>
      </c>
      <c r="K190" s="31">
        <v>0</v>
      </c>
      <c r="L190" s="31">
        <v>0.23305524341935482</v>
      </c>
      <c r="M190" s="31">
        <v>0</v>
      </c>
      <c r="N190" s="31">
        <v>0</v>
      </c>
      <c r="O190" s="31">
        <v>0</v>
      </c>
      <c r="P190" s="31">
        <v>0</v>
      </c>
      <c r="Q190" s="31">
        <v>0</v>
      </c>
      <c r="R190" s="31">
        <v>1.8421654256451614</v>
      </c>
      <c r="S190" s="31">
        <v>0</v>
      </c>
      <c r="T190" s="31">
        <v>0</v>
      </c>
      <c r="U190" s="31">
        <v>0</v>
      </c>
      <c r="V190" s="31">
        <v>0.10996648296774192</v>
      </c>
      <c r="W190" s="31">
        <v>0</v>
      </c>
      <c r="X190" s="31">
        <v>0</v>
      </c>
      <c r="Y190" s="31">
        <v>0</v>
      </c>
      <c r="Z190" s="31">
        <v>0</v>
      </c>
      <c r="AA190" s="31">
        <v>0</v>
      </c>
      <c r="AB190" s="31">
        <v>0.3603545966129032</v>
      </c>
      <c r="AC190" s="31">
        <v>0</v>
      </c>
      <c r="AD190" s="31">
        <v>0</v>
      </c>
      <c r="AE190" s="31">
        <v>0</v>
      </c>
      <c r="AF190" s="31">
        <v>6.6141145161290327E-2</v>
      </c>
      <c r="AG190" s="31">
        <v>0</v>
      </c>
      <c r="AH190" s="31">
        <v>0</v>
      </c>
      <c r="AI190" s="31">
        <v>0</v>
      </c>
      <c r="AJ190" s="31">
        <v>0</v>
      </c>
      <c r="AK190" s="31">
        <v>0</v>
      </c>
      <c r="AL190" s="31">
        <v>0.13249394193548386</v>
      </c>
      <c r="AM190" s="31">
        <v>0</v>
      </c>
      <c r="AN190" s="31">
        <v>0</v>
      </c>
      <c r="AO190" s="31">
        <v>0</v>
      </c>
      <c r="AP190" s="31">
        <v>0</v>
      </c>
      <c r="AQ190" s="31">
        <v>0</v>
      </c>
      <c r="AR190" s="31">
        <v>0</v>
      </c>
      <c r="AS190" s="31">
        <v>0</v>
      </c>
      <c r="AT190" s="31">
        <v>0</v>
      </c>
      <c r="AU190" s="31">
        <v>0</v>
      </c>
      <c r="AV190" s="31">
        <v>75.817053432606187</v>
      </c>
      <c r="AW190" s="31">
        <v>5.7882232647419345</v>
      </c>
      <c r="AX190" s="31">
        <v>0</v>
      </c>
      <c r="AY190" s="31">
        <v>0</v>
      </c>
      <c r="AZ190" s="31">
        <v>10.605741445935486</v>
      </c>
      <c r="BA190" s="31">
        <v>0</v>
      </c>
      <c r="BB190" s="31">
        <v>0</v>
      </c>
      <c r="BC190" s="31">
        <v>0</v>
      </c>
      <c r="BD190" s="31">
        <v>0</v>
      </c>
      <c r="BE190" s="31">
        <v>0</v>
      </c>
      <c r="BF190" s="31">
        <v>127.29461706535481</v>
      </c>
      <c r="BG190" s="31">
        <v>9.9214716141935479</v>
      </c>
      <c r="BH190" s="31">
        <v>0</v>
      </c>
      <c r="BI190" s="31">
        <v>0</v>
      </c>
      <c r="BJ190" s="31">
        <v>5.6111759215161285</v>
      </c>
      <c r="BK190" s="32">
        <f t="shared" si="9"/>
        <v>240.8067400862513</v>
      </c>
    </row>
    <row r="191" spans="1:63" ht="15.75" thickBot="1">
      <c r="A191" s="29"/>
      <c r="B191" s="30" t="s">
        <v>198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  <c r="L191" s="31">
        <v>0</v>
      </c>
      <c r="M191" s="31">
        <v>0</v>
      </c>
      <c r="N191" s="31">
        <v>0</v>
      </c>
      <c r="O191" s="31">
        <v>0</v>
      </c>
      <c r="P191" s="31">
        <v>0</v>
      </c>
      <c r="Q191" s="31">
        <v>0</v>
      </c>
      <c r="R191" s="31">
        <v>0</v>
      </c>
      <c r="S191" s="31">
        <v>0</v>
      </c>
      <c r="T191" s="31">
        <v>0</v>
      </c>
      <c r="U191" s="31">
        <v>0</v>
      </c>
      <c r="V191" s="31">
        <v>0</v>
      </c>
      <c r="W191" s="31">
        <v>0</v>
      </c>
      <c r="X191" s="31">
        <v>0</v>
      </c>
      <c r="Y191" s="31">
        <v>0</v>
      </c>
      <c r="Z191" s="31">
        <v>0</v>
      </c>
      <c r="AA191" s="31">
        <v>0</v>
      </c>
      <c r="AB191" s="31">
        <v>7.0367758096774202E-2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  <c r="AN191" s="31">
        <v>0</v>
      </c>
      <c r="AO191" s="31">
        <v>0</v>
      </c>
      <c r="AP191" s="31">
        <v>0</v>
      </c>
      <c r="AQ191" s="31">
        <v>0</v>
      </c>
      <c r="AR191" s="31">
        <v>0</v>
      </c>
      <c r="AS191" s="31">
        <v>0</v>
      </c>
      <c r="AT191" s="31">
        <v>0</v>
      </c>
      <c r="AU191" s="31">
        <v>0</v>
      </c>
      <c r="AV191" s="31">
        <v>1120.3678372199872</v>
      </c>
      <c r="AW191" s="31">
        <v>0.30933436406451614</v>
      </c>
      <c r="AX191" s="31">
        <v>0</v>
      </c>
      <c r="AY191" s="31">
        <v>0</v>
      </c>
      <c r="AZ191" s="31">
        <v>0.10140151832258064</v>
      </c>
      <c r="BA191" s="31">
        <v>0</v>
      </c>
      <c r="BB191" s="31">
        <v>0</v>
      </c>
      <c r="BC191" s="31">
        <v>0</v>
      </c>
      <c r="BD191" s="31">
        <v>0</v>
      </c>
      <c r="BE191" s="31">
        <v>0</v>
      </c>
      <c r="BF191" s="31">
        <v>626.89547371954814</v>
      </c>
      <c r="BG191" s="31">
        <v>0.24095329745161295</v>
      </c>
      <c r="BH191" s="31">
        <v>0</v>
      </c>
      <c r="BI191" s="31">
        <v>0</v>
      </c>
      <c r="BJ191" s="31">
        <v>8.1077809032258086E-3</v>
      </c>
      <c r="BK191" s="32">
        <f t="shared" si="9"/>
        <v>1747.9934756583741</v>
      </c>
    </row>
    <row r="192" spans="1:63" ht="15.75" thickBot="1">
      <c r="A192" s="36"/>
      <c r="B192" s="37" t="s">
        <v>18</v>
      </c>
      <c r="C192" s="38">
        <f t="shared" ref="C192:BK192" si="10">SUM(C185:C191)</f>
        <v>0</v>
      </c>
      <c r="D192" s="38">
        <f t="shared" si="10"/>
        <v>0</v>
      </c>
      <c r="E192" s="38">
        <f t="shared" si="10"/>
        <v>0</v>
      </c>
      <c r="F192" s="38">
        <f t="shared" si="10"/>
        <v>0</v>
      </c>
      <c r="G192" s="38">
        <f t="shared" si="10"/>
        <v>0</v>
      </c>
      <c r="H192" s="38">
        <f t="shared" si="10"/>
        <v>48.193117155903231</v>
      </c>
      <c r="I192" s="38">
        <f t="shared" si="10"/>
        <v>1.1510200115483868</v>
      </c>
      <c r="J192" s="38">
        <f t="shared" si="10"/>
        <v>0</v>
      </c>
      <c r="K192" s="38">
        <f t="shared" si="10"/>
        <v>0</v>
      </c>
      <c r="L192" s="38">
        <f t="shared" si="10"/>
        <v>12.559187473870967</v>
      </c>
      <c r="M192" s="38">
        <f t="shared" si="10"/>
        <v>0</v>
      </c>
      <c r="N192" s="38">
        <f t="shared" si="10"/>
        <v>0</v>
      </c>
      <c r="O192" s="38">
        <f t="shared" si="10"/>
        <v>0</v>
      </c>
      <c r="P192" s="38">
        <f t="shared" si="10"/>
        <v>0</v>
      </c>
      <c r="Q192" s="38">
        <f t="shared" si="10"/>
        <v>0</v>
      </c>
      <c r="R192" s="38">
        <f t="shared" si="10"/>
        <v>37.178671288612897</v>
      </c>
      <c r="S192" s="38">
        <f t="shared" si="10"/>
        <v>1.5999477822580643</v>
      </c>
      <c r="T192" s="38">
        <f t="shared" si="10"/>
        <v>0</v>
      </c>
      <c r="U192" s="38">
        <f t="shared" si="10"/>
        <v>0</v>
      </c>
      <c r="V192" s="38">
        <f t="shared" si="10"/>
        <v>2.6657072826451613</v>
      </c>
      <c r="W192" s="38">
        <f t="shared" si="10"/>
        <v>0</v>
      </c>
      <c r="X192" s="38">
        <f t="shared" si="10"/>
        <v>0</v>
      </c>
      <c r="Y192" s="38">
        <f t="shared" si="10"/>
        <v>0</v>
      </c>
      <c r="Z192" s="38">
        <f t="shared" si="10"/>
        <v>0</v>
      </c>
      <c r="AA192" s="38">
        <f t="shared" si="10"/>
        <v>0</v>
      </c>
      <c r="AB192" s="38">
        <f t="shared" si="10"/>
        <v>7.1657730620322573</v>
      </c>
      <c r="AC192" s="38">
        <f t="shared" si="10"/>
        <v>4.29148064516129E-2</v>
      </c>
      <c r="AD192" s="38">
        <f t="shared" si="10"/>
        <v>0</v>
      </c>
      <c r="AE192" s="38">
        <f t="shared" si="10"/>
        <v>0</v>
      </c>
      <c r="AF192" s="38">
        <f t="shared" si="10"/>
        <v>0.36588023512903234</v>
      </c>
      <c r="AG192" s="38">
        <f t="shared" si="10"/>
        <v>0</v>
      </c>
      <c r="AH192" s="38">
        <f t="shared" si="10"/>
        <v>0</v>
      </c>
      <c r="AI192" s="38">
        <f t="shared" si="10"/>
        <v>0</v>
      </c>
      <c r="AJ192" s="38">
        <f t="shared" si="10"/>
        <v>0</v>
      </c>
      <c r="AK192" s="38">
        <f t="shared" si="10"/>
        <v>0</v>
      </c>
      <c r="AL192" s="38">
        <f t="shared" si="10"/>
        <v>4.2565773810967729</v>
      </c>
      <c r="AM192" s="38">
        <f t="shared" si="10"/>
        <v>0</v>
      </c>
      <c r="AN192" s="38">
        <f t="shared" si="10"/>
        <v>0</v>
      </c>
      <c r="AO192" s="38">
        <f t="shared" si="10"/>
        <v>0</v>
      </c>
      <c r="AP192" s="38">
        <f t="shared" si="10"/>
        <v>4.093291374193548E-2</v>
      </c>
      <c r="AQ192" s="38">
        <f t="shared" si="10"/>
        <v>0</v>
      </c>
      <c r="AR192" s="38">
        <f t="shared" si="10"/>
        <v>0</v>
      </c>
      <c r="AS192" s="38">
        <f t="shared" si="10"/>
        <v>0</v>
      </c>
      <c r="AT192" s="38">
        <f t="shared" si="10"/>
        <v>0</v>
      </c>
      <c r="AU192" s="38">
        <f t="shared" si="10"/>
        <v>0</v>
      </c>
      <c r="AV192" s="38">
        <f t="shared" si="10"/>
        <v>1861.2511577097121</v>
      </c>
      <c r="AW192" s="38">
        <f t="shared" si="10"/>
        <v>33.457491700483871</v>
      </c>
      <c r="AX192" s="38">
        <f t="shared" si="10"/>
        <v>7.7421039032258068E-2</v>
      </c>
      <c r="AY192" s="38">
        <f t="shared" si="10"/>
        <v>0</v>
      </c>
      <c r="AZ192" s="38">
        <f t="shared" si="10"/>
        <v>125.49375450806446</v>
      </c>
      <c r="BA192" s="38">
        <f t="shared" si="10"/>
        <v>0</v>
      </c>
      <c r="BB192" s="38">
        <f t="shared" si="10"/>
        <v>0</v>
      </c>
      <c r="BC192" s="38">
        <f t="shared" si="10"/>
        <v>0</v>
      </c>
      <c r="BD192" s="38">
        <f t="shared" si="10"/>
        <v>0</v>
      </c>
      <c r="BE192" s="38">
        <f t="shared" si="10"/>
        <v>0</v>
      </c>
      <c r="BF192" s="38">
        <f t="shared" si="10"/>
        <v>1758.3803002307416</v>
      </c>
      <c r="BG192" s="38">
        <f t="shared" si="10"/>
        <v>73.582730128419342</v>
      </c>
      <c r="BH192" s="38">
        <f t="shared" si="10"/>
        <v>10.142481695161292</v>
      </c>
      <c r="BI192" s="38">
        <f t="shared" si="10"/>
        <v>0</v>
      </c>
      <c r="BJ192" s="38">
        <f t="shared" si="10"/>
        <v>95.690313597838724</v>
      </c>
      <c r="BK192" s="38">
        <f t="shared" si="10"/>
        <v>4073.2953800027435</v>
      </c>
    </row>
    <row r="193" spans="1:63">
      <c r="A193" s="39" t="s">
        <v>19</v>
      </c>
      <c r="B193" s="40" t="s">
        <v>199</v>
      </c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2"/>
    </row>
    <row r="194" spans="1:63">
      <c r="A194" s="29"/>
      <c r="B194" s="30" t="s">
        <v>200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84.134941015419358</v>
      </c>
      <c r="I194" s="31">
        <v>4.6650688150967747</v>
      </c>
      <c r="J194" s="31">
        <v>0</v>
      </c>
      <c r="K194" s="31">
        <v>0</v>
      </c>
      <c r="L194" s="31">
        <v>28.806080155645162</v>
      </c>
      <c r="M194" s="31">
        <v>0</v>
      </c>
      <c r="N194" s="31">
        <v>0</v>
      </c>
      <c r="O194" s="31">
        <v>0</v>
      </c>
      <c r="P194" s="31">
        <v>0</v>
      </c>
      <c r="Q194" s="31">
        <v>0</v>
      </c>
      <c r="R194" s="31">
        <v>51.093879874612909</v>
      </c>
      <c r="S194" s="31">
        <v>1.3285652496451612</v>
      </c>
      <c r="T194" s="31">
        <v>0</v>
      </c>
      <c r="U194" s="31">
        <v>0</v>
      </c>
      <c r="V194" s="31">
        <v>7.675586547677419</v>
      </c>
      <c r="W194" s="31">
        <v>0</v>
      </c>
      <c r="X194" s="31">
        <v>0</v>
      </c>
      <c r="Y194" s="31">
        <v>0</v>
      </c>
      <c r="Z194" s="31">
        <v>0</v>
      </c>
      <c r="AA194" s="31">
        <v>0</v>
      </c>
      <c r="AB194" s="31">
        <v>4.1411974290322586</v>
      </c>
      <c r="AC194" s="31">
        <v>0</v>
      </c>
      <c r="AD194" s="31">
        <v>0</v>
      </c>
      <c r="AE194" s="31">
        <v>0</v>
      </c>
      <c r="AF194" s="31">
        <v>0.34893613264516132</v>
      </c>
      <c r="AG194" s="31">
        <v>0</v>
      </c>
      <c r="AH194" s="31">
        <v>0</v>
      </c>
      <c r="AI194" s="31">
        <v>0</v>
      </c>
      <c r="AJ194" s="31">
        <v>0</v>
      </c>
      <c r="AK194" s="31">
        <v>0</v>
      </c>
      <c r="AL194" s="31">
        <v>1.7574384110967738</v>
      </c>
      <c r="AM194" s="31">
        <v>0</v>
      </c>
      <c r="AN194" s="31">
        <v>0</v>
      </c>
      <c r="AO194" s="31">
        <v>0</v>
      </c>
      <c r="AP194" s="31">
        <v>3.8455451774193558E-2</v>
      </c>
      <c r="AQ194" s="31">
        <v>0</v>
      </c>
      <c r="AR194" s="31">
        <v>0</v>
      </c>
      <c r="AS194" s="31">
        <v>0</v>
      </c>
      <c r="AT194" s="31">
        <v>0</v>
      </c>
      <c r="AU194" s="31">
        <v>0</v>
      </c>
      <c r="AV194" s="31">
        <v>535.3585163058716</v>
      </c>
      <c r="AW194" s="31">
        <v>36.850147721709682</v>
      </c>
      <c r="AX194" s="31">
        <v>1.8119612387096778E-2</v>
      </c>
      <c r="AY194" s="31">
        <v>0</v>
      </c>
      <c r="AZ194" s="31">
        <v>144.15732189083869</v>
      </c>
      <c r="BA194" s="31">
        <v>0</v>
      </c>
      <c r="BB194" s="31">
        <v>0</v>
      </c>
      <c r="BC194" s="31">
        <v>0</v>
      </c>
      <c r="BD194" s="31">
        <v>0</v>
      </c>
      <c r="BE194" s="31">
        <v>0</v>
      </c>
      <c r="BF194" s="31">
        <v>480.08316739161256</v>
      </c>
      <c r="BG194" s="31">
        <v>11.483697254774196</v>
      </c>
      <c r="BH194" s="31">
        <v>2.1869938387096776E-3</v>
      </c>
      <c r="BI194" s="31">
        <v>0</v>
      </c>
      <c r="BJ194" s="31">
        <v>44.440268016741946</v>
      </c>
      <c r="BK194" s="32">
        <f t="shared" ref="BK194:BK215" si="11">SUM(C194:BJ194)</f>
        <v>1436.3835742704198</v>
      </c>
    </row>
    <row r="195" spans="1:63">
      <c r="A195" s="29"/>
      <c r="B195" s="30" t="s">
        <v>201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22.634329967999996</v>
      </c>
      <c r="I195" s="31">
        <v>1.065650204645161</v>
      </c>
      <c r="J195" s="31">
        <v>0</v>
      </c>
      <c r="K195" s="31">
        <v>0</v>
      </c>
      <c r="L195" s="31">
        <v>7.2247716068387104</v>
      </c>
      <c r="M195" s="31">
        <v>0</v>
      </c>
      <c r="N195" s="31">
        <v>0</v>
      </c>
      <c r="O195" s="31">
        <v>0</v>
      </c>
      <c r="P195" s="31">
        <v>0</v>
      </c>
      <c r="Q195" s="31">
        <v>0</v>
      </c>
      <c r="R195" s="31">
        <v>17.132909935741939</v>
      </c>
      <c r="S195" s="31">
        <v>0.43583528145161277</v>
      </c>
      <c r="T195" s="31">
        <v>0</v>
      </c>
      <c r="U195" s="31">
        <v>0</v>
      </c>
      <c r="V195" s="31">
        <v>1.5017538378709678</v>
      </c>
      <c r="W195" s="31">
        <v>0</v>
      </c>
      <c r="X195" s="31">
        <v>0</v>
      </c>
      <c r="Y195" s="31">
        <v>0</v>
      </c>
      <c r="Z195" s="31">
        <v>0</v>
      </c>
      <c r="AA195" s="31">
        <v>0</v>
      </c>
      <c r="AB195" s="31">
        <v>3.2545409499999991</v>
      </c>
      <c r="AC195" s="31">
        <v>9.164435767741938E-2</v>
      </c>
      <c r="AD195" s="31">
        <v>0</v>
      </c>
      <c r="AE195" s="31">
        <v>0</v>
      </c>
      <c r="AF195" s="31">
        <v>0.87277717567741953</v>
      </c>
      <c r="AG195" s="31">
        <v>0</v>
      </c>
      <c r="AH195" s="31">
        <v>0</v>
      </c>
      <c r="AI195" s="31">
        <v>0</v>
      </c>
      <c r="AJ195" s="31">
        <v>0</v>
      </c>
      <c r="AK195" s="31">
        <v>0</v>
      </c>
      <c r="AL195" s="31">
        <v>1.8106350340645161</v>
      </c>
      <c r="AM195" s="31">
        <v>1.2397875419354836E-2</v>
      </c>
      <c r="AN195" s="31">
        <v>0</v>
      </c>
      <c r="AO195" s="31">
        <v>0</v>
      </c>
      <c r="AP195" s="31">
        <v>2.9637020870967742E-2</v>
      </c>
      <c r="AQ195" s="31">
        <v>0</v>
      </c>
      <c r="AR195" s="31">
        <v>0</v>
      </c>
      <c r="AS195" s="31">
        <v>0</v>
      </c>
      <c r="AT195" s="31">
        <v>0</v>
      </c>
      <c r="AU195" s="31">
        <v>0</v>
      </c>
      <c r="AV195" s="31">
        <v>168.1919604523226</v>
      </c>
      <c r="AW195" s="31">
        <v>40.716898222516122</v>
      </c>
      <c r="AX195" s="31">
        <v>0.11259847306451606</v>
      </c>
      <c r="AY195" s="31">
        <v>0</v>
      </c>
      <c r="AZ195" s="31">
        <v>58.135688091677416</v>
      </c>
      <c r="BA195" s="31">
        <v>0</v>
      </c>
      <c r="BB195" s="31">
        <v>0</v>
      </c>
      <c r="BC195" s="31">
        <v>0</v>
      </c>
      <c r="BD195" s="31">
        <v>0</v>
      </c>
      <c r="BE195" s="31">
        <v>0</v>
      </c>
      <c r="BF195" s="31">
        <v>238.10915904808775</v>
      </c>
      <c r="BG195" s="31">
        <v>32.966882390451602</v>
      </c>
      <c r="BH195" s="31">
        <v>0</v>
      </c>
      <c r="BI195" s="31">
        <v>0</v>
      </c>
      <c r="BJ195" s="31">
        <v>66.733505661677427</v>
      </c>
      <c r="BK195" s="32">
        <f t="shared" si="11"/>
        <v>661.03357558805556</v>
      </c>
    </row>
    <row r="196" spans="1:63">
      <c r="A196" s="29"/>
      <c r="B196" s="30" t="s">
        <v>202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4.8916370811290317</v>
      </c>
      <c r="I196" s="31">
        <v>0</v>
      </c>
      <c r="J196" s="31">
        <v>0</v>
      </c>
      <c r="K196" s="31">
        <v>0</v>
      </c>
      <c r="L196" s="31">
        <v>0.52927199890322596</v>
      </c>
      <c r="M196" s="31">
        <v>0</v>
      </c>
      <c r="N196" s="31">
        <v>0</v>
      </c>
      <c r="O196" s="31">
        <v>0</v>
      </c>
      <c r="P196" s="31">
        <v>0</v>
      </c>
      <c r="Q196" s="31">
        <v>0</v>
      </c>
      <c r="R196" s="31">
        <v>3.9252615351612903</v>
      </c>
      <c r="S196" s="31">
        <v>0</v>
      </c>
      <c r="T196" s="31">
        <v>0</v>
      </c>
      <c r="U196" s="31">
        <v>0</v>
      </c>
      <c r="V196" s="31">
        <v>0</v>
      </c>
      <c r="W196" s="31">
        <v>0</v>
      </c>
      <c r="X196" s="31">
        <v>0</v>
      </c>
      <c r="Y196" s="31">
        <v>0</v>
      </c>
      <c r="Z196" s="31">
        <v>0</v>
      </c>
      <c r="AA196" s="31">
        <v>0</v>
      </c>
      <c r="AB196" s="31">
        <v>1.642940036387097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1">
        <v>0</v>
      </c>
      <c r="AL196" s="31">
        <v>0.37419744335483868</v>
      </c>
      <c r="AM196" s="31">
        <v>0</v>
      </c>
      <c r="AN196" s="31">
        <v>0</v>
      </c>
      <c r="AO196" s="31">
        <v>0</v>
      </c>
      <c r="AP196" s="31">
        <v>0</v>
      </c>
      <c r="AQ196" s="31">
        <v>0</v>
      </c>
      <c r="AR196" s="31">
        <v>0</v>
      </c>
      <c r="AS196" s="31">
        <v>0</v>
      </c>
      <c r="AT196" s="31">
        <v>0</v>
      </c>
      <c r="AU196" s="31">
        <v>0</v>
      </c>
      <c r="AV196" s="31">
        <v>86.042698827741958</v>
      </c>
      <c r="AW196" s="31">
        <v>0</v>
      </c>
      <c r="AX196" s="31">
        <v>0</v>
      </c>
      <c r="AY196" s="31">
        <v>0</v>
      </c>
      <c r="AZ196" s="31">
        <v>4.5828031821935484</v>
      </c>
      <c r="BA196" s="31">
        <v>0</v>
      </c>
      <c r="BB196" s="31">
        <v>0</v>
      </c>
      <c r="BC196" s="31">
        <v>0</v>
      </c>
      <c r="BD196" s="31">
        <v>0</v>
      </c>
      <c r="BE196" s="31">
        <v>0</v>
      </c>
      <c r="BF196" s="31">
        <v>158.01583839629072</v>
      </c>
      <c r="BG196" s="31">
        <v>0</v>
      </c>
      <c r="BH196" s="31">
        <v>0</v>
      </c>
      <c r="BI196" s="31">
        <v>0</v>
      </c>
      <c r="BJ196" s="31">
        <v>3.4768263255806446</v>
      </c>
      <c r="BK196" s="32">
        <f t="shared" si="11"/>
        <v>263.48147482674233</v>
      </c>
    </row>
    <row r="197" spans="1:63">
      <c r="A197" s="29"/>
      <c r="B197" s="30" t="s">
        <v>203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30.916204907516132</v>
      </c>
      <c r="I197" s="31">
        <v>13.240518428322581</v>
      </c>
      <c r="J197" s="31">
        <v>0</v>
      </c>
      <c r="K197" s="31">
        <v>0</v>
      </c>
      <c r="L197" s="31">
        <v>4.4144621375806459</v>
      </c>
      <c r="M197" s="31">
        <v>0</v>
      </c>
      <c r="N197" s="31">
        <v>0</v>
      </c>
      <c r="O197" s="31">
        <v>0</v>
      </c>
      <c r="P197" s="31">
        <v>0</v>
      </c>
      <c r="Q197" s="31">
        <v>0</v>
      </c>
      <c r="R197" s="31">
        <v>17.681203005225807</v>
      </c>
      <c r="S197" s="31">
        <v>1.4509175227419353</v>
      </c>
      <c r="T197" s="31">
        <v>0</v>
      </c>
      <c r="U197" s="31">
        <v>0</v>
      </c>
      <c r="V197" s="31">
        <v>2.3067225898709673</v>
      </c>
      <c r="W197" s="31">
        <v>0</v>
      </c>
      <c r="X197" s="31">
        <v>0</v>
      </c>
      <c r="Y197" s="31">
        <v>0</v>
      </c>
      <c r="Z197" s="31">
        <v>0</v>
      </c>
      <c r="AA197" s="31">
        <v>0</v>
      </c>
      <c r="AB197" s="31">
        <v>36.38011794364516</v>
      </c>
      <c r="AC197" s="31">
        <v>0.96192798061290352</v>
      </c>
      <c r="AD197" s="31">
        <v>0</v>
      </c>
      <c r="AE197" s="31">
        <v>0</v>
      </c>
      <c r="AF197" s="31">
        <v>4.8362866364516126</v>
      </c>
      <c r="AG197" s="31">
        <v>0</v>
      </c>
      <c r="AH197" s="31">
        <v>0</v>
      </c>
      <c r="AI197" s="31">
        <v>0</v>
      </c>
      <c r="AJ197" s="31">
        <v>0</v>
      </c>
      <c r="AK197" s="31">
        <v>0</v>
      </c>
      <c r="AL197" s="31">
        <v>16.762855836677414</v>
      </c>
      <c r="AM197" s="31">
        <v>0.12427543845161293</v>
      </c>
      <c r="AN197" s="31">
        <v>0</v>
      </c>
      <c r="AO197" s="31">
        <v>0</v>
      </c>
      <c r="AP197" s="31">
        <v>0.2843566035483871</v>
      </c>
      <c r="AQ197" s="31">
        <v>0</v>
      </c>
      <c r="AR197" s="31">
        <v>0</v>
      </c>
      <c r="AS197" s="31">
        <v>0</v>
      </c>
      <c r="AT197" s="31">
        <v>0</v>
      </c>
      <c r="AU197" s="31">
        <v>0</v>
      </c>
      <c r="AV197" s="31">
        <v>862.13451234583874</v>
      </c>
      <c r="AW197" s="31">
        <v>119.20596153938713</v>
      </c>
      <c r="AX197" s="31">
        <v>0.1638268414193548</v>
      </c>
      <c r="AY197" s="31">
        <v>0.31272265609677419</v>
      </c>
      <c r="AZ197" s="31">
        <v>132.91926784454841</v>
      </c>
      <c r="BA197" s="31">
        <v>0</v>
      </c>
      <c r="BB197" s="31">
        <v>0</v>
      </c>
      <c r="BC197" s="31">
        <v>0</v>
      </c>
      <c r="BD197" s="31">
        <v>0</v>
      </c>
      <c r="BE197" s="31">
        <v>0</v>
      </c>
      <c r="BF197" s="31">
        <v>1096.7356136781989</v>
      </c>
      <c r="BG197" s="31">
        <v>34.891788038999991</v>
      </c>
      <c r="BH197" s="31">
        <v>4.1424622437096774</v>
      </c>
      <c r="BI197" s="31">
        <v>8.0094561290322585E-4</v>
      </c>
      <c r="BJ197" s="31">
        <v>69.318449723903214</v>
      </c>
      <c r="BK197" s="32">
        <f t="shared" si="11"/>
        <v>2449.1852548883603</v>
      </c>
    </row>
    <row r="198" spans="1:63">
      <c r="A198" s="29"/>
      <c r="B198" s="30" t="s">
        <v>204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225.60172432148386</v>
      </c>
      <c r="I198" s="31">
        <v>291.32744436503231</v>
      </c>
      <c r="J198" s="31">
        <v>0</v>
      </c>
      <c r="K198" s="31">
        <v>0</v>
      </c>
      <c r="L198" s="31">
        <v>172.10755413209679</v>
      </c>
      <c r="M198" s="31">
        <v>0</v>
      </c>
      <c r="N198" s="31">
        <v>0</v>
      </c>
      <c r="O198" s="31">
        <v>0</v>
      </c>
      <c r="P198" s="31">
        <v>0</v>
      </c>
      <c r="Q198" s="31">
        <v>0</v>
      </c>
      <c r="R198" s="31">
        <v>75.927333209806449</v>
      </c>
      <c r="S198" s="31">
        <v>45.588518187419346</v>
      </c>
      <c r="T198" s="31">
        <v>0</v>
      </c>
      <c r="U198" s="31">
        <v>0</v>
      </c>
      <c r="V198" s="31">
        <v>12.612397888612904</v>
      </c>
      <c r="W198" s="31">
        <v>0</v>
      </c>
      <c r="X198" s="31">
        <v>0</v>
      </c>
      <c r="Y198" s="31">
        <v>0</v>
      </c>
      <c r="Z198" s="31">
        <v>0</v>
      </c>
      <c r="AA198" s="31">
        <v>0</v>
      </c>
      <c r="AB198" s="31">
        <v>13.533860526580643</v>
      </c>
      <c r="AC198" s="31">
        <v>3.0437797419354835E-3</v>
      </c>
      <c r="AD198" s="31">
        <v>0</v>
      </c>
      <c r="AE198" s="31">
        <v>0</v>
      </c>
      <c r="AF198" s="31">
        <v>2.2210153061935483</v>
      </c>
      <c r="AG198" s="31">
        <v>0</v>
      </c>
      <c r="AH198" s="31">
        <v>0</v>
      </c>
      <c r="AI198" s="31">
        <v>0</v>
      </c>
      <c r="AJ198" s="31">
        <v>0</v>
      </c>
      <c r="AK198" s="31">
        <v>0</v>
      </c>
      <c r="AL198" s="31">
        <v>6.0316442231290335</v>
      </c>
      <c r="AM198" s="31">
        <v>0</v>
      </c>
      <c r="AN198" s="31">
        <v>0</v>
      </c>
      <c r="AO198" s="31">
        <v>0</v>
      </c>
      <c r="AP198" s="31">
        <v>5.2424863258064516E-2</v>
      </c>
      <c r="AQ198" s="31">
        <v>0</v>
      </c>
      <c r="AR198" s="31">
        <v>7.8974723645161296E-2</v>
      </c>
      <c r="AS198" s="31">
        <v>0.22647065600000005</v>
      </c>
      <c r="AT198" s="31">
        <v>0</v>
      </c>
      <c r="AU198" s="31">
        <v>0</v>
      </c>
      <c r="AV198" s="31">
        <v>3581.8590114555345</v>
      </c>
      <c r="AW198" s="31">
        <v>193.38251323174194</v>
      </c>
      <c r="AX198" s="31">
        <v>1.406987927516129</v>
      </c>
      <c r="AY198" s="31">
        <v>0.29638416274193546</v>
      </c>
      <c r="AZ198" s="31">
        <v>476.48119753335459</v>
      </c>
      <c r="BA198" s="31">
        <v>0</v>
      </c>
      <c r="BB198" s="31">
        <v>0</v>
      </c>
      <c r="BC198" s="31">
        <v>0</v>
      </c>
      <c r="BD198" s="31">
        <v>0</v>
      </c>
      <c r="BE198" s="31">
        <v>0</v>
      </c>
      <c r="BF198" s="31">
        <v>3170.0238926975476</v>
      </c>
      <c r="BG198" s="31">
        <v>66.001217643806456</v>
      </c>
      <c r="BH198" s="31">
        <v>3.4017142235161293</v>
      </c>
      <c r="BI198" s="31">
        <v>0</v>
      </c>
      <c r="BJ198" s="31">
        <v>192.01430872964514</v>
      </c>
      <c r="BK198" s="32">
        <f t="shared" si="11"/>
        <v>8530.1796337884025</v>
      </c>
    </row>
    <row r="199" spans="1:63">
      <c r="A199" s="29"/>
      <c r="B199" s="30" t="s">
        <v>205</v>
      </c>
      <c r="C199" s="31">
        <v>0</v>
      </c>
      <c r="D199" s="31">
        <v>0</v>
      </c>
      <c r="E199" s="31">
        <v>0</v>
      </c>
      <c r="F199" s="31">
        <v>0</v>
      </c>
      <c r="G199" s="31">
        <v>0</v>
      </c>
      <c r="H199" s="31">
        <v>6.2245854035161283</v>
      </c>
      <c r="I199" s="31">
        <v>11.831636442838711</v>
      </c>
      <c r="J199" s="31">
        <v>0</v>
      </c>
      <c r="K199" s="31">
        <v>0</v>
      </c>
      <c r="L199" s="31">
        <v>2.193899306290322</v>
      </c>
      <c r="M199" s="31">
        <v>0</v>
      </c>
      <c r="N199" s="31">
        <v>0</v>
      </c>
      <c r="O199" s="31">
        <v>0</v>
      </c>
      <c r="P199" s="31">
        <v>0</v>
      </c>
      <c r="Q199" s="31">
        <v>0</v>
      </c>
      <c r="R199" s="31">
        <v>4.2882630201935488</v>
      </c>
      <c r="S199" s="31">
        <v>1.1916456975161289</v>
      </c>
      <c r="T199" s="31">
        <v>0</v>
      </c>
      <c r="U199" s="31">
        <v>0</v>
      </c>
      <c r="V199" s="31">
        <v>0.9143511043225806</v>
      </c>
      <c r="W199" s="31">
        <v>0</v>
      </c>
      <c r="X199" s="31">
        <v>0</v>
      </c>
      <c r="Y199" s="31">
        <v>0</v>
      </c>
      <c r="Z199" s="31">
        <v>0</v>
      </c>
      <c r="AA199" s="31">
        <v>0</v>
      </c>
      <c r="AB199" s="31">
        <v>0.38848308116129032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1">
        <v>0</v>
      </c>
      <c r="AL199" s="31">
        <v>0.39267409148387095</v>
      </c>
      <c r="AM199" s="31">
        <v>0</v>
      </c>
      <c r="AN199" s="31">
        <v>0</v>
      </c>
      <c r="AO199" s="31">
        <v>0</v>
      </c>
      <c r="AP199" s="31">
        <v>0</v>
      </c>
      <c r="AQ199" s="31">
        <v>0</v>
      </c>
      <c r="AR199" s="31">
        <v>0</v>
      </c>
      <c r="AS199" s="31">
        <v>0</v>
      </c>
      <c r="AT199" s="31">
        <v>0</v>
      </c>
      <c r="AU199" s="31">
        <v>0</v>
      </c>
      <c r="AV199" s="31">
        <v>82.227758065225842</v>
      </c>
      <c r="AW199" s="31">
        <v>30.893819836935485</v>
      </c>
      <c r="AX199" s="31">
        <v>0</v>
      </c>
      <c r="AY199" s="31">
        <v>0</v>
      </c>
      <c r="AZ199" s="31">
        <v>17.679549547709676</v>
      </c>
      <c r="BA199" s="31">
        <v>0</v>
      </c>
      <c r="BB199" s="31">
        <v>0</v>
      </c>
      <c r="BC199" s="31">
        <v>0</v>
      </c>
      <c r="BD199" s="31">
        <v>0</v>
      </c>
      <c r="BE199" s="31">
        <v>0</v>
      </c>
      <c r="BF199" s="31">
        <v>154.98395416286863</v>
      </c>
      <c r="BG199" s="31">
        <v>12.086892136161289</v>
      </c>
      <c r="BH199" s="31">
        <v>0.19880864516129032</v>
      </c>
      <c r="BI199" s="31">
        <v>0</v>
      </c>
      <c r="BJ199" s="31">
        <v>18.875818363096773</v>
      </c>
      <c r="BK199" s="32">
        <f t="shared" si="11"/>
        <v>344.37213890448157</v>
      </c>
    </row>
    <row r="200" spans="1:63">
      <c r="A200" s="29"/>
      <c r="B200" s="30" t="s">
        <v>206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1.4905252471290318</v>
      </c>
      <c r="I200" s="31">
        <v>6.7800774193548394E-2</v>
      </c>
      <c r="J200" s="31">
        <v>0</v>
      </c>
      <c r="K200" s="31">
        <v>0</v>
      </c>
      <c r="L200" s="31">
        <v>0.73715716667741937</v>
      </c>
      <c r="M200" s="31">
        <v>0</v>
      </c>
      <c r="N200" s="31">
        <v>0</v>
      </c>
      <c r="O200" s="31">
        <v>0</v>
      </c>
      <c r="P200" s="31">
        <v>0</v>
      </c>
      <c r="Q200" s="31">
        <v>0</v>
      </c>
      <c r="R200" s="31">
        <v>1.1037544357419358</v>
      </c>
      <c r="S200" s="31">
        <v>0</v>
      </c>
      <c r="T200" s="31">
        <v>0</v>
      </c>
      <c r="U200" s="31">
        <v>0</v>
      </c>
      <c r="V200" s="31">
        <v>0.68693426835483851</v>
      </c>
      <c r="W200" s="31">
        <v>0</v>
      </c>
      <c r="X200" s="31">
        <v>0</v>
      </c>
      <c r="Y200" s="31">
        <v>0</v>
      </c>
      <c r="Z200" s="31">
        <v>0</v>
      </c>
      <c r="AA200" s="31">
        <v>0</v>
      </c>
      <c r="AB200" s="31">
        <v>0.12881325441935487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1">
        <v>0</v>
      </c>
      <c r="AL200" s="31">
        <v>9.8959881129032284E-2</v>
      </c>
      <c r="AM200" s="31">
        <v>0</v>
      </c>
      <c r="AN200" s="31">
        <v>0</v>
      </c>
      <c r="AO200" s="31">
        <v>0</v>
      </c>
      <c r="AP200" s="31">
        <v>0</v>
      </c>
      <c r="AQ200" s="31">
        <v>0</v>
      </c>
      <c r="AR200" s="31">
        <v>0</v>
      </c>
      <c r="AS200" s="31">
        <v>0</v>
      </c>
      <c r="AT200" s="31">
        <v>0</v>
      </c>
      <c r="AU200" s="31">
        <v>0</v>
      </c>
      <c r="AV200" s="31">
        <v>23.927418312818858</v>
      </c>
      <c r="AW200" s="31">
        <v>1.0496440734193548</v>
      </c>
      <c r="AX200" s="31">
        <v>0</v>
      </c>
      <c r="AY200" s="31">
        <v>0</v>
      </c>
      <c r="AZ200" s="31">
        <v>26.878238921741939</v>
      </c>
      <c r="BA200" s="31">
        <v>0</v>
      </c>
      <c r="BB200" s="31">
        <v>0</v>
      </c>
      <c r="BC200" s="31">
        <v>0</v>
      </c>
      <c r="BD200" s="31">
        <v>0</v>
      </c>
      <c r="BE200" s="31">
        <v>0</v>
      </c>
      <c r="BF200" s="31">
        <v>26.881288133451612</v>
      </c>
      <c r="BG200" s="31">
        <v>0.47523947941935474</v>
      </c>
      <c r="BH200" s="31">
        <v>0</v>
      </c>
      <c r="BI200" s="31">
        <v>0</v>
      </c>
      <c r="BJ200" s="31">
        <v>5.477500929290323</v>
      </c>
      <c r="BK200" s="32">
        <f t="shared" si="11"/>
        <v>89.003274877786609</v>
      </c>
    </row>
    <row r="201" spans="1:63">
      <c r="A201" s="29"/>
      <c r="B201" s="30" t="s">
        <v>207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6.4629718398387084</v>
      </c>
      <c r="I201" s="31">
        <v>0.94130129032258059</v>
      </c>
      <c r="J201" s="31">
        <v>1.8826025806451612</v>
      </c>
      <c r="K201" s="31">
        <v>0</v>
      </c>
      <c r="L201" s="31">
        <v>2.0655923978064514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3.3358400762258062</v>
      </c>
      <c r="S201" s="31">
        <v>9.4130129032258104E-4</v>
      </c>
      <c r="T201" s="31">
        <v>0</v>
      </c>
      <c r="U201" s="31">
        <v>0</v>
      </c>
      <c r="V201" s="31">
        <v>0.51313419964516127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2.6308387262903223</v>
      </c>
      <c r="AC201" s="31">
        <v>2.2868120967741937E-2</v>
      </c>
      <c r="AD201" s="31">
        <v>0</v>
      </c>
      <c r="AE201" s="31">
        <v>0</v>
      </c>
      <c r="AF201" s="31">
        <v>8.2325235483870968E-2</v>
      </c>
      <c r="AG201" s="31">
        <v>0</v>
      </c>
      <c r="AH201" s="31">
        <v>0</v>
      </c>
      <c r="AI201" s="31">
        <v>0</v>
      </c>
      <c r="AJ201" s="31">
        <v>0</v>
      </c>
      <c r="AK201" s="31">
        <v>0</v>
      </c>
      <c r="AL201" s="31">
        <v>0.81172484903225817</v>
      </c>
      <c r="AM201" s="31">
        <v>0</v>
      </c>
      <c r="AN201" s="31">
        <v>0</v>
      </c>
      <c r="AO201" s="31">
        <v>0</v>
      </c>
      <c r="AP201" s="31">
        <v>0.12438736248387099</v>
      </c>
      <c r="AQ201" s="31">
        <v>0</v>
      </c>
      <c r="AR201" s="31">
        <v>0</v>
      </c>
      <c r="AS201" s="31">
        <v>0</v>
      </c>
      <c r="AT201" s="31">
        <v>0</v>
      </c>
      <c r="AU201" s="31">
        <v>0</v>
      </c>
      <c r="AV201" s="31">
        <v>128.76294488251204</v>
      </c>
      <c r="AW201" s="31">
        <v>8.2768049003548381</v>
      </c>
      <c r="AX201" s="31">
        <v>0</v>
      </c>
      <c r="AY201" s="31">
        <v>0</v>
      </c>
      <c r="AZ201" s="31">
        <v>22.313181327354837</v>
      </c>
      <c r="BA201" s="31">
        <v>0</v>
      </c>
      <c r="BB201" s="31">
        <v>0</v>
      </c>
      <c r="BC201" s="31">
        <v>0</v>
      </c>
      <c r="BD201" s="31">
        <v>0</v>
      </c>
      <c r="BE201" s="31">
        <v>0</v>
      </c>
      <c r="BF201" s="31">
        <v>115.22870016196774</v>
      </c>
      <c r="BG201" s="31">
        <v>7.3421292156129034</v>
      </c>
      <c r="BH201" s="31">
        <v>2.7441745161290321</v>
      </c>
      <c r="BI201" s="31">
        <v>0</v>
      </c>
      <c r="BJ201" s="31">
        <v>15.507024849032259</v>
      </c>
      <c r="BK201" s="32">
        <f t="shared" si="11"/>
        <v>319.04948783299585</v>
      </c>
    </row>
    <row r="202" spans="1:63">
      <c r="A202" s="29"/>
      <c r="B202" s="30" t="s">
        <v>208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6.6278536546451603</v>
      </c>
      <c r="I202" s="31">
        <v>9.2970838709677414E-2</v>
      </c>
      <c r="J202" s="31">
        <v>4.6485419354838706</v>
      </c>
      <c r="K202" s="31">
        <v>0</v>
      </c>
      <c r="L202" s="31">
        <v>3.7415515510967752</v>
      </c>
      <c r="M202" s="31">
        <v>0</v>
      </c>
      <c r="N202" s="31">
        <v>0</v>
      </c>
      <c r="O202" s="31">
        <v>0</v>
      </c>
      <c r="P202" s="31">
        <v>0</v>
      </c>
      <c r="Q202" s="31">
        <v>0</v>
      </c>
      <c r="R202" s="31">
        <v>3.4396760660967738</v>
      </c>
      <c r="S202" s="31">
        <v>0.23242709677419354</v>
      </c>
      <c r="T202" s="31">
        <v>0</v>
      </c>
      <c r="U202" s="31">
        <v>0</v>
      </c>
      <c r="V202" s="31">
        <v>0.43339102283870967</v>
      </c>
      <c r="W202" s="31">
        <v>0</v>
      </c>
      <c r="X202" s="31">
        <v>0</v>
      </c>
      <c r="Y202" s="31">
        <v>0</v>
      </c>
      <c r="Z202" s="31">
        <v>0</v>
      </c>
      <c r="AA202" s="31">
        <v>0</v>
      </c>
      <c r="AB202" s="31">
        <v>1.6428200517741938</v>
      </c>
      <c r="AC202" s="31">
        <v>0</v>
      </c>
      <c r="AD202" s="31">
        <v>0</v>
      </c>
      <c r="AE202" s="31">
        <v>0</v>
      </c>
      <c r="AF202" s="31">
        <v>0.22519207267741931</v>
      </c>
      <c r="AG202" s="31">
        <v>0</v>
      </c>
      <c r="AH202" s="31">
        <v>0</v>
      </c>
      <c r="AI202" s="31">
        <v>0</v>
      </c>
      <c r="AJ202" s="31">
        <v>0</v>
      </c>
      <c r="AK202" s="31">
        <v>0</v>
      </c>
      <c r="AL202" s="31">
        <v>1.269408569483871</v>
      </c>
      <c r="AM202" s="31">
        <v>0</v>
      </c>
      <c r="AN202" s="31">
        <v>0</v>
      </c>
      <c r="AO202" s="31">
        <v>0</v>
      </c>
      <c r="AP202" s="31">
        <v>0</v>
      </c>
      <c r="AQ202" s="31">
        <v>0</v>
      </c>
      <c r="AR202" s="31">
        <v>0</v>
      </c>
      <c r="AS202" s="31">
        <v>0</v>
      </c>
      <c r="AT202" s="31">
        <v>0</v>
      </c>
      <c r="AU202" s="31">
        <v>0</v>
      </c>
      <c r="AV202" s="31">
        <v>216.51264054114728</v>
      </c>
      <c r="AW202" s="31">
        <v>25.841217528129029</v>
      </c>
      <c r="AX202" s="31">
        <v>0</v>
      </c>
      <c r="AY202" s="31">
        <v>0</v>
      </c>
      <c r="AZ202" s="31">
        <v>27.533392093290324</v>
      </c>
      <c r="BA202" s="31">
        <v>0</v>
      </c>
      <c r="BB202" s="31">
        <v>0</v>
      </c>
      <c r="BC202" s="31">
        <v>0</v>
      </c>
      <c r="BD202" s="31">
        <v>0</v>
      </c>
      <c r="BE202" s="31">
        <v>0</v>
      </c>
      <c r="BF202" s="31">
        <v>248.29230600064537</v>
      </c>
      <c r="BG202" s="31">
        <v>13.399968158935483</v>
      </c>
      <c r="BH202" s="31">
        <v>1.1513248641612903</v>
      </c>
      <c r="BI202" s="31">
        <v>0</v>
      </c>
      <c r="BJ202" s="31">
        <v>18.831536319709681</v>
      </c>
      <c r="BK202" s="32">
        <f t="shared" si="11"/>
        <v>573.91621836559921</v>
      </c>
    </row>
    <row r="203" spans="1:63">
      <c r="A203" s="29"/>
      <c r="B203" s="30" t="s">
        <v>209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4.0143520902580647</v>
      </c>
      <c r="I203" s="31">
        <v>1.941914193548387</v>
      </c>
      <c r="J203" s="31">
        <v>2.4273927419354839</v>
      </c>
      <c r="K203" s="31">
        <v>0</v>
      </c>
      <c r="L203" s="31">
        <v>0.44044093164516129</v>
      </c>
      <c r="M203" s="31">
        <v>0</v>
      </c>
      <c r="N203" s="31">
        <v>0</v>
      </c>
      <c r="O203" s="31">
        <v>0</v>
      </c>
      <c r="P203" s="31">
        <v>0</v>
      </c>
      <c r="Q203" s="31">
        <v>0</v>
      </c>
      <c r="R203" s="31">
        <v>2.04537070016129</v>
      </c>
      <c r="S203" s="31">
        <v>2.0510481331935484</v>
      </c>
      <c r="T203" s="31">
        <v>0</v>
      </c>
      <c r="U203" s="31">
        <v>0</v>
      </c>
      <c r="V203" s="31">
        <v>2.0438801201290322</v>
      </c>
      <c r="W203" s="31">
        <v>0</v>
      </c>
      <c r="X203" s="31">
        <v>0</v>
      </c>
      <c r="Y203" s="31">
        <v>0</v>
      </c>
      <c r="Z203" s="31">
        <v>0</v>
      </c>
      <c r="AA203" s="31">
        <v>0</v>
      </c>
      <c r="AB203" s="31">
        <v>0.31245331070967741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1">
        <v>0</v>
      </c>
      <c r="AL203" s="31">
        <v>0.2657743354193548</v>
      </c>
      <c r="AM203" s="31">
        <v>0</v>
      </c>
      <c r="AN203" s="31">
        <v>0</v>
      </c>
      <c r="AO203" s="31">
        <v>0</v>
      </c>
      <c r="AP203" s="31">
        <v>4.75046935483871E-2</v>
      </c>
      <c r="AQ203" s="31">
        <v>0</v>
      </c>
      <c r="AR203" s="31">
        <v>0</v>
      </c>
      <c r="AS203" s="31">
        <v>0</v>
      </c>
      <c r="AT203" s="31">
        <v>0</v>
      </c>
      <c r="AU203" s="31">
        <v>0</v>
      </c>
      <c r="AV203" s="31">
        <v>108.79535540209821</v>
      </c>
      <c r="AW203" s="31">
        <v>10.634883811</v>
      </c>
      <c r="AX203" s="31">
        <v>0</v>
      </c>
      <c r="AY203" s="31">
        <v>0</v>
      </c>
      <c r="AZ203" s="31">
        <v>15.292396806483872</v>
      </c>
      <c r="BA203" s="31">
        <v>0</v>
      </c>
      <c r="BB203" s="31">
        <v>0</v>
      </c>
      <c r="BC203" s="31">
        <v>0</v>
      </c>
      <c r="BD203" s="31">
        <v>0</v>
      </c>
      <c r="BE203" s="31">
        <v>0</v>
      </c>
      <c r="BF203" s="31">
        <v>127.00923555712912</v>
      </c>
      <c r="BG203" s="31">
        <v>8.3745825427096783</v>
      </c>
      <c r="BH203" s="31">
        <v>0</v>
      </c>
      <c r="BI203" s="31">
        <v>0</v>
      </c>
      <c r="BJ203" s="31">
        <v>8.7290562769677429</v>
      </c>
      <c r="BK203" s="32">
        <f t="shared" si="11"/>
        <v>294.42564164693704</v>
      </c>
    </row>
    <row r="204" spans="1:63">
      <c r="A204" s="29"/>
      <c r="B204" s="30" t="s">
        <v>210</v>
      </c>
      <c r="C204" s="31">
        <v>0</v>
      </c>
      <c r="D204" s="31">
        <v>0</v>
      </c>
      <c r="E204" s="31">
        <v>0</v>
      </c>
      <c r="F204" s="31">
        <v>0</v>
      </c>
      <c r="G204" s="31">
        <v>0</v>
      </c>
      <c r="H204" s="31">
        <v>30.766728865645163</v>
      </c>
      <c r="I204" s="31">
        <v>1.4996267771290321</v>
      </c>
      <c r="J204" s="31">
        <v>4.7679977419354827E-4</v>
      </c>
      <c r="K204" s="31">
        <v>0</v>
      </c>
      <c r="L204" s="31">
        <v>8.535876607870966</v>
      </c>
      <c r="M204" s="31">
        <v>0</v>
      </c>
      <c r="N204" s="31">
        <v>0</v>
      </c>
      <c r="O204" s="31">
        <v>0</v>
      </c>
      <c r="P204" s="31">
        <v>0</v>
      </c>
      <c r="Q204" s="31">
        <v>0</v>
      </c>
      <c r="R204" s="31">
        <v>9.1824478814193569</v>
      </c>
      <c r="S204" s="31">
        <v>0.22143800509677419</v>
      </c>
      <c r="T204" s="31">
        <v>0</v>
      </c>
      <c r="U204" s="31">
        <v>0</v>
      </c>
      <c r="V204" s="31">
        <v>0.95358643503225804</v>
      </c>
      <c r="W204" s="31">
        <v>0</v>
      </c>
      <c r="X204" s="31">
        <v>0</v>
      </c>
      <c r="Y204" s="31">
        <v>0</v>
      </c>
      <c r="Z204" s="31">
        <v>0</v>
      </c>
      <c r="AA204" s="31">
        <v>0</v>
      </c>
      <c r="AB204" s="31">
        <v>0.89197818500000003</v>
      </c>
      <c r="AC204" s="31">
        <v>4.0925934451612911E-2</v>
      </c>
      <c r="AD204" s="31">
        <v>0</v>
      </c>
      <c r="AE204" s="31">
        <v>0</v>
      </c>
      <c r="AF204" s="31">
        <v>5.7251265612903224E-2</v>
      </c>
      <c r="AG204" s="31">
        <v>0</v>
      </c>
      <c r="AH204" s="31">
        <v>0</v>
      </c>
      <c r="AI204" s="31">
        <v>0</v>
      </c>
      <c r="AJ204" s="31">
        <v>0</v>
      </c>
      <c r="AK204" s="31">
        <v>0</v>
      </c>
      <c r="AL204" s="31">
        <v>0.55144568154838702</v>
      </c>
      <c r="AM204" s="31">
        <v>0</v>
      </c>
      <c r="AN204" s="31">
        <v>0</v>
      </c>
      <c r="AO204" s="31">
        <v>0</v>
      </c>
      <c r="AP204" s="31">
        <v>7.8119890967741929E-3</v>
      </c>
      <c r="AQ204" s="31">
        <v>0</v>
      </c>
      <c r="AR204" s="31">
        <v>0</v>
      </c>
      <c r="AS204" s="31">
        <v>0</v>
      </c>
      <c r="AT204" s="31">
        <v>0</v>
      </c>
      <c r="AU204" s="31">
        <v>0</v>
      </c>
      <c r="AV204" s="31">
        <v>159.57339734042117</v>
      </c>
      <c r="AW204" s="31">
        <v>31.94810861119354</v>
      </c>
      <c r="AX204" s="31">
        <v>0</v>
      </c>
      <c r="AY204" s="31">
        <v>0</v>
      </c>
      <c r="AZ204" s="31">
        <v>51.820381195354827</v>
      </c>
      <c r="BA204" s="31">
        <v>0</v>
      </c>
      <c r="BB204" s="31">
        <v>0</v>
      </c>
      <c r="BC204" s="31">
        <v>0</v>
      </c>
      <c r="BD204" s="31">
        <v>0</v>
      </c>
      <c r="BE204" s="31">
        <v>0</v>
      </c>
      <c r="BF204" s="31">
        <v>122.68653041883869</v>
      </c>
      <c r="BG204" s="31">
        <v>2.5360485287741934</v>
      </c>
      <c r="BH204" s="31">
        <v>0</v>
      </c>
      <c r="BI204" s="31">
        <v>0</v>
      </c>
      <c r="BJ204" s="31">
        <v>13.097726714</v>
      </c>
      <c r="BK204" s="32">
        <f t="shared" si="11"/>
        <v>434.37178723625976</v>
      </c>
    </row>
    <row r="205" spans="1:63">
      <c r="A205" s="29"/>
      <c r="B205" s="30" t="s">
        <v>211</v>
      </c>
      <c r="C205" s="31">
        <v>0</v>
      </c>
      <c r="D205" s="31">
        <v>0</v>
      </c>
      <c r="E205" s="31">
        <v>0</v>
      </c>
      <c r="F205" s="31">
        <v>0</v>
      </c>
      <c r="G205" s="31">
        <v>0</v>
      </c>
      <c r="H205" s="31">
        <v>7.6241038812903223</v>
      </c>
      <c r="I205" s="31">
        <v>1.5129262886451613</v>
      </c>
      <c r="J205" s="31">
        <v>0</v>
      </c>
      <c r="K205" s="31">
        <v>0</v>
      </c>
      <c r="L205" s="31">
        <v>1.8707635083870968</v>
      </c>
      <c r="M205" s="31">
        <v>0</v>
      </c>
      <c r="N205" s="31">
        <v>0</v>
      </c>
      <c r="O205" s="31">
        <v>0</v>
      </c>
      <c r="P205" s="31">
        <v>0</v>
      </c>
      <c r="Q205" s="31">
        <v>0</v>
      </c>
      <c r="R205" s="31">
        <v>8.1997515601290338</v>
      </c>
      <c r="S205" s="31">
        <v>0.19695006625806449</v>
      </c>
      <c r="T205" s="31">
        <v>0</v>
      </c>
      <c r="U205" s="31">
        <v>0</v>
      </c>
      <c r="V205" s="31">
        <v>1.2143975153548385</v>
      </c>
      <c r="W205" s="31">
        <v>0</v>
      </c>
      <c r="X205" s="31">
        <v>0</v>
      </c>
      <c r="Y205" s="31">
        <v>0</v>
      </c>
      <c r="Z205" s="31">
        <v>0</v>
      </c>
      <c r="AA205" s="31">
        <v>0</v>
      </c>
      <c r="AB205" s="31">
        <v>18.190289021322581</v>
      </c>
      <c r="AC205" s="31">
        <v>0.98891346987096773</v>
      </c>
      <c r="AD205" s="31">
        <v>0</v>
      </c>
      <c r="AE205" s="31">
        <v>0</v>
      </c>
      <c r="AF205" s="31">
        <v>6.041291348516129</v>
      </c>
      <c r="AG205" s="31">
        <v>0</v>
      </c>
      <c r="AH205" s="31">
        <v>0</v>
      </c>
      <c r="AI205" s="31">
        <v>0</v>
      </c>
      <c r="AJ205" s="31">
        <v>0</v>
      </c>
      <c r="AK205" s="31">
        <v>0</v>
      </c>
      <c r="AL205" s="31">
        <v>9.0439663072258067</v>
      </c>
      <c r="AM205" s="31">
        <v>3.12701040967742E-2</v>
      </c>
      <c r="AN205" s="31">
        <v>2.000613935483871E-3</v>
      </c>
      <c r="AO205" s="31">
        <v>0</v>
      </c>
      <c r="AP205" s="31">
        <v>0.91727523545161294</v>
      </c>
      <c r="AQ205" s="31">
        <v>0</v>
      </c>
      <c r="AR205" s="31">
        <v>0</v>
      </c>
      <c r="AS205" s="31">
        <v>0</v>
      </c>
      <c r="AT205" s="31">
        <v>0</v>
      </c>
      <c r="AU205" s="31">
        <v>0</v>
      </c>
      <c r="AV205" s="31">
        <v>493.45543274038795</v>
      </c>
      <c r="AW205" s="31">
        <v>26.397517820354839</v>
      </c>
      <c r="AX205" s="31">
        <v>3.0720204592903229</v>
      </c>
      <c r="AY205" s="31">
        <v>3.7023801129032259E-2</v>
      </c>
      <c r="AZ205" s="31">
        <v>42.370964741741943</v>
      </c>
      <c r="BA205" s="31">
        <v>0</v>
      </c>
      <c r="BB205" s="31">
        <v>0</v>
      </c>
      <c r="BC205" s="31">
        <v>0</v>
      </c>
      <c r="BD205" s="31">
        <v>0</v>
      </c>
      <c r="BE205" s="31">
        <v>0</v>
      </c>
      <c r="BF205" s="31">
        <v>598.01191363000044</v>
      </c>
      <c r="BG205" s="31">
        <v>34.255830600806462</v>
      </c>
      <c r="BH205" s="31">
        <v>2.7024747225806452E-2</v>
      </c>
      <c r="BI205" s="31">
        <v>8.5394096774193545E-3</v>
      </c>
      <c r="BJ205" s="31">
        <v>45.960692123903222</v>
      </c>
      <c r="BK205" s="32">
        <f t="shared" si="11"/>
        <v>1299.4308589950017</v>
      </c>
    </row>
    <row r="206" spans="1:63">
      <c r="A206" s="29"/>
      <c r="B206" s="30" t="s">
        <v>212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2.4665988036451605</v>
      </c>
      <c r="I206" s="31">
        <v>0.66783279890322567</v>
      </c>
      <c r="J206" s="31">
        <v>0</v>
      </c>
      <c r="K206" s="31">
        <v>0</v>
      </c>
      <c r="L206" s="31">
        <v>0.49207042803225798</v>
      </c>
      <c r="M206" s="31">
        <v>0</v>
      </c>
      <c r="N206" s="31">
        <v>0</v>
      </c>
      <c r="O206" s="31">
        <v>0</v>
      </c>
      <c r="P206" s="31">
        <v>0</v>
      </c>
      <c r="Q206" s="31">
        <v>0</v>
      </c>
      <c r="R206" s="31">
        <v>0.81909844664516129</v>
      </c>
      <c r="S206" s="31">
        <v>0</v>
      </c>
      <c r="T206" s="31">
        <v>0</v>
      </c>
      <c r="U206" s="31">
        <v>0</v>
      </c>
      <c r="V206" s="31">
        <v>6.352124803225806E-2</v>
      </c>
      <c r="W206" s="31">
        <v>0</v>
      </c>
      <c r="X206" s="31">
        <v>0</v>
      </c>
      <c r="Y206" s="31">
        <v>0</v>
      </c>
      <c r="Z206" s="31">
        <v>0</v>
      </c>
      <c r="AA206" s="31">
        <v>0</v>
      </c>
      <c r="AB206" s="31">
        <v>4.8988756806451628</v>
      </c>
      <c r="AC206" s="31">
        <v>0.36374407522580643</v>
      </c>
      <c r="AD206" s="31">
        <v>0</v>
      </c>
      <c r="AE206" s="31">
        <v>0</v>
      </c>
      <c r="AF206" s="31">
        <v>2.0687443352903228</v>
      </c>
      <c r="AG206" s="31">
        <v>0</v>
      </c>
      <c r="AH206" s="31">
        <v>0</v>
      </c>
      <c r="AI206" s="31">
        <v>0</v>
      </c>
      <c r="AJ206" s="31">
        <v>0</v>
      </c>
      <c r="AK206" s="31">
        <v>0</v>
      </c>
      <c r="AL206" s="31">
        <v>1.5253816199354837</v>
      </c>
      <c r="AM206" s="31">
        <v>2.1782148709677419E-2</v>
      </c>
      <c r="AN206" s="31">
        <v>0</v>
      </c>
      <c r="AO206" s="31">
        <v>0</v>
      </c>
      <c r="AP206" s="31">
        <v>0</v>
      </c>
      <c r="AQ206" s="31">
        <v>0</v>
      </c>
      <c r="AR206" s="31">
        <v>0</v>
      </c>
      <c r="AS206" s="31">
        <v>0</v>
      </c>
      <c r="AT206" s="31">
        <v>0</v>
      </c>
      <c r="AU206" s="31">
        <v>0</v>
      </c>
      <c r="AV206" s="31">
        <v>101.00128808210405</v>
      </c>
      <c r="AW206" s="31">
        <v>4.8270296020000005</v>
      </c>
      <c r="AX206" s="31">
        <v>0</v>
      </c>
      <c r="AY206" s="31">
        <v>0</v>
      </c>
      <c r="AZ206" s="31">
        <v>4.8608963854838709</v>
      </c>
      <c r="BA206" s="31">
        <v>0</v>
      </c>
      <c r="BB206" s="31">
        <v>0</v>
      </c>
      <c r="BC206" s="31">
        <v>0</v>
      </c>
      <c r="BD206" s="31">
        <v>0</v>
      </c>
      <c r="BE206" s="31">
        <v>0</v>
      </c>
      <c r="BF206" s="31">
        <v>134.34063232203223</v>
      </c>
      <c r="BG206" s="31">
        <v>1.6410621487741934</v>
      </c>
      <c r="BH206" s="31">
        <v>0</v>
      </c>
      <c r="BI206" s="31">
        <v>0</v>
      </c>
      <c r="BJ206" s="31">
        <v>2.7718302393548391</v>
      </c>
      <c r="BK206" s="32">
        <f t="shared" si="11"/>
        <v>262.8303883648137</v>
      </c>
    </row>
    <row r="207" spans="1:63">
      <c r="A207" s="29"/>
      <c r="B207" s="30" t="s">
        <v>213</v>
      </c>
      <c r="C207" s="31">
        <v>0</v>
      </c>
      <c r="D207" s="31">
        <v>0</v>
      </c>
      <c r="E207" s="31">
        <v>0</v>
      </c>
      <c r="F207" s="31">
        <v>0</v>
      </c>
      <c r="G207" s="31">
        <v>0</v>
      </c>
      <c r="H207" s="31">
        <v>140.80943280690326</v>
      </c>
      <c r="I207" s="31">
        <v>37.107375720580642</v>
      </c>
      <c r="J207" s="31">
        <v>0</v>
      </c>
      <c r="K207" s="31">
        <v>0</v>
      </c>
      <c r="L207" s="31">
        <v>33.276402572451623</v>
      </c>
      <c r="M207" s="31">
        <v>0</v>
      </c>
      <c r="N207" s="31">
        <v>0</v>
      </c>
      <c r="O207" s="31">
        <v>0</v>
      </c>
      <c r="P207" s="31">
        <v>0</v>
      </c>
      <c r="Q207" s="31">
        <v>0</v>
      </c>
      <c r="R207" s="31">
        <v>88.513186541677413</v>
      </c>
      <c r="S207" s="31">
        <v>18.119396671064521</v>
      </c>
      <c r="T207" s="31">
        <v>0</v>
      </c>
      <c r="U207" s="31">
        <v>0</v>
      </c>
      <c r="V207" s="31">
        <v>13.454277790354837</v>
      </c>
      <c r="W207" s="31">
        <v>0</v>
      </c>
      <c r="X207" s="31">
        <v>5.6476493225806447E-3</v>
      </c>
      <c r="Y207" s="31">
        <v>0</v>
      </c>
      <c r="Z207" s="31">
        <v>0</v>
      </c>
      <c r="AA207" s="31">
        <v>0</v>
      </c>
      <c r="AB207" s="31">
        <v>14.098117310161292</v>
      </c>
      <c r="AC207" s="31">
        <v>0.3942139012580646</v>
      </c>
      <c r="AD207" s="31">
        <v>0</v>
      </c>
      <c r="AE207" s="31">
        <v>0</v>
      </c>
      <c r="AF207" s="31">
        <v>1.5079967881290324</v>
      </c>
      <c r="AG207" s="31">
        <v>0</v>
      </c>
      <c r="AH207" s="31">
        <v>0</v>
      </c>
      <c r="AI207" s="31">
        <v>0</v>
      </c>
      <c r="AJ207" s="31">
        <v>0</v>
      </c>
      <c r="AK207" s="31">
        <v>0</v>
      </c>
      <c r="AL207" s="31">
        <v>8.7649714091290321</v>
      </c>
      <c r="AM207" s="31">
        <v>0</v>
      </c>
      <c r="AN207" s="31">
        <v>0</v>
      </c>
      <c r="AO207" s="31">
        <v>0</v>
      </c>
      <c r="AP207" s="31">
        <v>7.8184417354838706E-2</v>
      </c>
      <c r="AQ207" s="31">
        <v>0</v>
      </c>
      <c r="AR207" s="31">
        <v>0</v>
      </c>
      <c r="AS207" s="31">
        <v>0</v>
      </c>
      <c r="AT207" s="31">
        <v>0</v>
      </c>
      <c r="AU207" s="31">
        <v>0</v>
      </c>
      <c r="AV207" s="31">
        <v>1325.6743423173095</v>
      </c>
      <c r="AW207" s="31">
        <v>122.37393551599996</v>
      </c>
      <c r="AX207" s="31">
        <v>0</v>
      </c>
      <c r="AY207" s="31">
        <v>0</v>
      </c>
      <c r="AZ207" s="31">
        <v>375.75785091729051</v>
      </c>
      <c r="BA207" s="31">
        <v>0</v>
      </c>
      <c r="BB207" s="31">
        <v>0</v>
      </c>
      <c r="BC207" s="31">
        <v>0</v>
      </c>
      <c r="BD207" s="31">
        <v>0</v>
      </c>
      <c r="BE207" s="31">
        <v>0</v>
      </c>
      <c r="BF207" s="31">
        <v>1363.4257944240326</v>
      </c>
      <c r="BG207" s="31">
        <v>39.208195120548382</v>
      </c>
      <c r="BH207" s="31">
        <v>2.1870136653225818</v>
      </c>
      <c r="BI207" s="31">
        <v>0</v>
      </c>
      <c r="BJ207" s="31">
        <v>111.36472689358064</v>
      </c>
      <c r="BK207" s="32">
        <f t="shared" si="11"/>
        <v>3696.1210624324708</v>
      </c>
    </row>
    <row r="208" spans="1:63">
      <c r="A208" s="29"/>
      <c r="B208" s="30" t="s">
        <v>214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88.892955810290317</v>
      </c>
      <c r="I208" s="31">
        <v>55.736049596774194</v>
      </c>
      <c r="J208" s="31">
        <v>0</v>
      </c>
      <c r="K208" s="31">
        <v>0</v>
      </c>
      <c r="L208" s="31">
        <v>21.256708425709682</v>
      </c>
      <c r="M208" s="31">
        <v>0</v>
      </c>
      <c r="N208" s="31">
        <v>0</v>
      </c>
      <c r="O208" s="31">
        <v>0</v>
      </c>
      <c r="P208" s="31">
        <v>0</v>
      </c>
      <c r="Q208" s="31">
        <v>0</v>
      </c>
      <c r="R208" s="31">
        <v>50.966271553387095</v>
      </c>
      <c r="S208" s="31">
        <v>2.9596969740967745</v>
      </c>
      <c r="T208" s="31">
        <v>0</v>
      </c>
      <c r="U208" s="31">
        <v>0</v>
      </c>
      <c r="V208" s="31">
        <v>7.3583867072580631</v>
      </c>
      <c r="W208" s="31">
        <v>0</v>
      </c>
      <c r="X208" s="31">
        <v>0</v>
      </c>
      <c r="Y208" s="31">
        <v>0</v>
      </c>
      <c r="Z208" s="31">
        <v>0</v>
      </c>
      <c r="AA208" s="31">
        <v>0</v>
      </c>
      <c r="AB208" s="31">
        <v>7.5474908483870973</v>
      </c>
      <c r="AC208" s="31">
        <v>4.5540339903225806E-2</v>
      </c>
      <c r="AD208" s="31">
        <v>0</v>
      </c>
      <c r="AE208" s="31">
        <v>0</v>
      </c>
      <c r="AF208" s="31">
        <v>0.41787026500000002</v>
      </c>
      <c r="AG208" s="31">
        <v>0</v>
      </c>
      <c r="AH208" s="31">
        <v>0</v>
      </c>
      <c r="AI208" s="31">
        <v>0</v>
      </c>
      <c r="AJ208" s="31">
        <v>0</v>
      </c>
      <c r="AK208" s="31">
        <v>0</v>
      </c>
      <c r="AL208" s="31">
        <v>5.3825270006451609</v>
      </c>
      <c r="AM208" s="31">
        <v>0</v>
      </c>
      <c r="AN208" s="31">
        <v>0</v>
      </c>
      <c r="AO208" s="31">
        <v>0</v>
      </c>
      <c r="AP208" s="31">
        <v>0.18333770161290328</v>
      </c>
      <c r="AQ208" s="31">
        <v>0</v>
      </c>
      <c r="AR208" s="31">
        <v>0</v>
      </c>
      <c r="AS208" s="31">
        <v>0</v>
      </c>
      <c r="AT208" s="31">
        <v>0</v>
      </c>
      <c r="AU208" s="31">
        <v>0</v>
      </c>
      <c r="AV208" s="31">
        <v>750.51952454641992</v>
      </c>
      <c r="AW208" s="31">
        <v>74.531147914838698</v>
      </c>
      <c r="AX208" s="31">
        <v>0</v>
      </c>
      <c r="AY208" s="31">
        <v>0</v>
      </c>
      <c r="AZ208" s="31">
        <v>208.37139399848385</v>
      </c>
      <c r="BA208" s="31">
        <v>0</v>
      </c>
      <c r="BB208" s="31">
        <v>0</v>
      </c>
      <c r="BC208" s="31">
        <v>0</v>
      </c>
      <c r="BD208" s="31">
        <v>0</v>
      </c>
      <c r="BE208" s="31">
        <v>0</v>
      </c>
      <c r="BF208" s="31">
        <v>743.12458057622507</v>
      </c>
      <c r="BG208" s="31">
        <v>14.522081227580644</v>
      </c>
      <c r="BH208" s="31">
        <v>2.9645815629032262</v>
      </c>
      <c r="BI208" s="31">
        <v>0</v>
      </c>
      <c r="BJ208" s="31">
        <v>77.814778914612901</v>
      </c>
      <c r="BK208" s="32">
        <f t="shared" si="11"/>
        <v>2112.5949239641291</v>
      </c>
    </row>
    <row r="209" spans="1:63">
      <c r="A209" s="29"/>
      <c r="B209" s="30" t="s">
        <v>215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13.461727957935485</v>
      </c>
      <c r="I209" s="31">
        <v>13.700698526290319</v>
      </c>
      <c r="J209" s="31">
        <v>0</v>
      </c>
      <c r="K209" s="31">
        <v>0</v>
      </c>
      <c r="L209" s="31">
        <v>2.1322907824193544</v>
      </c>
      <c r="M209" s="31">
        <v>0</v>
      </c>
      <c r="N209" s="31">
        <v>0</v>
      </c>
      <c r="O209" s="31">
        <v>0</v>
      </c>
      <c r="P209" s="31">
        <v>0</v>
      </c>
      <c r="Q209" s="31">
        <v>0</v>
      </c>
      <c r="R209" s="31">
        <v>8.5084919833225783</v>
      </c>
      <c r="S209" s="31">
        <v>0.74719546935483883</v>
      </c>
      <c r="T209" s="31">
        <v>0</v>
      </c>
      <c r="U209" s="31">
        <v>0</v>
      </c>
      <c r="V209" s="31">
        <v>3.0091811923548382</v>
      </c>
      <c r="W209" s="31">
        <v>0</v>
      </c>
      <c r="X209" s="31">
        <v>0</v>
      </c>
      <c r="Y209" s="31">
        <v>0</v>
      </c>
      <c r="Z209" s="31">
        <v>0</v>
      </c>
      <c r="AA209" s="31">
        <v>0</v>
      </c>
      <c r="AB209" s="31">
        <v>3.152758084806452</v>
      </c>
      <c r="AC209" s="31">
        <v>1.1850507741935485E-3</v>
      </c>
      <c r="AD209" s="31">
        <v>0</v>
      </c>
      <c r="AE209" s="31">
        <v>0</v>
      </c>
      <c r="AF209" s="31">
        <v>0.50662649222580647</v>
      </c>
      <c r="AG209" s="31">
        <v>0</v>
      </c>
      <c r="AH209" s="31">
        <v>0</v>
      </c>
      <c r="AI209" s="31">
        <v>0</v>
      </c>
      <c r="AJ209" s="31">
        <v>0</v>
      </c>
      <c r="AK209" s="31">
        <v>0</v>
      </c>
      <c r="AL209" s="31">
        <v>1.1753029285161289</v>
      </c>
      <c r="AM209" s="31">
        <v>0</v>
      </c>
      <c r="AN209" s="31">
        <v>0</v>
      </c>
      <c r="AO209" s="31">
        <v>0</v>
      </c>
      <c r="AP209" s="31">
        <v>0.45146712903225811</v>
      </c>
      <c r="AQ209" s="31">
        <v>0</v>
      </c>
      <c r="AR209" s="31">
        <v>0</v>
      </c>
      <c r="AS209" s="31">
        <v>1.2770139354838709E-3</v>
      </c>
      <c r="AT209" s="31">
        <v>0</v>
      </c>
      <c r="AU209" s="31">
        <v>0</v>
      </c>
      <c r="AV209" s="31">
        <v>340.48352851705437</v>
      </c>
      <c r="AW209" s="31">
        <v>26.914027859677418</v>
      </c>
      <c r="AX209" s="31">
        <v>3.7033404129032242E-2</v>
      </c>
      <c r="AY209" s="31">
        <v>0</v>
      </c>
      <c r="AZ209" s="31">
        <v>47.700161905806453</v>
      </c>
      <c r="BA209" s="31">
        <v>0</v>
      </c>
      <c r="BB209" s="31">
        <v>0</v>
      </c>
      <c r="BC209" s="31">
        <v>0</v>
      </c>
      <c r="BD209" s="31">
        <v>0</v>
      </c>
      <c r="BE209" s="31">
        <v>0</v>
      </c>
      <c r="BF209" s="31">
        <v>384.88061550874193</v>
      </c>
      <c r="BG209" s="31">
        <v>8.5545426728387106</v>
      </c>
      <c r="BH209" s="31">
        <v>4.4190549437096784</v>
      </c>
      <c r="BI209" s="31">
        <v>0</v>
      </c>
      <c r="BJ209" s="31">
        <v>31.939774848806454</v>
      </c>
      <c r="BK209" s="32">
        <f t="shared" si="11"/>
        <v>891.77694227173174</v>
      </c>
    </row>
    <row r="210" spans="1:63">
      <c r="A210" s="29"/>
      <c r="B210" s="30" t="s">
        <v>216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122.68850659377418</v>
      </c>
      <c r="I210" s="31">
        <v>11.079584622806449</v>
      </c>
      <c r="J210" s="31">
        <v>16.634486468129033</v>
      </c>
      <c r="K210" s="31">
        <v>0</v>
      </c>
      <c r="L210" s="31">
        <v>28.988264803838703</v>
      </c>
      <c r="M210" s="31">
        <v>0</v>
      </c>
      <c r="N210" s="31">
        <v>0</v>
      </c>
      <c r="O210" s="31">
        <v>0</v>
      </c>
      <c r="P210" s="31">
        <v>0</v>
      </c>
      <c r="Q210" s="31">
        <v>0</v>
      </c>
      <c r="R210" s="31">
        <v>55.164188661516143</v>
      </c>
      <c r="S210" s="31">
        <v>50.484250847645157</v>
      </c>
      <c r="T210" s="31">
        <v>1.7817700437419361</v>
      </c>
      <c r="U210" s="31">
        <v>0</v>
      </c>
      <c r="V210" s="31">
        <v>11.391016933387098</v>
      </c>
      <c r="W210" s="31">
        <v>0</v>
      </c>
      <c r="X210" s="31">
        <v>0</v>
      </c>
      <c r="Y210" s="31">
        <v>0</v>
      </c>
      <c r="Z210" s="31">
        <v>0</v>
      </c>
      <c r="AA210" s="31">
        <v>0</v>
      </c>
      <c r="AB210" s="31">
        <v>28.622055151580653</v>
      </c>
      <c r="AC210" s="31">
        <v>0.31094596167741934</v>
      </c>
      <c r="AD210" s="31">
        <v>0</v>
      </c>
      <c r="AE210" s="31">
        <v>0</v>
      </c>
      <c r="AF210" s="31">
        <v>2.6285778898387093</v>
      </c>
      <c r="AG210" s="31">
        <v>0</v>
      </c>
      <c r="AH210" s="31">
        <v>0</v>
      </c>
      <c r="AI210" s="31">
        <v>0</v>
      </c>
      <c r="AJ210" s="31">
        <v>0</v>
      </c>
      <c r="AK210" s="31">
        <v>0</v>
      </c>
      <c r="AL210" s="31">
        <v>8.7283471759999998</v>
      </c>
      <c r="AM210" s="31">
        <v>3.7716277129032263E-2</v>
      </c>
      <c r="AN210" s="31">
        <v>0</v>
      </c>
      <c r="AO210" s="31">
        <v>0</v>
      </c>
      <c r="AP210" s="31">
        <v>1.2728239063548388</v>
      </c>
      <c r="AQ210" s="31">
        <v>0</v>
      </c>
      <c r="AR210" s="31">
        <v>9.2878210322580659E-3</v>
      </c>
      <c r="AS210" s="31">
        <v>5.350343161290321E-3</v>
      </c>
      <c r="AT210" s="31">
        <v>0</v>
      </c>
      <c r="AU210" s="31">
        <v>0</v>
      </c>
      <c r="AV210" s="31">
        <v>2341.6818782224359</v>
      </c>
      <c r="AW210" s="31">
        <v>201.66696812341931</v>
      </c>
      <c r="AX210" s="31">
        <v>0.19278340277419354</v>
      </c>
      <c r="AY210" s="31">
        <v>0</v>
      </c>
      <c r="AZ210" s="31">
        <v>474.10114172058093</v>
      </c>
      <c r="BA210" s="31">
        <v>0</v>
      </c>
      <c r="BB210" s="31">
        <v>0</v>
      </c>
      <c r="BC210" s="31">
        <v>0</v>
      </c>
      <c r="BD210" s="31">
        <v>0</v>
      </c>
      <c r="BE210" s="31">
        <v>0</v>
      </c>
      <c r="BF210" s="31">
        <v>1770.9843592993227</v>
      </c>
      <c r="BG210" s="31">
        <v>76.282922500032271</v>
      </c>
      <c r="BH210" s="31">
        <v>14.628322600032257</v>
      </c>
      <c r="BI210" s="31">
        <v>0</v>
      </c>
      <c r="BJ210" s="31">
        <v>333.39032715561291</v>
      </c>
      <c r="BK210" s="32">
        <f t="shared" si="11"/>
        <v>5552.7558765258236</v>
      </c>
    </row>
    <row r="211" spans="1:63">
      <c r="A211" s="29"/>
      <c r="B211" s="30" t="s">
        <v>217</v>
      </c>
      <c r="C211" s="31">
        <v>0</v>
      </c>
      <c r="D211" s="31">
        <v>0</v>
      </c>
      <c r="E211" s="31">
        <v>0</v>
      </c>
      <c r="F211" s="31">
        <v>0</v>
      </c>
      <c r="G211" s="31">
        <v>0</v>
      </c>
      <c r="H211" s="31">
        <v>163.69385069970971</v>
      </c>
      <c r="I211" s="31">
        <v>582.43672163990334</v>
      </c>
      <c r="J211" s="31">
        <v>0</v>
      </c>
      <c r="K211" s="31">
        <v>0</v>
      </c>
      <c r="L211" s="31">
        <v>14.993140242419354</v>
      </c>
      <c r="M211" s="31">
        <v>0</v>
      </c>
      <c r="N211" s="31">
        <v>0</v>
      </c>
      <c r="O211" s="31">
        <v>0</v>
      </c>
      <c r="P211" s="31">
        <v>0</v>
      </c>
      <c r="Q211" s="31">
        <v>0</v>
      </c>
      <c r="R211" s="31">
        <v>34.589648064645161</v>
      </c>
      <c r="S211" s="31">
        <v>31.764435670677415</v>
      </c>
      <c r="T211" s="31">
        <v>0</v>
      </c>
      <c r="U211" s="31">
        <v>0</v>
      </c>
      <c r="V211" s="31">
        <v>1.456195262903226</v>
      </c>
      <c r="W211" s="31">
        <v>0</v>
      </c>
      <c r="X211" s="31">
        <v>0</v>
      </c>
      <c r="Y211" s="31">
        <v>0</v>
      </c>
      <c r="Z211" s="31">
        <v>0</v>
      </c>
      <c r="AA211" s="31">
        <v>0</v>
      </c>
      <c r="AB211" s="31">
        <v>1.787325563064516</v>
      </c>
      <c r="AC211" s="31">
        <v>2.1479608064516129E-3</v>
      </c>
      <c r="AD211" s="31">
        <v>0</v>
      </c>
      <c r="AE211" s="31">
        <v>0</v>
      </c>
      <c r="AF211" s="31">
        <v>5.7754372870967748E-2</v>
      </c>
      <c r="AG211" s="31">
        <v>0</v>
      </c>
      <c r="AH211" s="31">
        <v>0</v>
      </c>
      <c r="AI211" s="31">
        <v>0</v>
      </c>
      <c r="AJ211" s="31">
        <v>0</v>
      </c>
      <c r="AK211" s="31">
        <v>0</v>
      </c>
      <c r="AL211" s="31">
        <v>0.40676373732258064</v>
      </c>
      <c r="AM211" s="31">
        <v>0</v>
      </c>
      <c r="AN211" s="31">
        <v>0</v>
      </c>
      <c r="AO211" s="31">
        <v>0</v>
      </c>
      <c r="AP211" s="31">
        <v>0</v>
      </c>
      <c r="AQ211" s="31">
        <v>0</v>
      </c>
      <c r="AR211" s="31">
        <v>0</v>
      </c>
      <c r="AS211" s="31">
        <v>0</v>
      </c>
      <c r="AT211" s="31">
        <v>0</v>
      </c>
      <c r="AU211" s="31">
        <v>0</v>
      </c>
      <c r="AV211" s="31">
        <v>124.14745881947489</v>
      </c>
      <c r="AW211" s="31">
        <v>54.368749345451612</v>
      </c>
      <c r="AX211" s="31">
        <v>0</v>
      </c>
      <c r="AY211" s="31">
        <v>0</v>
      </c>
      <c r="AZ211" s="31">
        <v>18.754167970645156</v>
      </c>
      <c r="BA211" s="31">
        <v>0</v>
      </c>
      <c r="BB211" s="31">
        <v>0</v>
      </c>
      <c r="BC211" s="31">
        <v>0</v>
      </c>
      <c r="BD211" s="31">
        <v>0</v>
      </c>
      <c r="BE211" s="31">
        <v>0</v>
      </c>
      <c r="BF211" s="31">
        <v>51.268144153129029</v>
      </c>
      <c r="BG211" s="31">
        <v>2.906472849064516</v>
      </c>
      <c r="BH211" s="31">
        <v>0</v>
      </c>
      <c r="BI211" s="31">
        <v>0</v>
      </c>
      <c r="BJ211" s="31">
        <v>2.4656310005483872</v>
      </c>
      <c r="BK211" s="32">
        <f t="shared" si="11"/>
        <v>1085.0986073526365</v>
      </c>
    </row>
    <row r="212" spans="1:63">
      <c r="A212" s="29"/>
      <c r="B212" s="30" t="s">
        <v>218</v>
      </c>
      <c r="C212" s="31">
        <v>0</v>
      </c>
      <c r="D212" s="31">
        <v>0</v>
      </c>
      <c r="E212" s="31">
        <v>0</v>
      </c>
      <c r="F212" s="31">
        <v>0</v>
      </c>
      <c r="G212" s="31">
        <v>0</v>
      </c>
      <c r="H212" s="31">
        <v>44.521327558032247</v>
      </c>
      <c r="I212" s="31">
        <v>28.768255495967743</v>
      </c>
      <c r="J212" s="31">
        <v>0</v>
      </c>
      <c r="K212" s="31">
        <v>0</v>
      </c>
      <c r="L212" s="31">
        <v>9.734231590225809</v>
      </c>
      <c r="M212" s="31">
        <v>0</v>
      </c>
      <c r="N212" s="31">
        <v>0</v>
      </c>
      <c r="O212" s="31">
        <v>0</v>
      </c>
      <c r="P212" s="31">
        <v>0</v>
      </c>
      <c r="Q212" s="31">
        <v>0</v>
      </c>
      <c r="R212" s="31">
        <v>20.199529635032263</v>
      </c>
      <c r="S212" s="31">
        <v>5.4341076800322572</v>
      </c>
      <c r="T212" s="31">
        <v>1.951618064516129</v>
      </c>
      <c r="U212" s="31">
        <v>0</v>
      </c>
      <c r="V212" s="31">
        <v>1.1614320262258062</v>
      </c>
      <c r="W212" s="31">
        <v>0</v>
      </c>
      <c r="X212" s="31">
        <v>0</v>
      </c>
      <c r="Y212" s="31">
        <v>0</v>
      </c>
      <c r="Z212" s="31">
        <v>0</v>
      </c>
      <c r="AA212" s="31">
        <v>0</v>
      </c>
      <c r="AB212" s="31">
        <v>0.81883374825806465</v>
      </c>
      <c r="AC212" s="31">
        <v>7.3772274903225799E-2</v>
      </c>
      <c r="AD212" s="31">
        <v>0</v>
      </c>
      <c r="AE212" s="31">
        <v>0</v>
      </c>
      <c r="AF212" s="31">
        <v>2.9145899999999999E-2</v>
      </c>
      <c r="AG212" s="31">
        <v>0</v>
      </c>
      <c r="AH212" s="31">
        <v>0</v>
      </c>
      <c r="AI212" s="31">
        <v>0</v>
      </c>
      <c r="AJ212" s="31">
        <v>0</v>
      </c>
      <c r="AK212" s="31">
        <v>0</v>
      </c>
      <c r="AL212" s="31">
        <v>0.22017678241935482</v>
      </c>
      <c r="AM212" s="31">
        <v>0</v>
      </c>
      <c r="AN212" s="31">
        <v>0</v>
      </c>
      <c r="AO212" s="31">
        <v>0</v>
      </c>
      <c r="AP212" s="31">
        <v>0</v>
      </c>
      <c r="AQ212" s="31">
        <v>0</v>
      </c>
      <c r="AR212" s="31">
        <v>0</v>
      </c>
      <c r="AS212" s="31">
        <v>0</v>
      </c>
      <c r="AT212" s="31">
        <v>0</v>
      </c>
      <c r="AU212" s="31">
        <v>0</v>
      </c>
      <c r="AV212" s="31">
        <v>63.009200238970145</v>
      </c>
      <c r="AW212" s="31">
        <v>12.26293320719355</v>
      </c>
      <c r="AX212" s="31">
        <v>0</v>
      </c>
      <c r="AY212" s="31">
        <v>0</v>
      </c>
      <c r="AZ212" s="31">
        <v>14.371578079548383</v>
      </c>
      <c r="BA212" s="31">
        <v>0</v>
      </c>
      <c r="BB212" s="31">
        <v>0</v>
      </c>
      <c r="BC212" s="31">
        <v>0</v>
      </c>
      <c r="BD212" s="31">
        <v>0</v>
      </c>
      <c r="BE212" s="31">
        <v>0</v>
      </c>
      <c r="BF212" s="31">
        <v>90.191603766516124</v>
      </c>
      <c r="BG212" s="31">
        <v>5.758055484193549</v>
      </c>
      <c r="BH212" s="31">
        <v>0</v>
      </c>
      <c r="BI212" s="31">
        <v>0</v>
      </c>
      <c r="BJ212" s="31">
        <v>5.9103131216774205</v>
      </c>
      <c r="BK212" s="32">
        <f t="shared" si="11"/>
        <v>304.4161146537121</v>
      </c>
    </row>
    <row r="213" spans="1:63">
      <c r="A213" s="29"/>
      <c r="B213" s="30" t="s">
        <v>219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104.26327622741937</v>
      </c>
      <c r="I213" s="31">
        <v>51.421714747645154</v>
      </c>
      <c r="J213" s="31">
        <v>0</v>
      </c>
      <c r="K213" s="31">
        <v>0</v>
      </c>
      <c r="L213" s="31">
        <v>18.657419859548384</v>
      </c>
      <c r="M213" s="31">
        <v>0</v>
      </c>
      <c r="N213" s="31">
        <v>0</v>
      </c>
      <c r="O213" s="31">
        <v>0</v>
      </c>
      <c r="P213" s="31">
        <v>0</v>
      </c>
      <c r="Q213" s="31">
        <v>0</v>
      </c>
      <c r="R213" s="31">
        <v>49.467023961935475</v>
      </c>
      <c r="S213" s="31">
        <v>37.694674607419351</v>
      </c>
      <c r="T213" s="31">
        <v>0</v>
      </c>
      <c r="U213" s="31">
        <v>0</v>
      </c>
      <c r="V213" s="31">
        <v>7.6402276789677419</v>
      </c>
      <c r="W213" s="31">
        <v>0</v>
      </c>
      <c r="X213" s="31">
        <v>0</v>
      </c>
      <c r="Y213" s="31">
        <v>0</v>
      </c>
      <c r="Z213" s="31">
        <v>0</v>
      </c>
      <c r="AA213" s="31">
        <v>0</v>
      </c>
      <c r="AB213" s="31">
        <v>32.717111263677424</v>
      </c>
      <c r="AC213" s="31">
        <v>0.21610045512903223</v>
      </c>
      <c r="AD213" s="31">
        <v>0</v>
      </c>
      <c r="AE213" s="31">
        <v>0</v>
      </c>
      <c r="AF213" s="31">
        <v>4.8272525439677416</v>
      </c>
      <c r="AG213" s="31">
        <v>0</v>
      </c>
      <c r="AH213" s="31">
        <v>0</v>
      </c>
      <c r="AI213" s="31">
        <v>0</v>
      </c>
      <c r="AJ213" s="31">
        <v>0</v>
      </c>
      <c r="AK213" s="31">
        <v>0</v>
      </c>
      <c r="AL213" s="31">
        <v>13.008714556225803</v>
      </c>
      <c r="AM213" s="31">
        <v>1.2138755419354838E-2</v>
      </c>
      <c r="AN213" s="31">
        <v>0</v>
      </c>
      <c r="AO213" s="31">
        <v>0</v>
      </c>
      <c r="AP213" s="31">
        <v>0.44658342051612898</v>
      </c>
      <c r="AQ213" s="31">
        <v>0</v>
      </c>
      <c r="AR213" s="31">
        <v>0</v>
      </c>
      <c r="AS213" s="31">
        <v>5.092119387096773E-3</v>
      </c>
      <c r="AT213" s="31">
        <v>0</v>
      </c>
      <c r="AU213" s="31">
        <v>0</v>
      </c>
      <c r="AV213" s="31">
        <v>1655.8996026652055</v>
      </c>
      <c r="AW213" s="31">
        <v>158.08430713864522</v>
      </c>
      <c r="AX213" s="31">
        <v>5.7950673548387097E-3</v>
      </c>
      <c r="AY213" s="31">
        <v>0</v>
      </c>
      <c r="AZ213" s="31">
        <v>325.02910911232266</v>
      </c>
      <c r="BA213" s="31">
        <v>0</v>
      </c>
      <c r="BB213" s="31">
        <v>0</v>
      </c>
      <c r="BC213" s="31">
        <v>0</v>
      </c>
      <c r="BD213" s="31">
        <v>0</v>
      </c>
      <c r="BE213" s="31">
        <v>0</v>
      </c>
      <c r="BF213" s="31">
        <v>1720.8135838155158</v>
      </c>
      <c r="BG213" s="31">
        <v>32.300126962999997</v>
      </c>
      <c r="BH213" s="31">
        <v>4.3846453359354847</v>
      </c>
      <c r="BI213" s="31">
        <v>0</v>
      </c>
      <c r="BJ213" s="31">
        <v>98.513852972387099</v>
      </c>
      <c r="BK213" s="32">
        <f t="shared" si="11"/>
        <v>4315.408353267625</v>
      </c>
    </row>
    <row r="214" spans="1:63">
      <c r="A214" s="29"/>
      <c r="B214" s="30" t="s">
        <v>220</v>
      </c>
      <c r="C214" s="31">
        <v>0</v>
      </c>
      <c r="D214" s="31">
        <v>0</v>
      </c>
      <c r="E214" s="31">
        <v>4.6879171741290309</v>
      </c>
      <c r="F214" s="31">
        <v>0</v>
      </c>
      <c r="G214" s="31">
        <v>0</v>
      </c>
      <c r="H214" s="31">
        <v>88.342688672935481</v>
      </c>
      <c r="I214" s="31">
        <v>385.83974514387097</v>
      </c>
      <c r="J214" s="31">
        <v>0</v>
      </c>
      <c r="K214" s="31">
        <v>0</v>
      </c>
      <c r="L214" s="31">
        <v>213.29802878116126</v>
      </c>
      <c r="M214" s="31">
        <v>0</v>
      </c>
      <c r="N214" s="31">
        <v>0</v>
      </c>
      <c r="O214" s="31">
        <v>0</v>
      </c>
      <c r="P214" s="31">
        <v>0</v>
      </c>
      <c r="Q214" s="31">
        <v>0</v>
      </c>
      <c r="R214" s="31">
        <v>12.816993540580643</v>
      </c>
      <c r="S214" s="31">
        <v>2.6531739650967747</v>
      </c>
      <c r="T214" s="31">
        <v>0</v>
      </c>
      <c r="U214" s="31">
        <v>0</v>
      </c>
      <c r="V214" s="31">
        <v>9.5783965558064512</v>
      </c>
      <c r="W214" s="31">
        <v>0</v>
      </c>
      <c r="X214" s="31">
        <v>0</v>
      </c>
      <c r="Y214" s="31">
        <v>0</v>
      </c>
      <c r="Z214" s="31">
        <v>0</v>
      </c>
      <c r="AA214" s="31">
        <v>0</v>
      </c>
      <c r="AB214" s="31">
        <v>6.6522182414193551</v>
      </c>
      <c r="AC214" s="31">
        <v>6.0342317290322578E-2</v>
      </c>
      <c r="AD214" s="31">
        <v>0</v>
      </c>
      <c r="AE214" s="31">
        <v>0</v>
      </c>
      <c r="AF214" s="31">
        <v>0.30415824029032262</v>
      </c>
      <c r="AG214" s="31">
        <v>0</v>
      </c>
      <c r="AH214" s="31">
        <v>0</v>
      </c>
      <c r="AI214" s="31">
        <v>0</v>
      </c>
      <c r="AJ214" s="31">
        <v>0</v>
      </c>
      <c r="AK214" s="31">
        <v>0</v>
      </c>
      <c r="AL214" s="31">
        <v>8.5189207548387103E-2</v>
      </c>
      <c r="AM214" s="31">
        <v>0</v>
      </c>
      <c r="AN214" s="31">
        <v>0</v>
      </c>
      <c r="AO214" s="31">
        <v>0</v>
      </c>
      <c r="AP214" s="31">
        <v>0</v>
      </c>
      <c r="AQ214" s="31">
        <v>0</v>
      </c>
      <c r="AR214" s="31">
        <v>0</v>
      </c>
      <c r="AS214" s="31">
        <v>0</v>
      </c>
      <c r="AT214" s="31">
        <v>0</v>
      </c>
      <c r="AU214" s="31">
        <v>0</v>
      </c>
      <c r="AV214" s="31">
        <v>103.40810507989951</v>
      </c>
      <c r="AW214" s="31">
        <v>182.28989331861291</v>
      </c>
      <c r="AX214" s="31">
        <v>0.31266825170967738</v>
      </c>
      <c r="AY214" s="31">
        <v>0</v>
      </c>
      <c r="AZ214" s="31">
        <v>123.79542891964513</v>
      </c>
      <c r="BA214" s="31">
        <v>0</v>
      </c>
      <c r="BB214" s="31">
        <v>0</v>
      </c>
      <c r="BC214" s="31">
        <v>0</v>
      </c>
      <c r="BD214" s="31">
        <v>0</v>
      </c>
      <c r="BE214" s="31">
        <v>0</v>
      </c>
      <c r="BF214" s="31">
        <v>48.173194204161277</v>
      </c>
      <c r="BG214" s="31">
        <v>105.76649666287096</v>
      </c>
      <c r="BH214" s="31">
        <v>0.27430571112903224</v>
      </c>
      <c r="BI214" s="31">
        <v>0</v>
      </c>
      <c r="BJ214" s="31">
        <v>36.031193679999994</v>
      </c>
      <c r="BK214" s="32">
        <f t="shared" si="11"/>
        <v>1324.3701376681577</v>
      </c>
    </row>
    <row r="215" spans="1:63" ht="15.75" thickBot="1">
      <c r="A215" s="29"/>
      <c r="B215" s="30" t="s">
        <v>221</v>
      </c>
      <c r="C215" s="31">
        <v>0</v>
      </c>
      <c r="D215" s="31">
        <v>0</v>
      </c>
      <c r="E215" s="31">
        <v>0</v>
      </c>
      <c r="F215" s="31">
        <v>0</v>
      </c>
      <c r="G215" s="31">
        <v>0</v>
      </c>
      <c r="H215" s="31">
        <v>10.770422132096773</v>
      </c>
      <c r="I215" s="31">
        <v>1.9313975669354841</v>
      </c>
      <c r="J215" s="31">
        <v>0</v>
      </c>
      <c r="K215" s="31">
        <v>0</v>
      </c>
      <c r="L215" s="31">
        <v>4.1427112777096768</v>
      </c>
      <c r="M215" s="31">
        <v>0</v>
      </c>
      <c r="N215" s="31">
        <v>0</v>
      </c>
      <c r="O215" s="31">
        <v>0</v>
      </c>
      <c r="P215" s="31">
        <v>0</v>
      </c>
      <c r="Q215" s="31">
        <v>0</v>
      </c>
      <c r="R215" s="31">
        <v>4.6534023996451594</v>
      </c>
      <c r="S215" s="31">
        <v>22.891325818193547</v>
      </c>
      <c r="T215" s="31">
        <v>0</v>
      </c>
      <c r="U215" s="31">
        <v>0</v>
      </c>
      <c r="V215" s="31">
        <v>1.8529595967741934</v>
      </c>
      <c r="W215" s="31">
        <v>0</v>
      </c>
      <c r="X215" s="31">
        <v>0</v>
      </c>
      <c r="Y215" s="31">
        <v>0</v>
      </c>
      <c r="Z215" s="31">
        <v>0</v>
      </c>
      <c r="AA215" s="31">
        <v>0</v>
      </c>
      <c r="AB215" s="31">
        <v>9.3956468091935488</v>
      </c>
      <c r="AC215" s="31">
        <v>6.3827265709677422E-2</v>
      </c>
      <c r="AD215" s="31">
        <v>0</v>
      </c>
      <c r="AE215" s="31">
        <v>0</v>
      </c>
      <c r="AF215" s="31">
        <v>2.0749831806774193</v>
      </c>
      <c r="AG215" s="31">
        <v>0</v>
      </c>
      <c r="AH215" s="31">
        <v>0</v>
      </c>
      <c r="AI215" s="31">
        <v>0</v>
      </c>
      <c r="AJ215" s="31">
        <v>0</v>
      </c>
      <c r="AK215" s="31">
        <v>0</v>
      </c>
      <c r="AL215" s="31">
        <v>2.751202702741935</v>
      </c>
      <c r="AM215" s="31">
        <v>0</v>
      </c>
      <c r="AN215" s="31">
        <v>0</v>
      </c>
      <c r="AO215" s="31">
        <v>0</v>
      </c>
      <c r="AP215" s="31">
        <v>0.15451187258064519</v>
      </c>
      <c r="AQ215" s="31">
        <v>0</v>
      </c>
      <c r="AR215" s="31">
        <v>0</v>
      </c>
      <c r="AS215" s="31">
        <v>0</v>
      </c>
      <c r="AT215" s="31">
        <v>0</v>
      </c>
      <c r="AU215" s="31">
        <v>0</v>
      </c>
      <c r="AV215" s="31">
        <v>276.80094536795258</v>
      </c>
      <c r="AW215" s="31">
        <v>65.925052363935478</v>
      </c>
      <c r="AX215" s="31">
        <v>0</v>
      </c>
      <c r="AY215" s="31">
        <v>0</v>
      </c>
      <c r="AZ215" s="31">
        <v>92.601095806870973</v>
      </c>
      <c r="BA215" s="31">
        <v>0</v>
      </c>
      <c r="BB215" s="31">
        <v>0</v>
      </c>
      <c r="BC215" s="31">
        <v>0</v>
      </c>
      <c r="BD215" s="31">
        <v>0</v>
      </c>
      <c r="BE215" s="31">
        <v>0</v>
      </c>
      <c r="BF215" s="31">
        <v>302.64825339374181</v>
      </c>
      <c r="BG215" s="31">
        <v>23.94229636570968</v>
      </c>
      <c r="BH215" s="31">
        <v>0</v>
      </c>
      <c r="BI215" s="31">
        <v>0</v>
      </c>
      <c r="BJ215" s="31">
        <v>39.399040418290326</v>
      </c>
      <c r="BK215" s="32">
        <f t="shared" si="11"/>
        <v>861.99907433875887</v>
      </c>
    </row>
    <row r="216" spans="1:63" ht="15.75" thickBot="1">
      <c r="A216" s="36"/>
      <c r="B216" s="37" t="s">
        <v>22</v>
      </c>
      <c r="C216" s="38">
        <f t="shared" ref="C216:BK216" si="12">SUM(C194:C215)</f>
        <v>0</v>
      </c>
      <c r="D216" s="38">
        <f t="shared" si="12"/>
        <v>0</v>
      </c>
      <c r="E216" s="38">
        <f t="shared" si="12"/>
        <v>4.6879171741290309</v>
      </c>
      <c r="F216" s="38">
        <f t="shared" si="12"/>
        <v>0</v>
      </c>
      <c r="G216" s="38">
        <f t="shared" si="12"/>
        <v>0</v>
      </c>
      <c r="H216" s="38">
        <f t="shared" si="12"/>
        <v>1211.300745538613</v>
      </c>
      <c r="I216" s="38">
        <f t="shared" si="12"/>
        <v>1496.8762342781613</v>
      </c>
      <c r="J216" s="38">
        <f t="shared" si="12"/>
        <v>25.593500525967745</v>
      </c>
      <c r="K216" s="38">
        <f t="shared" si="12"/>
        <v>0</v>
      </c>
      <c r="L216" s="38">
        <f t="shared" si="12"/>
        <v>579.63869026435486</v>
      </c>
      <c r="M216" s="38">
        <f t="shared" si="12"/>
        <v>0</v>
      </c>
      <c r="N216" s="38">
        <f t="shared" si="12"/>
        <v>0</v>
      </c>
      <c r="O216" s="38">
        <f t="shared" si="12"/>
        <v>0</v>
      </c>
      <c r="P216" s="38">
        <f t="shared" si="12"/>
        <v>0</v>
      </c>
      <c r="Q216" s="38">
        <f t="shared" si="12"/>
        <v>0</v>
      </c>
      <c r="R216" s="38">
        <f t="shared" si="12"/>
        <v>523.05352608890337</v>
      </c>
      <c r="S216" s="38">
        <f t="shared" si="12"/>
        <v>225.44654424496775</v>
      </c>
      <c r="T216" s="38">
        <f t="shared" si="12"/>
        <v>3.7333881082580653</v>
      </c>
      <c r="U216" s="38">
        <f t="shared" si="12"/>
        <v>0</v>
      </c>
      <c r="V216" s="38">
        <f t="shared" si="12"/>
        <v>87.821730521774199</v>
      </c>
      <c r="W216" s="38">
        <f t="shared" si="12"/>
        <v>0</v>
      </c>
      <c r="X216" s="38">
        <f t="shared" si="12"/>
        <v>5.6476493225806447E-3</v>
      </c>
      <c r="Y216" s="38">
        <f t="shared" si="12"/>
        <v>0</v>
      </c>
      <c r="Z216" s="38">
        <f t="shared" si="12"/>
        <v>0</v>
      </c>
      <c r="AA216" s="38">
        <f t="shared" si="12"/>
        <v>0</v>
      </c>
      <c r="AB216" s="38">
        <f t="shared" si="12"/>
        <v>192.82876521751615</v>
      </c>
      <c r="AC216" s="38">
        <f t="shared" si="12"/>
        <v>3.6411432460000004</v>
      </c>
      <c r="AD216" s="38">
        <f t="shared" si="12"/>
        <v>0</v>
      </c>
      <c r="AE216" s="38">
        <f t="shared" si="12"/>
        <v>0</v>
      </c>
      <c r="AF216" s="38">
        <f t="shared" si="12"/>
        <v>29.108185181548386</v>
      </c>
      <c r="AG216" s="38">
        <f t="shared" si="12"/>
        <v>0</v>
      </c>
      <c r="AH216" s="38">
        <f t="shared" si="12"/>
        <v>0</v>
      </c>
      <c r="AI216" s="38">
        <f t="shared" si="12"/>
        <v>0</v>
      </c>
      <c r="AJ216" s="38">
        <f t="shared" si="12"/>
        <v>0</v>
      </c>
      <c r="AK216" s="38">
        <f t="shared" si="12"/>
        <v>0</v>
      </c>
      <c r="AL216" s="38">
        <f t="shared" si="12"/>
        <v>81.219301784129016</v>
      </c>
      <c r="AM216" s="38">
        <f t="shared" si="12"/>
        <v>0.23958059922580649</v>
      </c>
      <c r="AN216" s="38">
        <f t="shared" si="12"/>
        <v>2.000613935483871E-3</v>
      </c>
      <c r="AO216" s="38">
        <f t="shared" si="12"/>
        <v>0</v>
      </c>
      <c r="AP216" s="38">
        <f t="shared" si="12"/>
        <v>4.0887616674838707</v>
      </c>
      <c r="AQ216" s="38">
        <f t="shared" si="12"/>
        <v>0</v>
      </c>
      <c r="AR216" s="38">
        <f t="shared" si="12"/>
        <v>8.8262544677419369E-2</v>
      </c>
      <c r="AS216" s="38">
        <f t="shared" si="12"/>
        <v>0.23819013248387103</v>
      </c>
      <c r="AT216" s="38">
        <f t="shared" si="12"/>
        <v>0</v>
      </c>
      <c r="AU216" s="38">
        <f t="shared" si="12"/>
        <v>0</v>
      </c>
      <c r="AV216" s="38">
        <f t="shared" si="12"/>
        <v>13529.467520528748</v>
      </c>
      <c r="AW216" s="38">
        <f t="shared" si="12"/>
        <v>1428.4415616865163</v>
      </c>
      <c r="AX216" s="38">
        <f t="shared" si="12"/>
        <v>5.3218334396451628</v>
      </c>
      <c r="AY216" s="38">
        <f t="shared" si="12"/>
        <v>0.6461306199677419</v>
      </c>
      <c r="AZ216" s="38">
        <f t="shared" si="12"/>
        <v>2705.5072079929673</v>
      </c>
      <c r="BA216" s="38">
        <f t="shared" si="12"/>
        <v>0</v>
      </c>
      <c r="BB216" s="38">
        <f t="shared" si="12"/>
        <v>0</v>
      </c>
      <c r="BC216" s="38">
        <f t="shared" si="12"/>
        <v>0</v>
      </c>
      <c r="BD216" s="38">
        <f t="shared" si="12"/>
        <v>0</v>
      </c>
      <c r="BE216" s="38">
        <f t="shared" si="12"/>
        <v>0</v>
      </c>
      <c r="BF216" s="38">
        <f t="shared" si="12"/>
        <v>13145.912360740058</v>
      </c>
      <c r="BG216" s="38">
        <f t="shared" si="12"/>
        <v>534.69652798506456</v>
      </c>
      <c r="BH216" s="38">
        <f t="shared" si="12"/>
        <v>40.525620052774201</v>
      </c>
      <c r="BI216" s="38">
        <f t="shared" si="12"/>
        <v>9.3403552903225801E-3</v>
      </c>
      <c r="BJ216" s="38">
        <f t="shared" si="12"/>
        <v>1242.0641832784193</v>
      </c>
      <c r="BK216" s="38">
        <f t="shared" si="12"/>
        <v>37102.20440206091</v>
      </c>
    </row>
    <row r="217" spans="1:63" ht="15.75" thickBot="1">
      <c r="A217" s="36"/>
      <c r="B217" s="61" t="s">
        <v>222</v>
      </c>
      <c r="C217" s="38">
        <f t="shared" ref="C217:BK217" si="13">C216+C192</f>
        <v>0</v>
      </c>
      <c r="D217" s="38">
        <f t="shared" si="13"/>
        <v>0</v>
      </c>
      <c r="E217" s="38">
        <f t="shared" si="13"/>
        <v>4.6879171741290309</v>
      </c>
      <c r="F217" s="38">
        <f t="shared" si="13"/>
        <v>0</v>
      </c>
      <c r="G217" s="38">
        <f t="shared" si="13"/>
        <v>0</v>
      </c>
      <c r="H217" s="38">
        <f t="shared" si="13"/>
        <v>1259.4938626945163</v>
      </c>
      <c r="I217" s="38">
        <f t="shared" si="13"/>
        <v>1498.0272542897096</v>
      </c>
      <c r="J217" s="38">
        <f t="shared" si="13"/>
        <v>25.593500525967745</v>
      </c>
      <c r="K217" s="38">
        <f t="shared" si="13"/>
        <v>0</v>
      </c>
      <c r="L217" s="38">
        <f t="shared" si="13"/>
        <v>592.19787773822588</v>
      </c>
      <c r="M217" s="38">
        <f t="shared" si="13"/>
        <v>0</v>
      </c>
      <c r="N217" s="38">
        <f t="shared" si="13"/>
        <v>0</v>
      </c>
      <c r="O217" s="38">
        <f t="shared" si="13"/>
        <v>0</v>
      </c>
      <c r="P217" s="38">
        <f t="shared" si="13"/>
        <v>0</v>
      </c>
      <c r="Q217" s="38">
        <f t="shared" si="13"/>
        <v>0</v>
      </c>
      <c r="R217" s="38">
        <f t="shared" si="13"/>
        <v>560.23219737751629</v>
      </c>
      <c r="S217" s="38">
        <f t="shared" si="13"/>
        <v>227.04649202722581</v>
      </c>
      <c r="T217" s="38">
        <f t="shared" si="13"/>
        <v>3.7333881082580653</v>
      </c>
      <c r="U217" s="38">
        <f t="shared" si="13"/>
        <v>0</v>
      </c>
      <c r="V217" s="38">
        <f t="shared" si="13"/>
        <v>90.487437804419358</v>
      </c>
      <c r="W217" s="38">
        <f t="shared" si="13"/>
        <v>0</v>
      </c>
      <c r="X217" s="38">
        <f t="shared" si="13"/>
        <v>5.6476493225806447E-3</v>
      </c>
      <c r="Y217" s="38">
        <f t="shared" si="13"/>
        <v>0</v>
      </c>
      <c r="Z217" s="38">
        <f t="shared" si="13"/>
        <v>0</v>
      </c>
      <c r="AA217" s="38">
        <f t="shared" si="13"/>
        <v>0</v>
      </c>
      <c r="AB217" s="38">
        <f t="shared" si="13"/>
        <v>199.99453827954841</v>
      </c>
      <c r="AC217" s="38">
        <f t="shared" si="13"/>
        <v>3.6840580524516131</v>
      </c>
      <c r="AD217" s="38">
        <f t="shared" si="13"/>
        <v>0</v>
      </c>
      <c r="AE217" s="38">
        <f t="shared" si="13"/>
        <v>0</v>
      </c>
      <c r="AF217" s="38">
        <f t="shared" si="13"/>
        <v>29.474065416677419</v>
      </c>
      <c r="AG217" s="38">
        <f t="shared" si="13"/>
        <v>0</v>
      </c>
      <c r="AH217" s="38">
        <f t="shared" si="13"/>
        <v>0</v>
      </c>
      <c r="AI217" s="38">
        <f t="shared" si="13"/>
        <v>0</v>
      </c>
      <c r="AJ217" s="38">
        <f t="shared" si="13"/>
        <v>0</v>
      </c>
      <c r="AK217" s="38">
        <f t="shared" si="13"/>
        <v>0</v>
      </c>
      <c r="AL217" s="38">
        <f t="shared" si="13"/>
        <v>85.475879165225791</v>
      </c>
      <c r="AM217" s="38">
        <f t="shared" si="13"/>
        <v>0.23958059922580649</v>
      </c>
      <c r="AN217" s="38">
        <f t="shared" si="13"/>
        <v>2.000613935483871E-3</v>
      </c>
      <c r="AO217" s="38">
        <f t="shared" si="13"/>
        <v>0</v>
      </c>
      <c r="AP217" s="38">
        <f t="shared" si="13"/>
        <v>4.1296945812258059</v>
      </c>
      <c r="AQ217" s="38">
        <f t="shared" si="13"/>
        <v>0</v>
      </c>
      <c r="AR217" s="38">
        <f t="shared" si="13"/>
        <v>8.8262544677419369E-2</v>
      </c>
      <c r="AS217" s="38">
        <f t="shared" si="13"/>
        <v>0.23819013248387103</v>
      </c>
      <c r="AT217" s="38">
        <f t="shared" si="13"/>
        <v>0</v>
      </c>
      <c r="AU217" s="38">
        <f t="shared" si="13"/>
        <v>0</v>
      </c>
      <c r="AV217" s="38">
        <f t="shared" si="13"/>
        <v>15390.71867823846</v>
      </c>
      <c r="AW217" s="38">
        <f t="shared" si="13"/>
        <v>1461.8990533870001</v>
      </c>
      <c r="AX217" s="38">
        <f t="shared" si="13"/>
        <v>5.3992544786774213</v>
      </c>
      <c r="AY217" s="38">
        <f t="shared" si="13"/>
        <v>0.6461306199677419</v>
      </c>
      <c r="AZ217" s="38">
        <f t="shared" si="13"/>
        <v>2831.0009625010316</v>
      </c>
      <c r="BA217" s="38">
        <f t="shared" si="13"/>
        <v>0</v>
      </c>
      <c r="BB217" s="38">
        <f t="shared" si="13"/>
        <v>0</v>
      </c>
      <c r="BC217" s="38">
        <f t="shared" si="13"/>
        <v>0</v>
      </c>
      <c r="BD217" s="38">
        <f t="shared" si="13"/>
        <v>0</v>
      </c>
      <c r="BE217" s="38">
        <f t="shared" si="13"/>
        <v>0</v>
      </c>
      <c r="BF217" s="38">
        <f t="shared" si="13"/>
        <v>14904.292660970799</v>
      </c>
      <c r="BG217" s="38">
        <f t="shared" si="13"/>
        <v>608.27925811348393</v>
      </c>
      <c r="BH217" s="38">
        <f t="shared" si="13"/>
        <v>50.668101747935495</v>
      </c>
      <c r="BI217" s="38">
        <f t="shared" si="13"/>
        <v>9.3403552903225801E-3</v>
      </c>
      <c r="BJ217" s="38">
        <f t="shared" si="13"/>
        <v>1337.7544968762579</v>
      </c>
      <c r="BK217" s="43">
        <f t="shared" si="13"/>
        <v>41175.499782063656</v>
      </c>
    </row>
    <row r="218" spans="1:63">
      <c r="A218" s="56"/>
      <c r="B218" s="57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2"/>
    </row>
    <row r="219" spans="1:63">
      <c r="A219" s="25" t="s">
        <v>223</v>
      </c>
      <c r="B219" s="58" t="s">
        <v>224</v>
      </c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60"/>
    </row>
    <row r="220" spans="1:63">
      <c r="A220" s="25" t="s">
        <v>13</v>
      </c>
      <c r="B220" s="51" t="s">
        <v>225</v>
      </c>
      <c r="C220" s="52">
        <v>0</v>
      </c>
      <c r="D220" s="52">
        <v>0</v>
      </c>
      <c r="E220" s="52">
        <v>0</v>
      </c>
      <c r="F220" s="52">
        <v>0</v>
      </c>
      <c r="G220" s="52">
        <v>0</v>
      </c>
      <c r="H220" s="52">
        <v>91.763224704129044</v>
      </c>
      <c r="I220" s="52">
        <v>55.790345185290327</v>
      </c>
      <c r="J220" s="52">
        <v>0</v>
      </c>
      <c r="K220" s="52">
        <v>0</v>
      </c>
      <c r="L220" s="52">
        <v>18.529657564419356</v>
      </c>
      <c r="M220" s="52">
        <v>0</v>
      </c>
      <c r="N220" s="52">
        <v>0</v>
      </c>
      <c r="O220" s="52">
        <v>0</v>
      </c>
      <c r="P220" s="52">
        <v>0</v>
      </c>
      <c r="Q220" s="52">
        <v>0</v>
      </c>
      <c r="R220" s="52">
        <v>59.66702076854839</v>
      </c>
      <c r="S220" s="52">
        <v>27.703445926774194</v>
      </c>
      <c r="T220" s="52">
        <v>2.3443290248387099</v>
      </c>
      <c r="U220" s="52">
        <v>0</v>
      </c>
      <c r="V220" s="52">
        <v>17.474434016580645</v>
      </c>
      <c r="W220" s="52">
        <v>0</v>
      </c>
      <c r="X220" s="52">
        <v>0</v>
      </c>
      <c r="Y220" s="52">
        <v>0</v>
      </c>
      <c r="Z220" s="52">
        <v>0</v>
      </c>
      <c r="AA220" s="52">
        <v>0</v>
      </c>
      <c r="AB220" s="52">
        <v>11.345720953258066</v>
      </c>
      <c r="AC220" s="52">
        <v>0.39157676038709677</v>
      </c>
      <c r="AD220" s="52">
        <v>0</v>
      </c>
      <c r="AE220" s="52">
        <v>0</v>
      </c>
      <c r="AF220" s="52">
        <v>2.3310031596774197</v>
      </c>
      <c r="AG220" s="52">
        <v>0</v>
      </c>
      <c r="AH220" s="52">
        <v>0</v>
      </c>
      <c r="AI220" s="52">
        <v>0</v>
      </c>
      <c r="AJ220" s="52">
        <v>0</v>
      </c>
      <c r="AK220" s="52">
        <v>0</v>
      </c>
      <c r="AL220" s="52">
        <v>5.2361052144516114</v>
      </c>
      <c r="AM220" s="52">
        <v>0</v>
      </c>
      <c r="AN220" s="52">
        <v>0</v>
      </c>
      <c r="AO220" s="52">
        <v>0</v>
      </c>
      <c r="AP220" s="52">
        <v>3.2063852095806444</v>
      </c>
      <c r="AQ220" s="52">
        <v>0</v>
      </c>
      <c r="AR220" s="52">
        <v>0</v>
      </c>
      <c r="AS220" s="52">
        <v>8.9086346774193588E-3</v>
      </c>
      <c r="AT220" s="52">
        <v>0</v>
      </c>
      <c r="AU220" s="52">
        <v>0</v>
      </c>
      <c r="AV220" s="52">
        <v>2405.6676307920625</v>
      </c>
      <c r="AW220" s="52">
        <v>329.36446056451609</v>
      </c>
      <c r="AX220" s="52">
        <v>0.35779725235483878</v>
      </c>
      <c r="AY220" s="52">
        <v>0</v>
      </c>
      <c r="AZ220" s="52">
        <v>425.32729210651615</v>
      </c>
      <c r="BA220" s="52">
        <v>0</v>
      </c>
      <c r="BB220" s="52">
        <v>0</v>
      </c>
      <c r="BC220" s="52">
        <v>0</v>
      </c>
      <c r="BD220" s="52">
        <v>0</v>
      </c>
      <c r="BE220" s="52">
        <v>0</v>
      </c>
      <c r="BF220" s="52">
        <v>2120.7437597632907</v>
      </c>
      <c r="BG220" s="52">
        <v>140.69547266809678</v>
      </c>
      <c r="BH220" s="52">
        <v>3.0198669416129036</v>
      </c>
      <c r="BI220" s="52">
        <v>0</v>
      </c>
      <c r="BJ220" s="52">
        <v>249.60367790696779</v>
      </c>
      <c r="BK220" s="35">
        <f>SUM(C220:BJ220)</f>
        <v>5970.5721151180314</v>
      </c>
    </row>
    <row r="221" spans="1:63" ht="15.75" thickBot="1">
      <c r="A221" s="33"/>
      <c r="B221" s="62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5"/>
    </row>
    <row r="222" spans="1:63" ht="15.75" thickBot="1">
      <c r="A222" s="36"/>
      <c r="B222" s="61" t="s">
        <v>226</v>
      </c>
      <c r="C222" s="38">
        <f>SUM(C220:C221)</f>
        <v>0</v>
      </c>
      <c r="D222" s="38">
        <f t="shared" ref="D222:BK222" si="14">SUM(D220:D221)</f>
        <v>0</v>
      </c>
      <c r="E222" s="38">
        <f t="shared" si="14"/>
        <v>0</v>
      </c>
      <c r="F222" s="38">
        <f t="shared" si="14"/>
        <v>0</v>
      </c>
      <c r="G222" s="38">
        <f t="shared" si="14"/>
        <v>0</v>
      </c>
      <c r="H222" s="38">
        <f t="shared" si="14"/>
        <v>91.763224704129044</v>
      </c>
      <c r="I222" s="38">
        <f t="shared" si="14"/>
        <v>55.790345185290327</v>
      </c>
      <c r="J222" s="38">
        <f t="shared" si="14"/>
        <v>0</v>
      </c>
      <c r="K222" s="38">
        <f t="shared" si="14"/>
        <v>0</v>
      </c>
      <c r="L222" s="38">
        <f t="shared" si="14"/>
        <v>18.529657564419356</v>
      </c>
      <c r="M222" s="38">
        <f t="shared" si="14"/>
        <v>0</v>
      </c>
      <c r="N222" s="38">
        <f t="shared" si="14"/>
        <v>0</v>
      </c>
      <c r="O222" s="38">
        <f t="shared" si="14"/>
        <v>0</v>
      </c>
      <c r="P222" s="38">
        <f t="shared" si="14"/>
        <v>0</v>
      </c>
      <c r="Q222" s="38">
        <f t="shared" si="14"/>
        <v>0</v>
      </c>
      <c r="R222" s="38">
        <f t="shared" si="14"/>
        <v>59.66702076854839</v>
      </c>
      <c r="S222" s="38">
        <f t="shared" si="14"/>
        <v>27.703445926774194</v>
      </c>
      <c r="T222" s="38">
        <f t="shared" si="14"/>
        <v>2.3443290248387099</v>
      </c>
      <c r="U222" s="38">
        <f t="shared" si="14"/>
        <v>0</v>
      </c>
      <c r="V222" s="38">
        <f t="shared" si="14"/>
        <v>17.474434016580645</v>
      </c>
      <c r="W222" s="38">
        <f t="shared" si="14"/>
        <v>0</v>
      </c>
      <c r="X222" s="38">
        <f t="shared" si="14"/>
        <v>0</v>
      </c>
      <c r="Y222" s="38">
        <f t="shared" si="14"/>
        <v>0</v>
      </c>
      <c r="Z222" s="38">
        <f t="shared" si="14"/>
        <v>0</v>
      </c>
      <c r="AA222" s="38">
        <f t="shared" si="14"/>
        <v>0</v>
      </c>
      <c r="AB222" s="38">
        <f t="shared" si="14"/>
        <v>11.345720953258066</v>
      </c>
      <c r="AC222" s="38">
        <f t="shared" si="14"/>
        <v>0.39157676038709677</v>
      </c>
      <c r="AD222" s="38">
        <f t="shared" si="14"/>
        <v>0</v>
      </c>
      <c r="AE222" s="38">
        <f t="shared" si="14"/>
        <v>0</v>
      </c>
      <c r="AF222" s="38">
        <f t="shared" si="14"/>
        <v>2.3310031596774197</v>
      </c>
      <c r="AG222" s="38">
        <f t="shared" si="14"/>
        <v>0</v>
      </c>
      <c r="AH222" s="38">
        <f t="shared" si="14"/>
        <v>0</v>
      </c>
      <c r="AI222" s="38">
        <f t="shared" si="14"/>
        <v>0</v>
      </c>
      <c r="AJ222" s="38">
        <f t="shared" si="14"/>
        <v>0</v>
      </c>
      <c r="AK222" s="38">
        <f t="shared" si="14"/>
        <v>0</v>
      </c>
      <c r="AL222" s="38">
        <f t="shared" si="14"/>
        <v>5.2361052144516114</v>
      </c>
      <c r="AM222" s="38">
        <f t="shared" si="14"/>
        <v>0</v>
      </c>
      <c r="AN222" s="38">
        <f t="shared" si="14"/>
        <v>0</v>
      </c>
      <c r="AO222" s="38">
        <f t="shared" si="14"/>
        <v>0</v>
      </c>
      <c r="AP222" s="38">
        <f t="shared" si="14"/>
        <v>3.2063852095806444</v>
      </c>
      <c r="AQ222" s="38">
        <f t="shared" si="14"/>
        <v>0</v>
      </c>
      <c r="AR222" s="38">
        <f t="shared" si="14"/>
        <v>0</v>
      </c>
      <c r="AS222" s="38">
        <f t="shared" si="14"/>
        <v>8.9086346774193588E-3</v>
      </c>
      <c r="AT222" s="38">
        <f t="shared" si="14"/>
        <v>0</v>
      </c>
      <c r="AU222" s="38">
        <f t="shared" si="14"/>
        <v>0</v>
      </c>
      <c r="AV222" s="38">
        <f t="shared" si="14"/>
        <v>2405.6676307920625</v>
      </c>
      <c r="AW222" s="38">
        <f t="shared" si="14"/>
        <v>329.36446056451609</v>
      </c>
      <c r="AX222" s="38">
        <f t="shared" si="14"/>
        <v>0.35779725235483878</v>
      </c>
      <c r="AY222" s="38">
        <f t="shared" si="14"/>
        <v>0</v>
      </c>
      <c r="AZ222" s="38">
        <f t="shared" si="14"/>
        <v>425.32729210651615</v>
      </c>
      <c r="BA222" s="38">
        <f t="shared" si="14"/>
        <v>0</v>
      </c>
      <c r="BB222" s="38">
        <f t="shared" si="14"/>
        <v>0</v>
      </c>
      <c r="BC222" s="38">
        <f t="shared" si="14"/>
        <v>0</v>
      </c>
      <c r="BD222" s="38">
        <f t="shared" si="14"/>
        <v>0</v>
      </c>
      <c r="BE222" s="38">
        <f t="shared" si="14"/>
        <v>0</v>
      </c>
      <c r="BF222" s="38">
        <f t="shared" si="14"/>
        <v>2120.7437597632907</v>
      </c>
      <c r="BG222" s="38">
        <f t="shared" si="14"/>
        <v>140.69547266809678</v>
      </c>
      <c r="BH222" s="38">
        <f t="shared" si="14"/>
        <v>3.0198669416129036</v>
      </c>
      <c r="BI222" s="38">
        <f t="shared" si="14"/>
        <v>0</v>
      </c>
      <c r="BJ222" s="38">
        <f t="shared" si="14"/>
        <v>249.60367790696779</v>
      </c>
      <c r="BK222" s="38">
        <f t="shared" si="14"/>
        <v>5970.5721151180314</v>
      </c>
    </row>
    <row r="223" spans="1:63">
      <c r="A223" s="56"/>
      <c r="B223" s="57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2"/>
    </row>
    <row r="224" spans="1:63">
      <c r="A224" s="25" t="s">
        <v>227</v>
      </c>
      <c r="B224" s="58" t="s">
        <v>228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2"/>
    </row>
    <row r="225" spans="1:63">
      <c r="A225" s="25" t="s">
        <v>13</v>
      </c>
      <c r="B225" s="26" t="s">
        <v>229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5"/>
    </row>
    <row r="226" spans="1:63" ht="15.75" thickBot="1">
      <c r="A226" s="33"/>
      <c r="B226" s="63" t="s">
        <v>230</v>
      </c>
      <c r="C226" s="31">
        <v>0</v>
      </c>
      <c r="D226" s="31">
        <v>0</v>
      </c>
      <c r="E226" s="31">
        <v>0</v>
      </c>
      <c r="F226" s="31">
        <v>0</v>
      </c>
      <c r="G226" s="31">
        <v>0</v>
      </c>
      <c r="H226" s="31">
        <v>0</v>
      </c>
      <c r="I226" s="31">
        <v>0</v>
      </c>
      <c r="J226" s="31">
        <v>0</v>
      </c>
      <c r="K226" s="31">
        <v>0</v>
      </c>
      <c r="L226" s="31">
        <v>0</v>
      </c>
      <c r="M226" s="31">
        <v>0</v>
      </c>
      <c r="N226" s="31">
        <v>0</v>
      </c>
      <c r="O226" s="31">
        <v>0</v>
      </c>
      <c r="P226" s="31">
        <v>0</v>
      </c>
      <c r="Q226" s="31">
        <v>0</v>
      </c>
      <c r="R226" s="31">
        <v>0</v>
      </c>
      <c r="S226" s="31">
        <v>0</v>
      </c>
      <c r="T226" s="31">
        <v>0</v>
      </c>
      <c r="U226" s="31">
        <v>0</v>
      </c>
      <c r="V226" s="31">
        <v>0</v>
      </c>
      <c r="W226" s="31">
        <v>0</v>
      </c>
      <c r="X226" s="31">
        <v>0</v>
      </c>
      <c r="Y226" s="31">
        <v>0</v>
      </c>
      <c r="Z226" s="31">
        <v>0</v>
      </c>
      <c r="AA226" s="31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1">
        <v>0</v>
      </c>
      <c r="AL226" s="31">
        <v>0</v>
      </c>
      <c r="AM226" s="31">
        <v>0</v>
      </c>
      <c r="AN226" s="31">
        <v>0</v>
      </c>
      <c r="AO226" s="31">
        <v>0</v>
      </c>
      <c r="AP226" s="31">
        <v>0</v>
      </c>
      <c r="AQ226" s="31">
        <v>0</v>
      </c>
      <c r="AR226" s="31">
        <v>0</v>
      </c>
      <c r="AS226" s="31">
        <v>0</v>
      </c>
      <c r="AT226" s="31">
        <v>0</v>
      </c>
      <c r="AU226" s="31">
        <v>0</v>
      </c>
      <c r="AV226" s="31">
        <v>147.60043096692814</v>
      </c>
      <c r="AW226" s="31">
        <v>12.386953123662936</v>
      </c>
      <c r="AX226" s="31">
        <v>0</v>
      </c>
      <c r="AY226" s="31">
        <v>0</v>
      </c>
      <c r="AZ226" s="31">
        <v>110.08041668398127</v>
      </c>
      <c r="BA226" s="31">
        <v>0</v>
      </c>
      <c r="BB226" s="31">
        <v>0</v>
      </c>
      <c r="BC226" s="31">
        <v>0</v>
      </c>
      <c r="BD226" s="31">
        <v>0</v>
      </c>
      <c r="BE226" s="31">
        <v>0</v>
      </c>
      <c r="BF226" s="31">
        <v>54.565523316415991</v>
      </c>
      <c r="BG226" s="31">
        <v>4.5587784789247214</v>
      </c>
      <c r="BH226" s="31">
        <v>0</v>
      </c>
      <c r="BI226" s="31">
        <v>0</v>
      </c>
      <c r="BJ226" s="31">
        <v>21.484657027086978</v>
      </c>
      <c r="BK226" s="35">
        <f>SUM(C226:BJ226)</f>
        <v>350.676759597</v>
      </c>
    </row>
    <row r="227" spans="1:63" ht="15.75" thickBot="1">
      <c r="A227" s="36"/>
      <c r="B227" s="37" t="s">
        <v>18</v>
      </c>
      <c r="C227" s="38">
        <f t="shared" ref="C227:BK227" si="15">SUM(C226)</f>
        <v>0</v>
      </c>
      <c r="D227" s="38">
        <f t="shared" si="15"/>
        <v>0</v>
      </c>
      <c r="E227" s="38">
        <f t="shared" si="15"/>
        <v>0</v>
      </c>
      <c r="F227" s="38">
        <f t="shared" si="15"/>
        <v>0</v>
      </c>
      <c r="G227" s="38">
        <f t="shared" si="15"/>
        <v>0</v>
      </c>
      <c r="H227" s="38">
        <f t="shared" si="15"/>
        <v>0</v>
      </c>
      <c r="I227" s="38">
        <f t="shared" si="15"/>
        <v>0</v>
      </c>
      <c r="J227" s="38">
        <f t="shared" si="15"/>
        <v>0</v>
      </c>
      <c r="K227" s="38">
        <f t="shared" si="15"/>
        <v>0</v>
      </c>
      <c r="L227" s="38">
        <f t="shared" si="15"/>
        <v>0</v>
      </c>
      <c r="M227" s="38">
        <f t="shared" si="15"/>
        <v>0</v>
      </c>
      <c r="N227" s="38">
        <f t="shared" si="15"/>
        <v>0</v>
      </c>
      <c r="O227" s="38">
        <f t="shared" si="15"/>
        <v>0</v>
      </c>
      <c r="P227" s="38">
        <f t="shared" si="15"/>
        <v>0</v>
      </c>
      <c r="Q227" s="38">
        <f t="shared" si="15"/>
        <v>0</v>
      </c>
      <c r="R227" s="38">
        <f t="shared" si="15"/>
        <v>0</v>
      </c>
      <c r="S227" s="38">
        <f t="shared" si="15"/>
        <v>0</v>
      </c>
      <c r="T227" s="38">
        <f t="shared" si="15"/>
        <v>0</v>
      </c>
      <c r="U227" s="38">
        <f t="shared" si="15"/>
        <v>0</v>
      </c>
      <c r="V227" s="38">
        <f t="shared" si="15"/>
        <v>0</v>
      </c>
      <c r="W227" s="38">
        <f t="shared" si="15"/>
        <v>0</v>
      </c>
      <c r="X227" s="38">
        <f t="shared" si="15"/>
        <v>0</v>
      </c>
      <c r="Y227" s="38">
        <f t="shared" si="15"/>
        <v>0</v>
      </c>
      <c r="Z227" s="38">
        <f t="shared" si="15"/>
        <v>0</v>
      </c>
      <c r="AA227" s="38">
        <f t="shared" si="15"/>
        <v>0</v>
      </c>
      <c r="AB227" s="38">
        <f t="shared" si="15"/>
        <v>0</v>
      </c>
      <c r="AC227" s="38">
        <f t="shared" si="15"/>
        <v>0</v>
      </c>
      <c r="AD227" s="38">
        <f t="shared" si="15"/>
        <v>0</v>
      </c>
      <c r="AE227" s="38">
        <f t="shared" si="15"/>
        <v>0</v>
      </c>
      <c r="AF227" s="38">
        <f t="shared" si="15"/>
        <v>0</v>
      </c>
      <c r="AG227" s="38">
        <f t="shared" si="15"/>
        <v>0</v>
      </c>
      <c r="AH227" s="38">
        <f t="shared" si="15"/>
        <v>0</v>
      </c>
      <c r="AI227" s="38">
        <f t="shared" si="15"/>
        <v>0</v>
      </c>
      <c r="AJ227" s="38">
        <f t="shared" si="15"/>
        <v>0</v>
      </c>
      <c r="AK227" s="38">
        <f t="shared" si="15"/>
        <v>0</v>
      </c>
      <c r="AL227" s="38">
        <f t="shared" si="15"/>
        <v>0</v>
      </c>
      <c r="AM227" s="38">
        <f t="shared" si="15"/>
        <v>0</v>
      </c>
      <c r="AN227" s="38">
        <f t="shared" si="15"/>
        <v>0</v>
      </c>
      <c r="AO227" s="38">
        <f t="shared" si="15"/>
        <v>0</v>
      </c>
      <c r="AP227" s="38">
        <f t="shared" si="15"/>
        <v>0</v>
      </c>
      <c r="AQ227" s="38">
        <f t="shared" si="15"/>
        <v>0</v>
      </c>
      <c r="AR227" s="38">
        <f t="shared" si="15"/>
        <v>0</v>
      </c>
      <c r="AS227" s="38">
        <f t="shared" si="15"/>
        <v>0</v>
      </c>
      <c r="AT227" s="38">
        <f t="shared" si="15"/>
        <v>0</v>
      </c>
      <c r="AU227" s="38">
        <f t="shared" si="15"/>
        <v>0</v>
      </c>
      <c r="AV227" s="38">
        <f t="shared" si="15"/>
        <v>147.60043096692814</v>
      </c>
      <c r="AW227" s="38">
        <f t="shared" si="15"/>
        <v>12.386953123662936</v>
      </c>
      <c r="AX227" s="38">
        <f t="shared" si="15"/>
        <v>0</v>
      </c>
      <c r="AY227" s="38">
        <f t="shared" si="15"/>
        <v>0</v>
      </c>
      <c r="AZ227" s="38">
        <f t="shared" si="15"/>
        <v>110.08041668398127</v>
      </c>
      <c r="BA227" s="38">
        <f t="shared" si="15"/>
        <v>0</v>
      </c>
      <c r="BB227" s="38">
        <f t="shared" si="15"/>
        <v>0</v>
      </c>
      <c r="BC227" s="38">
        <f t="shared" si="15"/>
        <v>0</v>
      </c>
      <c r="BD227" s="38">
        <f t="shared" si="15"/>
        <v>0</v>
      </c>
      <c r="BE227" s="38">
        <f t="shared" si="15"/>
        <v>0</v>
      </c>
      <c r="BF227" s="38">
        <f t="shared" si="15"/>
        <v>54.565523316415991</v>
      </c>
      <c r="BG227" s="38">
        <f t="shared" si="15"/>
        <v>4.5587784789247214</v>
      </c>
      <c r="BH227" s="38">
        <f t="shared" si="15"/>
        <v>0</v>
      </c>
      <c r="BI227" s="38">
        <f t="shared" si="15"/>
        <v>0</v>
      </c>
      <c r="BJ227" s="38">
        <f t="shared" si="15"/>
        <v>21.484657027086978</v>
      </c>
      <c r="BK227" s="43">
        <f t="shared" si="15"/>
        <v>350.676759597</v>
      </c>
    </row>
    <row r="228" spans="1:63">
      <c r="A228" s="56"/>
      <c r="B228" s="64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65"/>
    </row>
    <row r="229" spans="1:63">
      <c r="A229" s="25" t="s">
        <v>19</v>
      </c>
      <c r="B229" s="26" t="s">
        <v>231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2"/>
    </row>
    <row r="230" spans="1:63">
      <c r="A230" s="66"/>
      <c r="B230" s="30" t="s">
        <v>232</v>
      </c>
      <c r="C230" s="34">
        <v>0</v>
      </c>
      <c r="D230" s="34">
        <v>0</v>
      </c>
      <c r="E230" s="34">
        <v>0</v>
      </c>
      <c r="F230" s="34">
        <v>0</v>
      </c>
      <c r="G230" s="34">
        <v>0</v>
      </c>
      <c r="H230" s="34">
        <v>0</v>
      </c>
      <c r="I230" s="34">
        <v>0</v>
      </c>
      <c r="J230" s="34">
        <v>0</v>
      </c>
      <c r="K230" s="34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  <c r="Y230" s="34">
        <v>0</v>
      </c>
      <c r="Z230" s="34">
        <v>0</v>
      </c>
      <c r="AA230" s="34">
        <v>0</v>
      </c>
      <c r="AB230" s="34">
        <v>0</v>
      </c>
      <c r="AC230" s="34">
        <v>0</v>
      </c>
      <c r="AD230" s="34">
        <v>0</v>
      </c>
      <c r="AE230" s="34">
        <v>0</v>
      </c>
      <c r="AF230" s="34">
        <v>0</v>
      </c>
      <c r="AG230" s="34">
        <v>0</v>
      </c>
      <c r="AH230" s="34">
        <v>0</v>
      </c>
      <c r="AI230" s="34">
        <v>0</v>
      </c>
      <c r="AJ230" s="34">
        <v>0</v>
      </c>
      <c r="AK230" s="34">
        <v>0</v>
      </c>
      <c r="AL230" s="34">
        <v>0</v>
      </c>
      <c r="AM230" s="34">
        <v>0</v>
      </c>
      <c r="AN230" s="34">
        <v>0</v>
      </c>
      <c r="AO230" s="34">
        <v>0</v>
      </c>
      <c r="AP230" s="34">
        <v>0</v>
      </c>
      <c r="AQ230" s="34">
        <v>0</v>
      </c>
      <c r="AR230" s="34">
        <v>0</v>
      </c>
      <c r="AS230" s="34">
        <v>0</v>
      </c>
      <c r="AT230" s="34">
        <v>0</v>
      </c>
      <c r="AU230" s="34">
        <v>0</v>
      </c>
      <c r="AV230" s="34">
        <v>2.4220391562254835</v>
      </c>
      <c r="AW230" s="34">
        <v>10419.554717706051</v>
      </c>
      <c r="AX230" s="34">
        <v>4.9501209024501169E-3</v>
      </c>
      <c r="AY230" s="34">
        <v>0</v>
      </c>
      <c r="AZ230" s="34">
        <v>6.8295168050803436</v>
      </c>
      <c r="BA230" s="34">
        <v>0</v>
      </c>
      <c r="BB230" s="34">
        <v>0</v>
      </c>
      <c r="BC230" s="34">
        <v>0</v>
      </c>
      <c r="BD230" s="34">
        <v>0</v>
      </c>
      <c r="BE230" s="34">
        <v>0</v>
      </c>
      <c r="BF230" s="34">
        <v>1.6090092986697302</v>
      </c>
      <c r="BG230" s="34">
        <v>10.479625955860339</v>
      </c>
      <c r="BH230" s="34">
        <v>0</v>
      </c>
      <c r="BI230" s="34">
        <v>0</v>
      </c>
      <c r="BJ230" s="34">
        <v>1.1000268672111371</v>
      </c>
      <c r="BK230" s="35">
        <f>SUM(C230:BJ230)</f>
        <v>10441.999885910001</v>
      </c>
    </row>
    <row r="231" spans="1:63">
      <c r="A231" s="66"/>
      <c r="B231" s="30" t="s">
        <v>233</v>
      </c>
      <c r="C231" s="34">
        <v>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34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  <c r="Y231" s="34">
        <v>0</v>
      </c>
      <c r="Z231" s="34">
        <v>0</v>
      </c>
      <c r="AA231" s="34">
        <v>0</v>
      </c>
      <c r="AB231" s="34">
        <v>0</v>
      </c>
      <c r="AC231" s="34">
        <v>0</v>
      </c>
      <c r="AD231" s="34">
        <v>0</v>
      </c>
      <c r="AE231" s="34">
        <v>0</v>
      </c>
      <c r="AF231" s="34">
        <v>0</v>
      </c>
      <c r="AG231" s="34">
        <v>0</v>
      </c>
      <c r="AH231" s="34">
        <v>0</v>
      </c>
      <c r="AI231" s="34">
        <v>0</v>
      </c>
      <c r="AJ231" s="34">
        <v>0</v>
      </c>
      <c r="AK231" s="34">
        <v>0</v>
      </c>
      <c r="AL231" s="34">
        <v>0</v>
      </c>
      <c r="AM231" s="34">
        <v>0</v>
      </c>
      <c r="AN231" s="34">
        <v>0</v>
      </c>
      <c r="AO231" s="34">
        <v>0</v>
      </c>
      <c r="AP231" s="34">
        <v>0</v>
      </c>
      <c r="AQ231" s="34">
        <v>0</v>
      </c>
      <c r="AR231" s="34">
        <v>0</v>
      </c>
      <c r="AS231" s="34">
        <v>0</v>
      </c>
      <c r="AT231" s="34">
        <v>0</v>
      </c>
      <c r="AU231" s="34">
        <v>0</v>
      </c>
      <c r="AV231" s="34">
        <v>1.6826318965464164</v>
      </c>
      <c r="AW231" s="34">
        <v>3513.2161487980297</v>
      </c>
      <c r="AX231" s="34">
        <v>0</v>
      </c>
      <c r="AY231" s="34">
        <v>0</v>
      </c>
      <c r="AZ231" s="34">
        <v>1.0858156213602606</v>
      </c>
      <c r="BA231" s="34">
        <v>0</v>
      </c>
      <c r="BB231" s="34">
        <v>0</v>
      </c>
      <c r="BC231" s="34">
        <v>0</v>
      </c>
      <c r="BD231" s="34">
        <v>0</v>
      </c>
      <c r="BE231" s="34">
        <v>0</v>
      </c>
      <c r="BF231" s="34">
        <v>1.0392790982169522</v>
      </c>
      <c r="BG231" s="34">
        <v>0.6585357048581385</v>
      </c>
      <c r="BH231" s="34">
        <v>0</v>
      </c>
      <c r="BI231" s="34">
        <v>0</v>
      </c>
      <c r="BJ231" s="34">
        <v>0.96318163898890063</v>
      </c>
      <c r="BK231" s="35">
        <f>SUM(C231:BJ231)</f>
        <v>3518.645592758</v>
      </c>
    </row>
    <row r="232" spans="1:63" ht="15.75" thickBot="1">
      <c r="A232" s="66"/>
      <c r="B232" s="30" t="s">
        <v>234</v>
      </c>
      <c r="C232" s="34">
        <v>0</v>
      </c>
      <c r="D232" s="34">
        <v>0</v>
      </c>
      <c r="E232" s="34">
        <v>0</v>
      </c>
      <c r="F232" s="34">
        <v>0</v>
      </c>
      <c r="G232" s="34">
        <v>0</v>
      </c>
      <c r="H232" s="34">
        <v>0</v>
      </c>
      <c r="I232" s="34">
        <v>0</v>
      </c>
      <c r="J232" s="34">
        <v>0</v>
      </c>
      <c r="K232" s="34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0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  <c r="Y232" s="34">
        <v>0</v>
      </c>
      <c r="Z232" s="34">
        <v>0</v>
      </c>
      <c r="AA232" s="34">
        <v>0</v>
      </c>
      <c r="AB232" s="34">
        <v>0</v>
      </c>
      <c r="AC232" s="34">
        <v>0</v>
      </c>
      <c r="AD232" s="34">
        <v>0</v>
      </c>
      <c r="AE232" s="34">
        <v>0</v>
      </c>
      <c r="AF232" s="34">
        <v>0</v>
      </c>
      <c r="AG232" s="34">
        <v>0</v>
      </c>
      <c r="AH232" s="34">
        <v>0</v>
      </c>
      <c r="AI232" s="34">
        <v>0</v>
      </c>
      <c r="AJ232" s="34">
        <v>0</v>
      </c>
      <c r="AK232" s="34">
        <v>0</v>
      </c>
      <c r="AL232" s="34">
        <v>0</v>
      </c>
      <c r="AM232" s="34">
        <v>0</v>
      </c>
      <c r="AN232" s="34">
        <v>0</v>
      </c>
      <c r="AO232" s="34">
        <v>0</v>
      </c>
      <c r="AP232" s="34">
        <v>0</v>
      </c>
      <c r="AQ232" s="34">
        <v>0</v>
      </c>
      <c r="AR232" s="34">
        <v>0</v>
      </c>
      <c r="AS232" s="34">
        <v>0</v>
      </c>
      <c r="AT232" s="34">
        <v>0</v>
      </c>
      <c r="AU232" s="34">
        <v>0</v>
      </c>
      <c r="AV232" s="34">
        <v>7.4337622410942998</v>
      </c>
      <c r="AW232" s="34">
        <v>11.354927358898884</v>
      </c>
      <c r="AX232" s="34">
        <v>0</v>
      </c>
      <c r="AY232" s="34">
        <v>0</v>
      </c>
      <c r="AZ232" s="34">
        <v>4.2260262016787093</v>
      </c>
      <c r="BA232" s="34">
        <v>0</v>
      </c>
      <c r="BB232" s="34">
        <v>0</v>
      </c>
      <c r="BC232" s="34">
        <v>0</v>
      </c>
      <c r="BD232" s="34">
        <v>0</v>
      </c>
      <c r="BE232" s="34">
        <v>0</v>
      </c>
      <c r="BF232" s="34">
        <v>5.4072887299648249</v>
      </c>
      <c r="BG232" s="34">
        <v>5.2576676941392755</v>
      </c>
      <c r="BH232" s="34">
        <v>0</v>
      </c>
      <c r="BI232" s="34">
        <v>0</v>
      </c>
      <c r="BJ232" s="34">
        <v>0.9058518632240028</v>
      </c>
      <c r="BK232" s="35">
        <f>SUM(C232:BJ232)</f>
        <v>34.585524088999996</v>
      </c>
    </row>
    <row r="233" spans="1:63" ht="15.75" thickBot="1">
      <c r="A233" s="46"/>
      <c r="B233" s="67" t="s">
        <v>22</v>
      </c>
      <c r="C233" s="68">
        <f t="shared" ref="C233:BK233" si="16">SUM(C230:C232)</f>
        <v>0</v>
      </c>
      <c r="D233" s="38">
        <f t="shared" si="16"/>
        <v>0</v>
      </c>
      <c r="E233" s="38">
        <f t="shared" si="16"/>
        <v>0</v>
      </c>
      <c r="F233" s="38">
        <f t="shared" si="16"/>
        <v>0</v>
      </c>
      <c r="G233" s="38">
        <f t="shared" si="16"/>
        <v>0</v>
      </c>
      <c r="H233" s="38">
        <f t="shared" si="16"/>
        <v>0</v>
      </c>
      <c r="I233" s="38">
        <f t="shared" si="16"/>
        <v>0</v>
      </c>
      <c r="J233" s="38">
        <f t="shared" si="16"/>
        <v>0</v>
      </c>
      <c r="K233" s="38">
        <f t="shared" si="16"/>
        <v>0</v>
      </c>
      <c r="L233" s="38">
        <f t="shared" si="16"/>
        <v>0</v>
      </c>
      <c r="M233" s="38">
        <f t="shared" si="16"/>
        <v>0</v>
      </c>
      <c r="N233" s="38">
        <f t="shared" si="16"/>
        <v>0</v>
      </c>
      <c r="O233" s="38">
        <f t="shared" si="16"/>
        <v>0</v>
      </c>
      <c r="P233" s="38">
        <f t="shared" si="16"/>
        <v>0</v>
      </c>
      <c r="Q233" s="38">
        <f t="shared" si="16"/>
        <v>0</v>
      </c>
      <c r="R233" s="38">
        <f t="shared" si="16"/>
        <v>0</v>
      </c>
      <c r="S233" s="38">
        <f t="shared" si="16"/>
        <v>0</v>
      </c>
      <c r="T233" s="38">
        <f t="shared" si="16"/>
        <v>0</v>
      </c>
      <c r="U233" s="38">
        <f t="shared" si="16"/>
        <v>0</v>
      </c>
      <c r="V233" s="38">
        <f t="shared" si="16"/>
        <v>0</v>
      </c>
      <c r="W233" s="38">
        <f t="shared" si="16"/>
        <v>0</v>
      </c>
      <c r="X233" s="38">
        <f t="shared" si="16"/>
        <v>0</v>
      </c>
      <c r="Y233" s="38">
        <f t="shared" si="16"/>
        <v>0</v>
      </c>
      <c r="Z233" s="38">
        <f t="shared" si="16"/>
        <v>0</v>
      </c>
      <c r="AA233" s="38">
        <f t="shared" si="16"/>
        <v>0</v>
      </c>
      <c r="AB233" s="38">
        <f t="shared" si="16"/>
        <v>0</v>
      </c>
      <c r="AC233" s="38">
        <f t="shared" si="16"/>
        <v>0</v>
      </c>
      <c r="AD233" s="38">
        <f t="shared" si="16"/>
        <v>0</v>
      </c>
      <c r="AE233" s="38">
        <f t="shared" si="16"/>
        <v>0</v>
      </c>
      <c r="AF233" s="38">
        <f t="shared" si="16"/>
        <v>0</v>
      </c>
      <c r="AG233" s="38">
        <f t="shared" si="16"/>
        <v>0</v>
      </c>
      <c r="AH233" s="38">
        <f t="shared" si="16"/>
        <v>0</v>
      </c>
      <c r="AI233" s="38">
        <f t="shared" si="16"/>
        <v>0</v>
      </c>
      <c r="AJ233" s="38">
        <f t="shared" si="16"/>
        <v>0</v>
      </c>
      <c r="AK233" s="38">
        <f t="shared" si="16"/>
        <v>0</v>
      </c>
      <c r="AL233" s="38">
        <f t="shared" si="16"/>
        <v>0</v>
      </c>
      <c r="AM233" s="38">
        <f t="shared" si="16"/>
        <v>0</v>
      </c>
      <c r="AN233" s="38">
        <f t="shared" si="16"/>
        <v>0</v>
      </c>
      <c r="AO233" s="38">
        <f t="shared" si="16"/>
        <v>0</v>
      </c>
      <c r="AP233" s="38">
        <f t="shared" si="16"/>
        <v>0</v>
      </c>
      <c r="AQ233" s="38">
        <f t="shared" si="16"/>
        <v>0</v>
      </c>
      <c r="AR233" s="38">
        <f t="shared" si="16"/>
        <v>0</v>
      </c>
      <c r="AS233" s="38">
        <f t="shared" si="16"/>
        <v>0</v>
      </c>
      <c r="AT233" s="38">
        <f t="shared" si="16"/>
        <v>0</v>
      </c>
      <c r="AU233" s="38">
        <f t="shared" si="16"/>
        <v>0</v>
      </c>
      <c r="AV233" s="38">
        <f t="shared" si="16"/>
        <v>11.5384332938662</v>
      </c>
      <c r="AW233" s="38">
        <f t="shared" si="16"/>
        <v>13944.125793862981</v>
      </c>
      <c r="AX233" s="38">
        <f t="shared" si="16"/>
        <v>4.9501209024501169E-3</v>
      </c>
      <c r="AY233" s="38">
        <f t="shared" si="16"/>
        <v>0</v>
      </c>
      <c r="AZ233" s="38">
        <f t="shared" si="16"/>
        <v>12.141358628119313</v>
      </c>
      <c r="BA233" s="38">
        <f t="shared" si="16"/>
        <v>0</v>
      </c>
      <c r="BB233" s="38">
        <f t="shared" si="16"/>
        <v>0</v>
      </c>
      <c r="BC233" s="38">
        <f t="shared" si="16"/>
        <v>0</v>
      </c>
      <c r="BD233" s="38">
        <f t="shared" si="16"/>
        <v>0</v>
      </c>
      <c r="BE233" s="38">
        <f t="shared" si="16"/>
        <v>0</v>
      </c>
      <c r="BF233" s="38">
        <f t="shared" si="16"/>
        <v>8.0555771268515066</v>
      </c>
      <c r="BG233" s="38">
        <f t="shared" si="16"/>
        <v>16.395829354857753</v>
      </c>
      <c r="BH233" s="38">
        <f t="shared" si="16"/>
        <v>0</v>
      </c>
      <c r="BI233" s="38">
        <f t="shared" si="16"/>
        <v>0</v>
      </c>
      <c r="BJ233" s="38">
        <f t="shared" si="16"/>
        <v>2.9690603694240405</v>
      </c>
      <c r="BK233" s="69">
        <f t="shared" si="16"/>
        <v>13995.231002757</v>
      </c>
    </row>
    <row r="234" spans="1:63" ht="15.75" thickBot="1">
      <c r="A234" s="36"/>
      <c r="B234" s="61" t="s">
        <v>222</v>
      </c>
      <c r="C234" s="38">
        <f t="shared" ref="C234:BK234" si="17">C233+C227</f>
        <v>0</v>
      </c>
      <c r="D234" s="38">
        <f t="shared" si="17"/>
        <v>0</v>
      </c>
      <c r="E234" s="38">
        <f t="shared" si="17"/>
        <v>0</v>
      </c>
      <c r="F234" s="38">
        <f t="shared" si="17"/>
        <v>0</v>
      </c>
      <c r="G234" s="38">
        <f t="shared" si="17"/>
        <v>0</v>
      </c>
      <c r="H234" s="38">
        <f t="shared" si="17"/>
        <v>0</v>
      </c>
      <c r="I234" s="38">
        <f t="shared" si="17"/>
        <v>0</v>
      </c>
      <c r="J234" s="38">
        <f t="shared" si="17"/>
        <v>0</v>
      </c>
      <c r="K234" s="38">
        <f t="shared" si="17"/>
        <v>0</v>
      </c>
      <c r="L234" s="38">
        <f t="shared" si="17"/>
        <v>0</v>
      </c>
      <c r="M234" s="38">
        <f t="shared" si="17"/>
        <v>0</v>
      </c>
      <c r="N234" s="38">
        <f t="shared" si="17"/>
        <v>0</v>
      </c>
      <c r="O234" s="38">
        <f t="shared" si="17"/>
        <v>0</v>
      </c>
      <c r="P234" s="38">
        <f t="shared" si="17"/>
        <v>0</v>
      </c>
      <c r="Q234" s="38">
        <f t="shared" si="17"/>
        <v>0</v>
      </c>
      <c r="R234" s="38">
        <f t="shared" si="17"/>
        <v>0</v>
      </c>
      <c r="S234" s="38">
        <f t="shared" si="17"/>
        <v>0</v>
      </c>
      <c r="T234" s="38">
        <f t="shared" si="17"/>
        <v>0</v>
      </c>
      <c r="U234" s="38">
        <f t="shared" si="17"/>
        <v>0</v>
      </c>
      <c r="V234" s="38">
        <f t="shared" si="17"/>
        <v>0</v>
      </c>
      <c r="W234" s="38">
        <f t="shared" si="17"/>
        <v>0</v>
      </c>
      <c r="X234" s="38">
        <f t="shared" si="17"/>
        <v>0</v>
      </c>
      <c r="Y234" s="38">
        <f t="shared" si="17"/>
        <v>0</v>
      </c>
      <c r="Z234" s="38">
        <f t="shared" si="17"/>
        <v>0</v>
      </c>
      <c r="AA234" s="38">
        <f t="shared" si="17"/>
        <v>0</v>
      </c>
      <c r="AB234" s="38">
        <f t="shared" si="17"/>
        <v>0</v>
      </c>
      <c r="AC234" s="38">
        <f t="shared" si="17"/>
        <v>0</v>
      </c>
      <c r="AD234" s="38">
        <f t="shared" si="17"/>
        <v>0</v>
      </c>
      <c r="AE234" s="38">
        <f t="shared" si="17"/>
        <v>0</v>
      </c>
      <c r="AF234" s="38">
        <f t="shared" si="17"/>
        <v>0</v>
      </c>
      <c r="AG234" s="38">
        <f t="shared" si="17"/>
        <v>0</v>
      </c>
      <c r="AH234" s="38">
        <f t="shared" si="17"/>
        <v>0</v>
      </c>
      <c r="AI234" s="38">
        <f t="shared" si="17"/>
        <v>0</v>
      </c>
      <c r="AJ234" s="38">
        <f t="shared" si="17"/>
        <v>0</v>
      </c>
      <c r="AK234" s="38">
        <f t="shared" si="17"/>
        <v>0</v>
      </c>
      <c r="AL234" s="38">
        <f t="shared" si="17"/>
        <v>0</v>
      </c>
      <c r="AM234" s="38">
        <f t="shared" si="17"/>
        <v>0</v>
      </c>
      <c r="AN234" s="38">
        <f t="shared" si="17"/>
        <v>0</v>
      </c>
      <c r="AO234" s="38">
        <f t="shared" si="17"/>
        <v>0</v>
      </c>
      <c r="AP234" s="38">
        <f t="shared" si="17"/>
        <v>0</v>
      </c>
      <c r="AQ234" s="38">
        <f t="shared" si="17"/>
        <v>0</v>
      </c>
      <c r="AR234" s="38">
        <f t="shared" si="17"/>
        <v>0</v>
      </c>
      <c r="AS234" s="38">
        <f t="shared" si="17"/>
        <v>0</v>
      </c>
      <c r="AT234" s="38">
        <f t="shared" si="17"/>
        <v>0</v>
      </c>
      <c r="AU234" s="38">
        <f t="shared" si="17"/>
        <v>0</v>
      </c>
      <c r="AV234" s="38">
        <f t="shared" si="17"/>
        <v>159.13886426079435</v>
      </c>
      <c r="AW234" s="38">
        <f t="shared" si="17"/>
        <v>13956.512746986644</v>
      </c>
      <c r="AX234" s="38">
        <f t="shared" si="17"/>
        <v>4.9501209024501169E-3</v>
      </c>
      <c r="AY234" s="38">
        <f t="shared" si="17"/>
        <v>0</v>
      </c>
      <c r="AZ234" s="38">
        <f t="shared" si="17"/>
        <v>122.22177531210059</v>
      </c>
      <c r="BA234" s="38">
        <f t="shared" si="17"/>
        <v>0</v>
      </c>
      <c r="BB234" s="38">
        <f t="shared" si="17"/>
        <v>0</v>
      </c>
      <c r="BC234" s="38">
        <f t="shared" si="17"/>
        <v>0</v>
      </c>
      <c r="BD234" s="38">
        <f t="shared" si="17"/>
        <v>0</v>
      </c>
      <c r="BE234" s="38">
        <f t="shared" si="17"/>
        <v>0</v>
      </c>
      <c r="BF234" s="38">
        <f t="shared" si="17"/>
        <v>62.621100443267494</v>
      </c>
      <c r="BG234" s="38">
        <f t="shared" si="17"/>
        <v>20.954607833782475</v>
      </c>
      <c r="BH234" s="38">
        <f t="shared" si="17"/>
        <v>0</v>
      </c>
      <c r="BI234" s="38">
        <f t="shared" si="17"/>
        <v>0</v>
      </c>
      <c r="BJ234" s="38">
        <f t="shared" si="17"/>
        <v>24.453717396511017</v>
      </c>
      <c r="BK234" s="43">
        <f t="shared" si="17"/>
        <v>14345.907762354</v>
      </c>
    </row>
    <row r="235" spans="1:63">
      <c r="A235" s="56"/>
      <c r="B235" s="70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65"/>
    </row>
    <row r="236" spans="1:63">
      <c r="A236" s="25" t="s">
        <v>235</v>
      </c>
      <c r="B236" s="58" t="s">
        <v>236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2"/>
    </row>
    <row r="237" spans="1:63" ht="15.75" thickBot="1">
      <c r="A237" s="66" t="s">
        <v>13</v>
      </c>
      <c r="B237" s="71" t="s">
        <v>237</v>
      </c>
      <c r="C237" s="34">
        <v>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34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0</v>
      </c>
      <c r="X237" s="34">
        <v>0</v>
      </c>
      <c r="Y237" s="34">
        <v>0</v>
      </c>
      <c r="Z237" s="34">
        <v>0</v>
      </c>
      <c r="AA237" s="34">
        <v>0</v>
      </c>
      <c r="AB237" s="34">
        <v>0</v>
      </c>
      <c r="AC237" s="34">
        <v>0</v>
      </c>
      <c r="AD237" s="34">
        <v>0</v>
      </c>
      <c r="AE237" s="34">
        <v>0</v>
      </c>
      <c r="AF237" s="34">
        <v>0</v>
      </c>
      <c r="AG237" s="34">
        <v>0</v>
      </c>
      <c r="AH237" s="34">
        <v>0</v>
      </c>
      <c r="AI237" s="34">
        <v>0</v>
      </c>
      <c r="AJ237" s="34">
        <v>0</v>
      </c>
      <c r="AK237" s="34">
        <v>0</v>
      </c>
      <c r="AL237" s="34">
        <v>0</v>
      </c>
      <c r="AM237" s="34">
        <v>0</v>
      </c>
      <c r="AN237" s="34">
        <v>0</v>
      </c>
      <c r="AO237" s="34">
        <v>0</v>
      </c>
      <c r="AP237" s="34">
        <v>0</v>
      </c>
      <c r="AQ237" s="34">
        <v>0</v>
      </c>
      <c r="AR237" s="34">
        <v>0</v>
      </c>
      <c r="AS237" s="34">
        <v>0</v>
      </c>
      <c r="AT237" s="34">
        <v>0</v>
      </c>
      <c r="AU237" s="34">
        <v>0</v>
      </c>
      <c r="AV237" s="34">
        <v>0</v>
      </c>
      <c r="AW237" s="34">
        <v>0</v>
      </c>
      <c r="AX237" s="34">
        <v>0</v>
      </c>
      <c r="AY237" s="34">
        <v>0</v>
      </c>
      <c r="AZ237" s="34">
        <v>0</v>
      </c>
      <c r="BA237" s="34">
        <v>0</v>
      </c>
      <c r="BB237" s="34">
        <v>0</v>
      </c>
      <c r="BC237" s="34">
        <v>0</v>
      </c>
      <c r="BD237" s="34">
        <v>0</v>
      </c>
      <c r="BE237" s="34">
        <v>0</v>
      </c>
      <c r="BF237" s="34">
        <v>0</v>
      </c>
      <c r="BG237" s="34">
        <v>0</v>
      </c>
      <c r="BH237" s="34">
        <v>0</v>
      </c>
      <c r="BI237" s="34">
        <v>0</v>
      </c>
      <c r="BJ237" s="34">
        <v>0</v>
      </c>
      <c r="BK237" s="35">
        <v>0</v>
      </c>
    </row>
    <row r="238" spans="1:63" ht="15.75" thickBot="1">
      <c r="A238" s="36"/>
      <c r="B238" s="61" t="s">
        <v>226</v>
      </c>
      <c r="C238" s="38">
        <f>SUM(C237)</f>
        <v>0</v>
      </c>
      <c r="D238" s="38">
        <f t="shared" ref="D238:BK238" si="18">SUM(D237)</f>
        <v>0</v>
      </c>
      <c r="E238" s="38">
        <f t="shared" si="18"/>
        <v>0</v>
      </c>
      <c r="F238" s="38">
        <f t="shared" si="18"/>
        <v>0</v>
      </c>
      <c r="G238" s="38">
        <f t="shared" si="18"/>
        <v>0</v>
      </c>
      <c r="H238" s="38">
        <f t="shared" si="18"/>
        <v>0</v>
      </c>
      <c r="I238" s="38">
        <f t="shared" si="18"/>
        <v>0</v>
      </c>
      <c r="J238" s="38">
        <f t="shared" si="18"/>
        <v>0</v>
      </c>
      <c r="K238" s="38">
        <f t="shared" si="18"/>
        <v>0</v>
      </c>
      <c r="L238" s="38">
        <f t="shared" si="18"/>
        <v>0</v>
      </c>
      <c r="M238" s="38">
        <f t="shared" si="18"/>
        <v>0</v>
      </c>
      <c r="N238" s="38">
        <f t="shared" si="18"/>
        <v>0</v>
      </c>
      <c r="O238" s="38">
        <f t="shared" si="18"/>
        <v>0</v>
      </c>
      <c r="P238" s="38">
        <f t="shared" si="18"/>
        <v>0</v>
      </c>
      <c r="Q238" s="38">
        <f t="shared" si="18"/>
        <v>0</v>
      </c>
      <c r="R238" s="38">
        <f t="shared" si="18"/>
        <v>0</v>
      </c>
      <c r="S238" s="38">
        <f t="shared" si="18"/>
        <v>0</v>
      </c>
      <c r="T238" s="38">
        <f t="shared" si="18"/>
        <v>0</v>
      </c>
      <c r="U238" s="38">
        <f t="shared" si="18"/>
        <v>0</v>
      </c>
      <c r="V238" s="38">
        <f t="shared" si="18"/>
        <v>0</v>
      </c>
      <c r="W238" s="38">
        <f t="shared" si="18"/>
        <v>0</v>
      </c>
      <c r="X238" s="38">
        <f t="shared" si="18"/>
        <v>0</v>
      </c>
      <c r="Y238" s="38">
        <f t="shared" si="18"/>
        <v>0</v>
      </c>
      <c r="Z238" s="38">
        <f t="shared" si="18"/>
        <v>0</v>
      </c>
      <c r="AA238" s="38">
        <f t="shared" si="18"/>
        <v>0</v>
      </c>
      <c r="AB238" s="38">
        <f t="shared" si="18"/>
        <v>0</v>
      </c>
      <c r="AC238" s="38">
        <f t="shared" si="18"/>
        <v>0</v>
      </c>
      <c r="AD238" s="38">
        <f t="shared" si="18"/>
        <v>0</v>
      </c>
      <c r="AE238" s="38">
        <f t="shared" si="18"/>
        <v>0</v>
      </c>
      <c r="AF238" s="38">
        <f t="shared" si="18"/>
        <v>0</v>
      </c>
      <c r="AG238" s="38">
        <f t="shared" si="18"/>
        <v>0</v>
      </c>
      <c r="AH238" s="38">
        <f t="shared" si="18"/>
        <v>0</v>
      </c>
      <c r="AI238" s="38">
        <f t="shared" si="18"/>
        <v>0</v>
      </c>
      <c r="AJ238" s="38">
        <f t="shared" si="18"/>
        <v>0</v>
      </c>
      <c r="AK238" s="38">
        <f t="shared" si="18"/>
        <v>0</v>
      </c>
      <c r="AL238" s="38">
        <f t="shared" si="18"/>
        <v>0</v>
      </c>
      <c r="AM238" s="38">
        <f t="shared" si="18"/>
        <v>0</v>
      </c>
      <c r="AN238" s="38">
        <f t="shared" si="18"/>
        <v>0</v>
      </c>
      <c r="AO238" s="38">
        <f t="shared" si="18"/>
        <v>0</v>
      </c>
      <c r="AP238" s="38">
        <f t="shared" si="18"/>
        <v>0</v>
      </c>
      <c r="AQ238" s="38">
        <f t="shared" si="18"/>
        <v>0</v>
      </c>
      <c r="AR238" s="38">
        <f t="shared" si="18"/>
        <v>0</v>
      </c>
      <c r="AS238" s="38">
        <f t="shared" si="18"/>
        <v>0</v>
      </c>
      <c r="AT238" s="38">
        <f t="shared" si="18"/>
        <v>0</v>
      </c>
      <c r="AU238" s="38">
        <f t="shared" si="18"/>
        <v>0</v>
      </c>
      <c r="AV238" s="38">
        <f t="shared" si="18"/>
        <v>0</v>
      </c>
      <c r="AW238" s="38">
        <f t="shared" si="18"/>
        <v>0</v>
      </c>
      <c r="AX238" s="38">
        <f t="shared" si="18"/>
        <v>0</v>
      </c>
      <c r="AY238" s="38">
        <f t="shared" si="18"/>
        <v>0</v>
      </c>
      <c r="AZ238" s="38">
        <f t="shared" si="18"/>
        <v>0</v>
      </c>
      <c r="BA238" s="38">
        <f t="shared" si="18"/>
        <v>0</v>
      </c>
      <c r="BB238" s="38">
        <f t="shared" si="18"/>
        <v>0</v>
      </c>
      <c r="BC238" s="38">
        <f t="shared" si="18"/>
        <v>0</v>
      </c>
      <c r="BD238" s="38">
        <f t="shared" si="18"/>
        <v>0</v>
      </c>
      <c r="BE238" s="38">
        <f t="shared" si="18"/>
        <v>0</v>
      </c>
      <c r="BF238" s="38">
        <f t="shared" si="18"/>
        <v>0</v>
      </c>
      <c r="BG238" s="38">
        <f t="shared" si="18"/>
        <v>0</v>
      </c>
      <c r="BH238" s="38">
        <f t="shared" si="18"/>
        <v>0</v>
      </c>
      <c r="BI238" s="38">
        <f t="shared" si="18"/>
        <v>0</v>
      </c>
      <c r="BJ238" s="38">
        <f t="shared" si="18"/>
        <v>0</v>
      </c>
      <c r="BK238" s="43">
        <f t="shared" si="18"/>
        <v>0</v>
      </c>
    </row>
    <row r="239" spans="1:63" ht="15.75" thickBot="1">
      <c r="A239" s="72"/>
      <c r="B239" s="73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5"/>
    </row>
    <row r="240" spans="1:63" ht="15.75" thickBot="1">
      <c r="A240" s="36"/>
      <c r="B240" s="76" t="s">
        <v>238</v>
      </c>
      <c r="C240" s="38">
        <f t="shared" ref="C240:BK240" si="19">C238+C234+C222+C217+C181</f>
        <v>0</v>
      </c>
      <c r="D240" s="38">
        <f t="shared" si="19"/>
        <v>2054.3799580806772</v>
      </c>
      <c r="E240" s="38">
        <f t="shared" si="19"/>
        <v>1351.9894714671614</v>
      </c>
      <c r="F240" s="38">
        <f t="shared" si="19"/>
        <v>0</v>
      </c>
      <c r="G240" s="38">
        <f t="shared" si="19"/>
        <v>0</v>
      </c>
      <c r="H240" s="38">
        <f t="shared" si="19"/>
        <v>5558.3386330751937</v>
      </c>
      <c r="I240" s="38">
        <f t="shared" si="19"/>
        <v>40419.490062386169</v>
      </c>
      <c r="J240" s="38">
        <f t="shared" si="19"/>
        <v>3525.3488264586113</v>
      </c>
      <c r="K240" s="38">
        <f t="shared" si="19"/>
        <v>100.28329201970968</v>
      </c>
      <c r="L240" s="38">
        <f t="shared" si="19"/>
        <v>2180.1593073932586</v>
      </c>
      <c r="M240" s="38">
        <f t="shared" si="19"/>
        <v>0</v>
      </c>
      <c r="N240" s="38">
        <f t="shared" si="19"/>
        <v>4.2744630673548398</v>
      </c>
      <c r="O240" s="38">
        <f t="shared" si="19"/>
        <v>0</v>
      </c>
      <c r="P240" s="38">
        <f t="shared" si="19"/>
        <v>0</v>
      </c>
      <c r="Q240" s="38">
        <f t="shared" si="19"/>
        <v>0</v>
      </c>
      <c r="R240" s="38">
        <f t="shared" si="19"/>
        <v>1211.2759889440649</v>
      </c>
      <c r="S240" s="38">
        <f t="shared" si="19"/>
        <v>3974.4202902193542</v>
      </c>
      <c r="T240" s="38">
        <f t="shared" si="19"/>
        <v>1912.0657270749678</v>
      </c>
      <c r="U240" s="38">
        <f t="shared" si="19"/>
        <v>50.325494584129032</v>
      </c>
      <c r="V240" s="38">
        <f t="shared" si="19"/>
        <v>511.25366339816122</v>
      </c>
      <c r="W240" s="38">
        <f t="shared" si="19"/>
        <v>0</v>
      </c>
      <c r="X240" s="38">
        <f t="shared" si="19"/>
        <v>5.6476493225806447E-3</v>
      </c>
      <c r="Y240" s="38">
        <f t="shared" si="19"/>
        <v>0</v>
      </c>
      <c r="Z240" s="38">
        <f t="shared" si="19"/>
        <v>0</v>
      </c>
      <c r="AA240" s="38">
        <f t="shared" si="19"/>
        <v>0</v>
      </c>
      <c r="AB240" s="38">
        <f t="shared" si="19"/>
        <v>416.1572055008387</v>
      </c>
      <c r="AC240" s="38">
        <f t="shared" si="19"/>
        <v>31.834322566193553</v>
      </c>
      <c r="AD240" s="38">
        <f t="shared" si="19"/>
        <v>17.773015780903222</v>
      </c>
      <c r="AE240" s="38">
        <f t="shared" si="19"/>
        <v>0</v>
      </c>
      <c r="AF240" s="38">
        <f t="shared" si="19"/>
        <v>57.568357482741931</v>
      </c>
      <c r="AG240" s="38">
        <f t="shared" si="19"/>
        <v>0</v>
      </c>
      <c r="AH240" s="38">
        <f t="shared" si="19"/>
        <v>0</v>
      </c>
      <c r="AI240" s="38">
        <f t="shared" si="19"/>
        <v>0</v>
      </c>
      <c r="AJ240" s="38">
        <f t="shared" si="19"/>
        <v>0</v>
      </c>
      <c r="AK240" s="38">
        <f t="shared" si="19"/>
        <v>0</v>
      </c>
      <c r="AL240" s="38">
        <f t="shared" si="19"/>
        <v>534.58873549135501</v>
      </c>
      <c r="AM240" s="38">
        <f t="shared" si="19"/>
        <v>31.921079204419346</v>
      </c>
      <c r="AN240" s="38">
        <f t="shared" si="19"/>
        <v>12.007385978838711</v>
      </c>
      <c r="AO240" s="38">
        <f t="shared" si="19"/>
        <v>0</v>
      </c>
      <c r="AP240" s="38">
        <f t="shared" si="19"/>
        <v>10.052179204709677</v>
      </c>
      <c r="AQ240" s="38">
        <f t="shared" si="19"/>
        <v>0</v>
      </c>
      <c r="AR240" s="38">
        <f t="shared" si="19"/>
        <v>274.15135917109677</v>
      </c>
      <c r="AS240" s="38">
        <f t="shared" si="19"/>
        <v>0.24709876716129039</v>
      </c>
      <c r="AT240" s="38">
        <f t="shared" si="19"/>
        <v>0</v>
      </c>
      <c r="AU240" s="38">
        <f t="shared" si="19"/>
        <v>0</v>
      </c>
      <c r="AV240" s="38">
        <f t="shared" si="19"/>
        <v>29079.780458270077</v>
      </c>
      <c r="AW240" s="38">
        <f t="shared" si="19"/>
        <v>28588.871066568507</v>
      </c>
      <c r="AX240" s="38">
        <f t="shared" si="19"/>
        <v>1089.1822456996767</v>
      </c>
      <c r="AY240" s="38">
        <f t="shared" si="19"/>
        <v>361.57009846458072</v>
      </c>
      <c r="AZ240" s="38">
        <f t="shared" si="19"/>
        <v>9133.095269357209</v>
      </c>
      <c r="BA240" s="38">
        <f t="shared" si="19"/>
        <v>0</v>
      </c>
      <c r="BB240" s="38">
        <f t="shared" si="19"/>
        <v>0</v>
      </c>
      <c r="BC240" s="38">
        <f t="shared" si="19"/>
        <v>0</v>
      </c>
      <c r="BD240" s="38">
        <f t="shared" si="19"/>
        <v>1.3120287305161287</v>
      </c>
      <c r="BE240" s="38">
        <f t="shared" si="19"/>
        <v>0</v>
      </c>
      <c r="BF240" s="38">
        <f t="shared" si="19"/>
        <v>26606.931079810856</v>
      </c>
      <c r="BG240" s="38">
        <f t="shared" si="19"/>
        <v>2091.9211329574277</v>
      </c>
      <c r="BH240" s="38">
        <f t="shared" si="19"/>
        <v>673.24323001645178</v>
      </c>
      <c r="BI240" s="38">
        <f t="shared" si="19"/>
        <v>9.3403552903225801E-3</v>
      </c>
      <c r="BJ240" s="38">
        <f t="shared" si="19"/>
        <v>2703.5559149879628</v>
      </c>
      <c r="BK240" s="38">
        <f t="shared" si="19"/>
        <v>164569.38343018497</v>
      </c>
    </row>
    <row r="241" spans="1:63">
      <c r="A241" s="56"/>
      <c r="B241" s="70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65"/>
    </row>
    <row r="242" spans="1:63" ht="16.5" thickBot="1">
      <c r="A242" s="66" t="s">
        <v>239</v>
      </c>
      <c r="B242" s="77" t="s">
        <v>240</v>
      </c>
      <c r="C242" s="34">
        <v>0</v>
      </c>
      <c r="D242" s="34">
        <v>0</v>
      </c>
      <c r="E242" s="34">
        <v>0</v>
      </c>
      <c r="F242" s="34">
        <v>0</v>
      </c>
      <c r="G242" s="34">
        <v>0</v>
      </c>
      <c r="H242" s="34">
        <v>0</v>
      </c>
      <c r="I242" s="34">
        <v>0</v>
      </c>
      <c r="J242" s="34">
        <v>0</v>
      </c>
      <c r="K242" s="34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  <c r="Y242" s="34">
        <v>0</v>
      </c>
      <c r="Z242" s="34">
        <v>0</v>
      </c>
      <c r="AA242" s="34">
        <v>0</v>
      </c>
      <c r="AB242" s="34">
        <v>0</v>
      </c>
      <c r="AC242" s="34">
        <v>0</v>
      </c>
      <c r="AD242" s="34">
        <v>0</v>
      </c>
      <c r="AE242" s="34">
        <v>0</v>
      </c>
      <c r="AF242" s="34">
        <v>0</v>
      </c>
      <c r="AG242" s="34">
        <v>0</v>
      </c>
      <c r="AH242" s="34">
        <v>0</v>
      </c>
      <c r="AI242" s="34">
        <v>0</v>
      </c>
      <c r="AJ242" s="34">
        <v>0</v>
      </c>
      <c r="AK242" s="34">
        <v>0</v>
      </c>
      <c r="AL242" s="34">
        <v>0</v>
      </c>
      <c r="AM242" s="34">
        <v>0</v>
      </c>
      <c r="AN242" s="34">
        <v>0</v>
      </c>
      <c r="AO242" s="34">
        <v>0</v>
      </c>
      <c r="AP242" s="34">
        <v>0</v>
      </c>
      <c r="AQ242" s="34">
        <v>0</v>
      </c>
      <c r="AR242" s="34">
        <v>0</v>
      </c>
      <c r="AS242" s="34">
        <v>0</v>
      </c>
      <c r="AT242" s="34">
        <v>0</v>
      </c>
      <c r="AU242" s="34">
        <v>0</v>
      </c>
      <c r="AV242" s="34">
        <v>0</v>
      </c>
      <c r="AW242" s="34">
        <v>0</v>
      </c>
      <c r="AX242" s="34">
        <v>0</v>
      </c>
      <c r="AY242" s="34">
        <v>0</v>
      </c>
      <c r="AZ242" s="34">
        <v>0</v>
      </c>
      <c r="BA242" s="34">
        <v>0</v>
      </c>
      <c r="BB242" s="34">
        <v>0</v>
      </c>
      <c r="BC242" s="34">
        <v>0</v>
      </c>
      <c r="BD242" s="34">
        <v>0</v>
      </c>
      <c r="BE242" s="34">
        <v>0</v>
      </c>
      <c r="BF242" s="34">
        <v>0</v>
      </c>
      <c r="BG242" s="34">
        <v>0</v>
      </c>
      <c r="BH242" s="34">
        <v>0</v>
      </c>
      <c r="BI242" s="34">
        <v>0</v>
      </c>
      <c r="BJ242" s="34">
        <v>0</v>
      </c>
      <c r="BK242" s="35">
        <v>0</v>
      </c>
    </row>
    <row r="243" spans="1:63" ht="15.75" thickBot="1">
      <c r="A243" s="36"/>
      <c r="B243" s="61" t="s">
        <v>226</v>
      </c>
      <c r="C243" s="38">
        <f>SUM(C242)</f>
        <v>0</v>
      </c>
      <c r="D243" s="38">
        <f t="shared" ref="D243:BK243" si="20">SUM(D242)</f>
        <v>0</v>
      </c>
      <c r="E243" s="38">
        <f t="shared" si="20"/>
        <v>0</v>
      </c>
      <c r="F243" s="38">
        <f t="shared" si="20"/>
        <v>0</v>
      </c>
      <c r="G243" s="38">
        <f t="shared" si="20"/>
        <v>0</v>
      </c>
      <c r="H243" s="38">
        <f t="shared" si="20"/>
        <v>0</v>
      </c>
      <c r="I243" s="38">
        <f t="shared" si="20"/>
        <v>0</v>
      </c>
      <c r="J243" s="38">
        <f t="shared" si="20"/>
        <v>0</v>
      </c>
      <c r="K243" s="38">
        <f t="shared" si="20"/>
        <v>0</v>
      </c>
      <c r="L243" s="38">
        <f t="shared" si="20"/>
        <v>0</v>
      </c>
      <c r="M243" s="38">
        <f t="shared" si="20"/>
        <v>0</v>
      </c>
      <c r="N243" s="38">
        <f t="shared" si="20"/>
        <v>0</v>
      </c>
      <c r="O243" s="38">
        <f t="shared" si="20"/>
        <v>0</v>
      </c>
      <c r="P243" s="38">
        <f t="shared" si="20"/>
        <v>0</v>
      </c>
      <c r="Q243" s="38">
        <f t="shared" si="20"/>
        <v>0</v>
      </c>
      <c r="R243" s="38">
        <f t="shared" si="20"/>
        <v>0</v>
      </c>
      <c r="S243" s="38">
        <f t="shared" si="20"/>
        <v>0</v>
      </c>
      <c r="T243" s="38">
        <f t="shared" si="20"/>
        <v>0</v>
      </c>
      <c r="U243" s="38">
        <f t="shared" si="20"/>
        <v>0</v>
      </c>
      <c r="V243" s="38">
        <f t="shared" si="20"/>
        <v>0</v>
      </c>
      <c r="W243" s="38">
        <f t="shared" si="20"/>
        <v>0</v>
      </c>
      <c r="X243" s="38">
        <f t="shared" si="20"/>
        <v>0</v>
      </c>
      <c r="Y243" s="38">
        <f t="shared" si="20"/>
        <v>0</v>
      </c>
      <c r="Z243" s="38">
        <f t="shared" si="20"/>
        <v>0</v>
      </c>
      <c r="AA243" s="38">
        <f t="shared" si="20"/>
        <v>0</v>
      </c>
      <c r="AB243" s="38">
        <f t="shared" si="20"/>
        <v>0</v>
      </c>
      <c r="AC243" s="38">
        <f t="shared" si="20"/>
        <v>0</v>
      </c>
      <c r="AD243" s="38">
        <f t="shared" si="20"/>
        <v>0</v>
      </c>
      <c r="AE243" s="38">
        <f t="shared" si="20"/>
        <v>0</v>
      </c>
      <c r="AF243" s="38">
        <f t="shared" si="20"/>
        <v>0</v>
      </c>
      <c r="AG243" s="38">
        <f t="shared" si="20"/>
        <v>0</v>
      </c>
      <c r="AH243" s="38">
        <f t="shared" si="20"/>
        <v>0</v>
      </c>
      <c r="AI243" s="38">
        <f t="shared" si="20"/>
        <v>0</v>
      </c>
      <c r="AJ243" s="38">
        <f t="shared" si="20"/>
        <v>0</v>
      </c>
      <c r="AK243" s="38">
        <f t="shared" si="20"/>
        <v>0</v>
      </c>
      <c r="AL243" s="38">
        <f t="shared" si="20"/>
        <v>0</v>
      </c>
      <c r="AM243" s="38">
        <f t="shared" si="20"/>
        <v>0</v>
      </c>
      <c r="AN243" s="38">
        <f t="shared" si="20"/>
        <v>0</v>
      </c>
      <c r="AO243" s="38">
        <f t="shared" si="20"/>
        <v>0</v>
      </c>
      <c r="AP243" s="38">
        <f t="shared" si="20"/>
        <v>0</v>
      </c>
      <c r="AQ243" s="38">
        <f t="shared" si="20"/>
        <v>0</v>
      </c>
      <c r="AR243" s="38">
        <f t="shared" si="20"/>
        <v>0</v>
      </c>
      <c r="AS243" s="38">
        <f t="shared" si="20"/>
        <v>0</v>
      </c>
      <c r="AT243" s="38">
        <f t="shared" si="20"/>
        <v>0</v>
      </c>
      <c r="AU243" s="38">
        <f t="shared" si="20"/>
        <v>0</v>
      </c>
      <c r="AV243" s="38">
        <f t="shared" si="20"/>
        <v>0</v>
      </c>
      <c r="AW243" s="38">
        <f t="shared" si="20"/>
        <v>0</v>
      </c>
      <c r="AX243" s="38">
        <f t="shared" si="20"/>
        <v>0</v>
      </c>
      <c r="AY243" s="38">
        <f t="shared" si="20"/>
        <v>0</v>
      </c>
      <c r="AZ243" s="38">
        <f t="shared" si="20"/>
        <v>0</v>
      </c>
      <c r="BA243" s="38">
        <f t="shared" si="20"/>
        <v>0</v>
      </c>
      <c r="BB243" s="38">
        <f t="shared" si="20"/>
        <v>0</v>
      </c>
      <c r="BC243" s="38">
        <f t="shared" si="20"/>
        <v>0</v>
      </c>
      <c r="BD243" s="38">
        <f t="shared" si="20"/>
        <v>0</v>
      </c>
      <c r="BE243" s="38">
        <f t="shared" si="20"/>
        <v>0</v>
      </c>
      <c r="BF243" s="38">
        <f t="shared" si="20"/>
        <v>0</v>
      </c>
      <c r="BG243" s="38">
        <f t="shared" si="20"/>
        <v>0</v>
      </c>
      <c r="BH243" s="38">
        <f t="shared" si="20"/>
        <v>0</v>
      </c>
      <c r="BI243" s="38">
        <f t="shared" si="20"/>
        <v>0</v>
      </c>
      <c r="BJ243" s="38">
        <f t="shared" si="20"/>
        <v>0</v>
      </c>
      <c r="BK243" s="43">
        <f t="shared" si="20"/>
        <v>0</v>
      </c>
    </row>
    <row r="244" spans="1:63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  <c r="AF244" s="78"/>
      <c r="AG244" s="78"/>
      <c r="AH244" s="78"/>
      <c r="AI244" s="78"/>
      <c r="AJ244" s="78"/>
      <c r="AK244" s="78"/>
      <c r="AL244" s="78"/>
      <c r="AM244" s="78"/>
      <c r="AN244" s="78"/>
      <c r="AO244" s="78"/>
      <c r="AP244" s="78"/>
      <c r="AQ244" s="78"/>
      <c r="AR244" s="78"/>
      <c r="AS244" s="78"/>
      <c r="AT244" s="78"/>
      <c r="AU244" s="78"/>
      <c r="AV244" s="78"/>
      <c r="AW244" s="78"/>
      <c r="AX244" s="78"/>
      <c r="AY244" s="78"/>
      <c r="AZ244" s="78"/>
      <c r="BA244" s="78"/>
      <c r="BB244" s="78"/>
      <c r="BC244" s="78"/>
      <c r="BD244" s="78"/>
      <c r="BE244" s="78"/>
      <c r="BF244" s="78"/>
      <c r="BG244" s="78"/>
      <c r="BH244" s="78"/>
      <c r="BI244" s="78"/>
      <c r="BJ244" s="78"/>
      <c r="BK244" s="78"/>
    </row>
    <row r="245" spans="1:63">
      <c r="A245" s="78"/>
      <c r="B245" s="78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</row>
    <row r="246" spans="1:63">
      <c r="A246" s="78"/>
      <c r="B246" s="80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8"/>
      <c r="X246" s="78"/>
      <c r="Y246" s="78"/>
      <c r="Z246" s="78"/>
      <c r="AA246" s="78"/>
      <c r="AB246" s="78"/>
      <c r="AC246" s="78"/>
      <c r="AD246" s="78"/>
      <c r="AE246" s="78"/>
      <c r="AF246" s="78"/>
      <c r="AG246" s="78"/>
      <c r="AH246" s="78"/>
      <c r="AI246" s="78"/>
      <c r="AJ246" s="78"/>
      <c r="AK246" s="78"/>
      <c r="AL246" s="78"/>
      <c r="AM246" s="78"/>
      <c r="AN246" s="78"/>
      <c r="AO246" s="78"/>
      <c r="AP246" s="78"/>
      <c r="AQ246" s="78"/>
      <c r="AR246" s="78"/>
      <c r="AS246" s="78"/>
      <c r="AT246" s="78"/>
      <c r="AU246" s="78"/>
      <c r="AV246" s="78"/>
      <c r="AW246" s="78"/>
      <c r="AX246" s="78"/>
      <c r="AY246" s="78"/>
      <c r="AZ246" s="78"/>
      <c r="BA246" s="78"/>
      <c r="BB246" s="78"/>
      <c r="BC246" s="78"/>
      <c r="BD246" s="78"/>
      <c r="BE246" s="78"/>
      <c r="BF246" s="78"/>
      <c r="BG246" s="78"/>
      <c r="BH246" s="78"/>
      <c r="BI246" s="78"/>
      <c r="BJ246" s="78"/>
      <c r="BK246" s="79"/>
    </row>
    <row r="247" spans="1:63">
      <c r="A247" s="78"/>
      <c r="B247" s="81" t="s">
        <v>241</v>
      </c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  <c r="AF247" s="78"/>
      <c r="AG247" s="78"/>
      <c r="AH247" s="78"/>
      <c r="AI247" s="78"/>
      <c r="AJ247" s="78"/>
      <c r="AK247" s="78"/>
      <c r="AL247" s="78"/>
      <c r="AM247" s="78"/>
      <c r="AN247" s="78"/>
      <c r="AO247" s="78"/>
      <c r="AP247" s="78"/>
      <c r="AQ247" s="78"/>
      <c r="AR247" s="78"/>
      <c r="AS247" s="78"/>
      <c r="AT247" s="78"/>
      <c r="AU247" s="78"/>
      <c r="AV247" s="78"/>
      <c r="AW247" s="78"/>
      <c r="AX247" s="78"/>
      <c r="AY247" s="78"/>
      <c r="AZ247" s="78"/>
      <c r="BA247" s="78"/>
      <c r="BB247" s="78"/>
      <c r="BC247" s="78"/>
      <c r="BD247" s="78"/>
      <c r="BE247" s="78"/>
      <c r="BF247" s="78"/>
      <c r="BG247" s="78"/>
      <c r="BH247" s="78"/>
      <c r="BI247" s="78"/>
      <c r="BJ247" s="78"/>
      <c r="BK247" s="78"/>
    </row>
    <row r="248" spans="1:63">
      <c r="A248" s="78"/>
      <c r="B248" s="81" t="s">
        <v>242</v>
      </c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  <c r="AQ248" s="78"/>
      <c r="AR248" s="78"/>
      <c r="AS248" s="78"/>
      <c r="AT248" s="78"/>
      <c r="AU248" s="78"/>
      <c r="AV248" s="78"/>
      <c r="AW248" s="78"/>
      <c r="AX248" s="78"/>
      <c r="AY248" s="78"/>
      <c r="AZ248" s="78"/>
      <c r="BA248" s="78"/>
      <c r="BB248" s="78"/>
      <c r="BC248" s="78"/>
      <c r="BD248" s="78"/>
      <c r="BE248" s="78"/>
      <c r="BF248" s="78"/>
      <c r="BG248" s="78"/>
      <c r="BH248" s="78"/>
      <c r="BI248" s="78"/>
      <c r="BJ248" s="78"/>
      <c r="BK248" s="78"/>
    </row>
    <row r="249" spans="1:63">
      <c r="A249" s="78"/>
      <c r="B249" s="81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  <c r="AQ249" s="78"/>
      <c r="AR249" s="78"/>
      <c r="AS249" s="78"/>
      <c r="AT249" s="78"/>
      <c r="AU249" s="78"/>
      <c r="AV249" s="78"/>
      <c r="AW249" s="78"/>
      <c r="AX249" s="78"/>
      <c r="AY249" s="78"/>
      <c r="AZ249" s="78"/>
      <c r="BA249" s="78"/>
      <c r="BB249" s="78"/>
      <c r="BC249" s="78"/>
      <c r="BD249" s="78"/>
      <c r="BE249" s="78"/>
      <c r="BF249" s="78"/>
      <c r="BG249" s="78"/>
      <c r="BH249" s="78"/>
      <c r="BI249" s="78"/>
      <c r="BJ249" s="78"/>
      <c r="BK249" s="78"/>
    </row>
    <row r="250" spans="1:63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  <c r="AQ250" s="78"/>
      <c r="AR250" s="78"/>
      <c r="AS250" s="78"/>
      <c r="AT250" s="78"/>
      <c r="AU250" s="78"/>
      <c r="AV250" s="78"/>
      <c r="AW250" s="78"/>
      <c r="AX250" s="78"/>
      <c r="AY250" s="78"/>
      <c r="AZ250" s="78"/>
      <c r="BA250" s="78"/>
      <c r="BB250" s="78"/>
      <c r="BC250" s="78"/>
      <c r="BD250" s="78"/>
      <c r="BE250" s="78"/>
      <c r="BF250" s="78"/>
      <c r="BG250" s="78"/>
      <c r="BH250" s="78"/>
      <c r="BI250" s="78"/>
      <c r="BJ250" s="78"/>
      <c r="BK250" s="78"/>
    </row>
    <row r="251" spans="1:63">
      <c r="A251" s="78"/>
      <c r="B251" s="81" t="s">
        <v>243</v>
      </c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  <c r="AQ251" s="78"/>
      <c r="AR251" s="78"/>
      <c r="AS251" s="78"/>
      <c r="AT251" s="78"/>
      <c r="AU251" s="78"/>
      <c r="AV251" s="78"/>
      <c r="AW251" s="78"/>
      <c r="AX251" s="78"/>
      <c r="AY251" s="78"/>
      <c r="AZ251" s="78"/>
      <c r="BA251" s="78"/>
      <c r="BB251" s="78"/>
      <c r="BC251" s="78"/>
      <c r="BD251" s="78"/>
      <c r="BE251" s="78"/>
      <c r="BF251" s="78"/>
      <c r="BG251" s="78"/>
      <c r="BH251" s="78"/>
      <c r="BI251" s="78"/>
      <c r="BJ251" s="78"/>
      <c r="BK251" s="78"/>
    </row>
    <row r="252" spans="1:63">
      <c r="A252" s="78"/>
      <c r="B252" s="81" t="s">
        <v>244</v>
      </c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  <c r="AQ252" s="78"/>
      <c r="AR252" s="78"/>
      <c r="AS252" s="78"/>
      <c r="AT252" s="78"/>
      <c r="AU252" s="78"/>
      <c r="AV252" s="78"/>
      <c r="AW252" s="78"/>
      <c r="AX252" s="78"/>
      <c r="AY252" s="78"/>
      <c r="AZ252" s="78"/>
      <c r="BA252" s="78"/>
      <c r="BB252" s="78"/>
      <c r="BC252" s="78"/>
      <c r="BD252" s="78"/>
      <c r="BE252" s="78"/>
      <c r="BF252" s="78"/>
      <c r="BG252" s="78"/>
      <c r="BH252" s="78"/>
      <c r="BI252" s="78"/>
      <c r="BJ252" s="78"/>
      <c r="BK252" s="78"/>
    </row>
    <row r="253" spans="1:63">
      <c r="A253" s="78"/>
      <c r="B253" s="81" t="s">
        <v>245</v>
      </c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  <c r="AQ253" s="78"/>
      <c r="AR253" s="78"/>
      <c r="AS253" s="78"/>
      <c r="AT253" s="78"/>
      <c r="AU253" s="78"/>
      <c r="AV253" s="78"/>
      <c r="AW253" s="78"/>
      <c r="AX253" s="78"/>
      <c r="AY253" s="78"/>
      <c r="AZ253" s="78"/>
      <c r="BA253" s="78"/>
      <c r="BB253" s="78"/>
      <c r="BC253" s="78"/>
      <c r="BD253" s="78"/>
      <c r="BE253" s="78"/>
      <c r="BF253" s="78"/>
      <c r="BG253" s="78"/>
      <c r="BH253" s="78"/>
      <c r="BI253" s="78"/>
      <c r="BJ253" s="78"/>
      <c r="BK253" s="78"/>
    </row>
    <row r="254" spans="1:63">
      <c r="A254" s="78"/>
      <c r="B254" s="81" t="s">
        <v>246</v>
      </c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  <c r="AQ254" s="78"/>
      <c r="AR254" s="78"/>
      <c r="AS254" s="78"/>
      <c r="AT254" s="78"/>
      <c r="AU254" s="78"/>
      <c r="AV254" s="78"/>
      <c r="AW254" s="78"/>
      <c r="AX254" s="78"/>
      <c r="AY254" s="78"/>
      <c r="AZ254" s="78"/>
      <c r="BA254" s="78"/>
      <c r="BB254" s="78"/>
      <c r="BC254" s="78"/>
      <c r="BD254" s="78"/>
      <c r="BE254" s="78"/>
      <c r="BF254" s="78"/>
      <c r="BG254" s="78"/>
      <c r="BH254" s="78"/>
      <c r="BI254" s="78"/>
      <c r="BJ254" s="78"/>
      <c r="BK254" s="78"/>
    </row>
    <row r="255" spans="1:63">
      <c r="A255" s="78"/>
      <c r="B255" s="81" t="s">
        <v>247</v>
      </c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  <c r="AQ255" s="78"/>
      <c r="AR255" s="78"/>
      <c r="AS255" s="78"/>
      <c r="AT255" s="78"/>
      <c r="AU255" s="78"/>
      <c r="AV255" s="78"/>
      <c r="AW255" s="78"/>
      <c r="AX255" s="78"/>
      <c r="AY255" s="78"/>
      <c r="AZ255" s="78"/>
      <c r="BA255" s="78"/>
      <c r="BB255" s="78"/>
      <c r="BC255" s="78"/>
      <c r="BD255" s="78"/>
      <c r="BE255" s="78"/>
      <c r="BF255" s="78"/>
      <c r="BG255" s="78"/>
      <c r="BH255" s="78"/>
      <c r="BI255" s="78"/>
      <c r="BJ255" s="78"/>
      <c r="BK255" s="78"/>
    </row>
    <row r="256" spans="1:63">
      <c r="A256" s="78"/>
      <c r="B256" s="81" t="s">
        <v>248</v>
      </c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  <c r="AQ256" s="78"/>
      <c r="AR256" s="78"/>
      <c r="AS256" s="78"/>
      <c r="AT256" s="78"/>
      <c r="AU256" s="78"/>
      <c r="AV256" s="78"/>
      <c r="AW256" s="78"/>
      <c r="AX256" s="78"/>
      <c r="AY256" s="78"/>
      <c r="AZ256" s="78"/>
      <c r="BA256" s="78"/>
      <c r="BB256" s="78"/>
      <c r="BC256" s="78"/>
      <c r="BD256" s="78"/>
      <c r="BE256" s="78"/>
      <c r="BF256" s="78"/>
      <c r="BG256" s="78"/>
      <c r="BH256" s="78"/>
      <c r="BI256" s="78"/>
      <c r="BJ256" s="78"/>
      <c r="BK256" s="78"/>
    </row>
    <row r="257" spans="1:63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  <c r="AG257" s="83"/>
      <c r="AH257" s="83"/>
      <c r="AI257" s="83"/>
      <c r="AJ257" s="83"/>
      <c r="AK257" s="83"/>
      <c r="AL257" s="83"/>
      <c r="AM257" s="83"/>
      <c r="AN257" s="83"/>
      <c r="AO257" s="83"/>
      <c r="AP257" s="83"/>
      <c r="AQ257" s="83"/>
      <c r="AR257" s="83"/>
      <c r="AS257" s="83"/>
      <c r="AT257" s="83"/>
      <c r="AU257" s="83"/>
      <c r="AV257" s="83"/>
      <c r="AW257" s="83"/>
      <c r="AX257" s="83"/>
      <c r="AY257" s="83"/>
      <c r="AZ257" s="83"/>
      <c r="BA257" s="83"/>
      <c r="BB257" s="83"/>
      <c r="BC257" s="83"/>
      <c r="BD257" s="83"/>
      <c r="BE257" s="83"/>
      <c r="BF257" s="83"/>
      <c r="BG257" s="83"/>
      <c r="BH257" s="83"/>
      <c r="BI257" s="83"/>
      <c r="BJ257" s="83"/>
      <c r="BK257" s="83"/>
    </row>
  </sheetData>
  <mergeCells count="25">
    <mergeCell ref="AQ9:AU9"/>
    <mergeCell ref="AV9:AZ9"/>
    <mergeCell ref="BA9:BE9"/>
    <mergeCell ref="BF9:BJ9"/>
    <mergeCell ref="M9:Q9"/>
    <mergeCell ref="R9:V9"/>
    <mergeCell ref="W9:AA9"/>
    <mergeCell ref="AB9:AF9"/>
    <mergeCell ref="AG9:AK9"/>
    <mergeCell ref="AL9:AP9"/>
    <mergeCell ref="AQ7:BJ7"/>
    <mergeCell ref="BK7:BK10"/>
    <mergeCell ref="C8:L8"/>
    <mergeCell ref="M8:V8"/>
    <mergeCell ref="W8:AF8"/>
    <mergeCell ref="AG8:AP8"/>
    <mergeCell ref="AQ8:AZ8"/>
    <mergeCell ref="BA8:BJ8"/>
    <mergeCell ref="C9:G9"/>
    <mergeCell ref="H9:L9"/>
    <mergeCell ref="A6:A10"/>
    <mergeCell ref="B6:B10"/>
    <mergeCell ref="C6:BK6"/>
    <mergeCell ref="C7:V7"/>
    <mergeCell ref="W7:A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2019-02-08T11:52:03Z</dcterms:created>
  <dcterms:modified xsi:type="dcterms:W3CDTF">2019-02-08T11:53:06Z</dcterms:modified>
</cp:coreProperties>
</file>