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44" i="1"/>
  <c r="BJ244"/>
  <c r="BI244"/>
  <c r="BH244"/>
  <c r="BG244"/>
  <c r="BF244"/>
  <c r="BE244"/>
  <c r="BD244"/>
  <c r="BC244"/>
  <c r="BB244"/>
  <c r="BA244"/>
  <c r="AZ244"/>
  <c r="AY244"/>
  <c r="AX244"/>
  <c r="AW244"/>
  <c r="AV244"/>
  <c r="AU244"/>
  <c r="AT244"/>
  <c r="AS244"/>
  <c r="AR244"/>
  <c r="AQ244"/>
  <c r="AP244"/>
  <c r="AO244"/>
  <c r="AN244"/>
  <c r="AM244"/>
  <c r="AL244"/>
  <c r="AK244"/>
  <c r="AJ244"/>
  <c r="AI244"/>
  <c r="AH244"/>
  <c r="AG244"/>
  <c r="AF244"/>
  <c r="AE244"/>
  <c r="AD244"/>
  <c r="AC244"/>
  <c r="AB244"/>
  <c r="AA244"/>
  <c r="Z244"/>
  <c r="Y244"/>
  <c r="X244"/>
  <c r="W244"/>
  <c r="V244"/>
  <c r="U244"/>
  <c r="T244"/>
  <c r="S244"/>
  <c r="R244"/>
  <c r="Q244"/>
  <c r="P244"/>
  <c r="O244"/>
  <c r="N244"/>
  <c r="M244"/>
  <c r="L244"/>
  <c r="K244"/>
  <c r="J244"/>
  <c r="I244"/>
  <c r="H244"/>
  <c r="G244"/>
  <c r="F244"/>
  <c r="E244"/>
  <c r="D244"/>
  <c r="C244"/>
  <c r="BK239"/>
  <c r="BJ239"/>
  <c r="BJ241" s="1"/>
  <c r="BI239"/>
  <c r="BH239"/>
  <c r="BG239"/>
  <c r="BF239"/>
  <c r="BF241" s="1"/>
  <c r="BE239"/>
  <c r="BD239"/>
  <c r="BC239"/>
  <c r="BB239"/>
  <c r="BB241" s="1"/>
  <c r="BA239"/>
  <c r="AZ239"/>
  <c r="AY239"/>
  <c r="AX239"/>
  <c r="AX241" s="1"/>
  <c r="AW239"/>
  <c r="AV239"/>
  <c r="AU239"/>
  <c r="AT239"/>
  <c r="AT241" s="1"/>
  <c r="AS239"/>
  <c r="AR239"/>
  <c r="AQ239"/>
  <c r="AP239"/>
  <c r="AP241" s="1"/>
  <c r="AO239"/>
  <c r="AN239"/>
  <c r="AM239"/>
  <c r="AL239"/>
  <c r="AL241" s="1"/>
  <c r="AK239"/>
  <c r="AJ239"/>
  <c r="AI239"/>
  <c r="AH239"/>
  <c r="AH241" s="1"/>
  <c r="AG239"/>
  <c r="AF239"/>
  <c r="AE239"/>
  <c r="AD239"/>
  <c r="AD241" s="1"/>
  <c r="AC239"/>
  <c r="AB239"/>
  <c r="AA239"/>
  <c r="Z239"/>
  <c r="Z241" s="1"/>
  <c r="Y239"/>
  <c r="X239"/>
  <c r="W239"/>
  <c r="V239"/>
  <c r="V241" s="1"/>
  <c r="U239"/>
  <c r="T239"/>
  <c r="S239"/>
  <c r="R239"/>
  <c r="R241" s="1"/>
  <c r="Q239"/>
  <c r="P239"/>
  <c r="O239"/>
  <c r="N239"/>
  <c r="N241" s="1"/>
  <c r="M239"/>
  <c r="L239"/>
  <c r="K239"/>
  <c r="J239"/>
  <c r="J241" s="1"/>
  <c r="I239"/>
  <c r="H239"/>
  <c r="G239"/>
  <c r="F239"/>
  <c r="F241" s="1"/>
  <c r="E239"/>
  <c r="D239"/>
  <c r="C239"/>
  <c r="BJ235"/>
  <c r="BI235"/>
  <c r="BF235"/>
  <c r="BE235"/>
  <c r="BB235"/>
  <c r="BA235"/>
  <c r="AX235"/>
  <c r="AW235"/>
  <c r="AT235"/>
  <c r="AS235"/>
  <c r="AP235"/>
  <c r="AO235"/>
  <c r="AL235"/>
  <c r="AK235"/>
  <c r="AH235"/>
  <c r="AG235"/>
  <c r="AD235"/>
  <c r="AC235"/>
  <c r="Z235"/>
  <c r="Y235"/>
  <c r="V235"/>
  <c r="U235"/>
  <c r="R235"/>
  <c r="Q235"/>
  <c r="N235"/>
  <c r="M235"/>
  <c r="J235"/>
  <c r="I235"/>
  <c r="F235"/>
  <c r="E235"/>
  <c r="BJ234"/>
  <c r="BI234"/>
  <c r="BH234"/>
  <c r="BH235" s="1"/>
  <c r="BG234"/>
  <c r="BG235" s="1"/>
  <c r="BF234"/>
  <c r="BE234"/>
  <c r="BD234"/>
  <c r="BD235" s="1"/>
  <c r="BC234"/>
  <c r="BC235" s="1"/>
  <c r="BB234"/>
  <c r="BA234"/>
  <c r="AZ234"/>
  <c r="AZ235" s="1"/>
  <c r="AY234"/>
  <c r="AY235" s="1"/>
  <c r="AX234"/>
  <c r="AW234"/>
  <c r="AV234"/>
  <c r="AV235" s="1"/>
  <c r="AU234"/>
  <c r="AU235" s="1"/>
  <c r="AT234"/>
  <c r="AS234"/>
  <c r="AR234"/>
  <c r="AR235" s="1"/>
  <c r="AQ234"/>
  <c r="AQ235" s="1"/>
  <c r="AP234"/>
  <c r="AO234"/>
  <c r="AN234"/>
  <c r="AN235" s="1"/>
  <c r="AM234"/>
  <c r="AM235" s="1"/>
  <c r="AL234"/>
  <c r="AK234"/>
  <c r="AJ234"/>
  <c r="AJ235" s="1"/>
  <c r="AI234"/>
  <c r="AI235" s="1"/>
  <c r="AH234"/>
  <c r="AG234"/>
  <c r="AF234"/>
  <c r="AF235" s="1"/>
  <c r="AE234"/>
  <c r="AE235" s="1"/>
  <c r="AD234"/>
  <c r="AC234"/>
  <c r="AB234"/>
  <c r="AB235" s="1"/>
  <c r="AA234"/>
  <c r="AA235" s="1"/>
  <c r="Z234"/>
  <c r="Y234"/>
  <c r="X234"/>
  <c r="X235" s="1"/>
  <c r="W234"/>
  <c r="W235" s="1"/>
  <c r="V234"/>
  <c r="U234"/>
  <c r="T234"/>
  <c r="T235" s="1"/>
  <c r="S234"/>
  <c r="S235" s="1"/>
  <c r="R234"/>
  <c r="Q234"/>
  <c r="P234"/>
  <c r="P235" s="1"/>
  <c r="O234"/>
  <c r="O235" s="1"/>
  <c r="N234"/>
  <c r="M234"/>
  <c r="L234"/>
  <c r="L235" s="1"/>
  <c r="K234"/>
  <c r="K235" s="1"/>
  <c r="J234"/>
  <c r="I234"/>
  <c r="H234"/>
  <c r="H235" s="1"/>
  <c r="G234"/>
  <c r="G235" s="1"/>
  <c r="F234"/>
  <c r="E234"/>
  <c r="D234"/>
  <c r="D235" s="1"/>
  <c r="C234"/>
  <c r="C235" s="1"/>
  <c r="BK233"/>
  <c r="BK232"/>
  <c r="BK231"/>
  <c r="BK230"/>
  <c r="BK234" s="1"/>
  <c r="BK235" s="1"/>
  <c r="BK227"/>
  <c r="BJ227"/>
  <c r="BI227"/>
  <c r="BH227"/>
  <c r="BG227"/>
  <c r="BF227"/>
  <c r="BE227"/>
  <c r="BD227"/>
  <c r="BC227"/>
  <c r="BB227"/>
  <c r="BA227"/>
  <c r="AZ227"/>
  <c r="AY227"/>
  <c r="AX227"/>
  <c r="AW227"/>
  <c r="AV227"/>
  <c r="AU227"/>
  <c r="AT227"/>
  <c r="AS227"/>
  <c r="AR227"/>
  <c r="AQ227"/>
  <c r="AP227"/>
  <c r="AO227"/>
  <c r="AN227"/>
  <c r="AM227"/>
  <c r="AL227"/>
  <c r="AK227"/>
  <c r="AJ227"/>
  <c r="AI227"/>
  <c r="AH227"/>
  <c r="AG227"/>
  <c r="AF227"/>
  <c r="AE227"/>
  <c r="AD227"/>
  <c r="AC227"/>
  <c r="AB227"/>
  <c r="AA227"/>
  <c r="Z227"/>
  <c r="Y227"/>
  <c r="X227"/>
  <c r="W227"/>
  <c r="V227"/>
  <c r="U227"/>
  <c r="T227"/>
  <c r="S227"/>
  <c r="R227"/>
  <c r="Q227"/>
  <c r="P227"/>
  <c r="O227"/>
  <c r="N227"/>
  <c r="M227"/>
  <c r="L227"/>
  <c r="K227"/>
  <c r="J227"/>
  <c r="I227"/>
  <c r="H227"/>
  <c r="G227"/>
  <c r="F227"/>
  <c r="E227"/>
  <c r="D227"/>
  <c r="C227"/>
  <c r="BK226"/>
  <c r="BJ222"/>
  <c r="BI222"/>
  <c r="BH222"/>
  <c r="BG222"/>
  <c r="BF222"/>
  <c r="BE222"/>
  <c r="BD222"/>
  <c r="BC222"/>
  <c r="BB222"/>
  <c r="BA222"/>
  <c r="AZ222"/>
  <c r="AY222"/>
  <c r="AX222"/>
  <c r="AW222"/>
  <c r="AV222"/>
  <c r="AU222"/>
  <c r="AT222"/>
  <c r="AS222"/>
  <c r="AR222"/>
  <c r="AQ222"/>
  <c r="AP222"/>
  <c r="AO222"/>
  <c r="AN222"/>
  <c r="AM222"/>
  <c r="AL222"/>
  <c r="AK222"/>
  <c r="AJ222"/>
  <c r="AI222"/>
  <c r="AH222"/>
  <c r="AG222"/>
  <c r="AF222"/>
  <c r="AE222"/>
  <c r="AD222"/>
  <c r="AC222"/>
  <c r="AB222"/>
  <c r="AA222"/>
  <c r="Z222"/>
  <c r="Y222"/>
  <c r="X222"/>
  <c r="W222"/>
  <c r="V222"/>
  <c r="U222"/>
  <c r="T222"/>
  <c r="S222"/>
  <c r="R222"/>
  <c r="Q222"/>
  <c r="P222"/>
  <c r="O222"/>
  <c r="N222"/>
  <c r="M222"/>
  <c r="L222"/>
  <c r="K222"/>
  <c r="J222"/>
  <c r="I222"/>
  <c r="H222"/>
  <c r="G222"/>
  <c r="F222"/>
  <c r="E222"/>
  <c r="D222"/>
  <c r="C222"/>
  <c r="BK220"/>
  <c r="BK222" s="1"/>
  <c r="BJ216"/>
  <c r="BJ217" s="1"/>
  <c r="BI216"/>
  <c r="BI217" s="1"/>
  <c r="BH216"/>
  <c r="BG216"/>
  <c r="BF216"/>
  <c r="BF217" s="1"/>
  <c r="BE216"/>
  <c r="BE217" s="1"/>
  <c r="BD216"/>
  <c r="BC216"/>
  <c r="BB216"/>
  <c r="BB217" s="1"/>
  <c r="BA216"/>
  <c r="BA217" s="1"/>
  <c r="AZ216"/>
  <c r="AY216"/>
  <c r="AX216"/>
  <c r="AX217" s="1"/>
  <c r="AW216"/>
  <c r="AW217" s="1"/>
  <c r="AV216"/>
  <c r="AU216"/>
  <c r="AT216"/>
  <c r="AT217" s="1"/>
  <c r="AS216"/>
  <c r="AS217" s="1"/>
  <c r="AR216"/>
  <c r="AQ216"/>
  <c r="AP216"/>
  <c r="AP217" s="1"/>
  <c r="AO216"/>
  <c r="AO217" s="1"/>
  <c r="AN216"/>
  <c r="AM216"/>
  <c r="AL216"/>
  <c r="AL217" s="1"/>
  <c r="AK216"/>
  <c r="AK217" s="1"/>
  <c r="AJ216"/>
  <c r="AI216"/>
  <c r="AH216"/>
  <c r="AH217" s="1"/>
  <c r="AG216"/>
  <c r="AG217" s="1"/>
  <c r="AF216"/>
  <c r="AE216"/>
  <c r="AD216"/>
  <c r="AD217" s="1"/>
  <c r="AC216"/>
  <c r="AC217" s="1"/>
  <c r="AB216"/>
  <c r="AA216"/>
  <c r="Z216"/>
  <c r="Z217" s="1"/>
  <c r="Y216"/>
  <c r="Y217" s="1"/>
  <c r="X216"/>
  <c r="W216"/>
  <c r="V216"/>
  <c r="V217" s="1"/>
  <c r="U216"/>
  <c r="U217" s="1"/>
  <c r="T216"/>
  <c r="S216"/>
  <c r="R216"/>
  <c r="R217" s="1"/>
  <c r="Q216"/>
  <c r="Q217" s="1"/>
  <c r="P216"/>
  <c r="O216"/>
  <c r="N216"/>
  <c r="N217" s="1"/>
  <c r="M216"/>
  <c r="M217" s="1"/>
  <c r="L216"/>
  <c r="K216"/>
  <c r="J216"/>
  <c r="J217" s="1"/>
  <c r="I216"/>
  <c r="I217" s="1"/>
  <c r="H216"/>
  <c r="G216"/>
  <c r="F216"/>
  <c r="F217" s="1"/>
  <c r="E216"/>
  <c r="E217" s="1"/>
  <c r="D216"/>
  <c r="C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216" s="1"/>
  <c r="BJ192"/>
  <c r="BI192"/>
  <c r="BH192"/>
  <c r="BH217" s="1"/>
  <c r="BG192"/>
  <c r="BG217" s="1"/>
  <c r="BF192"/>
  <c r="BE192"/>
  <c r="BD192"/>
  <c r="BD217" s="1"/>
  <c r="BC192"/>
  <c r="BC217" s="1"/>
  <c r="BB192"/>
  <c r="BA192"/>
  <c r="AZ192"/>
  <c r="AZ217" s="1"/>
  <c r="AY192"/>
  <c r="AY217" s="1"/>
  <c r="AX192"/>
  <c r="AW192"/>
  <c r="AV192"/>
  <c r="AV217" s="1"/>
  <c r="AU192"/>
  <c r="AU217" s="1"/>
  <c r="AT192"/>
  <c r="AS192"/>
  <c r="AR192"/>
  <c r="AR217" s="1"/>
  <c r="AQ192"/>
  <c r="AQ217" s="1"/>
  <c r="AP192"/>
  <c r="AO192"/>
  <c r="AN192"/>
  <c r="AN217" s="1"/>
  <c r="AM192"/>
  <c r="AM217" s="1"/>
  <c r="AL192"/>
  <c r="AK192"/>
  <c r="AJ192"/>
  <c r="AJ217" s="1"/>
  <c r="AI192"/>
  <c r="AI217" s="1"/>
  <c r="AH192"/>
  <c r="AG192"/>
  <c r="AF192"/>
  <c r="AF217" s="1"/>
  <c r="AE192"/>
  <c r="AE217" s="1"/>
  <c r="AD192"/>
  <c r="AC192"/>
  <c r="AB192"/>
  <c r="AB217" s="1"/>
  <c r="AA192"/>
  <c r="AA217" s="1"/>
  <c r="Z192"/>
  <c r="Y192"/>
  <c r="X192"/>
  <c r="X217" s="1"/>
  <c r="W192"/>
  <c r="W217" s="1"/>
  <c r="V192"/>
  <c r="U192"/>
  <c r="T192"/>
  <c r="T217" s="1"/>
  <c r="S192"/>
  <c r="S217" s="1"/>
  <c r="R192"/>
  <c r="Q192"/>
  <c r="P192"/>
  <c r="P217" s="1"/>
  <c r="O192"/>
  <c r="O217" s="1"/>
  <c r="N192"/>
  <c r="M192"/>
  <c r="L192"/>
  <c r="L217" s="1"/>
  <c r="K192"/>
  <c r="K217" s="1"/>
  <c r="J192"/>
  <c r="I192"/>
  <c r="H192"/>
  <c r="H217" s="1"/>
  <c r="G192"/>
  <c r="G217" s="1"/>
  <c r="F192"/>
  <c r="E192"/>
  <c r="D192"/>
  <c r="D217" s="1"/>
  <c r="C192"/>
  <c r="C217" s="1"/>
  <c r="BK191"/>
  <c r="BK190"/>
  <c r="BK189"/>
  <c r="BK188"/>
  <c r="BK187"/>
  <c r="BK186"/>
  <c r="BK185"/>
  <c r="BK192" s="1"/>
  <c r="BJ180"/>
  <c r="BJ181" s="1"/>
  <c r="BI180"/>
  <c r="BI181" s="1"/>
  <c r="BH180"/>
  <c r="BG180"/>
  <c r="BF180"/>
  <c r="BF181" s="1"/>
  <c r="BE180"/>
  <c r="BE181" s="1"/>
  <c r="BD180"/>
  <c r="BC180"/>
  <c r="BB180"/>
  <c r="BB181" s="1"/>
  <c r="BA180"/>
  <c r="BA181" s="1"/>
  <c r="AZ180"/>
  <c r="AY180"/>
  <c r="AX180"/>
  <c r="AX181" s="1"/>
  <c r="AW180"/>
  <c r="AW181" s="1"/>
  <c r="AV180"/>
  <c r="AU180"/>
  <c r="AT180"/>
  <c r="AT181" s="1"/>
  <c r="AS180"/>
  <c r="AS181" s="1"/>
  <c r="AR180"/>
  <c r="AQ180"/>
  <c r="AP180"/>
  <c r="AP181" s="1"/>
  <c r="AO180"/>
  <c r="AO181" s="1"/>
  <c r="AN180"/>
  <c r="AM180"/>
  <c r="AL180"/>
  <c r="AL181" s="1"/>
  <c r="AK180"/>
  <c r="AK181" s="1"/>
  <c r="AJ180"/>
  <c r="AI180"/>
  <c r="AH180"/>
  <c r="AH181" s="1"/>
  <c r="AG180"/>
  <c r="AG181" s="1"/>
  <c r="AF180"/>
  <c r="AE180"/>
  <c r="AD180"/>
  <c r="AD181" s="1"/>
  <c r="AC180"/>
  <c r="AC181" s="1"/>
  <c r="AB180"/>
  <c r="AA180"/>
  <c r="Z180"/>
  <c r="Z181" s="1"/>
  <c r="Y180"/>
  <c r="Y181" s="1"/>
  <c r="X180"/>
  <c r="W180"/>
  <c r="V180"/>
  <c r="V181" s="1"/>
  <c r="U180"/>
  <c r="U181" s="1"/>
  <c r="T180"/>
  <c r="S180"/>
  <c r="R180"/>
  <c r="R181" s="1"/>
  <c r="Q180"/>
  <c r="Q181" s="1"/>
  <c r="P180"/>
  <c r="O180"/>
  <c r="N180"/>
  <c r="N181" s="1"/>
  <c r="M180"/>
  <c r="M181" s="1"/>
  <c r="L180"/>
  <c r="K180"/>
  <c r="J180"/>
  <c r="J181" s="1"/>
  <c r="I180"/>
  <c r="I181" s="1"/>
  <c r="H180"/>
  <c r="G180"/>
  <c r="F180"/>
  <c r="F181" s="1"/>
  <c r="E180"/>
  <c r="E181" s="1"/>
  <c r="D180"/>
  <c r="C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80" s="1"/>
  <c r="BJ139"/>
  <c r="BI139"/>
  <c r="BH139"/>
  <c r="BH181" s="1"/>
  <c r="BG139"/>
  <c r="BG181" s="1"/>
  <c r="BF139"/>
  <c r="BE139"/>
  <c r="BD139"/>
  <c r="BD181" s="1"/>
  <c r="BC139"/>
  <c r="BC181" s="1"/>
  <c r="BB139"/>
  <c r="BA139"/>
  <c r="AZ139"/>
  <c r="AZ181" s="1"/>
  <c r="AY139"/>
  <c r="AY181" s="1"/>
  <c r="AX139"/>
  <c r="AW139"/>
  <c r="AV139"/>
  <c r="AV181" s="1"/>
  <c r="AU139"/>
  <c r="AU181" s="1"/>
  <c r="AT139"/>
  <c r="AS139"/>
  <c r="AR139"/>
  <c r="AR181" s="1"/>
  <c r="AQ139"/>
  <c r="AQ181" s="1"/>
  <c r="AP139"/>
  <c r="AO139"/>
  <c r="AN139"/>
  <c r="AN181" s="1"/>
  <c r="AM139"/>
  <c r="AM181" s="1"/>
  <c r="AL139"/>
  <c r="AK139"/>
  <c r="AJ139"/>
  <c r="AJ181" s="1"/>
  <c r="AI139"/>
  <c r="AI181" s="1"/>
  <c r="AH139"/>
  <c r="AG139"/>
  <c r="AF139"/>
  <c r="AF181" s="1"/>
  <c r="AE139"/>
  <c r="AE181" s="1"/>
  <c r="AD139"/>
  <c r="AC139"/>
  <c r="AB139"/>
  <c r="AB181" s="1"/>
  <c r="AA139"/>
  <c r="AA181" s="1"/>
  <c r="Z139"/>
  <c r="Y139"/>
  <c r="X139"/>
  <c r="X181" s="1"/>
  <c r="W139"/>
  <c r="W181" s="1"/>
  <c r="V139"/>
  <c r="U139"/>
  <c r="T139"/>
  <c r="T181" s="1"/>
  <c r="S139"/>
  <c r="S181" s="1"/>
  <c r="R139"/>
  <c r="Q139"/>
  <c r="P139"/>
  <c r="P181" s="1"/>
  <c r="O139"/>
  <c r="O181" s="1"/>
  <c r="N139"/>
  <c r="M139"/>
  <c r="L139"/>
  <c r="L181" s="1"/>
  <c r="K139"/>
  <c r="K181" s="1"/>
  <c r="J139"/>
  <c r="I139"/>
  <c r="H139"/>
  <c r="H181" s="1"/>
  <c r="G139"/>
  <c r="G181" s="1"/>
  <c r="F139"/>
  <c r="E139"/>
  <c r="D139"/>
  <c r="D181" s="1"/>
  <c r="C139"/>
  <c r="C181" s="1"/>
  <c r="BK138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BK136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135" s="1"/>
  <c r="BK22"/>
  <c r="BK21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K19" s="1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K15"/>
  <c r="BK14"/>
  <c r="BK13"/>
  <c r="BK16" s="1"/>
  <c r="D241" l="1"/>
  <c r="L241"/>
  <c r="T241"/>
  <c r="AB241"/>
  <c r="AF241"/>
  <c r="AN241"/>
  <c r="AV241"/>
  <c r="BD241"/>
  <c r="G241"/>
  <c r="AQ241"/>
  <c r="BK217"/>
  <c r="BK241" s="1"/>
  <c r="BK181"/>
  <c r="H241"/>
  <c r="P241"/>
  <c r="X241"/>
  <c r="AJ241"/>
  <c r="AR241"/>
  <c r="AZ241"/>
  <c r="BH241"/>
  <c r="C241"/>
  <c r="K241"/>
  <c r="O241"/>
  <c r="S241"/>
  <c r="W241"/>
  <c r="AA241"/>
  <c r="AE241"/>
  <c r="AI241"/>
  <c r="AM241"/>
  <c r="AU241"/>
  <c r="AY241"/>
  <c r="BC241"/>
  <c r="BG241"/>
  <c r="E241"/>
  <c r="I241"/>
  <c r="M241"/>
  <c r="Q241"/>
  <c r="U241"/>
  <c r="Y241"/>
  <c r="AC241"/>
  <c r="AG241"/>
  <c r="AK241"/>
  <c r="AO241"/>
  <c r="AS241"/>
  <c r="AW241"/>
  <c r="BA241"/>
  <c r="BE241"/>
  <c r="BI241"/>
</calcChain>
</file>

<file path=xl/sharedStrings.xml><?xml version="1.0" encoding="utf-8"?>
<sst xmlns="http://schemas.openxmlformats.org/spreadsheetml/2006/main" count="277" uniqueCount="250">
  <si>
    <t>Sl. No.</t>
  </si>
  <si>
    <t>Scheme Category/ Scheme Name</t>
  </si>
  <si>
    <t>UTI - Mutual Fund: AVG.Net Assets Under Management (AAUM) as on 31ST MAY-2019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</si>
  <si>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</si>
  <si>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</si>
  <si>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</si>
  <si>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</si>
  <si>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T30</t>
  </si>
  <si>
    <t>B30</t>
  </si>
  <si>
    <t>I</t>
  </si>
  <si>
    <t>II</t>
  </si>
  <si>
    <t>A</t>
  </si>
  <si>
    <t>INCOME / DEBT ORIENTED SCHEMES</t>
  </si>
  <si>
    <t>(i)</t>
  </si>
  <si>
    <t>Liquid/ Money Market</t>
  </si>
  <si>
    <t>UTI Liquid Cash Plan</t>
  </si>
  <si>
    <t>UTI Overnight Fund</t>
  </si>
  <si>
    <t>UTI Money Market Fund</t>
  </si>
  <si>
    <t>(a) Sub-Total</t>
  </si>
  <si>
    <t>(ii)</t>
  </si>
  <si>
    <t>Gilt</t>
  </si>
  <si>
    <t>UTI Gilt Fund</t>
  </si>
  <si>
    <t>(b) Sub-Total</t>
  </si>
  <si>
    <t>(iii)</t>
  </si>
  <si>
    <t>FMP</t>
  </si>
  <si>
    <t>UTI Fixed Term Income Fund Series XXVIII – X (1153 Days)</t>
  </si>
  <si>
    <t>UTI Fixed Term Income Fund Series XXVIII – XI (1161 Days)</t>
  </si>
  <si>
    <t>UTI Fixed Term Income Fund Series XXVIII – XII (1154 Days)</t>
  </si>
  <si>
    <t>UTI Fixed Term Income Fund Series XXVIII – XIII (1134 Days)</t>
  </si>
  <si>
    <t>UTI Fixed Term Income Fund Series XXVIII – XIV (1147 Days)</t>
  </si>
  <si>
    <t>UTI Fixed Term Income Fund Series XXIX - I (1134 Days)</t>
  </si>
  <si>
    <t>UTI Fixed Term Income Fund Series XXIX -II (1118 Days)</t>
  </si>
  <si>
    <t>UTI Fixed Term Income Fund Series XXIX -III (1131 Days)</t>
  </si>
  <si>
    <t>UTI Fixed Term Income Fund Series XXIX -IV (1422 Days)</t>
  </si>
  <si>
    <t>UTI Fixed Term Income Fund Series XXIX -V (1113 Days)</t>
  </si>
  <si>
    <t>UTI Fixed Term Income Fund Series XXIX - VI (1135 Days)</t>
  </si>
  <si>
    <t>UTI Fixed Term Income Fund – Series XXIX - VII (1135 Days)</t>
  </si>
  <si>
    <t>UTI Fixed Term Income Fund – Series XXIX - VIII (1127 Days)</t>
  </si>
  <si>
    <t>UTI Fixed Term Income Fund – Series XXIX - IX (1109 Days)</t>
  </si>
  <si>
    <t>UTI Fixed Term Income Fund Series XXIX - XI (1112 Days)</t>
  </si>
  <si>
    <t>UTI Fixed Term Income Fund Series XXIX - XIII (1122 Days)</t>
  </si>
  <si>
    <t>UTI Fixed Term Income Fund Series XXIX - XIV (1131 Days)</t>
  </si>
  <si>
    <t>UTI Fixed Term Income Fund Series XXIX - XV (1124 Days)</t>
  </si>
  <si>
    <t>UTI Fixed Term Income Fund Series XXX - I (1104 Days)</t>
  </si>
  <si>
    <t>UTI Fixed Term Income Fund Series XXX - II (1107 Days)</t>
  </si>
  <si>
    <t>UTI Fixed Term Income Fund Series XXX - III (1106 Days)</t>
  </si>
  <si>
    <t>UTI Fixed Term Income Fund Series XXX - IV (1125 Days)</t>
  </si>
  <si>
    <t>UTI Fixed Term Income Fund Series XXX - V (1135 Days)</t>
  </si>
  <si>
    <t>UTI Fixed Term Income Fund Series XXX - VI (1107 Days)</t>
  </si>
  <si>
    <t>UTI Fixed Term Income Fund Series XXX - VIII (1286 Days)</t>
  </si>
  <si>
    <t>UTI Fixed Term Income Fund Series XXX - IX (1266 Days)</t>
  </si>
  <si>
    <t>UTI Fixed Term Income Fund Series XXX - X (1267 Days)</t>
  </si>
  <si>
    <t>UTI Fixed Term Income Fund Series XXX - XI (1246 Days)</t>
  </si>
  <si>
    <t>UTI Fixed Term Income Fund Series XXX - XIII (1224 Days)</t>
  </si>
  <si>
    <t>UTI Fixed Term Income Fund Series XXX - XII (1254 Days)</t>
  </si>
  <si>
    <t>UTI Fixed Term Income Fund Series XXX - XIV (1209 Days)</t>
  </si>
  <si>
    <t>UTI Fixed Term Income Fund Series XXX - XV (1223 Days)</t>
  </si>
  <si>
    <t>UTI Fixed Term Income Fund Series XXXI - I (1209 Days)</t>
  </si>
  <si>
    <t>UTI Fixed Term Income Fund Series XXXI - II (1222 Days)</t>
  </si>
  <si>
    <t>UTI Fixed Term Income Fund Series XXXI - III (1174 Days)</t>
  </si>
  <si>
    <t>UTI Fixed Term Income Fund Series XXXI - IV (1204 Days)</t>
  </si>
  <si>
    <t>UTI Fixed Term Income Fund Series XXXI - V (1174 Days)</t>
  </si>
  <si>
    <t>UTI Fixed Term Income Fund Series XXXI - VI (1167 Days)</t>
  </si>
  <si>
    <t>UTI Fixed Term Income Fund Series XXXI - VII (1155 Days)</t>
  </si>
  <si>
    <t>UTI Fixed Term Income Fund Series XXXI - VIII (1153 Days)</t>
  </si>
  <si>
    <t>UTI Fixed Term Income Fund Series XXXI - IX (1168 Days)</t>
  </si>
  <si>
    <t>UTI Fixed Term Income Fund Series XXXI - X (1168 Days)</t>
  </si>
  <si>
    <t>UTI Fixed Term Income Fund Series XXXI - XI (1169 Days)</t>
  </si>
  <si>
    <t>UTI Fixed Term Income Fund Series XXXI - XII (1148 Days)</t>
  </si>
  <si>
    <t>UTI Fixed Term Income Fund Series XXXI - XIII (1127 Days)</t>
  </si>
  <si>
    <t>UTI Fixed Term Income Fund Series XXXI - XIV (1111 Days)</t>
  </si>
  <si>
    <t>UTI Fixed Income Interval Fund - I- Quarterly Interval Plan- Retail Option</t>
  </si>
  <si>
    <t>UTI Fixed Income Interval Fund - I- Monthly Interval Plan- Retail Option</t>
  </si>
  <si>
    <t xml:space="preserve">UTI Fixed Income Interval Fund - I- Annual Interval Plan- Retail Option </t>
  </si>
  <si>
    <t>UTI Fixed Income Interval Fund-Annual Intarval Plan Series - II</t>
  </si>
  <si>
    <t>UTI Fixed Income Interval Fund - III- Quarterly Interval Plan</t>
  </si>
  <si>
    <t>UTI Fixed Income Interval Fund Annual Interval Plan III</t>
  </si>
  <si>
    <t xml:space="preserve">UTI Fixed Income Interval Fund - IV- Annual Interval Plan- Retail Option </t>
  </si>
  <si>
    <t>UTI Fixed Income Interval Fund - I - Half Yearly Interval Plan- Retail Option</t>
  </si>
  <si>
    <t>UTI Fixed Income Interval Fund - II- Monthly Interval Plan- Retail Option</t>
  </si>
  <si>
    <t>UTI Fixed Income Interval Fund - II - Half Yearly Interval Plan- Retail Option</t>
  </si>
  <si>
    <t>UTI Fixed Income Interval Fund - IV- Quarterly Interval Plan- Retail Option</t>
  </si>
  <si>
    <t>UTI Fixed Income Interval Fund - V- Quarterly Interval Plan- Retail Option</t>
  </si>
  <si>
    <t>UTI Fixed Income Interval Fund - VI- Quarterly Interval Plan- Retail Option</t>
  </si>
  <si>
    <t>UTI Fixed Income Interval Fund - VII- Quarterly Interval Plan- Retail Option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</si>
  <si>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</si>
  <si>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</si>
  <si>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</si>
  <si>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</si>
  <si>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</si>
  <si>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</si>
  <si>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</si>
  <si>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</si>
  <si>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</si>
  <si>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</si>
  <si>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</si>
  <si>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</si>
  <si>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</si>
  <si>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</si>
  <si>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</si>
  <si>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</si>
  <si>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</si>
  <si>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</si>
  <si>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</si>
  <si>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</si>
  <si>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</si>
  <si>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</si>
  <si>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</si>
  <si>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</si>
  <si>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 Fixed Term Income Fund Series XXVI - V (1160 Days)</t>
  </si>
  <si>
    <t>UTI Fixed Term Income Fund Series XXVI - VI (1146 Days)</t>
  </si>
  <si>
    <t>UTI Fixed Term Income Fund Series XXVI - VII (1140 Days)</t>
  </si>
  <si>
    <t>UTI Fixed Term Income Fund Series XXVI - VIII (1154 Days)</t>
  </si>
  <si>
    <t>UTI Fixed Term Income Fund Series XXVI - IX (1113 Days)</t>
  </si>
  <si>
    <t>UTI Fixed Term Income Fund Series XXVI - X (1107 Days)</t>
  </si>
  <si>
    <t>UTI Fixed Term Income Fund Series XXVI - XI (1105 Days)</t>
  </si>
  <si>
    <t>UTI Fixed Term Income Fund Series XXVI - XII (1096 Days)</t>
  </si>
  <si>
    <t>UTI Fixed Term Income Fund Series XXVI - XIII (1124 Days)</t>
  </si>
  <si>
    <t>UTI Fixed Term Income Fund Series XXVI - XIV (1105 Days)</t>
  </si>
  <si>
    <t>UTI Fixed Term Income Fund Series XXVI - XV (1097 Days)</t>
  </si>
  <si>
    <t>UTI Fixed Term Income Fund Series XXVII - I (1113 Days)</t>
  </si>
  <si>
    <t>UTI Fixed Term Income Fund Series XXVII - II (1161 Days)</t>
  </si>
  <si>
    <t>UTI Fixed Term Income Fund Series XXVII - III (1096 Days)</t>
  </si>
  <si>
    <t>UTI Fixed Term Income Fund Series XXVII - IV (1113 Days)</t>
  </si>
  <si>
    <t>UTI Fixed Term Income Fund Series XXVII-V (1097 Days)</t>
  </si>
  <si>
    <t>UTI Fixed Term Income Fund Series XXVII – VI (1113 Days)</t>
  </si>
  <si>
    <t>UTI Fixed Term Income Fund Series XXVII – VII (1104 Days)</t>
  </si>
  <si>
    <t>UTI Fixed Term Income Fund Series XXVII-VIII (1117 Days)</t>
  </si>
  <si>
    <t>UTI Fixed Term Income Fund Series XXVII -IX (1160 Days)</t>
  </si>
  <si>
    <t>UTI Fixed Term Income Fund Series XXVII-X (1118 Days)</t>
  </si>
  <si>
    <t>UTI Fixed Term Income Fund Series XXVIII – I (1230 Days)</t>
  </si>
  <si>
    <t>UTI Fixed Term Income Fund Series XXVIII – II (1210 Days)</t>
  </si>
  <si>
    <t>UTI Fixed Term Income Fund Series XXVIII – III (1203 Days)</t>
  </si>
  <si>
    <t>UTI Fixed Term Income Fund Series XXVIII – IV (1204 Days)</t>
  </si>
  <si>
    <t>UTI Fixed Term Income Fund Series XXVIII – V (1190 Days)</t>
  </si>
  <si>
    <t>UTI Fixed Term Income Fund Series XXVIII – VI (1190 Days)</t>
  </si>
  <si>
    <t>UTI Fixed Term Income Fund Series XXVIII – VII (1169 Days)</t>
  </si>
  <si>
    <t>UTI Fixed Term Income Fund Series XXVIII – VIII (1171 Days)</t>
  </si>
  <si>
    <t>UTI Fixed Term Income Fund Series XXVIII – IX (1168 Days)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</si>
  <si>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</si>
  <si>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</si>
  <si>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</si>
  <si>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</si>
  <si>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</si>
  <si>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</si>
  <si>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</si>
  <si>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</si>
  <si>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</si>
  <si>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 Treasury Advantage Fund</t>
  </si>
  <si>
    <t>UTI Bond Fund</t>
  </si>
  <si>
    <t>UTI Banking &amp; PSU Debt Fund</t>
  </si>
  <si>
    <t>UTI Childrens Career Fund (UTI CCF) - Savings Plan</t>
  </si>
  <si>
    <t>UTI Corporate Bond Fund</t>
  </si>
  <si>
    <t>UTI Credit Risk Fund</t>
  </si>
  <si>
    <t>UTI Capital Protection Oriented Scheme Series VII - II (1281 Days)</t>
  </si>
  <si>
    <t>UTI Capital Protection Oriented Scheme Series VII - III (1279 Days)</t>
  </si>
  <si>
    <t>UTI Capital Protection Oriented Scheme Series VII - IV (1278 Days)</t>
  </si>
  <si>
    <t>UTI Capital Protection Oriented Scheme Series VII - V (1281 Days)</t>
  </si>
  <si>
    <t>UTI Capital Protection Oriented Scheme Series VIII - I (1278 Days)</t>
  </si>
  <si>
    <t>UTI Dynamic Bond Fund</t>
  </si>
  <si>
    <t>UTI Dual Advantage Fixed Term Fund Series II - I (1998 Days)</t>
  </si>
  <si>
    <t>UTI Dual Advantage Fixed Term Fund Series II - II (1997 Days)</t>
  </si>
  <si>
    <t>UTI Dual Advantage Fixed Term Fund Series II - III (1998 Days)</t>
  </si>
  <si>
    <t>UTI Dual Advantage Fixed Term Fund Series II - IV (1997 Days)</t>
  </si>
  <si>
    <t>UTI Dual Advantage Fixed Term Fund Series II - V (1997 Days)</t>
  </si>
  <si>
    <t>UTI Dual Advantage Fixed Term Fund Series III - I (1998 Days)</t>
  </si>
  <si>
    <t>UTI Dual Advantage Fixed Term Fund Series III - II (1278 Days)</t>
  </si>
  <si>
    <t>UTI Dual Advantage Fixed Term Fund Series III - III (1102 Days)</t>
  </si>
  <si>
    <t>UTI Dual Advantage Fixed Term Fund Series IV - I (1279 Days)</t>
  </si>
  <si>
    <t>UTI Dual Advantage Fixed Term Fund Series IV - II (1278 Days)</t>
  </si>
  <si>
    <t>UTI Dual Advantage Fixed Term Fund Series IV - III (1279 Days)</t>
  </si>
  <si>
    <t>UTI Dual Advantage Fixed Term Fund Series IV - IV (1997 Days)</t>
  </si>
  <si>
    <t>UTI Dual Advantage Fixed Term Fund Series V – I (1103 Days)</t>
  </si>
  <si>
    <t>UTI Floater Fund</t>
  </si>
  <si>
    <t>UTI Ultra Short Term Fund</t>
  </si>
  <si>
    <t>UTI Regular Savings Fund</t>
  </si>
  <si>
    <t>UTI Medium Term Fund</t>
  </si>
  <si>
    <t>UTI Retirement Benefit Pension Fund</t>
  </si>
  <si>
    <t>UTI Short Term Income Fund</t>
  </si>
  <si>
    <t>UTI Unit Linked Insurance Plan</t>
  </si>
  <si>
    <t>UTI Capital Protection Oriented Scheme Series VIII - II (1831 Days)</t>
  </si>
  <si>
    <t>UTI Capital Protection Oriented Scheme Series VIII - III (1281 Days)</t>
  </si>
  <si>
    <t>UTI Capital Protection Oriented Scheme Series VIII - IV (1996 Days)</t>
  </si>
  <si>
    <t>UTI Capital Protection Oriented Scheme Series IX - I (1467 Days)</t>
  </si>
  <si>
    <t>UTI Capital Protection Oriented Scheme Series IX - II (1462 Days)</t>
  </si>
  <si>
    <t>UTI Capital Protection Oriented Scheme Series IX -III (1389 Days)</t>
  </si>
  <si>
    <t>UTI Capital Protection Oriented Scheme Series X - II (1134 Days)</t>
  </si>
  <si>
    <t>(f) Sub-Total</t>
  </si>
  <si>
    <t>Grand Sub-Total (a+b+c+d+e+f)</t>
  </si>
  <si>
    <t>B</t>
  </si>
  <si>
    <t>GROWTH / EQUITY ORIENTED SCHEMES</t>
  </si>
  <si>
    <t>ELSS</t>
  </si>
  <si>
    <t>UTI Long Term Equity Fund (Tax Saving)</t>
  </si>
  <si>
    <t>UTI Long Term Advantage Fund Series III</t>
  </si>
  <si>
    <t>UTI Long Term Advantage Fund Series IV</t>
  </si>
  <si>
    <t>UTI Long Term Advantage Fund Series V</t>
  </si>
  <si>
    <t>UTI Long Term Advantage Fund Series VI</t>
  </si>
  <si>
    <t>UTI Long Term Advantage Fund Series VII</t>
  </si>
  <si>
    <t>UTI - MASTER EQUITY PLAN UNIT SCHEME (MEPUS)</t>
  </si>
  <si>
    <t>Others</t>
  </si>
  <si>
    <t>UTI Transportation &amp; Logistics Fund</t>
  </si>
  <si>
    <t>UTI Banking &amp; Financial Services Fund</t>
  </si>
  <si>
    <t>UTI Childrens Career Fund (UTI CCF) - Investment Plan</t>
  </si>
  <si>
    <t>UTI Dividend Yield Fund</t>
  </si>
  <si>
    <t>UTI Equity Fund</t>
  </si>
  <si>
    <t>UTI Equity Savings Fund</t>
  </si>
  <si>
    <t>UTI Focussed Equity Fund Series I (2195 Days)</t>
  </si>
  <si>
    <t>UTI Focussed Equity Fund Series IV (1104 Days)</t>
  </si>
  <si>
    <t>UTI Focussed Equity Fund Series V (1102 Days)</t>
  </si>
  <si>
    <t>UTI Focussed Equity Fund Series VI (1150 Days)</t>
  </si>
  <si>
    <t>UTI Healthcare Fund</t>
  </si>
  <si>
    <t>UTI Infrastructure Fund</t>
  </si>
  <si>
    <t>UTI India Consumer Fund</t>
  </si>
  <si>
    <t>UTI Mid Cap Fund</t>
  </si>
  <si>
    <t>UTI MNC Fund</t>
  </si>
  <si>
    <t>UTI Core Equity Fund</t>
  </si>
  <si>
    <t>UTI Mastershare Unit Scheme</t>
  </si>
  <si>
    <t>UTI Nifty Index Fund</t>
  </si>
  <si>
    <t>UTI Nifty Next 50 Index Fund</t>
  </si>
  <si>
    <t>UTI Value Opportunities Fund</t>
  </si>
  <si>
    <t>UTI Arbitrage Fund</t>
  </si>
  <si>
    <t>UTI Multi Asset Fund</t>
  </si>
  <si>
    <t>Grand Sub-Total (a+b)</t>
  </si>
  <si>
    <t>C</t>
  </si>
  <si>
    <t>BALANCED SCHEMES</t>
  </si>
  <si>
    <t>UTI Hybrid Equity Fund</t>
  </si>
  <si>
    <t>Grand Sub-Total</t>
  </si>
  <si>
    <t>D</t>
  </si>
  <si>
    <t>EXCHANGE TRADED FUND</t>
  </si>
  <si>
    <t>GOLD ETF</t>
  </si>
  <si>
    <t>UTI  Gold Exchange Traded Fund</t>
  </si>
  <si>
    <t xml:space="preserve">Other ETFs </t>
  </si>
  <si>
    <t>UTI S&amp;P BSE Sensex Next 50 Exchange Traded Fund</t>
  </si>
  <si>
    <t>UTI Nifty Exchange Traded Fund</t>
  </si>
  <si>
    <t>UTI Sensex Exchange Traded Fund</t>
  </si>
  <si>
    <t>UTI  Nifty Next 50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</si>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</sst>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</cellStyleXfs>
  <cellXfs count="84">
    <xf numFmtId="0" fontId="0" fillId="0" borderId="0" xfId="0"/>
    <xf numFmtId="0" fontId="2" fillId="0" borderId="0" xfId="0" applyFont="1"/>
    <xf numFmtId="49" fontId="4" fillId="2" borderId="1" xfId="2" applyNumberFormat="1" applyFont="1" applyFill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 vertical="top" wrapText="1"/>
    </xf>
    <xf numFmtId="2" fontId="6" fillId="2" borderId="4" xfId="3" applyNumberFormat="1" applyFont="1" applyFill="1" applyBorder="1" applyAlignment="1">
      <alignment horizontal="center" vertical="top" wrapText="1"/>
    </xf>
    <xf numFmtId="2" fontId="6" fillId="2" borderId="5" xfId="3" applyNumberFormat="1" applyFont="1" applyFill="1" applyBorder="1" applyAlignment="1">
      <alignment horizontal="center" vertical="top" wrapText="1"/>
    </xf>
    <xf numFmtId="49" fontId="4" fillId="2" borderId="6" xfId="2" applyNumberFormat="1" applyFont="1" applyFill="1" applyBorder="1" applyAlignment="1">
      <alignment horizontal="center" vertical="center" wrapText="1"/>
    </xf>
    <xf numFmtId="49" fontId="4" fillId="2" borderId="7" xfId="2" applyNumberFormat="1" applyFont="1" applyFill="1" applyBorder="1" applyAlignment="1">
      <alignment horizontal="center" vertical="center" wrapText="1"/>
    </xf>
    <xf numFmtId="3" fontId="6" fillId="2" borderId="8" xfId="3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/>
    </xf>
    <xf numFmtId="2" fontId="6" fillId="2" borderId="4" xfId="3" applyNumberFormat="1" applyFont="1" applyFill="1" applyBorder="1" applyAlignment="1">
      <alignment horizontal="center"/>
    </xf>
    <xf numFmtId="2" fontId="6" fillId="2" borderId="5" xfId="3" applyNumberFormat="1" applyFont="1" applyFill="1" applyBorder="1" applyAlignment="1">
      <alignment horizontal="center"/>
    </xf>
    <xf numFmtId="3" fontId="6" fillId="2" borderId="9" xfId="3" applyNumberFormat="1" applyFont="1" applyFill="1" applyBorder="1" applyAlignment="1">
      <alignment horizontal="center" vertical="center" wrapText="1"/>
    </xf>
    <xf numFmtId="2" fontId="6" fillId="2" borderId="10" xfId="3" applyNumberFormat="1" applyFont="1" applyFill="1" applyBorder="1" applyAlignment="1">
      <alignment horizontal="center" vertical="top" wrapText="1"/>
    </xf>
    <xf numFmtId="2" fontId="6" fillId="2" borderId="11" xfId="3" applyNumberFormat="1" applyFont="1" applyFill="1" applyBorder="1" applyAlignment="1">
      <alignment horizontal="center" vertical="top" wrapText="1"/>
    </xf>
    <xf numFmtId="2" fontId="6" fillId="2" borderId="12" xfId="3" applyNumberFormat="1" applyFont="1" applyFill="1" applyBorder="1" applyAlignment="1">
      <alignment horizontal="center" vertical="top" wrapText="1"/>
    </xf>
    <xf numFmtId="49" fontId="4" fillId="2" borderId="13" xfId="2" applyNumberFormat="1" applyFont="1" applyFill="1" applyBorder="1" applyAlignment="1">
      <alignment horizontal="center" vertical="center" wrapText="1"/>
    </xf>
    <xf numFmtId="49" fontId="4" fillId="2" borderId="14" xfId="2" applyNumberFormat="1" applyFont="1" applyFill="1" applyBorder="1" applyAlignment="1">
      <alignment horizontal="center" vertical="center" wrapText="1"/>
    </xf>
    <xf numFmtId="0" fontId="6" fillId="2" borderId="15" xfId="3" applyNumberFormat="1" applyFont="1" applyFill="1" applyBorder="1" applyAlignment="1">
      <alignment horizontal="center" wrapText="1"/>
    </xf>
    <xf numFmtId="0" fontId="6" fillId="2" borderId="16" xfId="3" applyNumberFormat="1" applyFont="1" applyFill="1" applyBorder="1" applyAlignment="1">
      <alignment horizontal="center" wrapText="1"/>
    </xf>
    <xf numFmtId="0" fontId="6" fillId="2" borderId="17" xfId="3" applyNumberFormat="1" applyFont="1" applyFill="1" applyBorder="1" applyAlignment="1">
      <alignment horizontal="center" wrapText="1"/>
    </xf>
    <xf numFmtId="0" fontId="7" fillId="0" borderId="18" xfId="0" applyFont="1" applyFill="1" applyBorder="1"/>
    <xf numFmtId="0" fontId="7" fillId="0" borderId="19" xfId="0" applyFont="1" applyFill="1" applyBorder="1" applyAlignment="1">
      <alignment wrapText="1"/>
    </xf>
    <xf numFmtId="0" fontId="6" fillId="0" borderId="19" xfId="3" applyNumberFormat="1" applyFont="1" applyFill="1" applyBorder="1" applyAlignment="1">
      <alignment horizontal="center" wrapText="1"/>
    </xf>
    <xf numFmtId="3" fontId="6" fillId="0" borderId="20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 applyAlignment="1">
      <alignment wrapText="1"/>
    </xf>
    <xf numFmtId="0" fontId="6" fillId="0" borderId="22" xfId="3" applyNumberFormat="1" applyFont="1" applyFill="1" applyBorder="1" applyAlignment="1">
      <alignment horizontal="center" wrapText="1"/>
    </xf>
    <xf numFmtId="3" fontId="6" fillId="0" borderId="23" xfId="3" applyNumberFormat="1" applyFont="1" applyFill="1" applyBorder="1" applyAlignment="1">
      <alignment horizontal="center" vertical="center" wrapText="1"/>
    </xf>
    <xf numFmtId="0" fontId="8" fillId="0" borderId="21" xfId="0" applyFont="1" applyFill="1" applyBorder="1"/>
    <xf numFmtId="0" fontId="2" fillId="0" borderId="22" xfId="0" applyFont="1" applyFill="1" applyBorder="1"/>
    <xf numFmtId="164" fontId="2" fillId="0" borderId="22" xfId="1" applyNumberFormat="1" applyFont="1" applyFill="1" applyBorder="1"/>
    <xf numFmtId="164" fontId="2" fillId="0" borderId="23" xfId="1" applyNumberFormat="1" applyFont="1" applyFill="1" applyBorder="1"/>
    <xf numFmtId="0" fontId="8" fillId="0" borderId="24" xfId="0" applyFont="1" applyFill="1" applyBorder="1"/>
    <xf numFmtId="164" fontId="2" fillId="0" borderId="25" xfId="1" applyNumberFormat="1" applyFont="1" applyFill="1" applyBorder="1"/>
    <xf numFmtId="164" fontId="2" fillId="0" borderId="26" xfId="1" applyNumberFormat="1" applyFont="1" applyFill="1" applyBorder="1"/>
    <xf numFmtId="0" fontId="8" fillId="2" borderId="3" xfId="0" applyFont="1" applyFill="1" applyBorder="1"/>
    <xf numFmtId="0" fontId="8" fillId="2" borderId="4" xfId="0" applyFont="1" applyFill="1" applyBorder="1" applyAlignment="1">
      <alignment horizontal="right" wrapText="1"/>
    </xf>
    <xf numFmtId="164" fontId="8" fillId="2" borderId="4" xfId="1" applyNumberFormat="1" applyFont="1" applyFill="1" applyBorder="1"/>
    <xf numFmtId="0" fontId="7" fillId="0" borderId="27" xfId="0" applyFont="1" applyFill="1" applyBorder="1"/>
    <xf numFmtId="0" fontId="8" fillId="0" borderId="28" xfId="0" applyFont="1" applyFill="1" applyBorder="1" applyAlignment="1">
      <alignment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164" fontId="8" fillId="2" borderId="5" xfId="1" applyNumberFormat="1" applyFont="1" applyFill="1" applyBorder="1"/>
    <xf numFmtId="0" fontId="7" fillId="0" borderId="15" xfId="0" applyFont="1" applyFill="1" applyBorder="1"/>
    <xf numFmtId="0" fontId="8" fillId="0" borderId="16" xfId="0" applyFont="1" applyFill="1" applyBorder="1" applyAlignment="1">
      <alignment wrapText="1"/>
    </xf>
    <xf numFmtId="0" fontId="7" fillId="2" borderId="3" xfId="0" applyFont="1" applyFill="1" applyBorder="1"/>
    <xf numFmtId="0" fontId="7" fillId="0" borderId="30" xfId="0" applyFont="1" applyFill="1" applyBorder="1"/>
    <xf numFmtId="0" fontId="2" fillId="0" borderId="28" xfId="0" applyFont="1" applyFill="1" applyBorder="1" applyAlignment="1">
      <alignment wrapText="1"/>
    </xf>
    <xf numFmtId="164" fontId="2" fillId="0" borderId="28" xfId="1" applyNumberFormat="1" applyFont="1" applyFill="1" applyBorder="1"/>
    <xf numFmtId="0" fontId="8" fillId="0" borderId="22" xfId="0" applyFont="1" applyFill="1" applyBorder="1"/>
    <xf numFmtId="0" fontId="2" fillId="0" borderId="22" xfId="0" applyFont="1" applyBorder="1"/>
    <xf numFmtId="164" fontId="2" fillId="0" borderId="22" xfId="1" applyNumberFormat="1" applyFont="1" applyBorder="1"/>
    <xf numFmtId="0" fontId="8" fillId="2" borderId="31" xfId="0" applyFont="1" applyFill="1" applyBorder="1"/>
    <xf numFmtId="0" fontId="7" fillId="2" borderId="32" xfId="0" applyFont="1" applyFill="1" applyBorder="1" applyAlignment="1">
      <alignment horizontal="right" wrapText="1"/>
    </xf>
    <xf numFmtId="164" fontId="8" fillId="2" borderId="32" xfId="1" applyNumberFormat="1" applyFont="1" applyFill="1" applyBorder="1"/>
    <xf numFmtId="0" fontId="8" fillId="0" borderId="27" xfId="0" applyFont="1" applyFill="1" applyBorder="1"/>
    <xf numFmtId="0" fontId="7" fillId="0" borderId="28" xfId="0" applyFont="1" applyFill="1" applyBorder="1" applyAlignment="1">
      <alignment horizontal="right" wrapText="1"/>
    </xf>
    <xf numFmtId="0" fontId="7" fillId="0" borderId="22" xfId="0" applyFont="1" applyFill="1" applyBorder="1" applyAlignment="1">
      <alignment wrapText="1"/>
    </xf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2" borderId="4" xfId="0" applyFont="1" applyFill="1" applyBorder="1" applyAlignment="1">
      <alignment horizontal="right" wrapText="1"/>
    </xf>
    <xf numFmtId="0" fontId="2" fillId="0" borderId="25" xfId="0" applyFont="1" applyFill="1" applyBorder="1"/>
    <xf numFmtId="0" fontId="2" fillId="0" borderId="22" xfId="0" applyFont="1" applyFill="1" applyBorder="1" applyAlignment="1">
      <alignment wrapText="1"/>
    </xf>
    <xf numFmtId="0" fontId="2" fillId="0" borderId="28" xfId="0" applyFont="1" applyFill="1" applyBorder="1" applyAlignment="1">
      <alignment horizontal="right" wrapText="1"/>
    </xf>
    <xf numFmtId="164" fontId="2" fillId="0" borderId="29" xfId="1" applyNumberFormat="1" applyFont="1" applyFill="1" applyBorder="1"/>
    <xf numFmtId="0" fontId="7" fillId="0" borderId="24" xfId="0" applyFont="1" applyFill="1" applyBorder="1"/>
    <xf numFmtId="0" fontId="8" fillId="2" borderId="5" xfId="0" applyFont="1" applyFill="1" applyBorder="1" applyAlignment="1">
      <alignment horizontal="right" wrapText="1"/>
    </xf>
    <xf numFmtId="164" fontId="8" fillId="2" borderId="3" xfId="1" applyNumberFormat="1" applyFont="1" applyFill="1" applyBorder="1"/>
    <xf numFmtId="164" fontId="8" fillId="2" borderId="33" xfId="1" applyNumberFormat="1" applyFont="1" applyFill="1" applyBorder="1"/>
    <xf numFmtId="0" fontId="2" fillId="0" borderId="28" xfId="0" applyFont="1" applyFill="1" applyBorder="1"/>
    <xf numFmtId="0" fontId="2" fillId="0" borderId="25" xfId="0" applyFont="1" applyFill="1" applyBorder="1" applyAlignment="1">
      <alignment wrapText="1"/>
    </xf>
    <xf numFmtId="0" fontId="8" fillId="0" borderId="15" xfId="0" applyFont="1" applyFill="1" applyBorder="1"/>
    <xf numFmtId="0" fontId="2" fillId="0" borderId="16" xfId="0" applyFont="1" applyFill="1" applyBorder="1"/>
    <xf numFmtId="164" fontId="2" fillId="0" borderId="16" xfId="1" applyNumberFormat="1" applyFont="1" applyFill="1" applyBorder="1"/>
    <xf numFmtId="164" fontId="2" fillId="0" borderId="17" xfId="1" applyNumberFormat="1" applyFont="1" applyFill="1" applyBorder="1"/>
    <xf numFmtId="0" fontId="7" fillId="2" borderId="4" xfId="0" applyFont="1" applyFill="1" applyBorder="1" applyAlignment="1">
      <alignment horizontal="right"/>
    </xf>
    <xf numFmtId="2" fontId="6" fillId="0" borderId="25" xfId="3" applyNumberFormat="1" applyFont="1" applyFill="1" applyBorder="1"/>
    <xf numFmtId="0" fontId="2" fillId="0" borderId="0" xfId="0" applyFont="1" applyFill="1"/>
    <xf numFmtId="164" fontId="2" fillId="0" borderId="0" xfId="1" applyNumberFormat="1" applyFont="1" applyFill="1"/>
    <xf numFmtId="0" fontId="2" fillId="0" borderId="0" xfId="0" applyFont="1" applyFill="1" applyBorder="1"/>
    <xf numFmtId="0" fontId="7" fillId="0" borderId="0" xfId="0" applyFont="1" applyFill="1" applyBorder="1"/>
    <xf numFmtId="164" fontId="2" fillId="0" borderId="0" xfId="0" applyNumberFormat="1" applyFont="1" applyFill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57"/>
  <sheetViews>
    <sheetView tabSelected="1" workbookViewId="0">
      <selection activeCell="B4" sqref="B4"/>
    </sheetView>
  </sheetViews>
  <sheetFormatPr defaultRowHeight="12.75"/>
  <cols>
    <col min="1" max="1" width="7" style="1" bestFit="1" customWidth="1"/>
    <col min="2" max="2" width="61.42578125" style="1" bestFit="1" customWidth="1"/>
    <col min="3" max="3" width="4.7109375" style="1" bestFit="1" customWidth="1"/>
    <col min="4" max="4" width="9" style="1" bestFit="1" customWidth="1"/>
    <col min="5" max="5" width="7.5703125" style="1" bestFit="1" customWidth="1"/>
    <col min="6" max="7" width="4.7109375" style="1" bestFit="1" customWidth="1"/>
    <col min="8" max="8" width="9" style="1" bestFit="1" customWidth="1"/>
    <col min="9" max="9" width="10" style="1" bestFit="1" customWidth="1"/>
    <col min="10" max="10" width="9" style="1" bestFit="1" customWidth="1"/>
    <col min="11" max="11" width="6.5703125" style="1" bestFit="1" customWidth="1"/>
    <col min="12" max="12" width="9" style="1" bestFit="1" customWidth="1"/>
    <col min="13" max="13" width="4.7109375" style="1" bestFit="1" customWidth="1"/>
    <col min="14" max="14" width="5.5703125" style="1" bestFit="1" customWidth="1"/>
    <col min="15" max="17" width="4.7109375" style="1" bestFit="1" customWidth="1"/>
    <col min="18" max="20" width="9" style="1" bestFit="1" customWidth="1"/>
    <col min="21" max="21" width="4.7109375" style="1" bestFit="1" customWidth="1"/>
    <col min="22" max="22" width="7.5703125" style="1" bestFit="1" customWidth="1"/>
    <col min="23" max="27" width="4.7109375" style="1" bestFit="1" customWidth="1"/>
    <col min="28" max="28" width="7.5703125" style="1" bestFit="1" customWidth="1"/>
    <col min="29" max="29" width="6.5703125" style="1" bestFit="1" customWidth="1"/>
    <col min="30" max="30" width="5.5703125" style="1" bestFit="1" customWidth="1"/>
    <col min="31" max="31" width="4.7109375" style="1" bestFit="1" customWidth="1"/>
    <col min="32" max="32" width="6.5703125" style="1" bestFit="1" customWidth="1"/>
    <col min="33" max="37" width="4.7109375" style="1" bestFit="1" customWidth="1"/>
    <col min="38" max="38" width="7.5703125" style="1" bestFit="1" customWidth="1"/>
    <col min="39" max="39" width="6.5703125" style="1" bestFit="1" customWidth="1"/>
    <col min="40" max="40" width="5.5703125" style="1" bestFit="1" customWidth="1"/>
    <col min="41" max="41" width="4.7109375" style="1" bestFit="1" customWidth="1"/>
    <col min="42" max="42" width="5.5703125" style="1" bestFit="1" customWidth="1"/>
    <col min="43" max="43" width="4.7109375" style="1" bestFit="1" customWidth="1"/>
    <col min="44" max="45" width="5.5703125" style="1" bestFit="1" customWidth="1"/>
    <col min="46" max="47" width="4.7109375" style="1" bestFit="1" customWidth="1"/>
    <col min="48" max="49" width="10" style="1" bestFit="1" customWidth="1"/>
    <col min="50" max="50" width="9" style="1" bestFit="1" customWidth="1"/>
    <col min="51" max="51" width="5.5703125" style="1" bestFit="1" customWidth="1"/>
    <col min="52" max="52" width="9" style="1" bestFit="1" customWidth="1"/>
    <col min="53" max="53" width="4.7109375" style="1" bestFit="1" customWidth="1"/>
    <col min="54" max="54" width="5.5703125" style="1" bestFit="1" customWidth="1"/>
    <col min="55" max="57" width="4.7109375" style="1" bestFit="1" customWidth="1"/>
    <col min="58" max="58" width="10" style="1" bestFit="1" customWidth="1"/>
    <col min="59" max="59" width="9" style="1" bestFit="1" customWidth="1"/>
    <col min="60" max="60" width="7.5703125" style="1" bestFit="1" customWidth="1"/>
    <col min="61" max="61" width="4.7109375" style="1" bestFit="1" customWidth="1"/>
    <col min="62" max="62" width="9" style="1" bestFit="1" customWidth="1"/>
    <col min="63" max="63" width="13.42578125" style="1" bestFit="1" customWidth="1"/>
    <col min="64" max="16384" width="9.140625" style="1"/>
  </cols>
  <sheetData>
    <row r="5" spans="1:63" ht="13.5" thickBot="1"/>
    <row r="6" spans="1:63" ht="15.75" thickBot="1">
      <c r="A6" s="2" t="s">
        <v>0</v>
      </c>
      <c r="B6" s="3" t="s">
        <v>1</v>
      </c>
      <c r="C6" s="4" t="s">
        <v>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6"/>
    </row>
    <row r="7" spans="1:63" ht="15.75" thickBot="1">
      <c r="A7" s="7"/>
      <c r="B7" s="8"/>
      <c r="C7" s="4" t="s">
        <v>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4" t="s">
        <v>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6"/>
      <c r="AQ7" s="4" t="s">
        <v>5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6"/>
      <c r="BK7" s="9" t="s">
        <v>6</v>
      </c>
    </row>
    <row r="8" spans="1:63" ht="15.75" thickBot="1">
      <c r="A8" s="7"/>
      <c r="B8" s="8"/>
      <c r="C8" s="10" t="s">
        <v>7</v>
      </c>
      <c r="D8" s="11"/>
      <c r="E8" s="11"/>
      <c r="F8" s="11"/>
      <c r="G8" s="11"/>
      <c r="H8" s="11"/>
      <c r="I8" s="11"/>
      <c r="J8" s="11"/>
      <c r="K8" s="11"/>
      <c r="L8" s="12"/>
      <c r="M8" s="10" t="s">
        <v>8</v>
      </c>
      <c r="N8" s="11"/>
      <c r="O8" s="11"/>
      <c r="P8" s="11"/>
      <c r="Q8" s="11"/>
      <c r="R8" s="11"/>
      <c r="S8" s="11"/>
      <c r="T8" s="11"/>
      <c r="U8" s="11"/>
      <c r="V8" s="12"/>
      <c r="W8" s="10" t="s">
        <v>7</v>
      </c>
      <c r="X8" s="11"/>
      <c r="Y8" s="11"/>
      <c r="Z8" s="11"/>
      <c r="AA8" s="11"/>
      <c r="AB8" s="11"/>
      <c r="AC8" s="11"/>
      <c r="AD8" s="11"/>
      <c r="AE8" s="11"/>
      <c r="AF8" s="12"/>
      <c r="AG8" s="10" t="s">
        <v>8</v>
      </c>
      <c r="AH8" s="11"/>
      <c r="AI8" s="11"/>
      <c r="AJ8" s="11"/>
      <c r="AK8" s="11"/>
      <c r="AL8" s="11"/>
      <c r="AM8" s="11"/>
      <c r="AN8" s="11"/>
      <c r="AO8" s="11"/>
      <c r="AP8" s="12"/>
      <c r="AQ8" s="10" t="s">
        <v>7</v>
      </c>
      <c r="AR8" s="11"/>
      <c r="AS8" s="11"/>
      <c r="AT8" s="11"/>
      <c r="AU8" s="11"/>
      <c r="AV8" s="11"/>
      <c r="AW8" s="11"/>
      <c r="AX8" s="11"/>
      <c r="AY8" s="11"/>
      <c r="AZ8" s="12"/>
      <c r="BA8" s="10" t="s">
        <v>8</v>
      </c>
      <c r="BB8" s="11"/>
      <c r="BC8" s="11"/>
      <c r="BD8" s="11"/>
      <c r="BE8" s="11"/>
      <c r="BF8" s="11"/>
      <c r="BG8" s="11"/>
      <c r="BH8" s="11"/>
      <c r="BI8" s="11"/>
      <c r="BJ8" s="12"/>
      <c r="BK8" s="13"/>
    </row>
    <row r="9" spans="1:63" ht="15.75" thickBot="1">
      <c r="A9" s="7"/>
      <c r="B9" s="8"/>
      <c r="C9" s="14" t="s">
        <v>9</v>
      </c>
      <c r="D9" s="15"/>
      <c r="E9" s="15"/>
      <c r="F9" s="15"/>
      <c r="G9" s="16"/>
      <c r="H9" s="4" t="s">
        <v>10</v>
      </c>
      <c r="I9" s="5"/>
      <c r="J9" s="5"/>
      <c r="K9" s="5"/>
      <c r="L9" s="6"/>
      <c r="M9" s="14" t="s">
        <v>9</v>
      </c>
      <c r="N9" s="15"/>
      <c r="O9" s="15"/>
      <c r="P9" s="15"/>
      <c r="Q9" s="16"/>
      <c r="R9" s="4" t="s">
        <v>10</v>
      </c>
      <c r="S9" s="5"/>
      <c r="T9" s="5"/>
      <c r="U9" s="5"/>
      <c r="V9" s="6"/>
      <c r="W9" s="14" t="s">
        <v>9</v>
      </c>
      <c r="X9" s="15"/>
      <c r="Y9" s="15"/>
      <c r="Z9" s="15"/>
      <c r="AA9" s="16"/>
      <c r="AB9" s="4" t="s">
        <v>10</v>
      </c>
      <c r="AC9" s="5"/>
      <c r="AD9" s="5"/>
      <c r="AE9" s="5"/>
      <c r="AF9" s="6"/>
      <c r="AG9" s="14" t="s">
        <v>9</v>
      </c>
      <c r="AH9" s="15"/>
      <c r="AI9" s="15"/>
      <c r="AJ9" s="15"/>
      <c r="AK9" s="16"/>
      <c r="AL9" s="4" t="s">
        <v>10</v>
      </c>
      <c r="AM9" s="5"/>
      <c r="AN9" s="5"/>
      <c r="AO9" s="5"/>
      <c r="AP9" s="6"/>
      <c r="AQ9" s="14" t="s">
        <v>9</v>
      </c>
      <c r="AR9" s="15"/>
      <c r="AS9" s="15"/>
      <c r="AT9" s="15"/>
      <c r="AU9" s="16"/>
      <c r="AV9" s="4" t="s">
        <v>10</v>
      </c>
      <c r="AW9" s="5"/>
      <c r="AX9" s="5"/>
      <c r="AY9" s="5"/>
      <c r="AZ9" s="6"/>
      <c r="BA9" s="14" t="s">
        <v>9</v>
      </c>
      <c r="BB9" s="15"/>
      <c r="BC9" s="15"/>
      <c r="BD9" s="15"/>
      <c r="BE9" s="16"/>
      <c r="BF9" s="4" t="s">
        <v>10</v>
      </c>
      <c r="BG9" s="5"/>
      <c r="BH9" s="5"/>
      <c r="BI9" s="5"/>
      <c r="BJ9" s="6"/>
      <c r="BK9" s="13"/>
    </row>
    <row r="10" spans="1:63" ht="15.75" thickBot="1">
      <c r="A10" s="17"/>
      <c r="B10" s="18"/>
      <c r="C10" s="19">
        <v>1</v>
      </c>
      <c r="D10" s="20">
        <v>2</v>
      </c>
      <c r="E10" s="20">
        <v>3</v>
      </c>
      <c r="F10" s="20">
        <v>4</v>
      </c>
      <c r="G10" s="21">
        <v>5</v>
      </c>
      <c r="H10" s="19">
        <v>1</v>
      </c>
      <c r="I10" s="20">
        <v>2</v>
      </c>
      <c r="J10" s="20">
        <v>3</v>
      </c>
      <c r="K10" s="20">
        <v>4</v>
      </c>
      <c r="L10" s="21">
        <v>5</v>
      </c>
      <c r="M10" s="19">
        <v>1</v>
      </c>
      <c r="N10" s="20">
        <v>2</v>
      </c>
      <c r="O10" s="20">
        <v>3</v>
      </c>
      <c r="P10" s="20">
        <v>4</v>
      </c>
      <c r="Q10" s="21">
        <v>5</v>
      </c>
      <c r="R10" s="19">
        <v>1</v>
      </c>
      <c r="S10" s="20">
        <v>2</v>
      </c>
      <c r="T10" s="20">
        <v>3</v>
      </c>
      <c r="U10" s="20">
        <v>4</v>
      </c>
      <c r="V10" s="21">
        <v>5</v>
      </c>
      <c r="W10" s="19">
        <v>1</v>
      </c>
      <c r="X10" s="20">
        <v>2</v>
      </c>
      <c r="Y10" s="20">
        <v>3</v>
      </c>
      <c r="Z10" s="20">
        <v>4</v>
      </c>
      <c r="AA10" s="21">
        <v>5</v>
      </c>
      <c r="AB10" s="19">
        <v>1</v>
      </c>
      <c r="AC10" s="20">
        <v>2</v>
      </c>
      <c r="AD10" s="20">
        <v>3</v>
      </c>
      <c r="AE10" s="20">
        <v>4</v>
      </c>
      <c r="AF10" s="21">
        <v>5</v>
      </c>
      <c r="AG10" s="19">
        <v>1</v>
      </c>
      <c r="AH10" s="20">
        <v>2</v>
      </c>
      <c r="AI10" s="20">
        <v>3</v>
      </c>
      <c r="AJ10" s="20">
        <v>4</v>
      </c>
      <c r="AK10" s="21">
        <v>5</v>
      </c>
      <c r="AL10" s="19">
        <v>1</v>
      </c>
      <c r="AM10" s="20">
        <v>2</v>
      </c>
      <c r="AN10" s="20">
        <v>3</v>
      </c>
      <c r="AO10" s="20">
        <v>4</v>
      </c>
      <c r="AP10" s="21">
        <v>5</v>
      </c>
      <c r="AQ10" s="19">
        <v>1</v>
      </c>
      <c r="AR10" s="20">
        <v>2</v>
      </c>
      <c r="AS10" s="20">
        <v>3</v>
      </c>
      <c r="AT10" s="20">
        <v>4</v>
      </c>
      <c r="AU10" s="21">
        <v>5</v>
      </c>
      <c r="AV10" s="19">
        <v>1</v>
      </c>
      <c r="AW10" s="20">
        <v>2</v>
      </c>
      <c r="AX10" s="20">
        <v>3</v>
      </c>
      <c r="AY10" s="20">
        <v>4</v>
      </c>
      <c r="AZ10" s="21">
        <v>5</v>
      </c>
      <c r="BA10" s="19">
        <v>1</v>
      </c>
      <c r="BB10" s="20">
        <v>2</v>
      </c>
      <c r="BC10" s="20">
        <v>3</v>
      </c>
      <c r="BD10" s="20">
        <v>4</v>
      </c>
      <c r="BE10" s="21">
        <v>5</v>
      </c>
      <c r="BF10" s="19">
        <v>1</v>
      </c>
      <c r="BG10" s="20">
        <v>2</v>
      </c>
      <c r="BH10" s="20">
        <v>3</v>
      </c>
      <c r="BI10" s="20">
        <v>4</v>
      </c>
      <c r="BJ10" s="21">
        <v>5</v>
      </c>
      <c r="BK10" s="13"/>
    </row>
    <row r="11" spans="1:63" ht="15">
      <c r="A11" s="22" t="s">
        <v>11</v>
      </c>
      <c r="B11" s="23" t="s">
        <v>12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5"/>
    </row>
    <row r="12" spans="1:63" ht="15">
      <c r="A12" s="26" t="s">
        <v>13</v>
      </c>
      <c r="B12" s="27" t="s">
        <v>14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9"/>
    </row>
    <row r="13" spans="1:63">
      <c r="A13" s="30"/>
      <c r="B13" s="31" t="s">
        <v>15</v>
      </c>
      <c r="C13" s="32">
        <v>0</v>
      </c>
      <c r="D13" s="32">
        <v>2084.151804688936</v>
      </c>
      <c r="E13" s="32">
        <v>302.55309028016126</v>
      </c>
      <c r="F13" s="32">
        <v>0</v>
      </c>
      <c r="G13" s="32">
        <v>0</v>
      </c>
      <c r="H13" s="32">
        <v>1066.5342626151937</v>
      </c>
      <c r="I13" s="32">
        <v>17415.589389294044</v>
      </c>
      <c r="J13" s="32">
        <v>2496.2239618296126</v>
      </c>
      <c r="K13" s="32">
        <v>0</v>
      </c>
      <c r="L13" s="32">
        <v>326.68202465919347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108.38389929858064</v>
      </c>
      <c r="S13" s="32">
        <v>2704.1268550169348</v>
      </c>
      <c r="T13" s="32">
        <v>1960.2236188427746</v>
      </c>
      <c r="U13" s="32">
        <v>0</v>
      </c>
      <c r="V13" s="32">
        <v>113.14546979038712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7.2956813903548392</v>
      </c>
      <c r="AC13" s="32">
        <v>6.1264227830322584</v>
      </c>
      <c r="AD13" s="32">
        <v>1.6676072667096775</v>
      </c>
      <c r="AE13" s="32">
        <v>0</v>
      </c>
      <c r="AF13" s="32">
        <v>1.6215241460322583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0.71553983493548379</v>
      </c>
      <c r="AM13" s="32">
        <v>0</v>
      </c>
      <c r="AN13" s="32">
        <v>0</v>
      </c>
      <c r="AO13" s="32">
        <v>0</v>
      </c>
      <c r="AP13" s="32">
        <v>0.13095317519354838</v>
      </c>
      <c r="AQ13" s="32">
        <v>0</v>
      </c>
      <c r="AR13" s="32">
        <v>7.097334013580646</v>
      </c>
      <c r="AS13" s="32">
        <v>0</v>
      </c>
      <c r="AT13" s="32">
        <v>0</v>
      </c>
      <c r="AU13" s="32">
        <v>0</v>
      </c>
      <c r="AV13" s="32">
        <v>646.75845193419332</v>
      </c>
      <c r="AW13" s="32">
        <v>5283.0293113625485</v>
      </c>
      <c r="AX13" s="32">
        <v>1433.1054116473219</v>
      </c>
      <c r="AY13" s="32">
        <v>0</v>
      </c>
      <c r="AZ13" s="32">
        <v>321.17533156722578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209.42496327045166</v>
      </c>
      <c r="BG13" s="32">
        <v>226.98757953148387</v>
      </c>
      <c r="BH13" s="32">
        <v>229.26841152464516</v>
      </c>
      <c r="BI13" s="32">
        <v>0</v>
      </c>
      <c r="BJ13" s="32">
        <v>70.052058505451626</v>
      </c>
      <c r="BK13" s="33">
        <f>SUM(C13:BJ13)</f>
        <v>37022.070958268989</v>
      </c>
    </row>
    <row r="14" spans="1:63">
      <c r="A14" s="34"/>
      <c r="B14" s="31" t="s">
        <v>16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9.7210589849032267</v>
      </c>
      <c r="I14" s="35">
        <v>379.51433794003179</v>
      </c>
      <c r="J14" s="35">
        <v>0</v>
      </c>
      <c r="K14" s="35">
        <v>0</v>
      </c>
      <c r="L14" s="35">
        <v>18.578689234129037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1.1566336001935484</v>
      </c>
      <c r="S14" s="35">
        <v>1.4561060472258067</v>
      </c>
      <c r="T14" s="35">
        <v>0</v>
      </c>
      <c r="U14" s="35">
        <v>0</v>
      </c>
      <c r="V14" s="35">
        <v>6.5296523903225795E-2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1.2828512903225804E-3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2.5979659032258065E-3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0</v>
      </c>
      <c r="AT14" s="35">
        <v>0</v>
      </c>
      <c r="AU14" s="35">
        <v>0</v>
      </c>
      <c r="AV14" s="35">
        <v>47.35795923483871</v>
      </c>
      <c r="AW14" s="35">
        <v>65.08550234680645</v>
      </c>
      <c r="AX14" s="35">
        <v>0</v>
      </c>
      <c r="AY14" s="35">
        <v>0</v>
      </c>
      <c r="AZ14" s="35">
        <v>21.10307265119355</v>
      </c>
      <c r="BA14" s="35">
        <v>0</v>
      </c>
      <c r="BB14" s="35">
        <v>0</v>
      </c>
      <c r="BC14" s="35">
        <v>0</v>
      </c>
      <c r="BD14" s="35">
        <v>0</v>
      </c>
      <c r="BE14" s="35">
        <v>0</v>
      </c>
      <c r="BF14" s="35">
        <v>12.014256932967744</v>
      </c>
      <c r="BG14" s="35">
        <v>2.6384421066129038</v>
      </c>
      <c r="BH14" s="35">
        <v>0</v>
      </c>
      <c r="BI14" s="35">
        <v>0</v>
      </c>
      <c r="BJ14" s="35">
        <v>2.7694675309999992</v>
      </c>
      <c r="BK14" s="33">
        <f>SUM(C14:BJ14)</f>
        <v>561.46470395099971</v>
      </c>
    </row>
    <row r="15" spans="1:63" ht="13.5" thickBot="1">
      <c r="A15" s="34"/>
      <c r="B15" s="31" t="s">
        <v>17</v>
      </c>
      <c r="C15" s="35">
        <v>0</v>
      </c>
      <c r="D15" s="35">
        <v>0.72510052787096813</v>
      </c>
      <c r="E15" s="35">
        <v>0</v>
      </c>
      <c r="F15" s="35">
        <v>0</v>
      </c>
      <c r="G15" s="35">
        <v>0</v>
      </c>
      <c r="H15" s="35">
        <v>111.53630045796773</v>
      </c>
      <c r="I15" s="35">
        <v>3458.0345711869372</v>
      </c>
      <c r="J15" s="35">
        <v>111.43988698258066</v>
      </c>
      <c r="K15" s="35">
        <v>0</v>
      </c>
      <c r="L15" s="35">
        <v>43.119442824419366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29.673198856322582</v>
      </c>
      <c r="S15" s="35">
        <v>63.025910821483869</v>
      </c>
      <c r="T15" s="35">
        <v>105.94646117503227</v>
      </c>
      <c r="U15" s="35">
        <v>0</v>
      </c>
      <c r="V15" s="35">
        <v>13.529204003096778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5.5682410845483874</v>
      </c>
      <c r="AC15" s="35">
        <v>8.2960530709677419E-2</v>
      </c>
      <c r="AD15" s="35">
        <v>0</v>
      </c>
      <c r="AE15" s="35">
        <v>0</v>
      </c>
      <c r="AF15" s="35">
        <v>1.5694074452258067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1.5575948054193547</v>
      </c>
      <c r="AM15" s="35">
        <v>0</v>
      </c>
      <c r="AN15" s="35">
        <v>0</v>
      </c>
      <c r="AO15" s="35">
        <v>0</v>
      </c>
      <c r="AP15" s="35">
        <v>2.6318117613870964</v>
      </c>
      <c r="AQ15" s="35">
        <v>0</v>
      </c>
      <c r="AR15" s="35">
        <v>1.1982535322580644E-2</v>
      </c>
      <c r="AS15" s="35">
        <v>0</v>
      </c>
      <c r="AT15" s="35">
        <v>0</v>
      </c>
      <c r="AU15" s="35">
        <v>0</v>
      </c>
      <c r="AV15" s="35">
        <v>131.30912286780642</v>
      </c>
      <c r="AW15" s="35">
        <v>992.50631224590336</v>
      </c>
      <c r="AX15" s="35">
        <v>6.6166537406451615</v>
      </c>
      <c r="AY15" s="35">
        <v>0</v>
      </c>
      <c r="AZ15" s="35">
        <v>77.068403413741947</v>
      </c>
      <c r="BA15" s="35">
        <v>0</v>
      </c>
      <c r="BB15" s="35">
        <v>0</v>
      </c>
      <c r="BC15" s="35">
        <v>0</v>
      </c>
      <c r="BD15" s="35">
        <v>0</v>
      </c>
      <c r="BE15" s="35">
        <v>0</v>
      </c>
      <c r="BF15" s="35">
        <v>86.793905004290338</v>
      </c>
      <c r="BG15" s="35">
        <v>144.53466970041939</v>
      </c>
      <c r="BH15" s="35">
        <v>5.5898360401290335</v>
      </c>
      <c r="BI15" s="35">
        <v>0</v>
      </c>
      <c r="BJ15" s="35">
        <v>31.438659635741942</v>
      </c>
      <c r="BK15" s="36">
        <f>SUM(C15:BJ15)</f>
        <v>5424.3096376470012</v>
      </c>
    </row>
    <row r="16" spans="1:63" ht="13.5" thickBot="1">
      <c r="A16" s="37"/>
      <c r="B16" s="38" t="s">
        <v>18</v>
      </c>
      <c r="C16" s="39">
        <f>SUM(C13:C15)</f>
        <v>0</v>
      </c>
      <c r="D16" s="39">
        <f t="shared" ref="D16:BK16" si="0">SUM(D13:D15)</f>
        <v>2084.8769052168068</v>
      </c>
      <c r="E16" s="39">
        <f t="shared" si="0"/>
        <v>302.55309028016126</v>
      </c>
      <c r="F16" s="39">
        <f t="shared" si="0"/>
        <v>0</v>
      </c>
      <c r="G16" s="39">
        <f t="shared" si="0"/>
        <v>0</v>
      </c>
      <c r="H16" s="39">
        <f t="shared" si="0"/>
        <v>1187.7916220580646</v>
      </c>
      <c r="I16" s="39">
        <f t="shared" si="0"/>
        <v>21253.138298421014</v>
      </c>
      <c r="J16" s="39">
        <f t="shared" si="0"/>
        <v>2607.663848812193</v>
      </c>
      <c r="K16" s="39">
        <f t="shared" si="0"/>
        <v>0</v>
      </c>
      <c r="L16" s="39">
        <f t="shared" si="0"/>
        <v>388.3801567177419</v>
      </c>
      <c r="M16" s="39">
        <f t="shared" si="0"/>
        <v>0</v>
      </c>
      <c r="N16" s="39">
        <f t="shared" si="0"/>
        <v>0</v>
      </c>
      <c r="O16" s="39">
        <f t="shared" si="0"/>
        <v>0</v>
      </c>
      <c r="P16" s="39">
        <f t="shared" si="0"/>
        <v>0</v>
      </c>
      <c r="Q16" s="39">
        <f t="shared" si="0"/>
        <v>0</v>
      </c>
      <c r="R16" s="39">
        <f t="shared" si="0"/>
        <v>139.21373175509677</v>
      </c>
      <c r="S16" s="39">
        <f t="shared" si="0"/>
        <v>2768.608871885644</v>
      </c>
      <c r="T16" s="39">
        <f t="shared" si="0"/>
        <v>2066.1700800178069</v>
      </c>
      <c r="U16" s="39">
        <f t="shared" si="0"/>
        <v>0</v>
      </c>
      <c r="V16" s="39">
        <f t="shared" si="0"/>
        <v>126.73997031738713</v>
      </c>
      <c r="W16" s="39">
        <f t="shared" si="0"/>
        <v>0</v>
      </c>
      <c r="X16" s="39">
        <f t="shared" si="0"/>
        <v>0</v>
      </c>
      <c r="Y16" s="39">
        <f t="shared" si="0"/>
        <v>0</v>
      </c>
      <c r="Z16" s="39">
        <f t="shared" si="0"/>
        <v>0</v>
      </c>
      <c r="AA16" s="39">
        <f t="shared" si="0"/>
        <v>0</v>
      </c>
      <c r="AB16" s="39">
        <f t="shared" si="0"/>
        <v>12.86520532619355</v>
      </c>
      <c r="AC16" s="39">
        <f t="shared" si="0"/>
        <v>6.2093833137419354</v>
      </c>
      <c r="AD16" s="39">
        <f t="shared" si="0"/>
        <v>1.6676072667096775</v>
      </c>
      <c r="AE16" s="39">
        <f t="shared" si="0"/>
        <v>0</v>
      </c>
      <c r="AF16" s="39">
        <f t="shared" si="0"/>
        <v>3.1909315912580647</v>
      </c>
      <c r="AG16" s="39">
        <f t="shared" si="0"/>
        <v>0</v>
      </c>
      <c r="AH16" s="39">
        <f t="shared" si="0"/>
        <v>0</v>
      </c>
      <c r="AI16" s="39">
        <f t="shared" si="0"/>
        <v>0</v>
      </c>
      <c r="AJ16" s="39">
        <f t="shared" si="0"/>
        <v>0</v>
      </c>
      <c r="AK16" s="39">
        <f t="shared" si="0"/>
        <v>0</v>
      </c>
      <c r="AL16" s="39">
        <f t="shared" si="0"/>
        <v>2.2757326062580643</v>
      </c>
      <c r="AM16" s="39">
        <f t="shared" si="0"/>
        <v>0</v>
      </c>
      <c r="AN16" s="39">
        <f t="shared" si="0"/>
        <v>0</v>
      </c>
      <c r="AO16" s="39">
        <f t="shared" si="0"/>
        <v>0</v>
      </c>
      <c r="AP16" s="39">
        <f t="shared" si="0"/>
        <v>2.7627649365806448</v>
      </c>
      <c r="AQ16" s="39">
        <f t="shared" si="0"/>
        <v>0</v>
      </c>
      <c r="AR16" s="39">
        <f t="shared" si="0"/>
        <v>7.1093165489032266</v>
      </c>
      <c r="AS16" s="39">
        <f t="shared" si="0"/>
        <v>0</v>
      </c>
      <c r="AT16" s="39">
        <f t="shared" si="0"/>
        <v>0</v>
      </c>
      <c r="AU16" s="39">
        <f t="shared" si="0"/>
        <v>0</v>
      </c>
      <c r="AV16" s="39">
        <f t="shared" si="0"/>
        <v>825.42553403683849</v>
      </c>
      <c r="AW16" s="39">
        <f t="shared" si="0"/>
        <v>6340.6211259552583</v>
      </c>
      <c r="AX16" s="39">
        <f t="shared" si="0"/>
        <v>1439.7220653879672</v>
      </c>
      <c r="AY16" s="39">
        <f t="shared" si="0"/>
        <v>0</v>
      </c>
      <c r="AZ16" s="39">
        <f t="shared" si="0"/>
        <v>419.34680763216124</v>
      </c>
      <c r="BA16" s="39">
        <f t="shared" si="0"/>
        <v>0</v>
      </c>
      <c r="BB16" s="39">
        <f t="shared" si="0"/>
        <v>0</v>
      </c>
      <c r="BC16" s="39">
        <f t="shared" si="0"/>
        <v>0</v>
      </c>
      <c r="BD16" s="39">
        <f t="shared" si="0"/>
        <v>0</v>
      </c>
      <c r="BE16" s="39">
        <f t="shared" si="0"/>
        <v>0</v>
      </c>
      <c r="BF16" s="39">
        <f t="shared" si="0"/>
        <v>308.23312520770975</v>
      </c>
      <c r="BG16" s="39">
        <f t="shared" si="0"/>
        <v>374.16069133851613</v>
      </c>
      <c r="BH16" s="39">
        <f t="shared" si="0"/>
        <v>234.85824756477419</v>
      </c>
      <c r="BI16" s="39">
        <f t="shared" si="0"/>
        <v>0</v>
      </c>
      <c r="BJ16" s="39">
        <f t="shared" si="0"/>
        <v>104.26018567219357</v>
      </c>
      <c r="BK16" s="39">
        <f t="shared" si="0"/>
        <v>43007.845299866989</v>
      </c>
    </row>
    <row r="17" spans="1:63">
      <c r="A17" s="40" t="s">
        <v>19</v>
      </c>
      <c r="B17" s="41" t="s">
        <v>20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3"/>
    </row>
    <row r="18" spans="1:63" ht="13.5" thickBot="1">
      <c r="A18" s="30"/>
      <c r="B18" s="31" t="s">
        <v>21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28.610763037806457</v>
      </c>
      <c r="I18" s="32">
        <v>58.913606409161297</v>
      </c>
      <c r="J18" s="32">
        <v>0</v>
      </c>
      <c r="K18" s="32">
        <v>30.762803219612895</v>
      </c>
      <c r="L18" s="32">
        <v>14.17365861170968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20.49731004196774</v>
      </c>
      <c r="S18" s="32">
        <v>81.336474976128997</v>
      </c>
      <c r="T18" s="32">
        <v>0</v>
      </c>
      <c r="U18" s="32">
        <v>0</v>
      </c>
      <c r="V18" s="32">
        <v>8.265491393548384E-2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0.20029717900000002</v>
      </c>
      <c r="AC18" s="32">
        <v>0</v>
      </c>
      <c r="AD18" s="32">
        <v>1.070596965903226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1.1195464548387097E-2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39.093152523161294</v>
      </c>
      <c r="AW18" s="32">
        <v>143.33425535629027</v>
      </c>
      <c r="AX18" s="32">
        <v>8.7263040933870979</v>
      </c>
      <c r="AY18" s="32">
        <v>0</v>
      </c>
      <c r="AZ18" s="32">
        <v>17.930434146999996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9.3378031349354842</v>
      </c>
      <c r="BG18" s="32">
        <v>35.632090450483865</v>
      </c>
      <c r="BH18" s="32">
        <v>4.3292416129032263E-4</v>
      </c>
      <c r="BI18" s="32">
        <v>0</v>
      </c>
      <c r="BJ18" s="32">
        <v>2.2486668528064517</v>
      </c>
      <c r="BK18" s="33">
        <f>SUM(C18:BJ18)</f>
        <v>491.96250030199997</v>
      </c>
    </row>
    <row r="19" spans="1:63" ht="13.5" thickBot="1">
      <c r="A19" s="37"/>
      <c r="B19" s="38" t="s">
        <v>22</v>
      </c>
      <c r="C19" s="39">
        <f t="shared" ref="C19:BK19" si="1">SUM(C18:C18)</f>
        <v>0</v>
      </c>
      <c r="D19" s="39">
        <f t="shared" si="1"/>
        <v>0</v>
      </c>
      <c r="E19" s="39">
        <f t="shared" si="1"/>
        <v>0</v>
      </c>
      <c r="F19" s="39">
        <f t="shared" si="1"/>
        <v>0</v>
      </c>
      <c r="G19" s="39">
        <f t="shared" si="1"/>
        <v>0</v>
      </c>
      <c r="H19" s="39">
        <f t="shared" si="1"/>
        <v>28.610763037806457</v>
      </c>
      <c r="I19" s="39">
        <f t="shared" si="1"/>
        <v>58.913606409161297</v>
      </c>
      <c r="J19" s="39">
        <f t="shared" si="1"/>
        <v>0</v>
      </c>
      <c r="K19" s="39">
        <f t="shared" si="1"/>
        <v>30.762803219612895</v>
      </c>
      <c r="L19" s="39">
        <f t="shared" si="1"/>
        <v>14.17365861170968</v>
      </c>
      <c r="M19" s="39">
        <f t="shared" si="1"/>
        <v>0</v>
      </c>
      <c r="N19" s="39">
        <f t="shared" si="1"/>
        <v>0</v>
      </c>
      <c r="O19" s="39">
        <f t="shared" si="1"/>
        <v>0</v>
      </c>
      <c r="P19" s="39">
        <f t="shared" si="1"/>
        <v>0</v>
      </c>
      <c r="Q19" s="39">
        <f t="shared" si="1"/>
        <v>0</v>
      </c>
      <c r="R19" s="39">
        <f t="shared" si="1"/>
        <v>20.49731004196774</v>
      </c>
      <c r="S19" s="39">
        <f t="shared" si="1"/>
        <v>81.336474976128997</v>
      </c>
      <c r="T19" s="39">
        <f t="shared" si="1"/>
        <v>0</v>
      </c>
      <c r="U19" s="39">
        <f t="shared" si="1"/>
        <v>0</v>
      </c>
      <c r="V19" s="39">
        <f t="shared" si="1"/>
        <v>8.265491393548384E-2</v>
      </c>
      <c r="W19" s="39">
        <f t="shared" si="1"/>
        <v>0</v>
      </c>
      <c r="X19" s="39">
        <f t="shared" si="1"/>
        <v>0</v>
      </c>
      <c r="Y19" s="39">
        <f t="shared" si="1"/>
        <v>0</v>
      </c>
      <c r="Z19" s="39">
        <f t="shared" si="1"/>
        <v>0</v>
      </c>
      <c r="AA19" s="39">
        <f t="shared" si="1"/>
        <v>0</v>
      </c>
      <c r="AB19" s="39">
        <f t="shared" si="1"/>
        <v>0.20029717900000002</v>
      </c>
      <c r="AC19" s="39">
        <f t="shared" si="1"/>
        <v>0</v>
      </c>
      <c r="AD19" s="39">
        <f t="shared" si="1"/>
        <v>1.070596965903226</v>
      </c>
      <c r="AE19" s="39">
        <f t="shared" si="1"/>
        <v>0</v>
      </c>
      <c r="AF19" s="39">
        <f t="shared" si="1"/>
        <v>0</v>
      </c>
      <c r="AG19" s="39">
        <f t="shared" si="1"/>
        <v>0</v>
      </c>
      <c r="AH19" s="39">
        <f t="shared" si="1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1.1195464548387097E-2</v>
      </c>
      <c r="AM19" s="39">
        <f t="shared" si="1"/>
        <v>0</v>
      </c>
      <c r="AN19" s="39">
        <f t="shared" si="1"/>
        <v>0</v>
      </c>
      <c r="AO19" s="39">
        <f t="shared" si="1"/>
        <v>0</v>
      </c>
      <c r="AP19" s="39">
        <f t="shared" si="1"/>
        <v>0</v>
      </c>
      <c r="AQ19" s="39">
        <f t="shared" si="1"/>
        <v>0</v>
      </c>
      <c r="AR19" s="39">
        <f t="shared" si="1"/>
        <v>0</v>
      </c>
      <c r="AS19" s="39">
        <f t="shared" si="1"/>
        <v>0</v>
      </c>
      <c r="AT19" s="39">
        <f t="shared" si="1"/>
        <v>0</v>
      </c>
      <c r="AU19" s="39">
        <f t="shared" si="1"/>
        <v>0</v>
      </c>
      <c r="AV19" s="39">
        <f t="shared" si="1"/>
        <v>39.093152523161294</v>
      </c>
      <c r="AW19" s="39">
        <f t="shared" si="1"/>
        <v>143.33425535629027</v>
      </c>
      <c r="AX19" s="39">
        <f t="shared" si="1"/>
        <v>8.7263040933870979</v>
      </c>
      <c r="AY19" s="39">
        <f t="shared" si="1"/>
        <v>0</v>
      </c>
      <c r="AZ19" s="39">
        <f t="shared" si="1"/>
        <v>17.930434146999996</v>
      </c>
      <c r="BA19" s="39">
        <f t="shared" si="1"/>
        <v>0</v>
      </c>
      <c r="BB19" s="39">
        <f t="shared" si="1"/>
        <v>0</v>
      </c>
      <c r="BC19" s="39">
        <f t="shared" si="1"/>
        <v>0</v>
      </c>
      <c r="BD19" s="39">
        <f t="shared" si="1"/>
        <v>0</v>
      </c>
      <c r="BE19" s="39">
        <f t="shared" si="1"/>
        <v>0</v>
      </c>
      <c r="BF19" s="39">
        <f t="shared" si="1"/>
        <v>9.3378031349354842</v>
      </c>
      <c r="BG19" s="39">
        <f t="shared" si="1"/>
        <v>35.632090450483865</v>
      </c>
      <c r="BH19" s="39">
        <f t="shared" si="1"/>
        <v>4.3292416129032263E-4</v>
      </c>
      <c r="BI19" s="39">
        <f t="shared" si="1"/>
        <v>0</v>
      </c>
      <c r="BJ19" s="39">
        <f t="shared" si="1"/>
        <v>2.2486668528064517</v>
      </c>
      <c r="BK19" s="39">
        <f t="shared" si="1"/>
        <v>491.96250030199997</v>
      </c>
    </row>
    <row r="20" spans="1:63">
      <c r="A20" s="40" t="s">
        <v>23</v>
      </c>
      <c r="B20" s="41" t="s">
        <v>24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</row>
    <row r="21" spans="1:63">
      <c r="A21" s="30"/>
      <c r="B21" s="31" t="s">
        <v>25</v>
      </c>
      <c r="C21" s="32">
        <v>0</v>
      </c>
      <c r="D21" s="32">
        <v>1.005974193548387</v>
      </c>
      <c r="E21" s="32">
        <v>0</v>
      </c>
      <c r="F21" s="32">
        <v>0</v>
      </c>
      <c r="G21" s="32">
        <v>0</v>
      </c>
      <c r="H21" s="32">
        <v>20.696890978838709</v>
      </c>
      <c r="I21" s="32">
        <v>3.4947543483870969</v>
      </c>
      <c r="J21" s="32">
        <v>0.25149354838709675</v>
      </c>
      <c r="K21" s="32">
        <v>0</v>
      </c>
      <c r="L21" s="32">
        <v>5.9807756331290314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10.185559273580647</v>
      </c>
      <c r="S21" s="32">
        <v>12.071690322580645</v>
      </c>
      <c r="T21" s="32">
        <v>0.15089612903225805</v>
      </c>
      <c r="U21" s="32">
        <v>0</v>
      </c>
      <c r="V21" s="32">
        <v>3.5497338538387098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0.12377082354838712</v>
      </c>
      <c r="AC21" s="32">
        <v>5.0109645161290323E-2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34.238493598451647</v>
      </c>
      <c r="AW21" s="32">
        <v>18.504157353677417</v>
      </c>
      <c r="AX21" s="32">
        <v>0</v>
      </c>
      <c r="AY21" s="32">
        <v>0</v>
      </c>
      <c r="AZ21" s="32">
        <v>16.389532204258064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7.5603597003548382</v>
      </c>
      <c r="BG21" s="32">
        <v>0.29063594193548392</v>
      </c>
      <c r="BH21" s="32">
        <v>5.0109645161290323E-2</v>
      </c>
      <c r="BI21" s="32">
        <v>0</v>
      </c>
      <c r="BJ21" s="32">
        <v>0.56438654812903222</v>
      </c>
      <c r="BK21" s="33">
        <f t="shared" ref="BK21:BK136" si="2">SUM(C21:BJ21)</f>
        <v>135.159323742</v>
      </c>
    </row>
    <row r="22" spans="1:63">
      <c r="A22" s="30"/>
      <c r="B22" s="31" t="s">
        <v>26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1.0232886324516131</v>
      </c>
      <c r="I22" s="32">
        <v>76.655788887096776</v>
      </c>
      <c r="J22" s="32">
        <v>0</v>
      </c>
      <c r="K22" s="32">
        <v>0</v>
      </c>
      <c r="L22" s="32">
        <v>16.311902442806449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2.6247186967741934E-2</v>
      </c>
      <c r="S22" s="32">
        <v>0</v>
      </c>
      <c r="T22" s="32">
        <v>5.5793424193548393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1.7191580835806455</v>
      </c>
      <c r="AW22" s="32">
        <v>16.050733161290324</v>
      </c>
      <c r="AX22" s="32">
        <v>0</v>
      </c>
      <c r="AY22" s="32">
        <v>0</v>
      </c>
      <c r="AZ22" s="32">
        <v>0.55762083870967738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0.1178124557419355</v>
      </c>
      <c r="BG22" s="32">
        <v>0</v>
      </c>
      <c r="BH22" s="32">
        <v>0</v>
      </c>
      <c r="BI22" s="32">
        <v>0</v>
      </c>
      <c r="BJ22" s="32">
        <v>0</v>
      </c>
      <c r="BK22" s="33">
        <f t="shared" si="2"/>
        <v>118.04189410800001</v>
      </c>
    </row>
    <row r="23" spans="1:63">
      <c r="A23" s="30"/>
      <c r="B23" s="31" t="s">
        <v>27</v>
      </c>
      <c r="C23" s="32">
        <v>0</v>
      </c>
      <c r="D23" s="32">
        <v>10.896248387096774</v>
      </c>
      <c r="E23" s="32">
        <v>0</v>
      </c>
      <c r="F23" s="32">
        <v>0</v>
      </c>
      <c r="G23" s="32">
        <v>0</v>
      </c>
      <c r="H23" s="32">
        <v>0.68318383890322576</v>
      </c>
      <c r="I23" s="32">
        <v>313.26714112903227</v>
      </c>
      <c r="J23" s="32">
        <v>0</v>
      </c>
      <c r="K23" s="32">
        <v>0</v>
      </c>
      <c r="L23" s="32">
        <v>0.18532825877419354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0.13970183129032254</v>
      </c>
      <c r="S23" s="32">
        <v>5.4481241935483871</v>
      </c>
      <c r="T23" s="32">
        <v>5.4481241935483871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2.9899994733226087</v>
      </c>
      <c r="AW23" s="32">
        <v>2.6898746193548386</v>
      </c>
      <c r="AX23" s="32">
        <v>0</v>
      </c>
      <c r="AY23" s="32">
        <v>0</v>
      </c>
      <c r="AZ23" s="32">
        <v>5.4450903225806452E-2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2.2504787903225805E-2</v>
      </c>
      <c r="BG23" s="32">
        <v>0</v>
      </c>
      <c r="BH23" s="32">
        <v>0</v>
      </c>
      <c r="BI23" s="32">
        <v>0</v>
      </c>
      <c r="BJ23" s="32">
        <v>0</v>
      </c>
      <c r="BK23" s="33">
        <f t="shared" si="2"/>
        <v>341.82468161600002</v>
      </c>
    </row>
    <row r="24" spans="1:63">
      <c r="A24" s="30"/>
      <c r="B24" s="31" t="s">
        <v>28</v>
      </c>
      <c r="C24" s="32">
        <v>0</v>
      </c>
      <c r="D24" s="32">
        <v>0.5256648387096774</v>
      </c>
      <c r="E24" s="32">
        <v>0</v>
      </c>
      <c r="F24" s="32">
        <v>0</v>
      </c>
      <c r="G24" s="32">
        <v>0</v>
      </c>
      <c r="H24" s="32">
        <v>50.223813978322589</v>
      </c>
      <c r="I24" s="32">
        <v>104.33814493080646</v>
      </c>
      <c r="J24" s="32">
        <v>0</v>
      </c>
      <c r="K24" s="32">
        <v>0</v>
      </c>
      <c r="L24" s="32">
        <v>20.454461487548389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5.6824548005806426</v>
      </c>
      <c r="S24" s="32">
        <v>7.8166361516129026</v>
      </c>
      <c r="T24" s="32">
        <v>0</v>
      </c>
      <c r="U24" s="32">
        <v>0</v>
      </c>
      <c r="V24" s="32">
        <v>4.8945792151935494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6.1210003064516127E-2</v>
      </c>
      <c r="AC24" s="32">
        <v>0.10463248387096774</v>
      </c>
      <c r="AD24" s="32">
        <v>0</v>
      </c>
      <c r="AE24" s="32">
        <v>0</v>
      </c>
      <c r="AF24" s="32">
        <v>0.10463248387096774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128.28793690061283</v>
      </c>
      <c r="AW24" s="32">
        <v>30.997223769387091</v>
      </c>
      <c r="AX24" s="32">
        <v>0.52316241935483865</v>
      </c>
      <c r="AY24" s="32">
        <v>0</v>
      </c>
      <c r="AZ24" s="32">
        <v>88.737618250290325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27.087669843258066</v>
      </c>
      <c r="BG24" s="32">
        <v>4.7608464259999996</v>
      </c>
      <c r="BH24" s="32">
        <v>0.62779490322580633</v>
      </c>
      <c r="BI24" s="32">
        <v>0</v>
      </c>
      <c r="BJ24" s="32">
        <v>4.4117727772903228</v>
      </c>
      <c r="BK24" s="33">
        <f t="shared" si="2"/>
        <v>479.640255663</v>
      </c>
    </row>
    <row r="25" spans="1:63">
      <c r="A25" s="30"/>
      <c r="B25" s="31" t="s">
        <v>29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16.653067483354839</v>
      </c>
      <c r="I25" s="32">
        <v>50.006926451612891</v>
      </c>
      <c r="J25" s="32">
        <v>0</v>
      </c>
      <c r="K25" s="32">
        <v>0</v>
      </c>
      <c r="L25" s="32">
        <v>0.66585309677419346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0.14295458322580645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0.71576509777422814</v>
      </c>
      <c r="AW25" s="32">
        <v>3.3681719999999995</v>
      </c>
      <c r="AX25" s="32">
        <v>0</v>
      </c>
      <c r="AY25" s="32">
        <v>0</v>
      </c>
      <c r="AZ25" s="32">
        <v>14.75317238151613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5.4325354838709685E-4</v>
      </c>
      <c r="BG25" s="32">
        <v>0</v>
      </c>
      <c r="BH25" s="32">
        <v>0</v>
      </c>
      <c r="BI25" s="32">
        <v>0</v>
      </c>
      <c r="BJ25" s="32">
        <v>0.27162677419354836</v>
      </c>
      <c r="BK25" s="33">
        <f t="shared" si="2"/>
        <v>86.578081122000015</v>
      </c>
    </row>
    <row r="26" spans="1:63">
      <c r="A26" s="30"/>
      <c r="B26" s="31" t="s">
        <v>30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17.013555527161291</v>
      </c>
      <c r="I26" s="32">
        <v>11.092227354838709</v>
      </c>
      <c r="J26" s="32">
        <v>0</v>
      </c>
      <c r="K26" s="32">
        <v>0</v>
      </c>
      <c r="L26" s="32">
        <v>3.4258152588387101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5.7053452195806456</v>
      </c>
      <c r="S26" s="32">
        <v>15.998404838709677</v>
      </c>
      <c r="T26" s="32">
        <v>0</v>
      </c>
      <c r="U26" s="32">
        <v>0</v>
      </c>
      <c r="V26" s="32">
        <v>1.3476470342580646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0.19131514838709679</v>
      </c>
      <c r="AC26" s="32">
        <v>8.5028954838709675E-2</v>
      </c>
      <c r="AD26" s="32">
        <v>0</v>
      </c>
      <c r="AE26" s="32">
        <v>0</v>
      </c>
      <c r="AF26" s="32">
        <v>6.9086025806451609E-2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43.928505160677403</v>
      </c>
      <c r="AW26" s="32">
        <v>5.8111147226129027</v>
      </c>
      <c r="AX26" s="32">
        <v>0</v>
      </c>
      <c r="AY26" s="32">
        <v>0</v>
      </c>
      <c r="AZ26" s="32">
        <v>13.045797071483872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18.823817233258069</v>
      </c>
      <c r="BG26" s="32">
        <v>12.648057032258066</v>
      </c>
      <c r="BH26" s="32">
        <v>0</v>
      </c>
      <c r="BI26" s="32">
        <v>0</v>
      </c>
      <c r="BJ26" s="32">
        <v>1.0756724892903224</v>
      </c>
      <c r="BK26" s="33">
        <f t="shared" si="2"/>
        <v>150.26138907200001</v>
      </c>
    </row>
    <row r="27" spans="1:63">
      <c r="A27" s="30"/>
      <c r="B27" s="31" t="s">
        <v>31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5.2188294971612912</v>
      </c>
      <c r="I27" s="32">
        <v>26.283842510354837</v>
      </c>
      <c r="J27" s="32">
        <v>0</v>
      </c>
      <c r="K27" s="32">
        <v>0</v>
      </c>
      <c r="L27" s="32">
        <v>8.8785857832258053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1.2211086447741935</v>
      </c>
      <c r="S27" s="32">
        <v>4.1839294451612909</v>
      </c>
      <c r="T27" s="32">
        <v>0</v>
      </c>
      <c r="U27" s="32">
        <v>0</v>
      </c>
      <c r="V27" s="32">
        <v>1.5327881797741936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51.087052509322596</v>
      </c>
      <c r="AW27" s="32">
        <v>9.3440361963870959</v>
      </c>
      <c r="AX27" s="32">
        <v>0</v>
      </c>
      <c r="AY27" s="32">
        <v>0</v>
      </c>
      <c r="AZ27" s="32">
        <v>8.4385675218709686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7.0342146119677418</v>
      </c>
      <c r="BG27" s="32">
        <v>6.1321199999999999E-2</v>
      </c>
      <c r="BH27" s="32">
        <v>5.1101000000000001E-2</v>
      </c>
      <c r="BI27" s="32">
        <v>0</v>
      </c>
      <c r="BJ27" s="32">
        <v>1.7470977080000001</v>
      </c>
      <c r="BK27" s="33">
        <f t="shared" si="2"/>
        <v>125.082474808</v>
      </c>
    </row>
    <row r="28" spans="1:63">
      <c r="A28" s="30"/>
      <c r="B28" s="31" t="s">
        <v>32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7.7508078352580654</v>
      </c>
      <c r="I28" s="32">
        <v>11.531370747096775</v>
      </c>
      <c r="J28" s="32">
        <v>0.53061709677419355</v>
      </c>
      <c r="K28" s="32">
        <v>0</v>
      </c>
      <c r="L28" s="32">
        <v>4.9189266753225818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1.0776974884516128</v>
      </c>
      <c r="S28" s="32">
        <v>0.53061709677419355</v>
      </c>
      <c r="T28" s="32">
        <v>0</v>
      </c>
      <c r="U28" s="32">
        <v>0</v>
      </c>
      <c r="V28" s="32">
        <v>0.64958577541935492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2.1156638709677419E-2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1.057831935483871E-2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41.961570870064513</v>
      </c>
      <c r="AW28" s="32">
        <v>7.4589477523225804</v>
      </c>
      <c r="AX28" s="32">
        <v>0</v>
      </c>
      <c r="AY28" s="32">
        <v>0</v>
      </c>
      <c r="AZ28" s="32">
        <v>10.164260290870967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7.9135134682258066</v>
      </c>
      <c r="BG28" s="32">
        <v>9.5204874193548394E-2</v>
      </c>
      <c r="BH28" s="32">
        <v>0</v>
      </c>
      <c r="BI28" s="32">
        <v>0</v>
      </c>
      <c r="BJ28" s="32">
        <v>1.07183448316129</v>
      </c>
      <c r="BK28" s="33">
        <f t="shared" si="2"/>
        <v>95.686689411999993</v>
      </c>
    </row>
    <row r="29" spans="1:63">
      <c r="A29" s="30"/>
      <c r="B29" s="31" t="s">
        <v>33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5.4790985900000004</v>
      </c>
      <c r="I29" s="32">
        <v>21.976825806451611</v>
      </c>
      <c r="J29" s="32">
        <v>0</v>
      </c>
      <c r="K29" s="32">
        <v>0</v>
      </c>
      <c r="L29" s="32">
        <v>3.5580447730000002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0.4158743249032259</v>
      </c>
      <c r="S29" s="32">
        <v>0</v>
      </c>
      <c r="T29" s="32">
        <v>2.1976825806451612</v>
      </c>
      <c r="U29" s="32">
        <v>0</v>
      </c>
      <c r="V29" s="32">
        <v>7.0396581612903214E-2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7.033523163451604</v>
      </c>
      <c r="AW29" s="32">
        <v>6.1348934951935501</v>
      </c>
      <c r="AX29" s="32">
        <v>0</v>
      </c>
      <c r="AY29" s="32">
        <v>0</v>
      </c>
      <c r="AZ29" s="32">
        <v>9.0753953709677422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0.14529406400000003</v>
      </c>
      <c r="BG29" s="32">
        <v>6.5803470967741945E-2</v>
      </c>
      <c r="BH29" s="32">
        <v>0</v>
      </c>
      <c r="BI29" s="32">
        <v>0</v>
      </c>
      <c r="BJ29" s="32">
        <v>0.2248285258064516</v>
      </c>
      <c r="BK29" s="33">
        <f t="shared" si="2"/>
        <v>56.377660746999993</v>
      </c>
    </row>
    <row r="30" spans="1:63">
      <c r="A30" s="30"/>
      <c r="B30" s="31" t="s">
        <v>34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2.3085509729032259</v>
      </c>
      <c r="I30" s="32">
        <v>1.5732014330967745</v>
      </c>
      <c r="J30" s="32">
        <v>0</v>
      </c>
      <c r="K30" s="32">
        <v>0</v>
      </c>
      <c r="L30" s="32">
        <v>1.660671939419355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0.74540051370967741</v>
      </c>
      <c r="S30" s="32">
        <v>1.0635070967741935</v>
      </c>
      <c r="T30" s="32">
        <v>0</v>
      </c>
      <c r="U30" s="32">
        <v>0</v>
      </c>
      <c r="V30" s="32">
        <v>0.67081695041935485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2.6504927419354837E-2</v>
      </c>
      <c r="AC30" s="32">
        <v>0</v>
      </c>
      <c r="AD30" s="32">
        <v>0</v>
      </c>
      <c r="AE30" s="32">
        <v>0</v>
      </c>
      <c r="AF30" s="32">
        <v>0.22354595709677419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20.112933208806453</v>
      </c>
      <c r="AW30" s="32">
        <v>5.8154726299032244</v>
      </c>
      <c r="AX30" s="32">
        <v>0</v>
      </c>
      <c r="AY30" s="32">
        <v>0</v>
      </c>
      <c r="AZ30" s="32">
        <v>6.844567982032256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9.4867297445806464</v>
      </c>
      <c r="BG30" s="32">
        <v>1.5270399884838708</v>
      </c>
      <c r="BH30" s="32">
        <v>0</v>
      </c>
      <c r="BI30" s="32">
        <v>0</v>
      </c>
      <c r="BJ30" s="32">
        <v>2.6414908713548386</v>
      </c>
      <c r="BK30" s="33">
        <f t="shared" si="2"/>
        <v>54.700434216000005</v>
      </c>
    </row>
    <row r="31" spans="1:63">
      <c r="A31" s="30"/>
      <c r="B31" s="31" t="s">
        <v>35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8.8580160120967726</v>
      </c>
      <c r="I31" s="32">
        <v>90.837082741935475</v>
      </c>
      <c r="J31" s="32">
        <v>0</v>
      </c>
      <c r="K31" s="32">
        <v>0</v>
      </c>
      <c r="L31" s="32">
        <v>2.2751515539032261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0.43056231651612908</v>
      </c>
      <c r="S31" s="32">
        <v>0</v>
      </c>
      <c r="T31" s="32">
        <v>0</v>
      </c>
      <c r="U31" s="32">
        <v>0</v>
      </c>
      <c r="V31" s="32">
        <v>0.62636363977419363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1.1991351935483872</v>
      </c>
      <c r="AC31" s="32">
        <v>4.3604916129032258E-2</v>
      </c>
      <c r="AD31" s="32">
        <v>0</v>
      </c>
      <c r="AE31" s="32">
        <v>0</v>
      </c>
      <c r="AF31" s="32">
        <v>3.2703687096774195E-2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0.3706417870967742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5.9801921969032499</v>
      </c>
      <c r="AW31" s="32">
        <v>3.5669361560322574</v>
      </c>
      <c r="AX31" s="32">
        <v>0</v>
      </c>
      <c r="AY31" s="32">
        <v>0</v>
      </c>
      <c r="AZ31" s="32">
        <v>1.5252678424516131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1.7192619755483869</v>
      </c>
      <c r="BG31" s="32">
        <v>0.54506145161290331</v>
      </c>
      <c r="BH31" s="32">
        <v>0</v>
      </c>
      <c r="BI31" s="32">
        <v>0</v>
      </c>
      <c r="BJ31" s="32">
        <v>0.78050619635483875</v>
      </c>
      <c r="BK31" s="33">
        <f t="shared" si="2"/>
        <v>118.79048766700001</v>
      </c>
    </row>
    <row r="32" spans="1:63">
      <c r="A32" s="30"/>
      <c r="B32" s="31" t="s">
        <v>36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273.21914641564513</v>
      </c>
      <c r="I32" s="32">
        <v>49.909050322580647</v>
      </c>
      <c r="J32" s="32">
        <v>0</v>
      </c>
      <c r="K32" s="32">
        <v>0</v>
      </c>
      <c r="L32" s="32">
        <v>2.4032292709677416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0.24933059080645159</v>
      </c>
      <c r="S32" s="32">
        <v>0</v>
      </c>
      <c r="T32" s="32">
        <v>0</v>
      </c>
      <c r="U32" s="32">
        <v>0</v>
      </c>
      <c r="V32" s="32">
        <v>1.0849793548387097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1.8537877597097714</v>
      </c>
      <c r="AW32" s="32">
        <v>2.1649400000000001</v>
      </c>
      <c r="AX32" s="32">
        <v>0</v>
      </c>
      <c r="AY32" s="32">
        <v>0</v>
      </c>
      <c r="AZ32" s="32">
        <v>1.3100715234516132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0.18978255499999996</v>
      </c>
      <c r="BG32" s="32">
        <v>2.706175</v>
      </c>
      <c r="BH32" s="32">
        <v>0</v>
      </c>
      <c r="BI32" s="32">
        <v>0</v>
      </c>
      <c r="BJ32" s="32">
        <v>0.108247</v>
      </c>
      <c r="BK32" s="33">
        <f t="shared" si="2"/>
        <v>335.19873979300002</v>
      </c>
    </row>
    <row r="33" spans="1:63">
      <c r="A33" s="30"/>
      <c r="B33" s="31" t="s">
        <v>37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8.5662289046774198</v>
      </c>
      <c r="I33" s="32">
        <v>176.76686476316129</v>
      </c>
      <c r="J33" s="32">
        <v>0.54431822580645162</v>
      </c>
      <c r="K33" s="32">
        <v>0</v>
      </c>
      <c r="L33" s="32">
        <v>3.2045134813548386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1.2679057362580644</v>
      </c>
      <c r="S33" s="32">
        <v>8.2736370322580655</v>
      </c>
      <c r="T33" s="32">
        <v>2.1772729032258065</v>
      </c>
      <c r="U33" s="32">
        <v>0</v>
      </c>
      <c r="V33" s="32">
        <v>0.3394259590967742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1.7868117354838711</v>
      </c>
      <c r="AC33" s="32">
        <v>0</v>
      </c>
      <c r="AD33" s="32">
        <v>0</v>
      </c>
      <c r="AE33" s="32">
        <v>0</v>
      </c>
      <c r="AF33" s="32">
        <v>0.10862077419354839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6.5172464516129028E-2</v>
      </c>
      <c r="AM33" s="32">
        <v>32.599985710774192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10.90855540699997</v>
      </c>
      <c r="AW33" s="32">
        <v>5.1051763870967752</v>
      </c>
      <c r="AX33" s="32">
        <v>0</v>
      </c>
      <c r="AY33" s="32">
        <v>0</v>
      </c>
      <c r="AZ33" s="32">
        <v>4.5214812303870966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4.7320726860645168</v>
      </c>
      <c r="BG33" s="32">
        <v>0.14120700645161291</v>
      </c>
      <c r="BH33" s="32">
        <v>0</v>
      </c>
      <c r="BI33" s="32">
        <v>0</v>
      </c>
      <c r="BJ33" s="32">
        <v>1.7552567751935484</v>
      </c>
      <c r="BK33" s="33">
        <f t="shared" si="2"/>
        <v>262.86450718299994</v>
      </c>
    </row>
    <row r="34" spans="1:63">
      <c r="A34" s="30"/>
      <c r="B34" s="31" t="s">
        <v>38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18.941169788322583</v>
      </c>
      <c r="I34" s="32">
        <v>71.475544903225796</v>
      </c>
      <c r="J34" s="32">
        <v>0.52493790322580647</v>
      </c>
      <c r="K34" s="32">
        <v>0</v>
      </c>
      <c r="L34" s="32">
        <v>23.624783747129033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4.6303196387096772</v>
      </c>
      <c r="S34" s="32">
        <v>0.44094783870967741</v>
      </c>
      <c r="T34" s="32">
        <v>0</v>
      </c>
      <c r="U34" s="32">
        <v>0</v>
      </c>
      <c r="V34" s="32">
        <v>4.8871999114838713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0.10468658064516129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2">
        <v>0</v>
      </c>
      <c r="AL34" s="32">
        <v>4.1874632258064516E-2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2">
        <v>0</v>
      </c>
      <c r="AU34" s="32">
        <v>0</v>
      </c>
      <c r="AV34" s="32">
        <v>59.078637724419238</v>
      </c>
      <c r="AW34" s="32">
        <v>31.56415861377419</v>
      </c>
      <c r="AX34" s="32">
        <v>0</v>
      </c>
      <c r="AY34" s="32">
        <v>0</v>
      </c>
      <c r="AZ34" s="32">
        <v>44.838085073354847</v>
      </c>
      <c r="BA34" s="32">
        <v>0</v>
      </c>
      <c r="BB34" s="32">
        <v>0</v>
      </c>
      <c r="BC34" s="32">
        <v>0</v>
      </c>
      <c r="BD34" s="32">
        <v>0</v>
      </c>
      <c r="BE34" s="32">
        <v>0</v>
      </c>
      <c r="BF34" s="32">
        <v>20.595904824129036</v>
      </c>
      <c r="BG34" s="32">
        <v>7.1186874838709686</v>
      </c>
      <c r="BH34" s="32">
        <v>0.85065693770967721</v>
      </c>
      <c r="BI34" s="32">
        <v>0</v>
      </c>
      <c r="BJ34" s="32">
        <v>4.010705843032258</v>
      </c>
      <c r="BK34" s="33">
        <f t="shared" si="2"/>
        <v>292.7283014439999</v>
      </c>
    </row>
    <row r="35" spans="1:63">
      <c r="A35" s="30"/>
      <c r="B35" s="31" t="s">
        <v>39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8.8534389959999995</v>
      </c>
      <c r="I35" s="32">
        <v>110.77820569219355</v>
      </c>
      <c r="J35" s="32">
        <v>0</v>
      </c>
      <c r="K35" s="32">
        <v>0</v>
      </c>
      <c r="L35" s="32">
        <v>5.7382671524516127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2.6652020556451617</v>
      </c>
      <c r="S35" s="32">
        <v>0</v>
      </c>
      <c r="T35" s="32">
        <v>1.0650158064516129</v>
      </c>
      <c r="U35" s="32">
        <v>0</v>
      </c>
      <c r="V35" s="32">
        <v>0.41216111709677422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0.21254309677419356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17.565813081870974</v>
      </c>
      <c r="AW35" s="32">
        <v>2.1254309677419352</v>
      </c>
      <c r="AX35" s="32">
        <v>0</v>
      </c>
      <c r="AY35" s="32">
        <v>0</v>
      </c>
      <c r="AZ35" s="32">
        <v>12.925231714741933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2.8957962582258068</v>
      </c>
      <c r="BG35" s="32">
        <v>0</v>
      </c>
      <c r="BH35" s="32">
        <v>0</v>
      </c>
      <c r="BI35" s="32">
        <v>0</v>
      </c>
      <c r="BJ35" s="32">
        <v>0.19727886680645157</v>
      </c>
      <c r="BK35" s="33">
        <f t="shared" si="2"/>
        <v>165.434384806</v>
      </c>
    </row>
    <row r="36" spans="1:63">
      <c r="A36" s="30"/>
      <c r="B36" s="31" t="s">
        <v>40</v>
      </c>
      <c r="C36" s="32">
        <v>0</v>
      </c>
      <c r="D36" s="32">
        <v>1.2793134838709677</v>
      </c>
      <c r="E36" s="32">
        <v>0</v>
      </c>
      <c r="F36" s="32">
        <v>0</v>
      </c>
      <c r="G36" s="32">
        <v>0</v>
      </c>
      <c r="H36" s="32">
        <v>16.370316275645163</v>
      </c>
      <c r="I36" s="32">
        <v>40.652564838709679</v>
      </c>
      <c r="J36" s="32">
        <v>0.52864193548387095</v>
      </c>
      <c r="K36" s="32">
        <v>0</v>
      </c>
      <c r="L36" s="32">
        <v>11.559371633806451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4.7091985989354841</v>
      </c>
      <c r="S36" s="32">
        <v>0</v>
      </c>
      <c r="T36" s="32">
        <v>0</v>
      </c>
      <c r="U36" s="32">
        <v>0</v>
      </c>
      <c r="V36" s="32">
        <v>3.9570252150000003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3.1633180645161289E-2</v>
      </c>
      <c r="AC36" s="32">
        <v>0</v>
      </c>
      <c r="AD36" s="32">
        <v>0</v>
      </c>
      <c r="AE36" s="32">
        <v>0</v>
      </c>
      <c r="AF36" s="32">
        <v>0.10544393548387096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5.2721967741935485E-3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49.494348166290308</v>
      </c>
      <c r="AW36" s="32">
        <v>14.944498623806451</v>
      </c>
      <c r="AX36" s="32">
        <v>0</v>
      </c>
      <c r="AY36" s="32">
        <v>0</v>
      </c>
      <c r="AZ36" s="32">
        <v>23.563184182870966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30.110095421516121</v>
      </c>
      <c r="BG36" s="32">
        <v>0.95099885412903218</v>
      </c>
      <c r="BH36" s="32">
        <v>5.272196774193548E-2</v>
      </c>
      <c r="BI36" s="32">
        <v>0</v>
      </c>
      <c r="BJ36" s="32">
        <v>3.2977716862903228</v>
      </c>
      <c r="BK36" s="33">
        <f t="shared" si="2"/>
        <v>201.61240019700003</v>
      </c>
    </row>
    <row r="37" spans="1:63">
      <c r="A37" s="30"/>
      <c r="B37" s="31" t="s">
        <v>41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1.0570380508064516</v>
      </c>
      <c r="I37" s="32">
        <v>102.75901774193548</v>
      </c>
      <c r="J37" s="32">
        <v>0</v>
      </c>
      <c r="K37" s="32">
        <v>0</v>
      </c>
      <c r="L37" s="32">
        <v>9.7350648387096769E-2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1.1898412580645163E-2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2.4498025121935432</v>
      </c>
      <c r="AW37" s="32">
        <v>4.3177109677419354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2.6985693548387097E-3</v>
      </c>
      <c r="BG37" s="32">
        <v>0</v>
      </c>
      <c r="BH37" s="32">
        <v>0</v>
      </c>
      <c r="BI37" s="32">
        <v>0</v>
      </c>
      <c r="BJ37" s="32">
        <v>0</v>
      </c>
      <c r="BK37" s="33">
        <f t="shared" si="2"/>
        <v>110.69551690299998</v>
      </c>
    </row>
    <row r="38" spans="1:63">
      <c r="A38" s="30"/>
      <c r="B38" s="31" t="s">
        <v>42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1.628838389032258</v>
      </c>
      <c r="I38" s="32">
        <v>40.985206451612903</v>
      </c>
      <c r="J38" s="32">
        <v>0</v>
      </c>
      <c r="K38" s="32">
        <v>0</v>
      </c>
      <c r="L38" s="32">
        <v>0.22919358870967743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1.4183038612903225E-2</v>
      </c>
      <c r="S38" s="32">
        <v>0</v>
      </c>
      <c r="T38" s="32">
        <v>0</v>
      </c>
      <c r="U38" s="32">
        <v>0</v>
      </c>
      <c r="V38" s="32">
        <v>0.2157116129032258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0.47537210741934544</v>
      </c>
      <c r="AW38" s="32">
        <v>0</v>
      </c>
      <c r="AX38" s="32">
        <v>0</v>
      </c>
      <c r="AY38" s="32">
        <v>0</v>
      </c>
      <c r="AZ38" s="32">
        <v>4.0956526225806457E-2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0.20017278548387096</v>
      </c>
      <c r="BG38" s="32">
        <v>0</v>
      </c>
      <c r="BH38" s="32">
        <v>0</v>
      </c>
      <c r="BI38" s="32">
        <v>0</v>
      </c>
      <c r="BJ38" s="32">
        <v>0</v>
      </c>
      <c r="BK38" s="33">
        <f t="shared" si="2"/>
        <v>43.789634499999998</v>
      </c>
    </row>
    <row r="39" spans="1:63">
      <c r="A39" s="30"/>
      <c r="B39" s="31" t="s">
        <v>43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18.320908770161292</v>
      </c>
      <c r="I39" s="32">
        <v>34.311808837580649</v>
      </c>
      <c r="J39" s="32">
        <v>1.048474193548387</v>
      </c>
      <c r="K39" s="32">
        <v>0</v>
      </c>
      <c r="L39" s="32">
        <v>13.366954725258065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4.7548258167741935</v>
      </c>
      <c r="S39" s="32">
        <v>7.4546515161290321</v>
      </c>
      <c r="T39" s="32">
        <v>0</v>
      </c>
      <c r="U39" s="32">
        <v>0</v>
      </c>
      <c r="V39" s="32">
        <v>0.54438640345161282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9.9888317419354819E-2</v>
      </c>
      <c r="AC39" s="32">
        <v>0</v>
      </c>
      <c r="AD39" s="32">
        <v>0</v>
      </c>
      <c r="AE39" s="32">
        <v>0</v>
      </c>
      <c r="AF39" s="32">
        <v>0.2353389677419355</v>
      </c>
      <c r="AG39" s="32">
        <v>0</v>
      </c>
      <c r="AH39" s="32">
        <v>0</v>
      </c>
      <c r="AI39" s="32">
        <v>0</v>
      </c>
      <c r="AJ39" s="32">
        <v>0</v>
      </c>
      <c r="AK39" s="32">
        <v>0</v>
      </c>
      <c r="AL39" s="32">
        <v>1.1505460645161293E-2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51.636583963483915</v>
      </c>
      <c r="AW39" s="32">
        <v>23.843063921225802</v>
      </c>
      <c r="AX39" s="32">
        <v>1.0459509677419354</v>
      </c>
      <c r="AY39" s="32">
        <v>0</v>
      </c>
      <c r="AZ39" s="32">
        <v>14.974486140451615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27.925223395193552</v>
      </c>
      <c r="BG39" s="32">
        <v>0.91449117361290322</v>
      </c>
      <c r="BH39" s="32">
        <v>0.31378529032258062</v>
      </c>
      <c r="BI39" s="32">
        <v>0</v>
      </c>
      <c r="BJ39" s="32">
        <v>2.7190253352580647</v>
      </c>
      <c r="BK39" s="33">
        <f t="shared" si="2"/>
        <v>203.52135319600004</v>
      </c>
    </row>
    <row r="40" spans="1:63">
      <c r="A40" s="30"/>
      <c r="B40" s="31" t="s">
        <v>44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2.5219874409032257</v>
      </c>
      <c r="I40" s="32">
        <v>198.05837419354836</v>
      </c>
      <c r="J40" s="32">
        <v>0</v>
      </c>
      <c r="K40" s="32">
        <v>0</v>
      </c>
      <c r="L40" s="32">
        <v>0.32382202138709676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4.8465420322580648E-3</v>
      </c>
      <c r="S40" s="32">
        <v>0</v>
      </c>
      <c r="T40" s="32">
        <v>5.3529290322580643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1.5313502202581266</v>
      </c>
      <c r="AW40" s="32">
        <v>0.32059219354838708</v>
      </c>
      <c r="AX40" s="32">
        <v>0</v>
      </c>
      <c r="AY40" s="32">
        <v>0</v>
      </c>
      <c r="AZ40" s="32">
        <v>8.1946040250967727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2.2890318967741935E-2</v>
      </c>
      <c r="BG40" s="32">
        <v>0</v>
      </c>
      <c r="BH40" s="32">
        <v>0</v>
      </c>
      <c r="BI40" s="32">
        <v>0</v>
      </c>
      <c r="BJ40" s="32">
        <v>0</v>
      </c>
      <c r="BK40" s="33">
        <f t="shared" si="2"/>
        <v>216.331395988</v>
      </c>
    </row>
    <row r="41" spans="1:63">
      <c r="A41" s="30"/>
      <c r="B41" s="31" t="s">
        <v>45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23.049741403612906</v>
      </c>
      <c r="I41" s="32">
        <v>53.271425794032261</v>
      </c>
      <c r="J41" s="32">
        <v>0.52440983870967739</v>
      </c>
      <c r="K41" s="32">
        <v>0</v>
      </c>
      <c r="L41" s="32">
        <v>6.9082563739677427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4.5427698073225811</v>
      </c>
      <c r="S41" s="32">
        <v>0.30415770645161289</v>
      </c>
      <c r="T41" s="32">
        <v>0</v>
      </c>
      <c r="U41" s="32">
        <v>0</v>
      </c>
      <c r="V41" s="32">
        <v>2.930203082483871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0.13907642132258063</v>
      </c>
      <c r="AC41" s="32">
        <v>0</v>
      </c>
      <c r="AD41" s="32">
        <v>0</v>
      </c>
      <c r="AE41" s="32">
        <v>0</v>
      </c>
      <c r="AF41" s="32">
        <v>6.2789051612903227E-2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2.3022652258064519E-2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64.897508872387093</v>
      </c>
      <c r="AW41" s="32">
        <v>15.925606335161289</v>
      </c>
      <c r="AX41" s="32">
        <v>0</v>
      </c>
      <c r="AY41" s="32">
        <v>0</v>
      </c>
      <c r="AZ41" s="32">
        <v>14.694279755838709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27.648990539806441</v>
      </c>
      <c r="BG41" s="32">
        <v>7.2844492785161288</v>
      </c>
      <c r="BH41" s="32">
        <v>1.0700032748709678</v>
      </c>
      <c r="BI41" s="32">
        <v>0</v>
      </c>
      <c r="BJ41" s="32">
        <v>1.5199575426451615</v>
      </c>
      <c r="BK41" s="33">
        <f t="shared" si="2"/>
        <v>224.79664773100001</v>
      </c>
    </row>
    <row r="42" spans="1:63">
      <c r="A42" s="30"/>
      <c r="B42" s="31" t="s">
        <v>46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11.710721302419357</v>
      </c>
      <c r="I42" s="32">
        <v>13.277946556451612</v>
      </c>
      <c r="J42" s="32">
        <v>0</v>
      </c>
      <c r="K42" s="32">
        <v>0</v>
      </c>
      <c r="L42" s="32">
        <v>2.4839287765806448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4.1495781343225806</v>
      </c>
      <c r="S42" s="32">
        <v>0</v>
      </c>
      <c r="T42" s="32">
        <v>0</v>
      </c>
      <c r="U42" s="32">
        <v>0</v>
      </c>
      <c r="V42" s="32">
        <v>1.1633857677419353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2.6343491935483871E-2</v>
      </c>
      <c r="AC42" s="32">
        <v>0.10537396774193548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33.299167169129035</v>
      </c>
      <c r="AW42" s="32">
        <v>10.522441562967742</v>
      </c>
      <c r="AX42" s="32">
        <v>0</v>
      </c>
      <c r="AY42" s="32">
        <v>0</v>
      </c>
      <c r="AZ42" s="32">
        <v>8.5467410342903225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18.001999264000002</v>
      </c>
      <c r="BG42" s="32">
        <v>1.6184277246451613</v>
      </c>
      <c r="BH42" s="32">
        <v>3.2455182064516133</v>
      </c>
      <c r="BI42" s="32">
        <v>0</v>
      </c>
      <c r="BJ42" s="32">
        <v>1.4286433043225808</v>
      </c>
      <c r="BK42" s="33">
        <f t="shared" si="2"/>
        <v>109.580216263</v>
      </c>
    </row>
    <row r="43" spans="1:63">
      <c r="A43" s="30"/>
      <c r="B43" s="31" t="s">
        <v>47</v>
      </c>
      <c r="C43" s="32">
        <v>0</v>
      </c>
      <c r="D43" s="32">
        <v>0</v>
      </c>
      <c r="E43" s="32">
        <v>0</v>
      </c>
      <c r="F43" s="32">
        <v>0</v>
      </c>
      <c r="G43" s="32">
        <v>0</v>
      </c>
      <c r="H43" s="32">
        <v>5.6022011412580657</v>
      </c>
      <c r="I43" s="32">
        <v>81.425844159322594</v>
      </c>
      <c r="J43" s="32">
        <v>0</v>
      </c>
      <c r="K43" s="32">
        <v>0</v>
      </c>
      <c r="L43" s="32">
        <v>1.7821288774193549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0.53527632206451614</v>
      </c>
      <c r="S43" s="32">
        <v>2.6839290322580647</v>
      </c>
      <c r="T43" s="32">
        <v>0</v>
      </c>
      <c r="U43" s="32">
        <v>0</v>
      </c>
      <c r="V43" s="32">
        <v>0.46628499429032261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6.8883547097096756</v>
      </c>
      <c r="AW43" s="32">
        <v>6.227544083870967</v>
      </c>
      <c r="AX43" s="32">
        <v>0</v>
      </c>
      <c r="AY43" s="32">
        <v>0</v>
      </c>
      <c r="AZ43" s="32">
        <v>10.82345206032258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1.3516235954838709</v>
      </c>
      <c r="BG43" s="32">
        <v>0</v>
      </c>
      <c r="BH43" s="32">
        <v>0</v>
      </c>
      <c r="BI43" s="32">
        <v>0</v>
      </c>
      <c r="BJ43" s="32">
        <v>0</v>
      </c>
      <c r="BK43" s="33">
        <f t="shared" si="2"/>
        <v>117.78663897600001</v>
      </c>
    </row>
    <row r="44" spans="1:63">
      <c r="A44" s="30"/>
      <c r="B44" s="31" t="s">
        <v>48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9.7329350371612904</v>
      </c>
      <c r="I44" s="32">
        <v>25.714392281290326</v>
      </c>
      <c r="J44" s="32">
        <v>0.5287980645161291</v>
      </c>
      <c r="K44" s="32">
        <v>0</v>
      </c>
      <c r="L44" s="32">
        <v>1.5075289487419354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5.483239050645162</v>
      </c>
      <c r="S44" s="32">
        <v>0.10575961290322582</v>
      </c>
      <c r="T44" s="32">
        <v>0</v>
      </c>
      <c r="U44" s="32">
        <v>0</v>
      </c>
      <c r="V44" s="32">
        <v>1.7319978150645163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0.52772096774193555</v>
      </c>
      <c r="AC44" s="32">
        <v>0</v>
      </c>
      <c r="AD44" s="32">
        <v>0</v>
      </c>
      <c r="AE44" s="32">
        <v>0</v>
      </c>
      <c r="AF44" s="32">
        <v>0.15831629032258066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6.3326516129032256E-2</v>
      </c>
      <c r="AM44" s="32">
        <v>0</v>
      </c>
      <c r="AN44" s="32">
        <v>0</v>
      </c>
      <c r="AO44" s="32">
        <v>0</v>
      </c>
      <c r="AP44" s="32">
        <v>5.1340334967741937E-2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14.674117860516128</v>
      </c>
      <c r="AW44" s="32">
        <v>5.757435758064517</v>
      </c>
      <c r="AX44" s="32">
        <v>0</v>
      </c>
      <c r="AY44" s="32">
        <v>0</v>
      </c>
      <c r="AZ44" s="32">
        <v>6.9139360927096787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13.799802728677419</v>
      </c>
      <c r="BG44" s="32">
        <v>1.0448875161290323</v>
      </c>
      <c r="BH44" s="32">
        <v>0</v>
      </c>
      <c r="BI44" s="32">
        <v>0</v>
      </c>
      <c r="BJ44" s="32">
        <v>2.8474788424193549</v>
      </c>
      <c r="BK44" s="33">
        <f t="shared" si="2"/>
        <v>90.643013718000006</v>
      </c>
    </row>
    <row r="45" spans="1:63">
      <c r="A45" s="30"/>
      <c r="B45" s="31" t="s">
        <v>49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5.0065993808064517</v>
      </c>
      <c r="I45" s="32">
        <v>31.43410357419355</v>
      </c>
      <c r="J45" s="32">
        <v>0</v>
      </c>
      <c r="K45" s="32">
        <v>0</v>
      </c>
      <c r="L45" s="32">
        <v>15.684800654838709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5.375188709677419E-4</v>
      </c>
      <c r="S45" s="32">
        <v>0</v>
      </c>
      <c r="T45" s="32">
        <v>5.3751887096774187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6.1729481304838636</v>
      </c>
      <c r="AW45" s="32">
        <v>0</v>
      </c>
      <c r="AX45" s="32">
        <v>0</v>
      </c>
      <c r="AY45" s="32">
        <v>0</v>
      </c>
      <c r="AZ45" s="32">
        <v>7.5141003225806455E-2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0.11324822629032258</v>
      </c>
      <c r="BG45" s="32">
        <v>0.5367214516129033</v>
      </c>
      <c r="BH45" s="32">
        <v>0</v>
      </c>
      <c r="BI45" s="32">
        <v>0</v>
      </c>
      <c r="BJ45" s="32">
        <v>0</v>
      </c>
      <c r="BK45" s="33">
        <f t="shared" si="2"/>
        <v>64.399288650000003</v>
      </c>
    </row>
    <row r="46" spans="1:63">
      <c r="A46" s="30"/>
      <c r="B46" s="31" t="s">
        <v>50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2.4924792433548397</v>
      </c>
      <c r="I46" s="32">
        <v>10.796311774193549</v>
      </c>
      <c r="J46" s="32">
        <v>0</v>
      </c>
      <c r="K46" s="32">
        <v>0</v>
      </c>
      <c r="L46" s="32">
        <v>1.46903009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1.7598801143548386</v>
      </c>
      <c r="S46" s="32">
        <v>7.7708604148387108</v>
      </c>
      <c r="T46" s="32">
        <v>1.0532987096774193</v>
      </c>
      <c r="U46" s="32">
        <v>0</v>
      </c>
      <c r="V46" s="32">
        <v>1.2770716990645159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2.1026277419354839E-2</v>
      </c>
      <c r="AC46" s="32">
        <v>0</v>
      </c>
      <c r="AD46" s="32">
        <v>0</v>
      </c>
      <c r="AE46" s="32">
        <v>0</v>
      </c>
      <c r="AF46" s="32">
        <v>0.10513138709677418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11.271803819774185</v>
      </c>
      <c r="AW46" s="32">
        <v>6.5707116935483878</v>
      </c>
      <c r="AX46" s="32">
        <v>0</v>
      </c>
      <c r="AY46" s="32">
        <v>0</v>
      </c>
      <c r="AZ46" s="32">
        <v>3.8198250269354834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10.713761794645162</v>
      </c>
      <c r="BG46" s="32">
        <v>0.84105109677419343</v>
      </c>
      <c r="BH46" s="32">
        <v>0</v>
      </c>
      <c r="BI46" s="32">
        <v>0</v>
      </c>
      <c r="BJ46" s="32">
        <v>2.0241275293225804</v>
      </c>
      <c r="BK46" s="33">
        <f t="shared" si="2"/>
        <v>61.986370671000003</v>
      </c>
    </row>
    <row r="47" spans="1:63">
      <c r="A47" s="30"/>
      <c r="B47" s="31" t="s">
        <v>51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12.305723393258065</v>
      </c>
      <c r="I47" s="32">
        <v>28.752360967741936</v>
      </c>
      <c r="J47" s="32">
        <v>0</v>
      </c>
      <c r="K47" s="32">
        <v>0</v>
      </c>
      <c r="L47" s="32">
        <v>3.4146090904838715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1.2351176967741935E-2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9.0471794125161527</v>
      </c>
      <c r="AW47" s="32">
        <v>10.847305161290324</v>
      </c>
      <c r="AX47" s="32">
        <v>0</v>
      </c>
      <c r="AY47" s="32">
        <v>0</v>
      </c>
      <c r="AZ47" s="32">
        <v>2.4561639122258061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1.6164611612903226</v>
      </c>
      <c r="BG47" s="32">
        <v>0</v>
      </c>
      <c r="BH47" s="32">
        <v>0</v>
      </c>
      <c r="BI47" s="32">
        <v>0</v>
      </c>
      <c r="BJ47" s="32">
        <v>8.5076903225806452E-2</v>
      </c>
      <c r="BK47" s="33">
        <f t="shared" si="2"/>
        <v>68.537231179000017</v>
      </c>
    </row>
    <row r="48" spans="1:63">
      <c r="A48" s="30"/>
      <c r="B48" s="31" t="s">
        <v>52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8.4706559279677407</v>
      </c>
      <c r="I48" s="32">
        <v>2.2962485595806448</v>
      </c>
      <c r="J48" s="32">
        <v>0</v>
      </c>
      <c r="K48" s="32">
        <v>0</v>
      </c>
      <c r="L48" s="32">
        <v>15.827681897677415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4.4816034584193547</v>
      </c>
      <c r="S48" s="32">
        <v>9.4103970967741937E-2</v>
      </c>
      <c r="T48" s="32">
        <v>0</v>
      </c>
      <c r="U48" s="32">
        <v>0</v>
      </c>
      <c r="V48" s="32">
        <v>1.1908843296774192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0.32294236890322581</v>
      </c>
      <c r="AC48" s="32">
        <v>5.2195032258064517E-2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4.3843827096774188E-2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26.801024040258085</v>
      </c>
      <c r="AW48" s="32">
        <v>2.9751063996451612</v>
      </c>
      <c r="AX48" s="32">
        <v>1.0439006451612902</v>
      </c>
      <c r="AY48" s="32">
        <v>0</v>
      </c>
      <c r="AZ48" s="32">
        <v>5.2004544468387097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25.762437222225806</v>
      </c>
      <c r="BG48" s="32">
        <v>13.641766543774191</v>
      </c>
      <c r="BH48" s="32">
        <v>4.3582851935483866</v>
      </c>
      <c r="BI48" s="32">
        <v>0</v>
      </c>
      <c r="BJ48" s="32">
        <v>3.8372856880000001</v>
      </c>
      <c r="BK48" s="33">
        <f t="shared" si="2"/>
        <v>116.40041955199999</v>
      </c>
    </row>
    <row r="49" spans="1:63">
      <c r="A49" s="30"/>
      <c r="B49" s="31" t="s">
        <v>53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8.7708575916129039</v>
      </c>
      <c r="I49" s="32">
        <v>21.412983448870968</v>
      </c>
      <c r="J49" s="32">
        <v>0</v>
      </c>
      <c r="K49" s="32">
        <v>0</v>
      </c>
      <c r="L49" s="32">
        <v>11.906259629290323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4.2803606782258043</v>
      </c>
      <c r="S49" s="32">
        <v>0</v>
      </c>
      <c r="T49" s="32">
        <v>0</v>
      </c>
      <c r="U49" s="32">
        <v>0</v>
      </c>
      <c r="V49" s="32">
        <v>1.0588785857741936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0.10822889738709679</v>
      </c>
      <c r="AC49" s="32">
        <v>0</v>
      </c>
      <c r="AD49" s="32">
        <v>0.15548409677419356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7.9815169677419362E-2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23.123269450483843</v>
      </c>
      <c r="AW49" s="32">
        <v>3.0681957340645165</v>
      </c>
      <c r="AX49" s="32">
        <v>0</v>
      </c>
      <c r="AY49" s="32">
        <v>0</v>
      </c>
      <c r="AZ49" s="32">
        <v>3.1382155984838715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17.807984733741939</v>
      </c>
      <c r="BG49" s="32">
        <v>0.83476056854838687</v>
      </c>
      <c r="BH49" s="32">
        <v>1.5548409677419355</v>
      </c>
      <c r="BI49" s="32">
        <v>0</v>
      </c>
      <c r="BJ49" s="32">
        <v>2.1312265173225811</v>
      </c>
      <c r="BK49" s="33">
        <f t="shared" si="2"/>
        <v>99.431361667999994</v>
      </c>
    </row>
    <row r="50" spans="1:63">
      <c r="A50" s="30"/>
      <c r="B50" s="31" t="s">
        <v>54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24.752225879677425</v>
      </c>
      <c r="I50" s="32">
        <v>43.623179512258069</v>
      </c>
      <c r="J50" s="32">
        <v>0</v>
      </c>
      <c r="K50" s="32">
        <v>0</v>
      </c>
      <c r="L50" s="32">
        <v>0.35676081532258064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0.19990783493548386</v>
      </c>
      <c r="S50" s="32">
        <v>10.512116129032259</v>
      </c>
      <c r="T50" s="32">
        <v>0.21024232258064515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</v>
      </c>
      <c r="AG50" s="32">
        <v>0</v>
      </c>
      <c r="AH50" s="32">
        <v>0</v>
      </c>
      <c r="AI50" s="32">
        <v>0</v>
      </c>
      <c r="AJ50" s="32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2">
        <v>0</v>
      </c>
      <c r="AU50" s="32">
        <v>0</v>
      </c>
      <c r="AV50" s="32">
        <v>89.196672858258069</v>
      </c>
      <c r="AW50" s="32">
        <v>14.376065362903223</v>
      </c>
      <c r="AX50" s="32">
        <v>0</v>
      </c>
      <c r="AY50" s="32">
        <v>0</v>
      </c>
      <c r="AZ50" s="32">
        <v>4.0650971918064513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0.36008171622580637</v>
      </c>
      <c r="BG50" s="32">
        <v>0</v>
      </c>
      <c r="BH50" s="32">
        <v>0</v>
      </c>
      <c r="BI50" s="32">
        <v>0</v>
      </c>
      <c r="BJ50" s="32">
        <v>0</v>
      </c>
      <c r="BK50" s="33">
        <f t="shared" si="2"/>
        <v>187.65234962300002</v>
      </c>
    </row>
    <row r="51" spans="1:63">
      <c r="A51" s="30"/>
      <c r="B51" s="31" t="s">
        <v>55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3.3675710926451616</v>
      </c>
      <c r="I51" s="32">
        <v>26.253869477322585</v>
      </c>
      <c r="J51" s="32">
        <v>0</v>
      </c>
      <c r="K51" s="32">
        <v>0</v>
      </c>
      <c r="L51" s="32">
        <v>4.0200060591935491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1.7106591186451612</v>
      </c>
      <c r="S51" s="32">
        <v>11.731617338064515</v>
      </c>
      <c r="T51" s="32">
        <v>0</v>
      </c>
      <c r="U51" s="32">
        <v>0</v>
      </c>
      <c r="V51" s="32">
        <v>0.6851291128387097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0.87732722580645162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1.5482245161290323E-3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22.305967400193552</v>
      </c>
      <c r="AW51" s="32">
        <v>4.2146824697419349</v>
      </c>
      <c r="AX51" s="32">
        <v>0</v>
      </c>
      <c r="AY51" s="32">
        <v>0</v>
      </c>
      <c r="AZ51" s="32">
        <v>5.4896562089677428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13.476458190258068</v>
      </c>
      <c r="BG51" s="32">
        <v>0.49904784322580642</v>
      </c>
      <c r="BH51" s="32">
        <v>0</v>
      </c>
      <c r="BI51" s="32">
        <v>0</v>
      </c>
      <c r="BJ51" s="32">
        <v>2.7424077165806455</v>
      </c>
      <c r="BK51" s="33">
        <f t="shared" si="2"/>
        <v>97.375947478000015</v>
      </c>
    </row>
    <row r="52" spans="1:63">
      <c r="A52" s="30"/>
      <c r="B52" s="31" t="s">
        <v>56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2.986308750419354</v>
      </c>
      <c r="I52" s="32">
        <v>7.3220248387096776</v>
      </c>
      <c r="J52" s="32">
        <v>0</v>
      </c>
      <c r="K52" s="32">
        <v>0</v>
      </c>
      <c r="L52" s="32">
        <v>0.25104085161290324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0.54470634793548389</v>
      </c>
      <c r="S52" s="32">
        <v>0</v>
      </c>
      <c r="T52" s="32">
        <v>0</v>
      </c>
      <c r="U52" s="32">
        <v>0</v>
      </c>
      <c r="V52" s="32">
        <v>0.79301869912903222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0.10449032258064517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2.313787970774198</v>
      </c>
      <c r="AW52" s="32">
        <v>2.0898064516129033</v>
      </c>
      <c r="AX52" s="32">
        <v>0</v>
      </c>
      <c r="AY52" s="32">
        <v>0</v>
      </c>
      <c r="AZ52" s="32">
        <v>6.7016009130645147</v>
      </c>
      <c r="BA52" s="32">
        <v>0</v>
      </c>
      <c r="BB52" s="32">
        <v>0</v>
      </c>
      <c r="BC52" s="32">
        <v>0</v>
      </c>
      <c r="BD52" s="32">
        <v>0</v>
      </c>
      <c r="BE52" s="32">
        <v>0</v>
      </c>
      <c r="BF52" s="32">
        <v>0.41979747816129037</v>
      </c>
      <c r="BG52" s="32">
        <v>0</v>
      </c>
      <c r="BH52" s="32">
        <v>0</v>
      </c>
      <c r="BI52" s="32">
        <v>0</v>
      </c>
      <c r="BJ52" s="32">
        <v>0</v>
      </c>
      <c r="BK52" s="33">
        <f t="shared" si="2"/>
        <v>23.526582624</v>
      </c>
    </row>
    <row r="53" spans="1:63">
      <c r="A53" s="30"/>
      <c r="B53" s="31" t="s">
        <v>57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0.27866441896774186</v>
      </c>
      <c r="I53" s="32">
        <v>12.45390193548387</v>
      </c>
      <c r="J53" s="32">
        <v>0</v>
      </c>
      <c r="K53" s="32">
        <v>0</v>
      </c>
      <c r="L53" s="32">
        <v>9.5540899548387084E-2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8.1573057677419347E-2</v>
      </c>
      <c r="S53" s="32">
        <v>0</v>
      </c>
      <c r="T53" s="32">
        <v>0</v>
      </c>
      <c r="U53" s="32">
        <v>0</v>
      </c>
      <c r="V53" s="32">
        <v>1.5957928660000003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2.0736670967741937E-2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1.8287594588709668</v>
      </c>
      <c r="AW53" s="32">
        <v>0</v>
      </c>
      <c r="AX53" s="32">
        <v>0</v>
      </c>
      <c r="AY53" s="32">
        <v>0</v>
      </c>
      <c r="AZ53" s="32">
        <v>4.3266441873548391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0.24928448129032257</v>
      </c>
      <c r="BG53" s="32">
        <v>0</v>
      </c>
      <c r="BH53" s="32">
        <v>0</v>
      </c>
      <c r="BI53" s="32">
        <v>0</v>
      </c>
      <c r="BJ53" s="32">
        <v>0.10368335483870968</v>
      </c>
      <c r="BK53" s="33">
        <f t="shared" si="2"/>
        <v>21.034581330999998</v>
      </c>
    </row>
    <row r="54" spans="1:63">
      <c r="A54" s="30"/>
      <c r="B54" s="31" t="s">
        <v>58</v>
      </c>
      <c r="C54" s="32">
        <v>0</v>
      </c>
      <c r="D54" s="32">
        <v>1.0271335483870969</v>
      </c>
      <c r="E54" s="32">
        <v>0</v>
      </c>
      <c r="F54" s="32">
        <v>0</v>
      </c>
      <c r="G54" s="32">
        <v>0</v>
      </c>
      <c r="H54" s="32">
        <v>13.957208354387097</v>
      </c>
      <c r="I54" s="32">
        <v>27.431350823709678</v>
      </c>
      <c r="J54" s="32">
        <v>0.25678338709677423</v>
      </c>
      <c r="K54" s="32">
        <v>0</v>
      </c>
      <c r="L54" s="32">
        <v>2.8777177639032252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3.6951736529032253</v>
      </c>
      <c r="S54" s="32">
        <v>8.2706025877096785</v>
      </c>
      <c r="T54" s="32">
        <v>0</v>
      </c>
      <c r="U54" s="32">
        <v>0</v>
      </c>
      <c r="V54" s="32">
        <v>5.3573361169354836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3.3881463903225807E-2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0.10772729032258065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27.060279242903256</v>
      </c>
      <c r="AW54" s="32">
        <v>5.395567969354838</v>
      </c>
      <c r="AX54" s="32">
        <v>0</v>
      </c>
      <c r="AY54" s="32">
        <v>0</v>
      </c>
      <c r="AZ54" s="32">
        <v>4.2322408979677419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25.050627933612901</v>
      </c>
      <c r="BG54" s="32">
        <v>1.1645317908387096</v>
      </c>
      <c r="BH54" s="32">
        <v>1.025974193548387</v>
      </c>
      <c r="BI54" s="32">
        <v>0</v>
      </c>
      <c r="BJ54" s="32">
        <v>2.8633780485161289</v>
      </c>
      <c r="BK54" s="33">
        <f t="shared" si="2"/>
        <v>129.80751506600004</v>
      </c>
    </row>
    <row r="55" spans="1:63">
      <c r="A55" s="30"/>
      <c r="B55" s="31" t="s">
        <v>59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14.255239481838712</v>
      </c>
      <c r="I55" s="32">
        <v>7.9407428903225812</v>
      </c>
      <c r="J55" s="32">
        <v>0</v>
      </c>
      <c r="K55" s="32">
        <v>0</v>
      </c>
      <c r="L55" s="32">
        <v>1.3632167713225805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0.57741125503225799</v>
      </c>
      <c r="S55" s="32">
        <v>5.1496387096774194</v>
      </c>
      <c r="T55" s="32">
        <v>4.1197109677419359</v>
      </c>
      <c r="U55" s="32">
        <v>0</v>
      </c>
      <c r="V55" s="32">
        <v>0.61332197032258062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3.0875738709677421E-3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18.585054752258088</v>
      </c>
      <c r="AW55" s="32">
        <v>4.4157738362258065</v>
      </c>
      <c r="AX55" s="32">
        <v>0</v>
      </c>
      <c r="AY55" s="32">
        <v>0</v>
      </c>
      <c r="AZ55" s="32">
        <v>13.199600935935486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2.9735958055161289</v>
      </c>
      <c r="BG55" s="32">
        <v>0</v>
      </c>
      <c r="BH55" s="32">
        <v>0</v>
      </c>
      <c r="BI55" s="32">
        <v>0</v>
      </c>
      <c r="BJ55" s="32">
        <v>0.13601020193548385</v>
      </c>
      <c r="BK55" s="33">
        <f t="shared" si="2"/>
        <v>73.332405152000021</v>
      </c>
    </row>
    <row r="56" spans="1:63">
      <c r="A56" s="30"/>
      <c r="B56" s="31" t="s">
        <v>60</v>
      </c>
      <c r="C56" s="32">
        <v>0</v>
      </c>
      <c r="D56" s="32">
        <v>1.5395114516129031</v>
      </c>
      <c r="E56" s="32">
        <v>0</v>
      </c>
      <c r="F56" s="32">
        <v>0</v>
      </c>
      <c r="G56" s="32">
        <v>0</v>
      </c>
      <c r="H56" s="32">
        <v>2.861944084967742</v>
      </c>
      <c r="I56" s="32">
        <v>1.9502882220645164</v>
      </c>
      <c r="J56" s="32">
        <v>2.052681935483871</v>
      </c>
      <c r="K56" s="32">
        <v>0</v>
      </c>
      <c r="L56" s="32">
        <v>0.93225372532258066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1.9700501159677419</v>
      </c>
      <c r="S56" s="32">
        <v>0</v>
      </c>
      <c r="T56" s="32">
        <v>0</v>
      </c>
      <c r="U56" s="32">
        <v>0</v>
      </c>
      <c r="V56" s="32">
        <v>2.2430858739354838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3.0760858064516127E-2</v>
      </c>
      <c r="AC56" s="32">
        <v>0</v>
      </c>
      <c r="AD56" s="32">
        <v>0</v>
      </c>
      <c r="AE56" s="32">
        <v>0</v>
      </c>
      <c r="AF56" s="32">
        <v>4.1014477419354836E-2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5.1268096774193545E-3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  <c r="AV56" s="32">
        <v>11.594403499935478</v>
      </c>
      <c r="AW56" s="32">
        <v>4.6846000482580648</v>
      </c>
      <c r="AX56" s="32">
        <v>0</v>
      </c>
      <c r="AY56" s="32">
        <v>0</v>
      </c>
      <c r="AZ56" s="32">
        <v>2.9371726101935485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18.81593744161291</v>
      </c>
      <c r="BG56" s="32">
        <v>0.61521716129032256</v>
      </c>
      <c r="BH56" s="32">
        <v>0</v>
      </c>
      <c r="BI56" s="32">
        <v>0</v>
      </c>
      <c r="BJ56" s="32">
        <v>0.52747442719354831</v>
      </c>
      <c r="BK56" s="33">
        <f t="shared" si="2"/>
        <v>52.801522743</v>
      </c>
    </row>
    <row r="57" spans="1:63">
      <c r="A57" s="30"/>
      <c r="B57" s="31" t="s">
        <v>61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2.3797204419677418</v>
      </c>
      <c r="I57" s="32">
        <v>8.9422814709677425</v>
      </c>
      <c r="J57" s="32">
        <v>0</v>
      </c>
      <c r="K57" s="32">
        <v>0</v>
      </c>
      <c r="L57" s="32">
        <v>0.10208083870967741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1.3979260096774193</v>
      </c>
      <c r="S57" s="32">
        <v>2.5520209677419352</v>
      </c>
      <c r="T57" s="32">
        <v>0</v>
      </c>
      <c r="U57" s="32">
        <v>0</v>
      </c>
      <c r="V57" s="32">
        <v>1.2596377187096777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0.14789859677419356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1.0199903225806451E-2</v>
      </c>
      <c r="AM57" s="32">
        <v>0</v>
      </c>
      <c r="AN57" s="32">
        <v>0</v>
      </c>
      <c r="AO57" s="32">
        <v>0</v>
      </c>
      <c r="AP57" s="32">
        <v>0</v>
      </c>
      <c r="AQ57" s="32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14.488979102064503</v>
      </c>
      <c r="AW57" s="32">
        <v>2.3075889862258068</v>
      </c>
      <c r="AX57" s="32">
        <v>0</v>
      </c>
      <c r="AY57" s="32">
        <v>0</v>
      </c>
      <c r="AZ57" s="32">
        <v>1.3297432465483872</v>
      </c>
      <c r="BA57" s="32">
        <v>0</v>
      </c>
      <c r="BB57" s="32">
        <v>0</v>
      </c>
      <c r="BC57" s="32">
        <v>0</v>
      </c>
      <c r="BD57" s="32">
        <v>0</v>
      </c>
      <c r="BE57" s="32">
        <v>0</v>
      </c>
      <c r="BF57" s="32">
        <v>11.768059822870971</v>
      </c>
      <c r="BG57" s="32">
        <v>5.0999516129032259E-2</v>
      </c>
      <c r="BH57" s="32">
        <v>0</v>
      </c>
      <c r="BI57" s="32">
        <v>0</v>
      </c>
      <c r="BJ57" s="32">
        <v>1.0370164343870967</v>
      </c>
      <c r="BK57" s="33">
        <f t="shared" si="2"/>
        <v>47.774153055999996</v>
      </c>
    </row>
    <row r="58" spans="1:63">
      <c r="A58" s="30"/>
      <c r="B58" s="31" t="s">
        <v>62</v>
      </c>
      <c r="C58" s="32">
        <v>0</v>
      </c>
      <c r="D58" s="32">
        <v>1.8395419354838711</v>
      </c>
      <c r="E58" s="32">
        <v>0</v>
      </c>
      <c r="F58" s="32">
        <v>0</v>
      </c>
      <c r="G58" s="32">
        <v>0</v>
      </c>
      <c r="H58" s="32">
        <v>4.6378614161290317</v>
      </c>
      <c r="I58" s="32">
        <v>0.255491935483871</v>
      </c>
      <c r="J58" s="32">
        <v>0</v>
      </c>
      <c r="K58" s="32">
        <v>0</v>
      </c>
      <c r="L58" s="32">
        <v>0.45421965064516123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1.6914078619999997</v>
      </c>
      <c r="S58" s="32">
        <v>0</v>
      </c>
      <c r="T58" s="32">
        <v>0</v>
      </c>
      <c r="U58" s="32">
        <v>0</v>
      </c>
      <c r="V58" s="32">
        <v>0.73867962567741929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0.31153674032258066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3.0642958064516126E-2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32">
        <v>17.487938140322591</v>
      </c>
      <c r="AW58" s="32">
        <v>6.2456498444516129</v>
      </c>
      <c r="AX58" s="32">
        <v>0</v>
      </c>
      <c r="AY58" s="32">
        <v>0</v>
      </c>
      <c r="AZ58" s="32">
        <v>6.928933376225805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2.2410390428387097</v>
      </c>
      <c r="BG58" s="32">
        <v>0</v>
      </c>
      <c r="BH58" s="32">
        <v>0</v>
      </c>
      <c r="BI58" s="32">
        <v>0</v>
      </c>
      <c r="BJ58" s="32">
        <v>1.021431935483871E-2</v>
      </c>
      <c r="BK58" s="33">
        <f t="shared" si="2"/>
        <v>42.873156847000004</v>
      </c>
    </row>
    <row r="59" spans="1:63">
      <c r="A59" s="30"/>
      <c r="B59" s="31" t="s">
        <v>63</v>
      </c>
      <c r="C59" s="32">
        <v>0</v>
      </c>
      <c r="D59" s="32">
        <v>1.7760535483870967</v>
      </c>
      <c r="E59" s="32">
        <v>0</v>
      </c>
      <c r="F59" s="32">
        <v>0</v>
      </c>
      <c r="G59" s="32">
        <v>0</v>
      </c>
      <c r="H59" s="32">
        <v>3.1259921000967741</v>
      </c>
      <c r="I59" s="32">
        <v>10.250366193548386</v>
      </c>
      <c r="J59" s="32">
        <v>0</v>
      </c>
      <c r="K59" s="32">
        <v>0</v>
      </c>
      <c r="L59" s="32">
        <v>5.6123292129032256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2.2773671741612902</v>
      </c>
      <c r="S59" s="32">
        <v>0</v>
      </c>
      <c r="T59" s="32">
        <v>0</v>
      </c>
      <c r="U59" s="32">
        <v>0</v>
      </c>
      <c r="V59" s="32">
        <v>1.906756311580645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4.5641656451612903E-2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7.0998132258064525E-3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15.596692107516128</v>
      </c>
      <c r="AW59" s="32">
        <v>2.9413511935483871</v>
      </c>
      <c r="AX59" s="32">
        <v>0</v>
      </c>
      <c r="AY59" s="32">
        <v>0</v>
      </c>
      <c r="AZ59" s="32">
        <v>2.4966250395161289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14.982369375129032</v>
      </c>
      <c r="BG59" s="32">
        <v>0</v>
      </c>
      <c r="BH59" s="32">
        <v>0</v>
      </c>
      <c r="BI59" s="32">
        <v>0</v>
      </c>
      <c r="BJ59" s="32">
        <v>1.9495880979354836</v>
      </c>
      <c r="BK59" s="33">
        <f t="shared" si="2"/>
        <v>62.968231824</v>
      </c>
    </row>
    <row r="60" spans="1:63">
      <c r="A60" s="30"/>
      <c r="B60" s="31" t="s">
        <v>64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127.11353970296776</v>
      </c>
      <c r="I60" s="32">
        <v>2.0365064516129032</v>
      </c>
      <c r="J60" s="32">
        <v>0</v>
      </c>
      <c r="K60" s="32">
        <v>0</v>
      </c>
      <c r="L60" s="32">
        <v>0.31565850000000001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0.52776062635483856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0.10177667741935484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1.7988369890967326</v>
      </c>
      <c r="AW60" s="32">
        <v>0.50888338709677416</v>
      </c>
      <c r="AX60" s="32">
        <v>0</v>
      </c>
      <c r="AY60" s="32">
        <v>0</v>
      </c>
      <c r="AZ60" s="32">
        <v>1.1103733730645162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0.2249061018709678</v>
      </c>
      <c r="BG60" s="32">
        <v>0</v>
      </c>
      <c r="BH60" s="32">
        <v>0</v>
      </c>
      <c r="BI60" s="32">
        <v>0</v>
      </c>
      <c r="BJ60" s="32">
        <v>0.30000393951612903</v>
      </c>
      <c r="BK60" s="33">
        <f t="shared" si="2"/>
        <v>134.038245749</v>
      </c>
    </row>
    <row r="61" spans="1:63">
      <c r="A61" s="30"/>
      <c r="B61" s="31" t="s">
        <v>65</v>
      </c>
      <c r="C61" s="32">
        <v>0</v>
      </c>
      <c r="D61" s="32">
        <v>1.3105954193548386</v>
      </c>
      <c r="E61" s="32">
        <v>0</v>
      </c>
      <c r="F61" s="32">
        <v>0</v>
      </c>
      <c r="G61" s="32">
        <v>0</v>
      </c>
      <c r="H61" s="32">
        <v>10.393343905548386</v>
      </c>
      <c r="I61" s="32">
        <v>25.959870806451615</v>
      </c>
      <c r="J61" s="32">
        <v>0</v>
      </c>
      <c r="K61" s="32">
        <v>0</v>
      </c>
      <c r="L61" s="32">
        <v>9.9389546265161286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2.0751805290645162</v>
      </c>
      <c r="S61" s="32">
        <v>8.0652025806451626E-3</v>
      </c>
      <c r="T61" s="32">
        <v>0</v>
      </c>
      <c r="U61" s="32">
        <v>0</v>
      </c>
      <c r="V61" s="32">
        <v>0.55087629777419367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0.14923674225806452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7.5776905290322577E-2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22.765968913129029</v>
      </c>
      <c r="AW61" s="32">
        <v>3.5520323587741935</v>
      </c>
      <c r="AX61" s="32">
        <v>0</v>
      </c>
      <c r="AY61" s="32">
        <v>0</v>
      </c>
      <c r="AZ61" s="32">
        <v>16.437085397741935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15.313045076645162</v>
      </c>
      <c r="BG61" s="32">
        <v>0.51391252258064513</v>
      </c>
      <c r="BH61" s="32">
        <v>0</v>
      </c>
      <c r="BI61" s="32">
        <v>0</v>
      </c>
      <c r="BJ61" s="32">
        <v>1.8038840212903224</v>
      </c>
      <c r="BK61" s="33">
        <f t="shared" si="2"/>
        <v>110.847828725</v>
      </c>
    </row>
    <row r="62" spans="1:63">
      <c r="A62" s="30"/>
      <c r="B62" s="31" t="s">
        <v>66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0.91996973193548381</v>
      </c>
      <c r="I62" s="32">
        <v>11.174959185483869</v>
      </c>
      <c r="J62" s="32">
        <v>0</v>
      </c>
      <c r="K62" s="32">
        <v>0</v>
      </c>
      <c r="L62" s="32">
        <v>5.0531129032258065E-2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0.9014541893548389</v>
      </c>
      <c r="S62" s="32">
        <v>0</v>
      </c>
      <c r="T62" s="32">
        <v>3.0318677419354838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2.024702993290318</v>
      </c>
      <c r="AW62" s="32">
        <v>5.8087965322580644</v>
      </c>
      <c r="AX62" s="32">
        <v>0</v>
      </c>
      <c r="AY62" s="32">
        <v>0</v>
      </c>
      <c r="AZ62" s="32">
        <v>5.7557146160645161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0.37426833764516132</v>
      </c>
      <c r="BG62" s="32">
        <v>0</v>
      </c>
      <c r="BH62" s="32">
        <v>0</v>
      </c>
      <c r="BI62" s="32">
        <v>0</v>
      </c>
      <c r="BJ62" s="32">
        <v>0</v>
      </c>
      <c r="BK62" s="33">
        <f t="shared" si="2"/>
        <v>30.042264456999995</v>
      </c>
    </row>
    <row r="63" spans="1:63">
      <c r="A63" s="30"/>
      <c r="B63" s="31" t="s">
        <v>67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189.93796926796779</v>
      </c>
      <c r="I63" s="32">
        <v>0</v>
      </c>
      <c r="J63" s="32">
        <v>0</v>
      </c>
      <c r="K63" s="32">
        <v>0</v>
      </c>
      <c r="L63" s="32">
        <v>0.45162827303225805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13.36887306487097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4.7054962323871035</v>
      </c>
      <c r="AW63" s="32">
        <v>0</v>
      </c>
      <c r="AX63" s="32">
        <v>0</v>
      </c>
      <c r="AY63" s="32">
        <v>0</v>
      </c>
      <c r="AZ63" s="32">
        <v>0.2110647677419355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0.55439485799999999</v>
      </c>
      <c r="BG63" s="32">
        <v>0</v>
      </c>
      <c r="BH63" s="32">
        <v>0</v>
      </c>
      <c r="BI63" s="32">
        <v>0</v>
      </c>
      <c r="BJ63" s="32">
        <v>0</v>
      </c>
      <c r="BK63" s="33">
        <f t="shared" si="2"/>
        <v>209.22942646400006</v>
      </c>
    </row>
    <row r="64" spans="1:63">
      <c r="A64" s="30"/>
      <c r="B64" s="31" t="s">
        <v>68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2.1366110632258062</v>
      </c>
      <c r="I64" s="32">
        <v>10.142332032258064</v>
      </c>
      <c r="J64" s="32">
        <v>0</v>
      </c>
      <c r="K64" s="32">
        <v>0</v>
      </c>
      <c r="L64" s="32">
        <v>0.77716567648387103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0.81771118770967743</v>
      </c>
      <c r="S64" s="32">
        <v>0</v>
      </c>
      <c r="T64" s="32">
        <v>0</v>
      </c>
      <c r="U64" s="32">
        <v>0</v>
      </c>
      <c r="V64" s="32">
        <v>0.38032742835483868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1.4294791032258064E-2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0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13.063664502967734</v>
      </c>
      <c r="AW64" s="32">
        <v>2.9113277741935484</v>
      </c>
      <c r="AX64" s="32">
        <v>0</v>
      </c>
      <c r="AY64" s="32">
        <v>0</v>
      </c>
      <c r="AZ64" s="32">
        <v>2.5729464849677419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8.7920584356774185</v>
      </c>
      <c r="BG64" s="32">
        <v>2.6610160858064509</v>
      </c>
      <c r="BH64" s="32">
        <v>0</v>
      </c>
      <c r="BI64" s="32">
        <v>0</v>
      </c>
      <c r="BJ64" s="32">
        <v>0.46063435332258068</v>
      </c>
      <c r="BK64" s="33">
        <f t="shared" si="2"/>
        <v>44.730089815999996</v>
      </c>
    </row>
    <row r="65" spans="1:63">
      <c r="A65" s="30"/>
      <c r="B65" s="31" t="s">
        <v>69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0.99733371729032272</v>
      </c>
      <c r="I65" s="32">
        <v>6.1661668998064538</v>
      </c>
      <c r="J65" s="32">
        <v>0</v>
      </c>
      <c r="K65" s="32">
        <v>0</v>
      </c>
      <c r="L65" s="32">
        <v>0.91171854467741931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0.83806103661290332</v>
      </c>
      <c r="S65" s="32">
        <v>5.8428000000000004</v>
      </c>
      <c r="T65" s="32">
        <v>0</v>
      </c>
      <c r="U65" s="32">
        <v>0</v>
      </c>
      <c r="V65" s="32">
        <v>0.15735983512903223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6.2316051612903234E-3</v>
      </c>
      <c r="AC65" s="32">
        <v>0</v>
      </c>
      <c r="AD65" s="32">
        <v>0</v>
      </c>
      <c r="AE65" s="32">
        <v>0</v>
      </c>
      <c r="AF65" s="32">
        <v>2.3368519354838708E-2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6.4763841138064517</v>
      </c>
      <c r="AW65" s="32">
        <v>2.9755525170967743</v>
      </c>
      <c r="AX65" s="32">
        <v>0</v>
      </c>
      <c r="AY65" s="32">
        <v>0</v>
      </c>
      <c r="AZ65" s="32">
        <v>6.476884453483871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5.6972196814838716</v>
      </c>
      <c r="BG65" s="32">
        <v>1.2463210322580645</v>
      </c>
      <c r="BH65" s="32">
        <v>0</v>
      </c>
      <c r="BI65" s="32">
        <v>0</v>
      </c>
      <c r="BJ65" s="32">
        <v>1.3659780758387097</v>
      </c>
      <c r="BK65" s="33">
        <f t="shared" si="2"/>
        <v>39.181380032000007</v>
      </c>
    </row>
    <row r="66" spans="1:63">
      <c r="A66" s="30"/>
      <c r="B66" s="31" t="s">
        <v>70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0.2861783696451613</v>
      </c>
      <c r="I66" s="32">
        <v>1.6195322580645162</v>
      </c>
      <c r="J66" s="32">
        <v>0</v>
      </c>
      <c r="K66" s="32">
        <v>0</v>
      </c>
      <c r="L66" s="32">
        <v>0.52630737319354848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0.16462003596774194</v>
      </c>
      <c r="S66" s="32">
        <v>0</v>
      </c>
      <c r="T66" s="32">
        <v>0</v>
      </c>
      <c r="U66" s="32">
        <v>0</v>
      </c>
      <c r="V66" s="32">
        <v>8.3398352580645145E-3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2.5887001510967762</v>
      </c>
      <c r="AW66" s="32">
        <v>0.12955741935483872</v>
      </c>
      <c r="AX66" s="32">
        <v>0</v>
      </c>
      <c r="AY66" s="32">
        <v>0</v>
      </c>
      <c r="AZ66" s="32">
        <v>0.40222889103225801</v>
      </c>
      <c r="BA66" s="32">
        <v>0</v>
      </c>
      <c r="BB66" s="32">
        <v>0</v>
      </c>
      <c r="BC66" s="32">
        <v>0</v>
      </c>
      <c r="BD66" s="32">
        <v>0</v>
      </c>
      <c r="BE66" s="32">
        <v>0</v>
      </c>
      <c r="BF66" s="32">
        <v>1.8394377522903222</v>
      </c>
      <c r="BG66" s="32">
        <v>0.26688828387096775</v>
      </c>
      <c r="BH66" s="32">
        <v>0</v>
      </c>
      <c r="BI66" s="32">
        <v>0</v>
      </c>
      <c r="BJ66" s="32">
        <v>0.5732526502258064</v>
      </c>
      <c r="BK66" s="33">
        <f t="shared" si="2"/>
        <v>8.4050430200000008</v>
      </c>
    </row>
    <row r="67" spans="1:63">
      <c r="A67" s="30"/>
      <c r="B67" s="31" t="s">
        <v>71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0.15981258922580646</v>
      </c>
      <c r="I67" s="32">
        <v>2.0500114270645167</v>
      </c>
      <c r="J67" s="32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2.4190037451612904E-2</v>
      </c>
      <c r="S67" s="32">
        <v>0</v>
      </c>
      <c r="T67" s="32">
        <v>0</v>
      </c>
      <c r="U67" s="32">
        <v>0</v>
      </c>
      <c r="V67" s="32">
        <v>2.6381064516129022E-5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0.14219220490322576</v>
      </c>
      <c r="AC67" s="32">
        <v>0</v>
      </c>
      <c r="AD67" s="32">
        <v>0</v>
      </c>
      <c r="AE67" s="32">
        <v>0</v>
      </c>
      <c r="AF67" s="32">
        <v>0.1906692391612903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1.0752415314838708</v>
      </c>
      <c r="AW67" s="32">
        <v>1.2261302939677421</v>
      </c>
      <c r="AX67" s="32">
        <v>0</v>
      </c>
      <c r="AY67" s="32">
        <v>0</v>
      </c>
      <c r="AZ67" s="32">
        <v>2.252465886612903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1.080286569516129</v>
      </c>
      <c r="BG67" s="32">
        <v>0.34685301680645164</v>
      </c>
      <c r="BH67" s="32">
        <v>0</v>
      </c>
      <c r="BI67" s="32">
        <v>0</v>
      </c>
      <c r="BJ67" s="32">
        <v>0.36971364274193547</v>
      </c>
      <c r="BK67" s="33">
        <f t="shared" si="2"/>
        <v>8.9175928199999994</v>
      </c>
    </row>
    <row r="68" spans="1:63">
      <c r="A68" s="30"/>
      <c r="B68" s="31" t="s">
        <v>72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0.26306004819354833</v>
      </c>
      <c r="I68" s="32">
        <v>0</v>
      </c>
      <c r="J68" s="32">
        <v>0</v>
      </c>
      <c r="K68" s="32">
        <v>0</v>
      </c>
      <c r="L68" s="32">
        <v>0.22606752183870971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0.23762065796774196</v>
      </c>
      <c r="S68" s="32">
        <v>0</v>
      </c>
      <c r="T68" s="32">
        <v>0</v>
      </c>
      <c r="U68" s="32">
        <v>0</v>
      </c>
      <c r="V68" s="32">
        <v>8.0777436064516123E-2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0.11651465799999999</v>
      </c>
      <c r="AC68" s="32">
        <v>0.51266589600000023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0.82504011309677427</v>
      </c>
      <c r="AW68" s="32">
        <v>0.2671737816774194</v>
      </c>
      <c r="AX68" s="32">
        <v>0</v>
      </c>
      <c r="AY68" s="32">
        <v>0</v>
      </c>
      <c r="AZ68" s="32">
        <v>0.98923570529032268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0.91385284616129026</v>
      </c>
      <c r="BG68" s="32">
        <v>1.7209249677419353E-2</v>
      </c>
      <c r="BH68" s="32">
        <v>0</v>
      </c>
      <c r="BI68" s="32">
        <v>0</v>
      </c>
      <c r="BJ68" s="32">
        <v>0.24874686703225804</v>
      </c>
      <c r="BK68" s="33">
        <f t="shared" si="2"/>
        <v>4.6979647809999996</v>
      </c>
    </row>
    <row r="69" spans="1:63">
      <c r="A69" s="30"/>
      <c r="B69" s="31" t="s">
        <v>73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0.24771617874193552</v>
      </c>
      <c r="I69" s="32">
        <v>7.9424277193548359E-2</v>
      </c>
      <c r="J69" s="32">
        <v>0</v>
      </c>
      <c r="K69" s="32">
        <v>0</v>
      </c>
      <c r="L69" s="32">
        <v>1.4656630688709678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0.25918822925806451</v>
      </c>
      <c r="S69" s="32">
        <v>0.15487556177419354</v>
      </c>
      <c r="T69" s="32">
        <v>0</v>
      </c>
      <c r="U69" s="32">
        <v>0</v>
      </c>
      <c r="V69" s="32">
        <v>6.6069303171290343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2.429141522580645E-2</v>
      </c>
      <c r="AC69" s="32">
        <v>0</v>
      </c>
      <c r="AD69" s="32">
        <v>0</v>
      </c>
      <c r="AE69" s="32">
        <v>0</v>
      </c>
      <c r="AF69" s="32">
        <v>8.7023311096774192E-2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1.0815440580645161E-2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5.6617235771612862</v>
      </c>
      <c r="AW69" s="32">
        <v>2.5453742839032261</v>
      </c>
      <c r="AX69" s="32">
        <v>0</v>
      </c>
      <c r="AY69" s="32">
        <v>0</v>
      </c>
      <c r="AZ69" s="32">
        <v>7.0561985969677421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2.7737824376451616</v>
      </c>
      <c r="BG69" s="32">
        <v>0.45494760041935489</v>
      </c>
      <c r="BH69" s="32">
        <v>0</v>
      </c>
      <c r="BI69" s="32">
        <v>0</v>
      </c>
      <c r="BJ69" s="32">
        <v>3.3241500300322584</v>
      </c>
      <c r="BK69" s="33">
        <f t="shared" si="2"/>
        <v>30.752104325999998</v>
      </c>
    </row>
    <row r="70" spans="1:63">
      <c r="A70" s="30"/>
      <c r="B70" s="31" t="s">
        <v>74</v>
      </c>
      <c r="C70" s="32">
        <v>0</v>
      </c>
      <c r="D70" s="32">
        <v>0</v>
      </c>
      <c r="E70" s="32">
        <v>0</v>
      </c>
      <c r="F70" s="32">
        <v>0</v>
      </c>
      <c r="G70" s="32">
        <v>0</v>
      </c>
      <c r="H70" s="32">
        <v>0.19027825199999998</v>
      </c>
      <c r="I70" s="32">
        <v>2.7430585499677416</v>
      </c>
      <c r="J70" s="32">
        <v>0</v>
      </c>
      <c r="K70" s="32">
        <v>0</v>
      </c>
      <c r="L70" s="32">
        <v>8.6760951612903248E-3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7.5046430064516112E-2</v>
      </c>
      <c r="S70" s="32">
        <v>0</v>
      </c>
      <c r="T70" s="32">
        <v>0</v>
      </c>
      <c r="U70" s="32">
        <v>0</v>
      </c>
      <c r="V70" s="32">
        <v>0.10512980112903227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2.0708870806451611E-2</v>
      </c>
      <c r="AC70" s="32">
        <v>0</v>
      </c>
      <c r="AD70" s="32">
        <v>0</v>
      </c>
      <c r="AE70" s="32">
        <v>0</v>
      </c>
      <c r="AF70" s="32">
        <v>7.4994327258064528E-2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1.7336468244838712</v>
      </c>
      <c r="AW70" s="32">
        <v>0</v>
      </c>
      <c r="AX70" s="32">
        <v>0</v>
      </c>
      <c r="AY70" s="32">
        <v>0</v>
      </c>
      <c r="AZ70" s="32">
        <v>5.1828404535161301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0.88270494464516114</v>
      </c>
      <c r="BG70" s="32">
        <v>1.6814506161290318E-2</v>
      </c>
      <c r="BH70" s="32">
        <v>0</v>
      </c>
      <c r="BI70" s="32">
        <v>0</v>
      </c>
      <c r="BJ70" s="32">
        <v>0.38031410280645161</v>
      </c>
      <c r="BK70" s="33">
        <f t="shared" si="2"/>
        <v>11.414213158000001</v>
      </c>
    </row>
    <row r="71" spans="1:63">
      <c r="A71" s="30"/>
      <c r="B71" s="31" t="s">
        <v>75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0.18134658161290321</v>
      </c>
      <c r="I71" s="32">
        <v>18.328025492193518</v>
      </c>
      <c r="J71" s="32">
        <v>0</v>
      </c>
      <c r="K71" s="32">
        <v>0</v>
      </c>
      <c r="L71" s="32">
        <v>0.25580979235483875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0.65482173219354833</v>
      </c>
      <c r="S71" s="32">
        <v>0.53837171999999978</v>
      </c>
      <c r="T71" s="32">
        <v>2.6840766290322584</v>
      </c>
      <c r="U71" s="32">
        <v>0</v>
      </c>
      <c r="V71" s="32">
        <v>0.99068243016129043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6.1786094709677414E-2</v>
      </c>
      <c r="AC71" s="32">
        <v>0</v>
      </c>
      <c r="AD71" s="32">
        <v>0</v>
      </c>
      <c r="AE71" s="32">
        <v>0</v>
      </c>
      <c r="AF71" s="32">
        <v>0.40742774780645152</v>
      </c>
      <c r="AG71" s="32">
        <v>0</v>
      </c>
      <c r="AH71" s="32">
        <v>0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1.0763609551290301</v>
      </c>
      <c r="AW71" s="32">
        <v>0.43487089164516135</v>
      </c>
      <c r="AX71" s="32">
        <v>2.05113389441936</v>
      </c>
      <c r="AY71" s="32">
        <v>0</v>
      </c>
      <c r="AZ71" s="32">
        <v>4.2581451317096803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2.01398154729032</v>
      </c>
      <c r="BG71" s="32">
        <v>10.3203446511613</v>
      </c>
      <c r="BH71" s="32">
        <v>1.6872533474193547</v>
      </c>
      <c r="BI71" s="32">
        <v>0</v>
      </c>
      <c r="BJ71" s="32">
        <v>1.8334861631612904</v>
      </c>
      <c r="BK71" s="33">
        <f t="shared" si="2"/>
        <v>47.777924801999987</v>
      </c>
    </row>
    <row r="72" spans="1:63">
      <c r="A72" s="30"/>
      <c r="B72" s="31" t="s">
        <v>76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1.2129109967741932E-2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8.9827387741935483E-3</v>
      </c>
      <c r="S72" s="32">
        <v>0</v>
      </c>
      <c r="T72" s="32">
        <v>0.39481844496774188</v>
      </c>
      <c r="U72" s="32">
        <v>0</v>
      </c>
      <c r="V72" s="32">
        <v>0.17330403993548385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5.0526855354838709E-2</v>
      </c>
      <c r="AC72" s="32">
        <v>0</v>
      </c>
      <c r="AD72" s="32">
        <v>0</v>
      </c>
      <c r="AE72" s="32">
        <v>0</v>
      </c>
      <c r="AF72" s="32">
        <v>8.24868253548387E-2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3.1365176048064507</v>
      </c>
      <c r="AW72" s="32">
        <v>3.1143519024193544</v>
      </c>
      <c r="AX72" s="32">
        <v>0</v>
      </c>
      <c r="AY72" s="32">
        <v>0</v>
      </c>
      <c r="AZ72" s="32">
        <v>3.6242490411612898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0.89374784570967758</v>
      </c>
      <c r="BG72" s="32">
        <v>0</v>
      </c>
      <c r="BH72" s="32">
        <v>0</v>
      </c>
      <c r="BI72" s="32">
        <v>0</v>
      </c>
      <c r="BJ72" s="32">
        <v>0.20757451954838713</v>
      </c>
      <c r="BK72" s="33">
        <f t="shared" si="2"/>
        <v>11.698688927999999</v>
      </c>
    </row>
    <row r="73" spans="1:63">
      <c r="A73" s="30"/>
      <c r="B73" s="31" t="s">
        <v>77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6.7572891548387096E-2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3.9481194225806454E-2</v>
      </c>
      <c r="S73" s="32">
        <v>0</v>
      </c>
      <c r="T73" s="32">
        <v>0</v>
      </c>
      <c r="U73" s="32">
        <v>0</v>
      </c>
      <c r="V73" s="32">
        <v>0.10219397661290323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7.1983074645161307E-2</v>
      </c>
      <c r="AC73" s="32">
        <v>0</v>
      </c>
      <c r="AD73" s="32">
        <v>0</v>
      </c>
      <c r="AE73" s="32">
        <v>0</v>
      </c>
      <c r="AF73" s="32">
        <v>0.67384744177419376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1.0963979603870897</v>
      </c>
      <c r="AW73" s="32">
        <v>0.71637453322580702</v>
      </c>
      <c r="AX73" s="32">
        <v>0</v>
      </c>
      <c r="AY73" s="32">
        <v>0</v>
      </c>
      <c r="AZ73" s="32">
        <v>1.24314957216129</v>
      </c>
      <c r="BA73" s="32">
        <v>0</v>
      </c>
      <c r="BB73" s="32">
        <v>0</v>
      </c>
      <c r="BC73" s="32">
        <v>0</v>
      </c>
      <c r="BD73" s="32">
        <v>0</v>
      </c>
      <c r="BE73" s="32">
        <v>0</v>
      </c>
      <c r="BF73" s="32">
        <v>1.0846131945806501</v>
      </c>
      <c r="BG73" s="32">
        <v>0.13717401738709678</v>
      </c>
      <c r="BH73" s="32">
        <v>0</v>
      </c>
      <c r="BI73" s="32">
        <v>0</v>
      </c>
      <c r="BJ73" s="32">
        <v>0.49177917945161304</v>
      </c>
      <c r="BK73" s="33">
        <f t="shared" si="2"/>
        <v>5.7245670359999989</v>
      </c>
    </row>
    <row r="74" spans="1:63">
      <c r="A74" s="30"/>
      <c r="B74" s="31" t="s">
        <v>78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3.1045447741935494E-3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8.6391703225806443E-3</v>
      </c>
      <c r="S74" s="32">
        <v>0</v>
      </c>
      <c r="T74" s="32">
        <v>0</v>
      </c>
      <c r="U74" s="32">
        <v>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2.5856905258064514E-2</v>
      </c>
      <c r="AC74" s="32">
        <v>0</v>
      </c>
      <c r="AD74" s="32">
        <v>0</v>
      </c>
      <c r="AE74" s="32">
        <v>0</v>
      </c>
      <c r="AF74" s="32">
        <v>7.8107349193548406E-2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0.42473822796774174</v>
      </c>
      <c r="AW74" s="32">
        <v>0</v>
      </c>
      <c r="AX74" s="32">
        <v>0</v>
      </c>
      <c r="AY74" s="32">
        <v>0</v>
      </c>
      <c r="AZ74" s="32">
        <v>7.7236434677419363E-2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0.18940330680645162</v>
      </c>
      <c r="BG74" s="32">
        <v>0</v>
      </c>
      <c r="BH74" s="32">
        <v>0</v>
      </c>
      <c r="BI74" s="32">
        <v>0</v>
      </c>
      <c r="BJ74" s="32">
        <v>0</v>
      </c>
      <c r="BK74" s="33">
        <f t="shared" si="2"/>
        <v>0.80708593899999981</v>
      </c>
    </row>
    <row r="75" spans="1:63">
      <c r="A75" s="30"/>
      <c r="B75" s="31" t="s">
        <v>79</v>
      </c>
      <c r="C75" s="32">
        <v>0</v>
      </c>
      <c r="D75" s="32">
        <v>0</v>
      </c>
      <c r="E75" s="32">
        <v>0</v>
      </c>
      <c r="F75" s="32">
        <v>0</v>
      </c>
      <c r="G75" s="32">
        <v>0</v>
      </c>
      <c r="H75" s="32">
        <v>0.12894190151612905</v>
      </c>
      <c r="I75" s="32">
        <v>0</v>
      </c>
      <c r="J75" s="32">
        <v>0</v>
      </c>
      <c r="K75" s="32">
        <v>0</v>
      </c>
      <c r="L75" s="32">
        <v>5.1265093516129033E-2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2.8208235806451605E-2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1.0025311838709678E-2</v>
      </c>
      <c r="AC75" s="32">
        <v>0</v>
      </c>
      <c r="AD75" s="32">
        <v>0</v>
      </c>
      <c r="AE75" s="32">
        <v>0</v>
      </c>
      <c r="AF75" s="32">
        <v>0.52879661661290323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3.6383102258064513E-3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0.77315344145161236</v>
      </c>
      <c r="AW75" s="32">
        <v>0.44925790122580656</v>
      </c>
      <c r="AX75" s="32">
        <v>0</v>
      </c>
      <c r="AY75" s="32">
        <v>0</v>
      </c>
      <c r="AZ75" s="32">
        <v>0.51136929787096785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1.1638304856774191</v>
      </c>
      <c r="BG75" s="32">
        <v>0</v>
      </c>
      <c r="BH75" s="32">
        <v>0</v>
      </c>
      <c r="BI75" s="32">
        <v>0</v>
      </c>
      <c r="BJ75" s="32">
        <v>0.36826481325806448</v>
      </c>
      <c r="BK75" s="33">
        <f t="shared" si="2"/>
        <v>4.0167514089999994</v>
      </c>
    </row>
    <row r="76" spans="1:63">
      <c r="A76" s="30"/>
      <c r="B76" s="31" t="s">
        <v>80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3.6513416774193552E-3</v>
      </c>
      <c r="S76" s="32">
        <v>0</v>
      </c>
      <c r="T76" s="32">
        <v>0</v>
      </c>
      <c r="U76" s="32">
        <v>0</v>
      </c>
      <c r="V76" s="32">
        <v>0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0</v>
      </c>
      <c r="AC76" s="32">
        <v>0</v>
      </c>
      <c r="AD76" s="32">
        <v>0</v>
      </c>
      <c r="AE76" s="32">
        <v>0</v>
      </c>
      <c r="AF76" s="32">
        <v>0</v>
      </c>
      <c r="AG76" s="32">
        <v>0</v>
      </c>
      <c r="AH76" s="32">
        <v>0</v>
      </c>
      <c r="AI76" s="32">
        <v>0</v>
      </c>
      <c r="AJ76" s="32">
        <v>0</v>
      </c>
      <c r="AK76" s="32">
        <v>0</v>
      </c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32">
        <v>0</v>
      </c>
      <c r="AR76" s="32">
        <v>0</v>
      </c>
      <c r="AS76" s="32">
        <v>0</v>
      </c>
      <c r="AT76" s="32">
        <v>0</v>
      </c>
      <c r="AU76" s="32">
        <v>0</v>
      </c>
      <c r="AV76" s="32">
        <v>0.19660333467741942</v>
      </c>
      <c r="AW76" s="32">
        <v>0</v>
      </c>
      <c r="AX76" s="32">
        <v>0</v>
      </c>
      <c r="AY76" s="32">
        <v>0</v>
      </c>
      <c r="AZ76" s="32">
        <v>0.17522143712903226</v>
      </c>
      <c r="BA76" s="32">
        <v>0</v>
      </c>
      <c r="BB76" s="32">
        <v>0</v>
      </c>
      <c r="BC76" s="32">
        <v>0</v>
      </c>
      <c r="BD76" s="32">
        <v>0</v>
      </c>
      <c r="BE76" s="32">
        <v>0</v>
      </c>
      <c r="BF76" s="32">
        <v>0.14292415174193548</v>
      </c>
      <c r="BG76" s="32">
        <v>0.27136612164516138</v>
      </c>
      <c r="BH76" s="32">
        <v>0</v>
      </c>
      <c r="BI76" s="32">
        <v>0</v>
      </c>
      <c r="BJ76" s="32">
        <v>4.3973866129032257E-2</v>
      </c>
      <c r="BK76" s="33">
        <f t="shared" si="2"/>
        <v>0.83374025300000021</v>
      </c>
    </row>
    <row r="77" spans="1:63">
      <c r="A77" s="30"/>
      <c r="B77" s="31" t="s">
        <v>81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0.16398302722580646</v>
      </c>
      <c r="I77" s="32">
        <v>0</v>
      </c>
      <c r="J77" s="32">
        <v>0</v>
      </c>
      <c r="K77" s="32">
        <v>0</v>
      </c>
      <c r="L77" s="32">
        <v>0.79417818225806458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0.10470661506451613</v>
      </c>
      <c r="S77" s="32">
        <v>0</v>
      </c>
      <c r="T77" s="32">
        <v>0</v>
      </c>
      <c r="U77" s="32">
        <v>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4.1881244290322583E-2</v>
      </c>
      <c r="AC77" s="32">
        <v>0</v>
      </c>
      <c r="AD77" s="32">
        <v>0</v>
      </c>
      <c r="AE77" s="32">
        <v>0</v>
      </c>
      <c r="AF77" s="32">
        <v>0.22513735361290321</v>
      </c>
      <c r="AG77" s="32">
        <v>0</v>
      </c>
      <c r="AH77" s="32">
        <v>0</v>
      </c>
      <c r="AI77" s="32">
        <v>0</v>
      </c>
      <c r="AJ77" s="32">
        <v>0</v>
      </c>
      <c r="AK77" s="32">
        <v>0</v>
      </c>
      <c r="AL77" s="32">
        <v>2.950998322580646E-3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0</v>
      </c>
      <c r="AV77" s="32">
        <v>1.0350867601612916</v>
      </c>
      <c r="AW77" s="32">
        <v>2.1376367050645158</v>
      </c>
      <c r="AX77" s="32">
        <v>0</v>
      </c>
      <c r="AY77" s="32">
        <v>0</v>
      </c>
      <c r="AZ77" s="32">
        <v>2.4083331032258064</v>
      </c>
      <c r="BA77" s="32">
        <v>0</v>
      </c>
      <c r="BB77" s="32">
        <v>0</v>
      </c>
      <c r="BC77" s="32">
        <v>0</v>
      </c>
      <c r="BD77" s="32">
        <v>0</v>
      </c>
      <c r="BE77" s="32">
        <v>0</v>
      </c>
      <c r="BF77" s="32">
        <v>0.82099232170967718</v>
      </c>
      <c r="BG77" s="32">
        <v>0</v>
      </c>
      <c r="BH77" s="32">
        <v>0</v>
      </c>
      <c r="BI77" s="32">
        <v>0</v>
      </c>
      <c r="BJ77" s="32">
        <v>0.83126689406451604</v>
      </c>
      <c r="BK77" s="33">
        <f t="shared" si="2"/>
        <v>8.5661532050000009</v>
      </c>
    </row>
    <row r="78" spans="1:63">
      <c r="A78" s="30"/>
      <c r="B78" s="31" t="s">
        <v>82</v>
      </c>
      <c r="C78" s="32">
        <v>0</v>
      </c>
      <c r="D78" s="32">
        <v>0</v>
      </c>
      <c r="E78" s="32">
        <v>0</v>
      </c>
      <c r="F78" s="32">
        <v>0</v>
      </c>
      <c r="G78" s="32">
        <v>0</v>
      </c>
      <c r="H78" s="32">
        <v>0.80896756941935488</v>
      </c>
      <c r="I78" s="32">
        <v>1.9797065054193548</v>
      </c>
      <c r="J78" s="32">
        <v>0</v>
      </c>
      <c r="K78" s="32">
        <v>0</v>
      </c>
      <c r="L78" s="32">
        <v>0.29617729548387101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0.13086559748387097</v>
      </c>
      <c r="S78" s="32">
        <v>0</v>
      </c>
      <c r="T78" s="32">
        <v>0</v>
      </c>
      <c r="U78" s="32">
        <v>0</v>
      </c>
      <c r="V78" s="32">
        <v>7.0510142419354854E-2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0.10581270245161292</v>
      </c>
      <c r="AC78" s="32">
        <v>0</v>
      </c>
      <c r="AD78" s="32">
        <v>0</v>
      </c>
      <c r="AE78" s="32">
        <v>0</v>
      </c>
      <c r="AF78" s="32">
        <v>5.8672605354838717E-2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1.4045239242903234</v>
      </c>
      <c r="AW78" s="32">
        <v>0.59479477245161294</v>
      </c>
      <c r="AX78" s="32">
        <v>0</v>
      </c>
      <c r="AY78" s="32">
        <v>0</v>
      </c>
      <c r="AZ78" s="32">
        <v>0.93712074748387098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0.97482965683870959</v>
      </c>
      <c r="BG78" s="32">
        <v>0</v>
      </c>
      <c r="BH78" s="32">
        <v>0</v>
      </c>
      <c r="BI78" s="32">
        <v>0</v>
      </c>
      <c r="BJ78" s="32">
        <v>0.77038819590322583</v>
      </c>
      <c r="BK78" s="33">
        <f t="shared" si="2"/>
        <v>8.1323697150000012</v>
      </c>
    </row>
    <row r="79" spans="1:63">
      <c r="A79" s="30"/>
      <c r="B79" s="31" t="s">
        <v>83</v>
      </c>
      <c r="C79" s="32">
        <v>0</v>
      </c>
      <c r="D79" s="32">
        <v>0</v>
      </c>
      <c r="E79" s="32">
        <v>0</v>
      </c>
      <c r="F79" s="32">
        <v>0</v>
      </c>
      <c r="G79" s="32">
        <v>0</v>
      </c>
      <c r="H79" s="32">
        <v>1.0742746009354838</v>
      </c>
      <c r="I79" s="32">
        <v>7.1644943057096757</v>
      </c>
      <c r="J79" s="32">
        <v>0</v>
      </c>
      <c r="K79" s="32">
        <v>0</v>
      </c>
      <c r="L79" s="32">
        <v>0.46538051767741934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0.36854202912903233</v>
      </c>
      <c r="S79" s="32">
        <v>0.76573715522580621</v>
      </c>
      <c r="T79" s="32">
        <v>1.073485758096774</v>
      </c>
      <c r="U79" s="32">
        <v>0</v>
      </c>
      <c r="V79" s="32">
        <v>0.15726109516129033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5.5762476032258063E-2</v>
      </c>
      <c r="AC79" s="32">
        <v>0.30792520980645155</v>
      </c>
      <c r="AD79" s="32">
        <v>0</v>
      </c>
      <c r="AE79" s="32">
        <v>0</v>
      </c>
      <c r="AF79" s="32">
        <v>0.4172270852903226</v>
      </c>
      <c r="AG79" s="32">
        <v>0</v>
      </c>
      <c r="AH79" s="32">
        <v>0</v>
      </c>
      <c r="AI79" s="32">
        <v>0</v>
      </c>
      <c r="AJ79" s="32">
        <v>0</v>
      </c>
      <c r="AK79" s="32">
        <v>0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0</v>
      </c>
      <c r="AR79" s="32">
        <v>0</v>
      </c>
      <c r="AS79" s="32">
        <v>0</v>
      </c>
      <c r="AT79" s="32">
        <v>0</v>
      </c>
      <c r="AU79" s="32">
        <v>0</v>
      </c>
      <c r="AV79" s="32">
        <v>1.6101497325161351</v>
      </c>
      <c r="AW79" s="32">
        <v>2.5482596256129031</v>
      </c>
      <c r="AX79" s="32">
        <v>0</v>
      </c>
      <c r="AY79" s="32">
        <v>0</v>
      </c>
      <c r="AZ79" s="32">
        <v>8.9679482299999993</v>
      </c>
      <c r="BA79" s="32">
        <v>0</v>
      </c>
      <c r="BB79" s="32">
        <v>0</v>
      </c>
      <c r="BC79" s="32">
        <v>0</v>
      </c>
      <c r="BD79" s="32">
        <v>0</v>
      </c>
      <c r="BE79" s="32">
        <v>0</v>
      </c>
      <c r="BF79" s="32">
        <v>1.6585932955483866</v>
      </c>
      <c r="BG79" s="32">
        <v>0</v>
      </c>
      <c r="BH79" s="32">
        <v>0</v>
      </c>
      <c r="BI79" s="32">
        <v>0</v>
      </c>
      <c r="BJ79" s="32">
        <v>5.8660271258064528E-2</v>
      </c>
      <c r="BK79" s="33">
        <f t="shared" si="2"/>
        <v>26.693701388000001</v>
      </c>
    </row>
    <row r="80" spans="1:63">
      <c r="A80" s="30"/>
      <c r="B80" s="31" t="s">
        <v>84</v>
      </c>
      <c r="C80" s="32">
        <v>0</v>
      </c>
      <c r="D80" s="32">
        <v>0</v>
      </c>
      <c r="E80" s="32">
        <v>0</v>
      </c>
      <c r="F80" s="32">
        <v>0</v>
      </c>
      <c r="G80" s="32">
        <v>0</v>
      </c>
      <c r="H80" s="32">
        <v>0.21863755638709675</v>
      </c>
      <c r="I80" s="32">
        <v>0</v>
      </c>
      <c r="J80" s="32">
        <v>0</v>
      </c>
      <c r="K80" s="32">
        <v>0</v>
      </c>
      <c r="L80" s="32">
        <v>0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5.7835551612903241E-3</v>
      </c>
      <c r="S80" s="32">
        <v>0</v>
      </c>
      <c r="T80" s="32">
        <v>0</v>
      </c>
      <c r="U80" s="32"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1.0062996774193549E-2</v>
      </c>
      <c r="AC80" s="32">
        <v>0</v>
      </c>
      <c r="AD80" s="32">
        <v>0</v>
      </c>
      <c r="AE80" s="32">
        <v>0</v>
      </c>
      <c r="AF80" s="32">
        <v>0.29491335738709673</v>
      </c>
      <c r="AG80" s="32">
        <v>0</v>
      </c>
      <c r="AH80" s="32">
        <v>0</v>
      </c>
      <c r="AI80" s="32">
        <v>0</v>
      </c>
      <c r="AJ80" s="32">
        <v>0</v>
      </c>
      <c r="AK80" s="32">
        <v>0</v>
      </c>
      <c r="AL80" s="32">
        <v>9.4445483870967746E-6</v>
      </c>
      <c r="AM80" s="32">
        <v>0</v>
      </c>
      <c r="AN80" s="32">
        <v>0</v>
      </c>
      <c r="AO80" s="32">
        <v>0</v>
      </c>
      <c r="AP80" s="32">
        <v>0</v>
      </c>
      <c r="AQ80" s="32">
        <v>0</v>
      </c>
      <c r="AR80" s="32">
        <v>0</v>
      </c>
      <c r="AS80" s="32">
        <v>0</v>
      </c>
      <c r="AT80" s="32">
        <v>0</v>
      </c>
      <c r="AU80" s="32">
        <v>0</v>
      </c>
      <c r="AV80" s="32">
        <v>0.79803332664516102</v>
      </c>
      <c r="AW80" s="32">
        <v>0.25639367590322576</v>
      </c>
      <c r="AX80" s="32">
        <v>0</v>
      </c>
      <c r="AY80" s="32">
        <v>0</v>
      </c>
      <c r="AZ80" s="32">
        <v>2.5905466124516132</v>
      </c>
      <c r="BA80" s="32">
        <v>0</v>
      </c>
      <c r="BB80" s="32">
        <v>0</v>
      </c>
      <c r="BC80" s="32">
        <v>0</v>
      </c>
      <c r="BD80" s="32">
        <v>0</v>
      </c>
      <c r="BE80" s="32">
        <v>0</v>
      </c>
      <c r="BF80" s="32">
        <v>0.78866295790322583</v>
      </c>
      <c r="BG80" s="32">
        <v>1.7523021548387103E-2</v>
      </c>
      <c r="BH80" s="32">
        <v>0</v>
      </c>
      <c r="BI80" s="32">
        <v>0</v>
      </c>
      <c r="BJ80" s="32">
        <v>0.14553575929032256</v>
      </c>
      <c r="BK80" s="33">
        <f t="shared" si="2"/>
        <v>5.126102264</v>
      </c>
    </row>
    <row r="81" spans="1:63">
      <c r="A81" s="30"/>
      <c r="B81" s="31" t="s">
        <v>85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2.1309033225806451E-2</v>
      </c>
      <c r="I81" s="32">
        <v>117.76044677419355</v>
      </c>
      <c r="J81" s="32">
        <v>0</v>
      </c>
      <c r="K81" s="32">
        <v>0</v>
      </c>
      <c r="L81" s="32">
        <v>5.6637167258064509E-2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5.6076403225806444E-4</v>
      </c>
      <c r="S81" s="32">
        <v>7.8506964516129027</v>
      </c>
      <c r="T81" s="32">
        <v>0</v>
      </c>
      <c r="U81" s="32">
        <v>0</v>
      </c>
      <c r="V81" s="32">
        <v>5.6076403225806444E-4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2">
        <v>0</v>
      </c>
      <c r="AD81" s="32">
        <v>0</v>
      </c>
      <c r="AE81" s="32">
        <v>0</v>
      </c>
      <c r="AF81" s="32">
        <v>0</v>
      </c>
      <c r="AG81" s="32">
        <v>0</v>
      </c>
      <c r="AH81" s="32">
        <v>0</v>
      </c>
      <c r="AI81" s="32">
        <v>0</v>
      </c>
      <c r="AJ81" s="32">
        <v>0</v>
      </c>
      <c r="AK81" s="32">
        <v>0</v>
      </c>
      <c r="AL81" s="32">
        <v>0</v>
      </c>
      <c r="AM81" s="32">
        <v>0</v>
      </c>
      <c r="AN81" s="32">
        <v>0</v>
      </c>
      <c r="AO81" s="32">
        <v>0</v>
      </c>
      <c r="AP81" s="32">
        <v>0</v>
      </c>
      <c r="AQ81" s="32">
        <v>0</v>
      </c>
      <c r="AR81" s="32">
        <v>0</v>
      </c>
      <c r="AS81" s="32">
        <v>0</v>
      </c>
      <c r="AT81" s="32">
        <v>0</v>
      </c>
      <c r="AU81" s="32">
        <v>0</v>
      </c>
      <c r="AV81" s="32">
        <v>0</v>
      </c>
      <c r="AW81" s="32">
        <v>22.451499122645185</v>
      </c>
      <c r="AX81" s="32">
        <v>0</v>
      </c>
      <c r="AY81" s="32">
        <v>0</v>
      </c>
      <c r="AZ81" s="32">
        <v>0</v>
      </c>
      <c r="BA81" s="32">
        <v>0</v>
      </c>
      <c r="BB81" s="32">
        <v>0</v>
      </c>
      <c r="BC81" s="32">
        <v>0</v>
      </c>
      <c r="BD81" s="32">
        <v>0</v>
      </c>
      <c r="BE81" s="32">
        <v>0</v>
      </c>
      <c r="BF81" s="32">
        <v>0</v>
      </c>
      <c r="BG81" s="32">
        <v>0</v>
      </c>
      <c r="BH81" s="32">
        <v>0</v>
      </c>
      <c r="BI81" s="32">
        <v>0</v>
      </c>
      <c r="BJ81" s="32">
        <v>0</v>
      </c>
      <c r="BK81" s="33">
        <f t="shared" si="2"/>
        <v>148.14171007700003</v>
      </c>
    </row>
    <row r="82" spans="1:63">
      <c r="A82" s="30"/>
      <c r="B82" s="31" t="s">
        <v>86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2">
        <v>8.7351286451612907E-3</v>
      </c>
      <c r="I82" s="32">
        <v>100.19706387096774</v>
      </c>
      <c r="J82" s="32">
        <v>0</v>
      </c>
      <c r="K82" s="32">
        <v>0</v>
      </c>
      <c r="L82" s="32">
        <v>0.19473260703225806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1.284577741935484E-3</v>
      </c>
      <c r="S82" s="32">
        <v>0</v>
      </c>
      <c r="T82" s="32">
        <v>0</v>
      </c>
      <c r="U82" s="32">
        <v>0</v>
      </c>
      <c r="V82" s="32">
        <v>0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0</v>
      </c>
      <c r="AC82" s="32">
        <v>0</v>
      </c>
      <c r="AD82" s="32">
        <v>0</v>
      </c>
      <c r="AE82" s="32">
        <v>0</v>
      </c>
      <c r="AF82" s="32">
        <v>0</v>
      </c>
      <c r="AG82" s="32">
        <v>0</v>
      </c>
      <c r="AH82" s="32">
        <v>0</v>
      </c>
      <c r="AI82" s="32">
        <v>0</v>
      </c>
      <c r="AJ82" s="32">
        <v>0</v>
      </c>
      <c r="AK82" s="32">
        <v>0</v>
      </c>
      <c r="AL82" s="32">
        <v>0</v>
      </c>
      <c r="AM82" s="32">
        <v>0</v>
      </c>
      <c r="AN82" s="32">
        <v>0</v>
      </c>
      <c r="AO82" s="32">
        <v>0</v>
      </c>
      <c r="AP82" s="32">
        <v>0</v>
      </c>
      <c r="AQ82" s="32">
        <v>0</v>
      </c>
      <c r="AR82" s="32">
        <v>0</v>
      </c>
      <c r="AS82" s="32">
        <v>0</v>
      </c>
      <c r="AT82" s="32">
        <v>0</v>
      </c>
      <c r="AU82" s="32">
        <v>0</v>
      </c>
      <c r="AV82" s="32">
        <v>0</v>
      </c>
      <c r="AW82" s="32">
        <v>28.261675916903229</v>
      </c>
      <c r="AX82" s="32">
        <v>0</v>
      </c>
      <c r="AY82" s="32">
        <v>0</v>
      </c>
      <c r="AZ82" s="32">
        <v>0.51365507370967745</v>
      </c>
      <c r="BA82" s="32">
        <v>0</v>
      </c>
      <c r="BB82" s="32">
        <v>0</v>
      </c>
      <c r="BC82" s="32">
        <v>0</v>
      </c>
      <c r="BD82" s="32">
        <v>0</v>
      </c>
      <c r="BE82" s="32">
        <v>0</v>
      </c>
      <c r="BF82" s="32">
        <v>0</v>
      </c>
      <c r="BG82" s="32">
        <v>0</v>
      </c>
      <c r="BH82" s="32">
        <v>0</v>
      </c>
      <c r="BI82" s="32">
        <v>0</v>
      </c>
      <c r="BJ82" s="32">
        <v>0</v>
      </c>
      <c r="BK82" s="33">
        <f t="shared" si="2"/>
        <v>129.17714717500002</v>
      </c>
    </row>
    <row r="83" spans="1:63">
      <c r="A83" s="30"/>
      <c r="B83" s="31" t="s">
        <v>87</v>
      </c>
      <c r="C83" s="32">
        <v>0</v>
      </c>
      <c r="D83" s="32">
        <v>0</v>
      </c>
      <c r="E83" s="32">
        <v>0</v>
      </c>
      <c r="F83" s="32">
        <v>0</v>
      </c>
      <c r="G83" s="32">
        <v>0</v>
      </c>
      <c r="H83" s="32">
        <v>1.4726442258064517E-2</v>
      </c>
      <c r="I83" s="32">
        <v>81.956005161290321</v>
      </c>
      <c r="J83" s="32">
        <v>0</v>
      </c>
      <c r="K83" s="32">
        <v>0</v>
      </c>
      <c r="L83" s="32">
        <v>0.97502034890322564</v>
      </c>
      <c r="M83" s="32">
        <v>0</v>
      </c>
      <c r="N83" s="32">
        <v>0</v>
      </c>
      <c r="O83" s="32">
        <v>0</v>
      </c>
      <c r="P83" s="32">
        <v>0</v>
      </c>
      <c r="Q83" s="32">
        <v>0</v>
      </c>
      <c r="R83" s="32">
        <v>0</v>
      </c>
      <c r="S83" s="32">
        <v>0</v>
      </c>
      <c r="T83" s="32">
        <v>0</v>
      </c>
      <c r="U83" s="32">
        <v>0</v>
      </c>
      <c r="V83" s="32">
        <v>0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0</v>
      </c>
      <c r="AC83" s="32">
        <v>0</v>
      </c>
      <c r="AD83" s="32">
        <v>0</v>
      </c>
      <c r="AE83" s="32">
        <v>0</v>
      </c>
      <c r="AF83" s="32">
        <v>0</v>
      </c>
      <c r="AG83" s="32">
        <v>0</v>
      </c>
      <c r="AH83" s="32">
        <v>0</v>
      </c>
      <c r="AI83" s="32">
        <v>0</v>
      </c>
      <c r="AJ83" s="32">
        <v>0</v>
      </c>
      <c r="AK83" s="32">
        <v>0</v>
      </c>
      <c r="AL83" s="32">
        <v>0</v>
      </c>
      <c r="AM83" s="32">
        <v>0</v>
      </c>
      <c r="AN83" s="32">
        <v>0</v>
      </c>
      <c r="AO83" s="32">
        <v>0</v>
      </c>
      <c r="AP83" s="32">
        <v>0</v>
      </c>
      <c r="AQ83" s="32">
        <v>0</v>
      </c>
      <c r="AR83" s="32">
        <v>0</v>
      </c>
      <c r="AS83" s="32">
        <v>0</v>
      </c>
      <c r="AT83" s="32">
        <v>0</v>
      </c>
      <c r="AU83" s="32">
        <v>0</v>
      </c>
      <c r="AV83" s="32">
        <v>0</v>
      </c>
      <c r="AW83" s="32">
        <v>19.727427322516139</v>
      </c>
      <c r="AX83" s="32">
        <v>0</v>
      </c>
      <c r="AY83" s="32">
        <v>0</v>
      </c>
      <c r="AZ83" s="32">
        <v>0.2557201290322581</v>
      </c>
      <c r="BA83" s="32">
        <v>0</v>
      </c>
      <c r="BB83" s="32">
        <v>0</v>
      </c>
      <c r="BC83" s="32">
        <v>0</v>
      </c>
      <c r="BD83" s="32">
        <v>0</v>
      </c>
      <c r="BE83" s="32">
        <v>0</v>
      </c>
      <c r="BF83" s="32">
        <v>0</v>
      </c>
      <c r="BG83" s="32">
        <v>0</v>
      </c>
      <c r="BH83" s="32">
        <v>0</v>
      </c>
      <c r="BI83" s="32">
        <v>0</v>
      </c>
      <c r="BJ83" s="32">
        <v>0</v>
      </c>
      <c r="BK83" s="33">
        <f t="shared" si="2"/>
        <v>102.92889940400001</v>
      </c>
    </row>
    <row r="84" spans="1:63">
      <c r="A84" s="30"/>
      <c r="B84" s="31" t="s">
        <v>88</v>
      </c>
      <c r="C84" s="32">
        <v>0</v>
      </c>
      <c r="D84" s="32">
        <v>0</v>
      </c>
      <c r="E84" s="32">
        <v>0</v>
      </c>
      <c r="F84" s="32">
        <v>0</v>
      </c>
      <c r="G84" s="32">
        <v>0</v>
      </c>
      <c r="H84" s="32">
        <v>0.11567888725806452</v>
      </c>
      <c r="I84" s="32">
        <v>53.535354193548386</v>
      </c>
      <c r="J84" s="32">
        <v>0</v>
      </c>
      <c r="K84" s="32">
        <v>0</v>
      </c>
      <c r="L84" s="32">
        <v>15.805676000000002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0</v>
      </c>
      <c r="S84" s="32">
        <v>0</v>
      </c>
      <c r="T84" s="32">
        <v>0</v>
      </c>
      <c r="U84" s="32">
        <v>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2">
        <v>0</v>
      </c>
      <c r="AD84" s="32">
        <v>0</v>
      </c>
      <c r="AE84" s="32">
        <v>0</v>
      </c>
      <c r="AF84" s="32">
        <v>0</v>
      </c>
      <c r="AG84" s="32">
        <v>0</v>
      </c>
      <c r="AH84" s="32">
        <v>0</v>
      </c>
      <c r="AI84" s="32">
        <v>0</v>
      </c>
      <c r="AJ84" s="32">
        <v>0</v>
      </c>
      <c r="AK84" s="32">
        <v>0</v>
      </c>
      <c r="AL84" s="32">
        <v>0</v>
      </c>
      <c r="AM84" s="32">
        <v>0</v>
      </c>
      <c r="AN84" s="32">
        <v>0</v>
      </c>
      <c r="AO84" s="32">
        <v>0</v>
      </c>
      <c r="AP84" s="32">
        <v>0</v>
      </c>
      <c r="AQ84" s="32">
        <v>0</v>
      </c>
      <c r="AR84" s="32">
        <v>0</v>
      </c>
      <c r="AS84" s="32">
        <v>0</v>
      </c>
      <c r="AT84" s="32">
        <v>0</v>
      </c>
      <c r="AU84" s="32">
        <v>0</v>
      </c>
      <c r="AV84" s="32">
        <v>1.0436425677419354</v>
      </c>
      <c r="AW84" s="32">
        <v>3.8460736492580629</v>
      </c>
      <c r="AX84" s="32">
        <v>0</v>
      </c>
      <c r="AY84" s="32">
        <v>0</v>
      </c>
      <c r="AZ84" s="32">
        <v>2.4563782387096773</v>
      </c>
      <c r="BA84" s="32">
        <v>0</v>
      </c>
      <c r="BB84" s="32">
        <v>0</v>
      </c>
      <c r="BC84" s="32">
        <v>0</v>
      </c>
      <c r="BD84" s="32">
        <v>0</v>
      </c>
      <c r="BE84" s="32">
        <v>0</v>
      </c>
      <c r="BF84" s="32">
        <v>1.5909185483870967E-2</v>
      </c>
      <c r="BG84" s="32">
        <v>0</v>
      </c>
      <c r="BH84" s="32">
        <v>0</v>
      </c>
      <c r="BI84" s="32">
        <v>0</v>
      </c>
      <c r="BJ84" s="32">
        <v>0</v>
      </c>
      <c r="BK84" s="33">
        <f t="shared" si="2"/>
        <v>76.818712722000001</v>
      </c>
    </row>
    <row r="85" spans="1:63">
      <c r="A85" s="30"/>
      <c r="B85" s="31" t="s">
        <v>89</v>
      </c>
      <c r="C85" s="32">
        <v>0</v>
      </c>
      <c r="D85" s="32">
        <v>0</v>
      </c>
      <c r="E85" s="32">
        <v>0</v>
      </c>
      <c r="F85" s="32">
        <v>0</v>
      </c>
      <c r="G85" s="32">
        <v>0</v>
      </c>
      <c r="H85" s="32">
        <v>0.48524917848387095</v>
      </c>
      <c r="I85" s="32">
        <v>11.461766286774193</v>
      </c>
      <c r="J85" s="32">
        <v>0</v>
      </c>
      <c r="K85" s="32">
        <v>0</v>
      </c>
      <c r="L85" s="32">
        <v>4.7870559368387093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0.26849274980645166</v>
      </c>
      <c r="S85" s="32">
        <v>8.5032145161290332E-2</v>
      </c>
      <c r="T85" s="32">
        <v>0</v>
      </c>
      <c r="U85" s="32">
        <v>0</v>
      </c>
      <c r="V85" s="32">
        <v>0.26037811141935485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4.5757948290322571E-2</v>
      </c>
      <c r="AC85" s="32">
        <v>0</v>
      </c>
      <c r="AD85" s="32">
        <v>0</v>
      </c>
      <c r="AE85" s="32">
        <v>0</v>
      </c>
      <c r="AF85" s="32">
        <v>1.1350129032258065E-2</v>
      </c>
      <c r="AG85" s="32">
        <v>0</v>
      </c>
      <c r="AH85" s="32">
        <v>0</v>
      </c>
      <c r="AI85" s="32">
        <v>0</v>
      </c>
      <c r="AJ85" s="32">
        <v>0</v>
      </c>
      <c r="AK85" s="32">
        <v>0</v>
      </c>
      <c r="AL85" s="32">
        <v>1.12248E-2</v>
      </c>
      <c r="AM85" s="32">
        <v>0</v>
      </c>
      <c r="AN85" s="32">
        <v>0</v>
      </c>
      <c r="AO85" s="32">
        <v>0</v>
      </c>
      <c r="AP85" s="32">
        <v>0</v>
      </c>
      <c r="AQ85" s="32">
        <v>0</v>
      </c>
      <c r="AR85" s="32">
        <v>0</v>
      </c>
      <c r="AS85" s="32">
        <v>0</v>
      </c>
      <c r="AT85" s="32">
        <v>0</v>
      </c>
      <c r="AU85" s="32">
        <v>0</v>
      </c>
      <c r="AV85" s="32">
        <v>1.6749188869032254</v>
      </c>
      <c r="AW85" s="32">
        <v>2.7003210352258065</v>
      </c>
      <c r="AX85" s="32">
        <v>0</v>
      </c>
      <c r="AY85" s="32">
        <v>0</v>
      </c>
      <c r="AZ85" s="32">
        <v>9.663488884709686</v>
      </c>
      <c r="BA85" s="32">
        <v>0</v>
      </c>
      <c r="BB85" s="32">
        <v>0</v>
      </c>
      <c r="BC85" s="32">
        <v>0</v>
      </c>
      <c r="BD85" s="32">
        <v>0</v>
      </c>
      <c r="BE85" s="32">
        <v>0</v>
      </c>
      <c r="BF85" s="32">
        <v>1.6409271308709679</v>
      </c>
      <c r="BG85" s="32">
        <v>5.6124E-2</v>
      </c>
      <c r="BH85" s="32">
        <v>2.8062E-2</v>
      </c>
      <c r="BI85" s="32">
        <v>0</v>
      </c>
      <c r="BJ85" s="32">
        <v>2.0056200894838709</v>
      </c>
      <c r="BK85" s="33">
        <f t="shared" si="2"/>
        <v>35.185769313000002</v>
      </c>
    </row>
    <row r="86" spans="1:63">
      <c r="A86" s="30"/>
      <c r="B86" s="31" t="s">
        <v>90</v>
      </c>
      <c r="C86" s="32">
        <v>0</v>
      </c>
      <c r="D86" s="32">
        <v>0</v>
      </c>
      <c r="E86" s="32">
        <v>0</v>
      </c>
      <c r="F86" s="32">
        <v>0</v>
      </c>
      <c r="G86" s="32">
        <v>0</v>
      </c>
      <c r="H86" s="32">
        <v>0.83261090038709673</v>
      </c>
      <c r="I86" s="32">
        <v>15.706487971612905</v>
      </c>
      <c r="J86" s="32">
        <v>0</v>
      </c>
      <c r="K86" s="32">
        <v>0</v>
      </c>
      <c r="L86" s="32">
        <v>10.251318028967741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0.32279894590322578</v>
      </c>
      <c r="S86" s="32">
        <v>0</v>
      </c>
      <c r="T86" s="32">
        <v>0</v>
      </c>
      <c r="U86" s="32">
        <v>0</v>
      </c>
      <c r="V86" s="32">
        <v>6.5516672152903244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9.9652331451612911E-2</v>
      </c>
      <c r="AC86" s="32">
        <v>0</v>
      </c>
      <c r="AD86" s="32">
        <v>0</v>
      </c>
      <c r="AE86" s="32">
        <v>0</v>
      </c>
      <c r="AF86" s="32">
        <v>0.14474640322580645</v>
      </c>
      <c r="AG86" s="32">
        <v>0</v>
      </c>
      <c r="AH86" s="32">
        <v>0</v>
      </c>
      <c r="AI86" s="32">
        <v>0</v>
      </c>
      <c r="AJ86" s="32">
        <v>0</v>
      </c>
      <c r="AK86" s="32">
        <v>0</v>
      </c>
      <c r="AL86" s="32">
        <v>0</v>
      </c>
      <c r="AM86" s="32">
        <v>0</v>
      </c>
      <c r="AN86" s="32">
        <v>0</v>
      </c>
      <c r="AO86" s="32">
        <v>0</v>
      </c>
      <c r="AP86" s="32">
        <v>0</v>
      </c>
      <c r="AQ86" s="32">
        <v>0</v>
      </c>
      <c r="AR86" s="32">
        <v>0</v>
      </c>
      <c r="AS86" s="32">
        <v>0</v>
      </c>
      <c r="AT86" s="32">
        <v>0</v>
      </c>
      <c r="AU86" s="32">
        <v>0</v>
      </c>
      <c r="AV86" s="32">
        <v>3.2285171064516129</v>
      </c>
      <c r="AW86" s="32">
        <v>4.5769388064516132</v>
      </c>
      <c r="AX86" s="32">
        <v>0</v>
      </c>
      <c r="AY86" s="32">
        <v>0</v>
      </c>
      <c r="AZ86" s="32">
        <v>24.561258185064499</v>
      </c>
      <c r="BA86" s="32">
        <v>0</v>
      </c>
      <c r="BB86" s="32">
        <v>0</v>
      </c>
      <c r="BC86" s="32">
        <v>0</v>
      </c>
      <c r="BD86" s="32">
        <v>0</v>
      </c>
      <c r="BE86" s="32">
        <v>0</v>
      </c>
      <c r="BF86" s="32">
        <v>3.3904774802580646</v>
      </c>
      <c r="BG86" s="32">
        <v>0.26007930645161292</v>
      </c>
      <c r="BH86" s="32">
        <v>0</v>
      </c>
      <c r="BI86" s="32">
        <v>0</v>
      </c>
      <c r="BJ86" s="32">
        <v>4.5602734714838702</v>
      </c>
      <c r="BK86" s="33">
        <f t="shared" si="2"/>
        <v>74.486826152999996</v>
      </c>
    </row>
    <row r="87" spans="1:63">
      <c r="A87" s="30"/>
      <c r="B87" s="31" t="s">
        <v>91</v>
      </c>
      <c r="C87" s="32">
        <v>0</v>
      </c>
      <c r="D87" s="32">
        <v>0</v>
      </c>
      <c r="E87" s="32">
        <v>0</v>
      </c>
      <c r="F87" s="32">
        <v>0</v>
      </c>
      <c r="G87" s="32">
        <v>0</v>
      </c>
      <c r="H87" s="32">
        <v>0.30331567183870972</v>
      </c>
      <c r="I87" s="32">
        <v>39.489627016129035</v>
      </c>
      <c r="J87" s="32">
        <v>0</v>
      </c>
      <c r="K87" s="32">
        <v>0</v>
      </c>
      <c r="L87" s="32">
        <v>3.6076412666451607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0.10791726609677417</v>
      </c>
      <c r="S87" s="32">
        <v>0</v>
      </c>
      <c r="T87" s="32">
        <v>0</v>
      </c>
      <c r="U87" s="32">
        <v>0</v>
      </c>
      <c r="V87" s="32">
        <v>3.7910041935483875E-3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1.2573651612903223E-3</v>
      </c>
      <c r="AC87" s="32">
        <v>0</v>
      </c>
      <c r="AD87" s="32">
        <v>0</v>
      </c>
      <c r="AE87" s="32">
        <v>0</v>
      </c>
      <c r="AF87" s="32">
        <v>0</v>
      </c>
      <c r="AG87" s="32">
        <v>0</v>
      </c>
      <c r="AH87" s="32">
        <v>0</v>
      </c>
      <c r="AI87" s="32">
        <v>0</v>
      </c>
      <c r="AJ87" s="32">
        <v>0</v>
      </c>
      <c r="AK87" s="32">
        <v>0</v>
      </c>
      <c r="AL87" s="32">
        <v>0</v>
      </c>
      <c r="AM87" s="32">
        <v>0</v>
      </c>
      <c r="AN87" s="32">
        <v>0</v>
      </c>
      <c r="AO87" s="32">
        <v>0</v>
      </c>
      <c r="AP87" s="32">
        <v>0</v>
      </c>
      <c r="AQ87" s="32">
        <v>0</v>
      </c>
      <c r="AR87" s="32">
        <v>0</v>
      </c>
      <c r="AS87" s="32">
        <v>0</v>
      </c>
      <c r="AT87" s="32">
        <v>0</v>
      </c>
      <c r="AU87" s="32">
        <v>0</v>
      </c>
      <c r="AV87" s="32">
        <v>0.74246688661290317</v>
      </c>
      <c r="AW87" s="32">
        <v>22.469115432258061</v>
      </c>
      <c r="AX87" s="32">
        <v>0</v>
      </c>
      <c r="AY87" s="32">
        <v>0</v>
      </c>
      <c r="AZ87" s="32">
        <v>2.4388064162903267</v>
      </c>
      <c r="BA87" s="32">
        <v>0</v>
      </c>
      <c r="BB87" s="32">
        <v>0</v>
      </c>
      <c r="BC87" s="32">
        <v>0</v>
      </c>
      <c r="BD87" s="32">
        <v>0</v>
      </c>
      <c r="BE87" s="32">
        <v>0</v>
      </c>
      <c r="BF87" s="32">
        <v>0.74231369929032243</v>
      </c>
      <c r="BG87" s="32">
        <v>7.544190967741935</v>
      </c>
      <c r="BH87" s="32">
        <v>0</v>
      </c>
      <c r="BI87" s="32">
        <v>0</v>
      </c>
      <c r="BJ87" s="32">
        <v>2.5186287741935483E-2</v>
      </c>
      <c r="BK87" s="33">
        <f t="shared" si="2"/>
        <v>77.475629280000007</v>
      </c>
    </row>
    <row r="88" spans="1:63">
      <c r="A88" s="30"/>
      <c r="B88" s="31" t="s">
        <v>92</v>
      </c>
      <c r="C88" s="32">
        <v>0</v>
      </c>
      <c r="D88" s="32">
        <v>0</v>
      </c>
      <c r="E88" s="32">
        <v>0</v>
      </c>
      <c r="F88" s="32">
        <v>0</v>
      </c>
      <c r="G88" s="32">
        <v>0</v>
      </c>
      <c r="H88" s="32">
        <v>0.88768034664516138</v>
      </c>
      <c r="I88" s="32">
        <v>9.0122051612903231</v>
      </c>
      <c r="J88" s="32">
        <v>0</v>
      </c>
      <c r="K88" s="32">
        <v>0</v>
      </c>
      <c r="L88" s="32">
        <v>10.569859994096776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0.53697727500000003</v>
      </c>
      <c r="S88" s="32">
        <v>0.10263900322580641</v>
      </c>
      <c r="T88" s="32">
        <v>0</v>
      </c>
      <c r="U88" s="32">
        <v>0</v>
      </c>
      <c r="V88" s="32">
        <v>4.9633858898064531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5.0808840000000001E-2</v>
      </c>
      <c r="AC88" s="32">
        <v>0</v>
      </c>
      <c r="AD88" s="32">
        <v>0</v>
      </c>
      <c r="AE88" s="32">
        <v>0</v>
      </c>
      <c r="AF88" s="32">
        <v>0</v>
      </c>
      <c r="AG88" s="32">
        <v>0</v>
      </c>
      <c r="AH88" s="32">
        <v>0</v>
      </c>
      <c r="AI88" s="32">
        <v>0</v>
      </c>
      <c r="AJ88" s="32">
        <v>0</v>
      </c>
      <c r="AK88" s="32">
        <v>0</v>
      </c>
      <c r="AL88" s="32">
        <v>0</v>
      </c>
      <c r="AM88" s="32">
        <v>0</v>
      </c>
      <c r="AN88" s="32">
        <v>0</v>
      </c>
      <c r="AO88" s="32">
        <v>0</v>
      </c>
      <c r="AP88" s="32">
        <v>0</v>
      </c>
      <c r="AQ88" s="32">
        <v>0</v>
      </c>
      <c r="AR88" s="32">
        <v>0</v>
      </c>
      <c r="AS88" s="32">
        <v>0</v>
      </c>
      <c r="AT88" s="32">
        <v>0</v>
      </c>
      <c r="AU88" s="32">
        <v>0</v>
      </c>
      <c r="AV88" s="32">
        <v>3.8040853140322581</v>
      </c>
      <c r="AW88" s="32">
        <v>7.9930980000000007</v>
      </c>
      <c r="AX88" s="32">
        <v>0.37177199999999999</v>
      </c>
      <c r="AY88" s="32">
        <v>0</v>
      </c>
      <c r="AZ88" s="32">
        <v>15.784228258387083</v>
      </c>
      <c r="BA88" s="32">
        <v>0</v>
      </c>
      <c r="BB88" s="32">
        <v>0</v>
      </c>
      <c r="BC88" s="32">
        <v>0</v>
      </c>
      <c r="BD88" s="32">
        <v>0</v>
      </c>
      <c r="BE88" s="32">
        <v>0</v>
      </c>
      <c r="BF88" s="32">
        <v>4.2513758493225806</v>
      </c>
      <c r="BG88" s="32">
        <v>2.4784799999999999E-2</v>
      </c>
      <c r="BH88" s="32">
        <v>0.70557648209677415</v>
      </c>
      <c r="BI88" s="32">
        <v>0</v>
      </c>
      <c r="BJ88" s="32">
        <v>3.3406158600967744</v>
      </c>
      <c r="BK88" s="33">
        <f t="shared" si="2"/>
        <v>62.399093073999985</v>
      </c>
    </row>
    <row r="89" spans="1:63">
      <c r="A89" s="30"/>
      <c r="B89" s="31" t="s">
        <v>93</v>
      </c>
      <c r="C89" s="32">
        <v>0</v>
      </c>
      <c r="D89" s="32">
        <v>0</v>
      </c>
      <c r="E89" s="32">
        <v>0</v>
      </c>
      <c r="F89" s="32">
        <v>0</v>
      </c>
      <c r="G89" s="32">
        <v>0</v>
      </c>
      <c r="H89" s="32">
        <v>0.59183451583870972</v>
      </c>
      <c r="I89" s="32">
        <v>4.6059052741935478</v>
      </c>
      <c r="J89" s="32">
        <v>0</v>
      </c>
      <c r="K89" s="32">
        <v>0</v>
      </c>
      <c r="L89" s="32">
        <v>4.4986418984516128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0.29012280451612904</v>
      </c>
      <c r="S89" s="32">
        <v>0</v>
      </c>
      <c r="T89" s="32">
        <v>0</v>
      </c>
      <c r="U89" s="32">
        <v>0</v>
      </c>
      <c r="V89" s="32">
        <v>0.88745811135483876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4.3311404838709674E-3</v>
      </c>
      <c r="AC89" s="32">
        <v>0</v>
      </c>
      <c r="AD89" s="32">
        <v>0</v>
      </c>
      <c r="AE89" s="32">
        <v>0</v>
      </c>
      <c r="AF89" s="32">
        <v>0.12374687096774194</v>
      </c>
      <c r="AG89" s="32">
        <v>0</v>
      </c>
      <c r="AH89" s="32">
        <v>0</v>
      </c>
      <c r="AI89" s="32">
        <v>0</v>
      </c>
      <c r="AJ89" s="32">
        <v>0</v>
      </c>
      <c r="AK89" s="32">
        <v>0</v>
      </c>
      <c r="AL89" s="32">
        <v>0</v>
      </c>
      <c r="AM89" s="32">
        <v>0</v>
      </c>
      <c r="AN89" s="32">
        <v>0</v>
      </c>
      <c r="AO89" s="32">
        <v>0</v>
      </c>
      <c r="AP89" s="32">
        <v>0</v>
      </c>
      <c r="AQ89" s="32">
        <v>0</v>
      </c>
      <c r="AR89" s="32">
        <v>0</v>
      </c>
      <c r="AS89" s="32">
        <v>0</v>
      </c>
      <c r="AT89" s="32">
        <v>0</v>
      </c>
      <c r="AU89" s="32">
        <v>0</v>
      </c>
      <c r="AV89" s="32">
        <v>2.6067373449999995</v>
      </c>
      <c r="AW89" s="32">
        <v>6.187343548387096</v>
      </c>
      <c r="AX89" s="32">
        <v>0</v>
      </c>
      <c r="AY89" s="32">
        <v>0</v>
      </c>
      <c r="AZ89" s="32">
        <v>10.92758947051613</v>
      </c>
      <c r="BA89" s="32">
        <v>0</v>
      </c>
      <c r="BB89" s="32">
        <v>0</v>
      </c>
      <c r="BC89" s="32">
        <v>0</v>
      </c>
      <c r="BD89" s="32">
        <v>0</v>
      </c>
      <c r="BE89" s="32">
        <v>0</v>
      </c>
      <c r="BF89" s="32">
        <v>2.2938450949032259</v>
      </c>
      <c r="BG89" s="32">
        <v>0</v>
      </c>
      <c r="BH89" s="32">
        <v>6.1873435483870969E-2</v>
      </c>
      <c r="BI89" s="32">
        <v>0</v>
      </c>
      <c r="BJ89" s="32">
        <v>2.0930792269032259</v>
      </c>
      <c r="BK89" s="33">
        <f t="shared" si="2"/>
        <v>35.172508737000001</v>
      </c>
    </row>
    <row r="90" spans="1:63">
      <c r="A90" s="30"/>
      <c r="B90" s="31" t="s">
        <v>94</v>
      </c>
      <c r="C90" s="32">
        <v>0</v>
      </c>
      <c r="D90" s="32">
        <v>0</v>
      </c>
      <c r="E90" s="32">
        <v>0</v>
      </c>
      <c r="F90" s="32">
        <v>0</v>
      </c>
      <c r="G90" s="32">
        <v>0</v>
      </c>
      <c r="H90" s="32">
        <v>6.933173143258065</v>
      </c>
      <c r="I90" s="32">
        <v>13.688683870967742</v>
      </c>
      <c r="J90" s="32">
        <v>0</v>
      </c>
      <c r="K90" s="32">
        <v>0</v>
      </c>
      <c r="L90" s="32">
        <v>2.1537691778709673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0.49223030906451615</v>
      </c>
      <c r="S90" s="32">
        <v>0</v>
      </c>
      <c r="T90" s="32">
        <v>0</v>
      </c>
      <c r="U90" s="32">
        <v>0</v>
      </c>
      <c r="V90" s="32">
        <v>0.41688264516129031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0.1478411612903226</v>
      </c>
      <c r="AC90" s="32">
        <v>0</v>
      </c>
      <c r="AD90" s="32">
        <v>0</v>
      </c>
      <c r="AE90" s="32">
        <v>0</v>
      </c>
      <c r="AF90" s="32">
        <v>2.4640193548387097E-2</v>
      </c>
      <c r="AG90" s="32">
        <v>0</v>
      </c>
      <c r="AH90" s="32">
        <v>0</v>
      </c>
      <c r="AI90" s="32">
        <v>0</v>
      </c>
      <c r="AJ90" s="32">
        <v>0</v>
      </c>
      <c r="AK90" s="32">
        <v>0</v>
      </c>
      <c r="AL90" s="32">
        <v>3.0800241935483872E-3</v>
      </c>
      <c r="AM90" s="32">
        <v>0</v>
      </c>
      <c r="AN90" s="32">
        <v>0</v>
      </c>
      <c r="AO90" s="32">
        <v>0</v>
      </c>
      <c r="AP90" s="32">
        <v>0</v>
      </c>
      <c r="AQ90" s="32">
        <v>0</v>
      </c>
      <c r="AR90" s="32">
        <v>0</v>
      </c>
      <c r="AS90" s="32">
        <v>0</v>
      </c>
      <c r="AT90" s="32">
        <v>0</v>
      </c>
      <c r="AU90" s="32">
        <v>0</v>
      </c>
      <c r="AV90" s="32">
        <v>14.287051740999999</v>
      </c>
      <c r="AW90" s="32">
        <v>26.303406612903224</v>
      </c>
      <c r="AX90" s="32">
        <v>0</v>
      </c>
      <c r="AY90" s="32">
        <v>0</v>
      </c>
      <c r="AZ90" s="32">
        <v>5.5092523990322722</v>
      </c>
      <c r="BA90" s="32">
        <v>0</v>
      </c>
      <c r="BB90" s="32">
        <v>0</v>
      </c>
      <c r="BC90" s="32">
        <v>0</v>
      </c>
      <c r="BD90" s="32">
        <v>0</v>
      </c>
      <c r="BE90" s="32">
        <v>0</v>
      </c>
      <c r="BF90" s="32">
        <v>6.3427485191290316</v>
      </c>
      <c r="BG90" s="32">
        <v>0.57557002735483875</v>
      </c>
      <c r="BH90" s="32">
        <v>0</v>
      </c>
      <c r="BI90" s="32">
        <v>0</v>
      </c>
      <c r="BJ90" s="32">
        <v>0.94921557322580652</v>
      </c>
      <c r="BK90" s="33">
        <f t="shared" si="2"/>
        <v>77.827545398000012</v>
      </c>
    </row>
    <row r="91" spans="1:63">
      <c r="A91" s="30"/>
      <c r="B91" s="31" t="s">
        <v>95</v>
      </c>
      <c r="C91" s="32">
        <v>0</v>
      </c>
      <c r="D91" s="32">
        <v>0</v>
      </c>
      <c r="E91" s="32">
        <v>0</v>
      </c>
      <c r="F91" s="32">
        <v>0</v>
      </c>
      <c r="G91" s="32">
        <v>0</v>
      </c>
      <c r="H91" s="32">
        <v>1.6220787115161288</v>
      </c>
      <c r="I91" s="32">
        <v>85.180010322580642</v>
      </c>
      <c r="J91" s="32">
        <v>0</v>
      </c>
      <c r="K91" s="32">
        <v>0</v>
      </c>
      <c r="L91" s="32">
        <v>1.0264808490322579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0.13384823658064515</v>
      </c>
      <c r="S91" s="32">
        <v>0</v>
      </c>
      <c r="T91" s="32">
        <v>0</v>
      </c>
      <c r="U91" s="32">
        <v>0</v>
      </c>
      <c r="V91" s="32">
        <v>0.28393336774193545</v>
      </c>
      <c r="W91" s="32">
        <v>0</v>
      </c>
      <c r="X91" s="32">
        <v>0</v>
      </c>
      <c r="Y91" s="32">
        <v>0</v>
      </c>
      <c r="Z91" s="32">
        <v>0</v>
      </c>
      <c r="AA91" s="32">
        <v>0</v>
      </c>
      <c r="AB91" s="32">
        <v>8.0677975612903227E-2</v>
      </c>
      <c r="AC91" s="32">
        <v>0</v>
      </c>
      <c r="AD91" s="32">
        <v>0</v>
      </c>
      <c r="AE91" s="32">
        <v>0</v>
      </c>
      <c r="AF91" s="32">
        <v>0.15888709032258067</v>
      </c>
      <c r="AG91" s="32">
        <v>0</v>
      </c>
      <c r="AH91" s="32">
        <v>0</v>
      </c>
      <c r="AI91" s="32">
        <v>0</v>
      </c>
      <c r="AJ91" s="32">
        <v>0</v>
      </c>
      <c r="AK91" s="32">
        <v>0</v>
      </c>
      <c r="AL91" s="32">
        <v>0</v>
      </c>
      <c r="AM91" s="32">
        <v>0</v>
      </c>
      <c r="AN91" s="32">
        <v>0</v>
      </c>
      <c r="AO91" s="32">
        <v>0</v>
      </c>
      <c r="AP91" s="32">
        <v>0</v>
      </c>
      <c r="AQ91" s="32">
        <v>0</v>
      </c>
      <c r="AR91" s="32">
        <v>0</v>
      </c>
      <c r="AS91" s="32">
        <v>0</v>
      </c>
      <c r="AT91" s="32">
        <v>0</v>
      </c>
      <c r="AU91" s="32">
        <v>0</v>
      </c>
      <c r="AV91" s="32">
        <v>18.400672565999997</v>
      </c>
      <c r="AW91" s="32">
        <v>9.798602930064515</v>
      </c>
      <c r="AX91" s="32">
        <v>1.2222083870967742</v>
      </c>
      <c r="AY91" s="32">
        <v>0</v>
      </c>
      <c r="AZ91" s="32">
        <v>12.083422450838738</v>
      </c>
      <c r="BA91" s="32">
        <v>0</v>
      </c>
      <c r="BB91" s="32">
        <v>0</v>
      </c>
      <c r="BC91" s="32">
        <v>0</v>
      </c>
      <c r="BD91" s="32">
        <v>0</v>
      </c>
      <c r="BE91" s="32">
        <v>0</v>
      </c>
      <c r="BF91" s="32">
        <v>6.7111139709032255</v>
      </c>
      <c r="BG91" s="32">
        <v>1.2466525548387097</v>
      </c>
      <c r="BH91" s="32">
        <v>0</v>
      </c>
      <c r="BI91" s="32">
        <v>0</v>
      </c>
      <c r="BJ91" s="32">
        <v>3.9254557870967738E-2</v>
      </c>
      <c r="BK91" s="33">
        <f t="shared" si="2"/>
        <v>137.98784397100002</v>
      </c>
    </row>
    <row r="92" spans="1:63">
      <c r="A92" s="30"/>
      <c r="B92" s="31" t="s">
        <v>96</v>
      </c>
      <c r="C92" s="32">
        <v>0</v>
      </c>
      <c r="D92" s="32">
        <v>1.2175939741935484</v>
      </c>
      <c r="E92" s="32">
        <v>0</v>
      </c>
      <c r="F92" s="32">
        <v>0</v>
      </c>
      <c r="G92" s="32">
        <v>0</v>
      </c>
      <c r="H92" s="32">
        <v>2.2981098437096774</v>
      </c>
      <c r="I92" s="32">
        <v>6.1494645161290329</v>
      </c>
      <c r="J92" s="32">
        <v>0</v>
      </c>
      <c r="K92" s="32">
        <v>0</v>
      </c>
      <c r="L92" s="32">
        <v>1.1228922206451613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0.61820473112903218</v>
      </c>
      <c r="S92" s="32">
        <v>0</v>
      </c>
      <c r="T92" s="32">
        <v>0</v>
      </c>
      <c r="U92" s="32">
        <v>0</v>
      </c>
      <c r="V92" s="32">
        <v>0.43057986754838712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3.6529616129032257E-3</v>
      </c>
      <c r="AC92" s="32">
        <v>0</v>
      </c>
      <c r="AD92" s="32">
        <v>0</v>
      </c>
      <c r="AE92" s="32">
        <v>0</v>
      </c>
      <c r="AF92" s="32">
        <v>5.7289541967741921E-2</v>
      </c>
      <c r="AG92" s="32">
        <v>0</v>
      </c>
      <c r="AH92" s="32">
        <v>0</v>
      </c>
      <c r="AI92" s="32">
        <v>0</v>
      </c>
      <c r="AJ92" s="32">
        <v>0</v>
      </c>
      <c r="AK92" s="32">
        <v>0</v>
      </c>
      <c r="AL92" s="32">
        <v>6.0882693548387106E-4</v>
      </c>
      <c r="AM92" s="32">
        <v>0</v>
      </c>
      <c r="AN92" s="32">
        <v>0</v>
      </c>
      <c r="AO92" s="32">
        <v>0</v>
      </c>
      <c r="AP92" s="32">
        <v>0</v>
      </c>
      <c r="AQ92" s="32">
        <v>0</v>
      </c>
      <c r="AR92" s="32">
        <v>0</v>
      </c>
      <c r="AS92" s="32">
        <v>0</v>
      </c>
      <c r="AT92" s="32">
        <v>0</v>
      </c>
      <c r="AU92" s="32">
        <v>0</v>
      </c>
      <c r="AV92" s="32">
        <v>22.432652382870966</v>
      </c>
      <c r="AW92" s="32">
        <v>15.446947570548385</v>
      </c>
      <c r="AX92" s="32">
        <v>0</v>
      </c>
      <c r="AY92" s="32">
        <v>0</v>
      </c>
      <c r="AZ92" s="32">
        <v>11.71912514019356</v>
      </c>
      <c r="BA92" s="32">
        <v>0</v>
      </c>
      <c r="BB92" s="32">
        <v>0</v>
      </c>
      <c r="BC92" s="32">
        <v>0</v>
      </c>
      <c r="BD92" s="32">
        <v>0</v>
      </c>
      <c r="BE92" s="32">
        <v>0</v>
      </c>
      <c r="BF92" s="32">
        <v>4.5520717942903222</v>
      </c>
      <c r="BG92" s="32">
        <v>3.044134677419355</v>
      </c>
      <c r="BH92" s="32">
        <v>0</v>
      </c>
      <c r="BI92" s="32">
        <v>0</v>
      </c>
      <c r="BJ92" s="32">
        <v>1.2023658268064517</v>
      </c>
      <c r="BK92" s="33">
        <f t="shared" si="2"/>
        <v>70.295693876000016</v>
      </c>
    </row>
    <row r="93" spans="1:63">
      <c r="A93" s="30"/>
      <c r="B93" s="31" t="s">
        <v>97</v>
      </c>
      <c r="C93" s="32">
        <v>0</v>
      </c>
      <c r="D93" s="32">
        <v>1.2083895290322582</v>
      </c>
      <c r="E93" s="32">
        <v>0</v>
      </c>
      <c r="F93" s="32">
        <v>0</v>
      </c>
      <c r="G93" s="32">
        <v>0</v>
      </c>
      <c r="H93" s="32">
        <v>2.0617165070000003</v>
      </c>
      <c r="I93" s="32">
        <v>6.2860667419354845</v>
      </c>
      <c r="J93" s="32">
        <v>0</v>
      </c>
      <c r="K93" s="32">
        <v>0</v>
      </c>
      <c r="L93" s="32">
        <v>1.908300837967742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0.3839504699032259</v>
      </c>
      <c r="S93" s="32">
        <v>0</v>
      </c>
      <c r="T93" s="32">
        <v>0</v>
      </c>
      <c r="U93" s="32">
        <v>0</v>
      </c>
      <c r="V93" s="32">
        <v>0.27625493454838712</v>
      </c>
      <c r="W93" s="32">
        <v>0</v>
      </c>
      <c r="X93" s="32">
        <v>0</v>
      </c>
      <c r="Y93" s="32">
        <v>0</v>
      </c>
      <c r="Z93" s="32">
        <v>0</v>
      </c>
      <c r="AA93" s="32">
        <v>0</v>
      </c>
      <c r="AB93" s="32">
        <v>1.8126745161290321E-2</v>
      </c>
      <c r="AC93" s="32">
        <v>0</v>
      </c>
      <c r="AD93" s="32">
        <v>0</v>
      </c>
      <c r="AE93" s="32">
        <v>0</v>
      </c>
      <c r="AF93" s="32">
        <v>0</v>
      </c>
      <c r="AG93" s="32">
        <v>0</v>
      </c>
      <c r="AH93" s="32">
        <v>0</v>
      </c>
      <c r="AI93" s="32">
        <v>0</v>
      </c>
      <c r="AJ93" s="32">
        <v>0</v>
      </c>
      <c r="AK93" s="32">
        <v>0</v>
      </c>
      <c r="AL93" s="32">
        <v>2.4168993548387096E-2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0</v>
      </c>
      <c r="AU93" s="32">
        <v>0</v>
      </c>
      <c r="AV93" s="32">
        <v>18.159543271387097</v>
      </c>
      <c r="AW93" s="32">
        <v>27.575191846161289</v>
      </c>
      <c r="AX93" s="32">
        <v>0</v>
      </c>
      <c r="AY93" s="32">
        <v>0</v>
      </c>
      <c r="AZ93" s="32">
        <v>9.6247605799677167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8.1577668516774189</v>
      </c>
      <c r="BG93" s="32">
        <v>0</v>
      </c>
      <c r="BH93" s="32">
        <v>6.0422483870967748E-2</v>
      </c>
      <c r="BI93" s="32">
        <v>0</v>
      </c>
      <c r="BJ93" s="32">
        <v>3.8219632138387101</v>
      </c>
      <c r="BK93" s="33">
        <f t="shared" si="2"/>
        <v>79.566623005999972</v>
      </c>
    </row>
    <row r="94" spans="1:63">
      <c r="A94" s="30"/>
      <c r="B94" s="31" t="s">
        <v>98</v>
      </c>
      <c r="C94" s="32">
        <v>0</v>
      </c>
      <c r="D94" s="32">
        <v>0.5482450161290322</v>
      </c>
      <c r="E94" s="32">
        <v>0</v>
      </c>
      <c r="F94" s="32">
        <v>0</v>
      </c>
      <c r="G94" s="32">
        <v>0</v>
      </c>
      <c r="H94" s="32">
        <v>0.20687959874193548</v>
      </c>
      <c r="I94" s="32">
        <v>46.296245806451616</v>
      </c>
      <c r="J94" s="32">
        <v>0</v>
      </c>
      <c r="K94" s="32">
        <v>0</v>
      </c>
      <c r="L94" s="32">
        <v>0.25584767419354837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0.11172681903225806</v>
      </c>
      <c r="S94" s="32">
        <v>0</v>
      </c>
      <c r="T94" s="32">
        <v>0</v>
      </c>
      <c r="U94" s="32">
        <v>0</v>
      </c>
      <c r="V94" s="32">
        <v>0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0</v>
      </c>
      <c r="AC94" s="32">
        <v>0</v>
      </c>
      <c r="AD94" s="32">
        <v>0</v>
      </c>
      <c r="AE94" s="32">
        <v>0</v>
      </c>
      <c r="AF94" s="32">
        <v>0</v>
      </c>
      <c r="AG94" s="32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0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1.5484412551935485</v>
      </c>
      <c r="AW94" s="32">
        <v>13.118028387096775</v>
      </c>
      <c r="AX94" s="32">
        <v>0</v>
      </c>
      <c r="AY94" s="32">
        <v>0</v>
      </c>
      <c r="AZ94" s="32">
        <v>0.489742803548395</v>
      </c>
      <c r="BA94" s="32">
        <v>0</v>
      </c>
      <c r="BB94" s="32">
        <v>0</v>
      </c>
      <c r="BC94" s="32">
        <v>0</v>
      </c>
      <c r="BD94" s="32">
        <v>0</v>
      </c>
      <c r="BE94" s="32">
        <v>0</v>
      </c>
      <c r="BF94" s="32">
        <v>1.3661664552903223</v>
      </c>
      <c r="BG94" s="32">
        <v>0</v>
      </c>
      <c r="BH94" s="32">
        <v>0</v>
      </c>
      <c r="BI94" s="32">
        <v>0</v>
      </c>
      <c r="BJ94" s="32">
        <v>4.8585290322580646E-2</v>
      </c>
      <c r="BK94" s="33">
        <f t="shared" si="2"/>
        <v>63.989909105999992</v>
      </c>
    </row>
    <row r="95" spans="1:63">
      <c r="A95" s="30"/>
      <c r="B95" s="31" t="s">
        <v>99</v>
      </c>
      <c r="C95" s="32">
        <v>0</v>
      </c>
      <c r="D95" s="32">
        <v>1.7019217419354837</v>
      </c>
      <c r="E95" s="32">
        <v>0</v>
      </c>
      <c r="F95" s="32">
        <v>0</v>
      </c>
      <c r="G95" s="32">
        <v>0</v>
      </c>
      <c r="H95" s="32">
        <v>6.7887959078064517</v>
      </c>
      <c r="I95" s="32">
        <v>14.587900645161289</v>
      </c>
      <c r="J95" s="32">
        <v>0</v>
      </c>
      <c r="K95" s="32">
        <v>0</v>
      </c>
      <c r="L95" s="32">
        <v>2.6873863659677419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1.1367950716451614</v>
      </c>
      <c r="S95" s="32">
        <v>0</v>
      </c>
      <c r="T95" s="32">
        <v>0</v>
      </c>
      <c r="U95" s="32">
        <v>0</v>
      </c>
      <c r="V95" s="32">
        <v>13.019582115935483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0.19979133483870967</v>
      </c>
      <c r="AC95" s="32">
        <v>0</v>
      </c>
      <c r="AD95" s="32">
        <v>0</v>
      </c>
      <c r="AE95" s="32">
        <v>0</v>
      </c>
      <c r="AF95" s="32">
        <v>1.8053433870967743E-2</v>
      </c>
      <c r="AG95" s="32">
        <v>0</v>
      </c>
      <c r="AH95" s="32">
        <v>0</v>
      </c>
      <c r="AI95" s="32">
        <v>0</v>
      </c>
      <c r="AJ95" s="32">
        <v>0</v>
      </c>
      <c r="AK95" s="32">
        <v>0</v>
      </c>
      <c r="AL95" s="32">
        <v>0</v>
      </c>
      <c r="AM95" s="32">
        <v>0</v>
      </c>
      <c r="AN95" s="32">
        <v>0</v>
      </c>
      <c r="AO95" s="32">
        <v>0</v>
      </c>
      <c r="AP95" s="32">
        <v>0</v>
      </c>
      <c r="AQ95" s="32">
        <v>0</v>
      </c>
      <c r="AR95" s="32">
        <v>0</v>
      </c>
      <c r="AS95" s="32">
        <v>0</v>
      </c>
      <c r="AT95" s="32">
        <v>0</v>
      </c>
      <c r="AU95" s="32">
        <v>0</v>
      </c>
      <c r="AV95" s="32">
        <v>20.517117359419355</v>
      </c>
      <c r="AW95" s="32">
        <v>3.5384730387096774</v>
      </c>
      <c r="AX95" s="32">
        <v>0</v>
      </c>
      <c r="AY95" s="32">
        <v>0</v>
      </c>
      <c r="AZ95" s="32">
        <v>12.236243724612962</v>
      </c>
      <c r="BA95" s="32">
        <v>0</v>
      </c>
      <c r="BB95" s="32">
        <v>0</v>
      </c>
      <c r="BC95" s="32">
        <v>0</v>
      </c>
      <c r="BD95" s="32">
        <v>0</v>
      </c>
      <c r="BE95" s="32">
        <v>0</v>
      </c>
      <c r="BF95" s="32">
        <v>49.522540697387079</v>
      </c>
      <c r="BG95" s="32">
        <v>0.21664120645161289</v>
      </c>
      <c r="BH95" s="32">
        <v>0</v>
      </c>
      <c r="BI95" s="32">
        <v>0</v>
      </c>
      <c r="BJ95" s="32">
        <v>1.2068655402580648</v>
      </c>
      <c r="BK95" s="33">
        <f t="shared" si="2"/>
        <v>127.37810818400004</v>
      </c>
    </row>
    <row r="96" spans="1:63">
      <c r="A96" s="30"/>
      <c r="B96" s="31" t="s">
        <v>100</v>
      </c>
      <c r="C96" s="32">
        <v>0</v>
      </c>
      <c r="D96" s="32">
        <v>0</v>
      </c>
      <c r="E96" s="32">
        <v>0</v>
      </c>
      <c r="F96" s="32">
        <v>0</v>
      </c>
      <c r="G96" s="32">
        <v>0</v>
      </c>
      <c r="H96" s="32">
        <v>2.493003893677419</v>
      </c>
      <c r="I96" s="32">
        <v>0</v>
      </c>
      <c r="J96" s="32">
        <v>0</v>
      </c>
      <c r="K96" s="32">
        <v>0</v>
      </c>
      <c r="L96" s="32">
        <v>1.9773076118709678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0.32238441070967744</v>
      </c>
      <c r="S96" s="32">
        <v>0</v>
      </c>
      <c r="T96" s="32">
        <v>0</v>
      </c>
      <c r="U96" s="32">
        <v>0</v>
      </c>
      <c r="V96" s="32">
        <v>9.631308387096775E-2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32">
        <v>7.1516012903225804E-2</v>
      </c>
      <c r="AD96" s="32">
        <v>0</v>
      </c>
      <c r="AE96" s="32">
        <v>0</v>
      </c>
      <c r="AF96" s="32">
        <v>4.4068045161290328E-2</v>
      </c>
      <c r="AG96" s="32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1.3111269032258066E-2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2">
        <v>19.714925344709684</v>
      </c>
      <c r="AW96" s="32">
        <v>9.892299866225807</v>
      </c>
      <c r="AX96" s="32">
        <v>0</v>
      </c>
      <c r="AY96" s="32">
        <v>0</v>
      </c>
      <c r="AZ96" s="32">
        <v>23.432778304709679</v>
      </c>
      <c r="BA96" s="32">
        <v>0</v>
      </c>
      <c r="BB96" s="32">
        <v>0</v>
      </c>
      <c r="BC96" s="32">
        <v>0</v>
      </c>
      <c r="BD96" s="32">
        <v>0</v>
      </c>
      <c r="BE96" s="32">
        <v>0</v>
      </c>
      <c r="BF96" s="32">
        <v>1.7232919513548388</v>
      </c>
      <c r="BG96" s="32">
        <v>0</v>
      </c>
      <c r="BH96" s="32">
        <v>5.9596677419354836E-2</v>
      </c>
      <c r="BI96" s="32">
        <v>0</v>
      </c>
      <c r="BJ96" s="32">
        <v>1.0335555473548388</v>
      </c>
      <c r="BK96" s="33">
        <f t="shared" si="2"/>
        <v>60.874152019000007</v>
      </c>
    </row>
    <row r="97" spans="1:63">
      <c r="A97" s="30"/>
      <c r="B97" s="31" t="s">
        <v>101</v>
      </c>
      <c r="C97" s="32">
        <v>0</v>
      </c>
      <c r="D97" s="32">
        <v>0</v>
      </c>
      <c r="E97" s="32">
        <v>0</v>
      </c>
      <c r="F97" s="32">
        <v>0</v>
      </c>
      <c r="G97" s="32">
        <v>0</v>
      </c>
      <c r="H97" s="32">
        <v>1.5245808480645162</v>
      </c>
      <c r="I97" s="32">
        <v>0</v>
      </c>
      <c r="J97" s="32">
        <v>0</v>
      </c>
      <c r="K97" s="32">
        <v>0</v>
      </c>
      <c r="L97" s="32">
        <v>2.3633308548387095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0.29587437045161291</v>
      </c>
      <c r="S97" s="32">
        <v>0</v>
      </c>
      <c r="T97" s="32">
        <v>0</v>
      </c>
      <c r="U97" s="32">
        <v>0</v>
      </c>
      <c r="V97" s="32">
        <v>9.6217032258064522E-2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1.1907435483870963E-3</v>
      </c>
      <c r="AC97" s="32">
        <v>0</v>
      </c>
      <c r="AD97" s="32">
        <v>0</v>
      </c>
      <c r="AE97" s="32">
        <v>0</v>
      </c>
      <c r="AF97" s="32">
        <v>0</v>
      </c>
      <c r="AG97" s="32">
        <v>0</v>
      </c>
      <c r="AH97" s="32">
        <v>0</v>
      </c>
      <c r="AI97" s="32">
        <v>0</v>
      </c>
      <c r="AJ97" s="32">
        <v>0</v>
      </c>
      <c r="AK97" s="32">
        <v>0</v>
      </c>
      <c r="AL97" s="32">
        <v>5.9537177419354843E-3</v>
      </c>
      <c r="AM97" s="32">
        <v>0</v>
      </c>
      <c r="AN97" s="32">
        <v>0</v>
      </c>
      <c r="AO97" s="32">
        <v>0</v>
      </c>
      <c r="AP97" s="32">
        <v>0</v>
      </c>
      <c r="AQ97" s="32">
        <v>0</v>
      </c>
      <c r="AR97" s="32">
        <v>0</v>
      </c>
      <c r="AS97" s="32">
        <v>0</v>
      </c>
      <c r="AT97" s="32">
        <v>0</v>
      </c>
      <c r="AU97" s="32">
        <v>0</v>
      </c>
      <c r="AV97" s="32">
        <v>11.185143939935482</v>
      </c>
      <c r="AW97" s="32">
        <v>15.479666129032257</v>
      </c>
      <c r="AX97" s="32">
        <v>0</v>
      </c>
      <c r="AY97" s="32">
        <v>0</v>
      </c>
      <c r="AZ97" s="32">
        <v>4.1534291150322629</v>
      </c>
      <c r="BA97" s="32">
        <v>0</v>
      </c>
      <c r="BB97" s="32">
        <v>0</v>
      </c>
      <c r="BC97" s="32">
        <v>0</v>
      </c>
      <c r="BD97" s="32">
        <v>0</v>
      </c>
      <c r="BE97" s="32">
        <v>0</v>
      </c>
      <c r="BF97" s="32">
        <v>3.9860771837096776</v>
      </c>
      <c r="BG97" s="32">
        <v>7.2543716903225822E-2</v>
      </c>
      <c r="BH97" s="32">
        <v>0</v>
      </c>
      <c r="BI97" s="32">
        <v>0</v>
      </c>
      <c r="BJ97" s="32">
        <v>0.38103793548387099</v>
      </c>
      <c r="BK97" s="33">
        <f t="shared" si="2"/>
        <v>39.545045587000004</v>
      </c>
    </row>
    <row r="98" spans="1:63">
      <c r="A98" s="30"/>
      <c r="B98" s="31" t="s">
        <v>102</v>
      </c>
      <c r="C98" s="32">
        <v>0</v>
      </c>
      <c r="D98" s="32">
        <v>0</v>
      </c>
      <c r="E98" s="32">
        <v>0</v>
      </c>
      <c r="F98" s="32">
        <v>0</v>
      </c>
      <c r="G98" s="32">
        <v>0</v>
      </c>
      <c r="H98" s="32">
        <v>20.042538155451613</v>
      </c>
      <c r="I98" s="32">
        <v>12.54218564516129</v>
      </c>
      <c r="J98" s="32">
        <v>0.29862346774193549</v>
      </c>
      <c r="K98" s="32">
        <v>0</v>
      </c>
      <c r="L98" s="32">
        <v>0.58999890309677416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0.20955831790322579</v>
      </c>
      <c r="S98" s="32">
        <v>0</v>
      </c>
      <c r="T98" s="32">
        <v>0</v>
      </c>
      <c r="U98" s="32">
        <v>0</v>
      </c>
      <c r="V98" s="32">
        <v>1.6722914193548391E-2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5.9130467741935477E-2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12.816852030935475</v>
      </c>
      <c r="AW98" s="32">
        <v>6.3095270122580649</v>
      </c>
      <c r="AX98" s="32">
        <v>0</v>
      </c>
      <c r="AY98" s="32">
        <v>0</v>
      </c>
      <c r="AZ98" s="32">
        <v>5.6967771853870968</v>
      </c>
      <c r="BA98" s="32">
        <v>0</v>
      </c>
      <c r="BB98" s="32">
        <v>0</v>
      </c>
      <c r="BC98" s="32">
        <v>0</v>
      </c>
      <c r="BD98" s="32">
        <v>0</v>
      </c>
      <c r="BE98" s="32">
        <v>0</v>
      </c>
      <c r="BF98" s="32">
        <v>3.2173004179032256</v>
      </c>
      <c r="BG98" s="32">
        <v>2.3652187096774194E-2</v>
      </c>
      <c r="BH98" s="32">
        <v>0</v>
      </c>
      <c r="BI98" s="32">
        <v>0</v>
      </c>
      <c r="BJ98" s="32">
        <v>0.58764378212903234</v>
      </c>
      <c r="BK98" s="33">
        <f t="shared" si="2"/>
        <v>62.410510487000003</v>
      </c>
    </row>
    <row r="99" spans="1:63">
      <c r="A99" s="30"/>
      <c r="B99" s="31" t="s">
        <v>103</v>
      </c>
      <c r="C99" s="32">
        <v>0</v>
      </c>
      <c r="D99" s="32">
        <v>1.7851867838709679</v>
      </c>
      <c r="E99" s="32">
        <v>0</v>
      </c>
      <c r="F99" s="32">
        <v>0</v>
      </c>
      <c r="G99" s="32">
        <v>0</v>
      </c>
      <c r="H99" s="32">
        <v>14.370598130580644</v>
      </c>
      <c r="I99" s="32">
        <v>9.4579432258064529</v>
      </c>
      <c r="J99" s="32">
        <v>0</v>
      </c>
      <c r="K99" s="32">
        <v>0</v>
      </c>
      <c r="L99" s="32">
        <v>1.4955372725806451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0.14690850848387094</v>
      </c>
      <c r="S99" s="32">
        <v>0</v>
      </c>
      <c r="T99" s="32">
        <v>12.472662629032259</v>
      </c>
      <c r="U99" s="32">
        <v>0</v>
      </c>
      <c r="V99" s="32">
        <v>0.90441582096774198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5.482293437838714</v>
      </c>
      <c r="AW99" s="32">
        <v>0</v>
      </c>
      <c r="AX99" s="32">
        <v>0</v>
      </c>
      <c r="AY99" s="32">
        <v>0</v>
      </c>
      <c r="AZ99" s="32">
        <v>3.0373429211612906</v>
      </c>
      <c r="BA99" s="32">
        <v>0</v>
      </c>
      <c r="BB99" s="32">
        <v>0</v>
      </c>
      <c r="BC99" s="32">
        <v>0</v>
      </c>
      <c r="BD99" s="32">
        <v>0</v>
      </c>
      <c r="BE99" s="32">
        <v>0</v>
      </c>
      <c r="BF99" s="32">
        <v>3.0590189429354844</v>
      </c>
      <c r="BG99" s="32">
        <v>0</v>
      </c>
      <c r="BH99" s="32">
        <v>0</v>
      </c>
      <c r="BI99" s="32">
        <v>0</v>
      </c>
      <c r="BJ99" s="32">
        <v>2.5880996667419356</v>
      </c>
      <c r="BK99" s="33">
        <f t="shared" si="2"/>
        <v>54.800007340000001</v>
      </c>
    </row>
    <row r="100" spans="1:63">
      <c r="A100" s="30"/>
      <c r="B100" s="31" t="s">
        <v>104</v>
      </c>
      <c r="C100" s="32">
        <v>0</v>
      </c>
      <c r="D100" s="32">
        <v>2.0648396774193549</v>
      </c>
      <c r="E100" s="32">
        <v>0</v>
      </c>
      <c r="F100" s="32">
        <v>0</v>
      </c>
      <c r="G100" s="32">
        <v>0</v>
      </c>
      <c r="H100" s="32">
        <v>2.9206331059354844</v>
      </c>
      <c r="I100" s="32">
        <v>21.238350967741937</v>
      </c>
      <c r="J100" s="32">
        <v>0.58995419354838707</v>
      </c>
      <c r="K100" s="32">
        <v>0</v>
      </c>
      <c r="L100" s="32">
        <v>0.85386386841935491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0.68503363900000025</v>
      </c>
      <c r="S100" s="32">
        <v>0</v>
      </c>
      <c r="T100" s="32">
        <v>12.094060967741935</v>
      </c>
      <c r="U100" s="32">
        <v>0</v>
      </c>
      <c r="V100" s="32">
        <v>4.719633548387097E-2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2">
        <v>0</v>
      </c>
      <c r="AD100" s="32">
        <v>0</v>
      </c>
      <c r="AE100" s="32">
        <v>0</v>
      </c>
      <c r="AF100" s="32">
        <v>0.14638151041935482</v>
      </c>
      <c r="AG100" s="32">
        <v>0</v>
      </c>
      <c r="AH100" s="32">
        <v>0</v>
      </c>
      <c r="AI100" s="32">
        <v>0</v>
      </c>
      <c r="AJ100" s="32">
        <v>0</v>
      </c>
      <c r="AK100" s="32">
        <v>0</v>
      </c>
      <c r="AL100" s="32">
        <v>0</v>
      </c>
      <c r="AM100" s="32">
        <v>0</v>
      </c>
      <c r="AN100" s="32">
        <v>0</v>
      </c>
      <c r="AO100" s="32">
        <v>0</v>
      </c>
      <c r="AP100" s="32">
        <v>0</v>
      </c>
      <c r="AQ100" s="32">
        <v>0</v>
      </c>
      <c r="AR100" s="32">
        <v>0</v>
      </c>
      <c r="AS100" s="32">
        <v>0</v>
      </c>
      <c r="AT100" s="32">
        <v>0</v>
      </c>
      <c r="AU100" s="32">
        <v>0</v>
      </c>
      <c r="AV100" s="32">
        <v>4.9100371760967807</v>
      </c>
      <c r="AW100" s="32">
        <v>0</v>
      </c>
      <c r="AX100" s="32">
        <v>0</v>
      </c>
      <c r="AY100" s="32">
        <v>0</v>
      </c>
      <c r="AZ100" s="32">
        <v>1.4417182590645161</v>
      </c>
      <c r="BA100" s="32">
        <v>0</v>
      </c>
      <c r="BB100" s="32">
        <v>0</v>
      </c>
      <c r="BC100" s="32">
        <v>0</v>
      </c>
      <c r="BD100" s="32">
        <v>0</v>
      </c>
      <c r="BE100" s="32">
        <v>0</v>
      </c>
      <c r="BF100" s="32">
        <v>1.8703105072580648</v>
      </c>
      <c r="BG100" s="32">
        <v>0</v>
      </c>
      <c r="BH100" s="32">
        <v>0</v>
      </c>
      <c r="BI100" s="32">
        <v>0</v>
      </c>
      <c r="BJ100" s="32">
        <v>0.15428377587096775</v>
      </c>
      <c r="BK100" s="33">
        <f t="shared" si="2"/>
        <v>49.016663984000004</v>
      </c>
    </row>
    <row r="101" spans="1:63">
      <c r="A101" s="30"/>
      <c r="B101" s="31" t="s">
        <v>105</v>
      </c>
      <c r="C101" s="32">
        <v>0</v>
      </c>
      <c r="D101" s="32">
        <v>0</v>
      </c>
      <c r="E101" s="32">
        <v>0</v>
      </c>
      <c r="F101" s="32">
        <v>0</v>
      </c>
      <c r="G101" s="32">
        <v>0</v>
      </c>
      <c r="H101" s="32">
        <v>2.571290309516129</v>
      </c>
      <c r="I101" s="32">
        <v>4.7227006451612903</v>
      </c>
      <c r="J101" s="32">
        <v>0.35420254838709675</v>
      </c>
      <c r="K101" s="32">
        <v>0</v>
      </c>
      <c r="L101" s="32">
        <v>0.81470284822580652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0.11539511454838709</v>
      </c>
      <c r="S101" s="32">
        <v>0</v>
      </c>
      <c r="T101" s="32">
        <v>5.9033758064516134E-2</v>
      </c>
      <c r="U101" s="32">
        <v>0</v>
      </c>
      <c r="V101" s="32">
        <v>3.1228858016129033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4.7924728064516128E-2</v>
      </c>
      <c r="AC101" s="32">
        <v>0</v>
      </c>
      <c r="AD101" s="32">
        <v>0</v>
      </c>
      <c r="AE101" s="32">
        <v>0</v>
      </c>
      <c r="AF101" s="32">
        <v>0</v>
      </c>
      <c r="AG101" s="32">
        <v>0</v>
      </c>
      <c r="AH101" s="32">
        <v>0</v>
      </c>
      <c r="AI101" s="32">
        <v>0</v>
      </c>
      <c r="AJ101" s="32">
        <v>0</v>
      </c>
      <c r="AK101" s="32">
        <v>0</v>
      </c>
      <c r="AL101" s="32">
        <v>0</v>
      </c>
      <c r="AM101" s="32">
        <v>0</v>
      </c>
      <c r="AN101" s="32">
        <v>0</v>
      </c>
      <c r="AO101" s="32">
        <v>0</v>
      </c>
      <c r="AP101" s="32">
        <v>0</v>
      </c>
      <c r="AQ101" s="32">
        <v>0</v>
      </c>
      <c r="AR101" s="32">
        <v>0</v>
      </c>
      <c r="AS101" s="32">
        <v>0</v>
      </c>
      <c r="AT101" s="32">
        <v>0</v>
      </c>
      <c r="AU101" s="32">
        <v>0</v>
      </c>
      <c r="AV101" s="32">
        <v>9.738244170709681</v>
      </c>
      <c r="AW101" s="32">
        <v>0.52600311290322577</v>
      </c>
      <c r="AX101" s="32">
        <v>0</v>
      </c>
      <c r="AY101" s="32">
        <v>0</v>
      </c>
      <c r="AZ101" s="32">
        <v>2.7340910805483865</v>
      </c>
      <c r="BA101" s="32">
        <v>0</v>
      </c>
      <c r="BB101" s="32">
        <v>0</v>
      </c>
      <c r="BC101" s="32">
        <v>0</v>
      </c>
      <c r="BD101" s="32">
        <v>0</v>
      </c>
      <c r="BE101" s="32">
        <v>0</v>
      </c>
      <c r="BF101" s="32">
        <v>1.8224065812258061</v>
      </c>
      <c r="BG101" s="32">
        <v>2.0866358870967751E-2</v>
      </c>
      <c r="BH101" s="32">
        <v>2.922239516129032E-2</v>
      </c>
      <c r="BI101" s="32">
        <v>0</v>
      </c>
      <c r="BJ101" s="32">
        <v>0.48853292000000004</v>
      </c>
      <c r="BK101" s="33">
        <f t="shared" si="2"/>
        <v>27.167502373000001</v>
      </c>
    </row>
    <row r="102" spans="1:63">
      <c r="A102" s="30"/>
      <c r="B102" s="31" t="s">
        <v>106</v>
      </c>
      <c r="C102" s="32">
        <v>0</v>
      </c>
      <c r="D102" s="32">
        <v>3.5062248387096773</v>
      </c>
      <c r="E102" s="32">
        <v>0</v>
      </c>
      <c r="F102" s="32">
        <v>0</v>
      </c>
      <c r="G102" s="32">
        <v>0</v>
      </c>
      <c r="H102" s="32">
        <v>2.9721390985806457</v>
      </c>
      <c r="I102" s="32">
        <v>15.45013213477419</v>
      </c>
      <c r="J102" s="32">
        <v>0.29218540322580644</v>
      </c>
      <c r="K102" s="32">
        <v>0</v>
      </c>
      <c r="L102" s="32">
        <v>2.1730536172903228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0.75777928790322568</v>
      </c>
      <c r="S102" s="32">
        <v>0</v>
      </c>
      <c r="T102" s="32">
        <v>11.687416129032259</v>
      </c>
      <c r="U102" s="32">
        <v>0</v>
      </c>
      <c r="V102" s="32">
        <v>1.4947762614838709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0.12728231290322581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1.1571119354838713E-3</v>
      </c>
      <c r="AM102" s="32">
        <v>5.7855596774193552E-2</v>
      </c>
      <c r="AN102" s="32">
        <v>0</v>
      </c>
      <c r="AO102" s="32">
        <v>0</v>
      </c>
      <c r="AP102" s="32">
        <v>0</v>
      </c>
      <c r="AQ102" s="32">
        <v>0</v>
      </c>
      <c r="AR102" s="32">
        <v>0</v>
      </c>
      <c r="AS102" s="32">
        <v>0</v>
      </c>
      <c r="AT102" s="32">
        <v>0</v>
      </c>
      <c r="AU102" s="32">
        <v>0</v>
      </c>
      <c r="AV102" s="32">
        <v>8.8749842268709642</v>
      </c>
      <c r="AW102" s="32">
        <v>0.40434277664516133</v>
      </c>
      <c r="AX102" s="32">
        <v>0</v>
      </c>
      <c r="AY102" s="32">
        <v>0</v>
      </c>
      <c r="AZ102" s="32">
        <v>2.7446100119677421</v>
      </c>
      <c r="BA102" s="32">
        <v>0</v>
      </c>
      <c r="BB102" s="32">
        <v>0</v>
      </c>
      <c r="BC102" s="32">
        <v>0</v>
      </c>
      <c r="BD102" s="32">
        <v>0</v>
      </c>
      <c r="BE102" s="32">
        <v>0</v>
      </c>
      <c r="BF102" s="32">
        <v>2.6893793881290322</v>
      </c>
      <c r="BG102" s="32">
        <v>0.33556246129032258</v>
      </c>
      <c r="BH102" s="32">
        <v>2.8927798387096776E-2</v>
      </c>
      <c r="BI102" s="32">
        <v>0</v>
      </c>
      <c r="BJ102" s="32">
        <v>0.24943219809677422</v>
      </c>
      <c r="BK102" s="33">
        <f t="shared" si="2"/>
        <v>53.847240653999997</v>
      </c>
    </row>
    <row r="103" spans="1:63">
      <c r="A103" s="30"/>
      <c r="B103" s="31" t="s">
        <v>107</v>
      </c>
      <c r="C103" s="32">
        <v>0</v>
      </c>
      <c r="D103" s="32">
        <v>4.0752656451612905</v>
      </c>
      <c r="E103" s="32">
        <v>0</v>
      </c>
      <c r="F103" s="32">
        <v>0</v>
      </c>
      <c r="G103" s="32">
        <v>0</v>
      </c>
      <c r="H103" s="32">
        <v>1.885580281645161</v>
      </c>
      <c r="I103" s="32">
        <v>20.958509032258064</v>
      </c>
      <c r="J103" s="32">
        <v>0.58218080645161285</v>
      </c>
      <c r="K103" s="32">
        <v>0</v>
      </c>
      <c r="L103" s="32">
        <v>1.8196098945806449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0.82939550270967743</v>
      </c>
      <c r="S103" s="32">
        <v>0</v>
      </c>
      <c r="T103" s="32">
        <v>4.8903187741935481</v>
      </c>
      <c r="U103" s="32">
        <v>0</v>
      </c>
      <c r="V103" s="32">
        <v>0.25460098364516126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</v>
      </c>
      <c r="AC103" s="32">
        <v>0</v>
      </c>
      <c r="AD103" s="32">
        <v>0</v>
      </c>
      <c r="AE103" s="32">
        <v>0</v>
      </c>
      <c r="AF103" s="32">
        <v>0</v>
      </c>
      <c r="AG103" s="32">
        <v>0</v>
      </c>
      <c r="AH103" s="32">
        <v>0</v>
      </c>
      <c r="AI103" s="32">
        <v>0</v>
      </c>
      <c r="AJ103" s="32">
        <v>0</v>
      </c>
      <c r="AK103" s="32">
        <v>0</v>
      </c>
      <c r="AL103" s="32">
        <v>0</v>
      </c>
      <c r="AM103" s="32">
        <v>0</v>
      </c>
      <c r="AN103" s="32">
        <v>0</v>
      </c>
      <c r="AO103" s="32">
        <v>0</v>
      </c>
      <c r="AP103" s="32">
        <v>0</v>
      </c>
      <c r="AQ103" s="32">
        <v>0</v>
      </c>
      <c r="AR103" s="32">
        <v>0</v>
      </c>
      <c r="AS103" s="32">
        <v>0</v>
      </c>
      <c r="AT103" s="32">
        <v>0</v>
      </c>
      <c r="AU103" s="32">
        <v>0</v>
      </c>
      <c r="AV103" s="32">
        <v>5.6964491536129218</v>
      </c>
      <c r="AW103" s="32">
        <v>0.93951149354838714</v>
      </c>
      <c r="AX103" s="32">
        <v>0</v>
      </c>
      <c r="AY103" s="32">
        <v>0</v>
      </c>
      <c r="AZ103" s="32">
        <v>3.2318419791612905</v>
      </c>
      <c r="BA103" s="32">
        <v>0</v>
      </c>
      <c r="BB103" s="32">
        <v>0</v>
      </c>
      <c r="BC103" s="32">
        <v>0</v>
      </c>
      <c r="BD103" s="32">
        <v>0</v>
      </c>
      <c r="BE103" s="32">
        <v>0</v>
      </c>
      <c r="BF103" s="32">
        <v>2.5662608013548391</v>
      </c>
      <c r="BG103" s="32">
        <v>0.87809661293548391</v>
      </c>
      <c r="BH103" s="32">
        <v>0</v>
      </c>
      <c r="BI103" s="32">
        <v>0</v>
      </c>
      <c r="BJ103" s="32">
        <v>1.1714190717419355</v>
      </c>
      <c r="BK103" s="33">
        <f t="shared" si="2"/>
        <v>49.779040033000015</v>
      </c>
    </row>
    <row r="104" spans="1:63">
      <c r="A104" s="30"/>
      <c r="B104" s="31" t="s">
        <v>108</v>
      </c>
      <c r="C104" s="32">
        <v>0</v>
      </c>
      <c r="D104" s="32">
        <v>3.3107089354838712</v>
      </c>
      <c r="E104" s="32">
        <v>0</v>
      </c>
      <c r="F104" s="32">
        <v>0</v>
      </c>
      <c r="G104" s="32">
        <v>0</v>
      </c>
      <c r="H104" s="32">
        <v>1.8627080029032257</v>
      </c>
      <c r="I104" s="32">
        <v>0.23233045161290322</v>
      </c>
      <c r="J104" s="32">
        <v>0</v>
      </c>
      <c r="K104" s="32">
        <v>0</v>
      </c>
      <c r="L104" s="32">
        <v>1.0226181801612904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8.581519838709678E-2</v>
      </c>
      <c r="S104" s="32">
        <v>0</v>
      </c>
      <c r="T104" s="32">
        <v>0</v>
      </c>
      <c r="U104" s="32">
        <v>0</v>
      </c>
      <c r="V104" s="32">
        <v>4.0657829032258064E-2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0.23000593548387099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11.609908953064517</v>
      </c>
      <c r="AW104" s="32">
        <v>8.6355793144516131</v>
      </c>
      <c r="AX104" s="32">
        <v>0</v>
      </c>
      <c r="AY104" s="32">
        <v>0</v>
      </c>
      <c r="AZ104" s="32">
        <v>3.7170901976451614</v>
      </c>
      <c r="BA104" s="32">
        <v>0</v>
      </c>
      <c r="BB104" s="32">
        <v>0</v>
      </c>
      <c r="BC104" s="32">
        <v>0</v>
      </c>
      <c r="BD104" s="32">
        <v>0</v>
      </c>
      <c r="BE104" s="32">
        <v>0</v>
      </c>
      <c r="BF104" s="32">
        <v>1.3828479215483871</v>
      </c>
      <c r="BG104" s="32">
        <v>8.1701923621612895</v>
      </c>
      <c r="BH104" s="32">
        <v>0</v>
      </c>
      <c r="BI104" s="32">
        <v>0</v>
      </c>
      <c r="BJ104" s="32">
        <v>7.8202018064516141E-2</v>
      </c>
      <c r="BK104" s="33">
        <f t="shared" si="2"/>
        <v>40.378665300000002</v>
      </c>
    </row>
    <row r="105" spans="1:63">
      <c r="A105" s="30"/>
      <c r="B105" s="31" t="s">
        <v>109</v>
      </c>
      <c r="C105" s="32">
        <v>0</v>
      </c>
      <c r="D105" s="32">
        <v>3.6431830000000001</v>
      </c>
      <c r="E105" s="32">
        <v>0</v>
      </c>
      <c r="F105" s="32">
        <v>0</v>
      </c>
      <c r="G105" s="32">
        <v>0</v>
      </c>
      <c r="H105" s="32">
        <v>8.9344348632258086</v>
      </c>
      <c r="I105" s="32">
        <v>28.455295698741935</v>
      </c>
      <c r="J105" s="32">
        <v>1.7628304838709679</v>
      </c>
      <c r="K105" s="32">
        <v>0</v>
      </c>
      <c r="L105" s="32">
        <v>20.381707533419359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3.6243734901612896</v>
      </c>
      <c r="S105" s="32">
        <v>3.5256609677419357</v>
      </c>
      <c r="T105" s="32">
        <v>4.700881290322581</v>
      </c>
      <c r="U105" s="32">
        <v>0</v>
      </c>
      <c r="V105" s="32">
        <v>9.6516466621612906</v>
      </c>
      <c r="W105" s="32">
        <v>0</v>
      </c>
      <c r="X105" s="32">
        <v>0</v>
      </c>
      <c r="Y105" s="32">
        <v>0</v>
      </c>
      <c r="Z105" s="32">
        <v>0</v>
      </c>
      <c r="AA105" s="32">
        <v>0</v>
      </c>
      <c r="AB105" s="32">
        <v>0.50561727806451617</v>
      </c>
      <c r="AC105" s="32">
        <v>0.16291465806451613</v>
      </c>
      <c r="AD105" s="32">
        <v>0</v>
      </c>
      <c r="AE105" s="32">
        <v>0</v>
      </c>
      <c r="AF105" s="32">
        <v>0.15127789677419357</v>
      </c>
      <c r="AG105" s="32">
        <v>0</v>
      </c>
      <c r="AH105" s="32">
        <v>0</v>
      </c>
      <c r="AI105" s="32">
        <v>0</v>
      </c>
      <c r="AJ105" s="32">
        <v>0</v>
      </c>
      <c r="AK105" s="32">
        <v>0</v>
      </c>
      <c r="AL105" s="32">
        <v>0.13091356451612904</v>
      </c>
      <c r="AM105" s="32">
        <v>0</v>
      </c>
      <c r="AN105" s="32">
        <v>0</v>
      </c>
      <c r="AO105" s="32">
        <v>0</v>
      </c>
      <c r="AP105" s="32">
        <v>2.3273522580645162E-2</v>
      </c>
      <c r="AQ105" s="32">
        <v>0</v>
      </c>
      <c r="AR105" s="32">
        <v>0</v>
      </c>
      <c r="AS105" s="32">
        <v>0</v>
      </c>
      <c r="AT105" s="32">
        <v>0</v>
      </c>
      <c r="AU105" s="32">
        <v>0</v>
      </c>
      <c r="AV105" s="32">
        <v>49.403637089064496</v>
      </c>
      <c r="AW105" s="32">
        <v>28.696276615612906</v>
      </c>
      <c r="AX105" s="32">
        <v>0</v>
      </c>
      <c r="AY105" s="32">
        <v>0</v>
      </c>
      <c r="AZ105" s="32">
        <v>16.159405270387097</v>
      </c>
      <c r="BA105" s="32">
        <v>0</v>
      </c>
      <c r="BB105" s="32">
        <v>0</v>
      </c>
      <c r="BC105" s="32">
        <v>0</v>
      </c>
      <c r="BD105" s="32">
        <v>0</v>
      </c>
      <c r="BE105" s="32">
        <v>0</v>
      </c>
      <c r="BF105" s="32">
        <v>22.202537278741936</v>
      </c>
      <c r="BG105" s="32">
        <v>2.6004798087741934</v>
      </c>
      <c r="BH105" s="32">
        <v>1.7687877161290322</v>
      </c>
      <c r="BI105" s="32">
        <v>0</v>
      </c>
      <c r="BJ105" s="32">
        <v>4.667328314645161</v>
      </c>
      <c r="BK105" s="33">
        <f t="shared" si="2"/>
        <v>211.15246300300004</v>
      </c>
    </row>
    <row r="106" spans="1:63">
      <c r="A106" s="30"/>
      <c r="B106" s="31" t="s">
        <v>110</v>
      </c>
      <c r="C106" s="32">
        <v>0</v>
      </c>
      <c r="D106" s="32">
        <v>0.82675720967741939</v>
      </c>
      <c r="E106" s="32">
        <v>0</v>
      </c>
      <c r="F106" s="32">
        <v>0</v>
      </c>
      <c r="G106" s="32">
        <v>0</v>
      </c>
      <c r="H106" s="32">
        <v>1.8250950778387094</v>
      </c>
      <c r="I106" s="32">
        <v>113.53478058645159</v>
      </c>
      <c r="J106" s="32">
        <v>0</v>
      </c>
      <c r="K106" s="32">
        <v>0</v>
      </c>
      <c r="L106" s="32">
        <v>1.7344434701612905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0.13760465319354839</v>
      </c>
      <c r="S106" s="32">
        <v>5.8222338709677421</v>
      </c>
      <c r="T106" s="32">
        <v>0</v>
      </c>
      <c r="U106" s="32">
        <v>0</v>
      </c>
      <c r="V106" s="32">
        <v>0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0</v>
      </c>
      <c r="AC106" s="32">
        <v>0</v>
      </c>
      <c r="AD106" s="32">
        <v>0</v>
      </c>
      <c r="AE106" s="32">
        <v>0</v>
      </c>
      <c r="AF106" s="32">
        <v>0</v>
      </c>
      <c r="AG106" s="32">
        <v>0</v>
      </c>
      <c r="AH106" s="32">
        <v>0</v>
      </c>
      <c r="AI106" s="32">
        <v>0</v>
      </c>
      <c r="AJ106" s="32">
        <v>0</v>
      </c>
      <c r="AK106" s="32">
        <v>0</v>
      </c>
      <c r="AL106" s="32">
        <v>5.7209121419354844E-2</v>
      </c>
      <c r="AM106" s="32">
        <v>0</v>
      </c>
      <c r="AN106" s="32">
        <v>0</v>
      </c>
      <c r="AO106" s="32">
        <v>0</v>
      </c>
      <c r="AP106" s="32">
        <v>0</v>
      </c>
      <c r="AQ106" s="32">
        <v>0</v>
      </c>
      <c r="AR106" s="32">
        <v>0</v>
      </c>
      <c r="AS106" s="32">
        <v>0</v>
      </c>
      <c r="AT106" s="32">
        <v>0</v>
      </c>
      <c r="AU106" s="32">
        <v>0</v>
      </c>
      <c r="AV106" s="32">
        <v>1.9147394617096873</v>
      </c>
      <c r="AW106" s="32">
        <v>5.988112661290323</v>
      </c>
      <c r="AX106" s="32">
        <v>0</v>
      </c>
      <c r="AY106" s="32">
        <v>0</v>
      </c>
      <c r="AZ106" s="32">
        <v>3.670273301387097</v>
      </c>
      <c r="BA106" s="32">
        <v>0</v>
      </c>
      <c r="BB106" s="32">
        <v>0</v>
      </c>
      <c r="BC106" s="32">
        <v>0</v>
      </c>
      <c r="BD106" s="32">
        <v>0</v>
      </c>
      <c r="BE106" s="32">
        <v>0</v>
      </c>
      <c r="BF106" s="32">
        <v>0.36710692206451612</v>
      </c>
      <c r="BG106" s="32">
        <v>5.813701612903226</v>
      </c>
      <c r="BH106" s="32">
        <v>0</v>
      </c>
      <c r="BI106" s="32">
        <v>0</v>
      </c>
      <c r="BJ106" s="32">
        <v>6.1043866935483873E-2</v>
      </c>
      <c r="BK106" s="33">
        <f t="shared" si="2"/>
        <v>141.75310181599997</v>
      </c>
    </row>
    <row r="107" spans="1:63">
      <c r="A107" s="30"/>
      <c r="B107" s="31" t="s">
        <v>111</v>
      </c>
      <c r="C107" s="32">
        <v>0</v>
      </c>
      <c r="D107" s="32">
        <v>15.994683709677417</v>
      </c>
      <c r="E107" s="32">
        <v>0</v>
      </c>
      <c r="F107" s="32">
        <v>0</v>
      </c>
      <c r="G107" s="32">
        <v>0</v>
      </c>
      <c r="H107" s="32">
        <v>13.24624326551613</v>
      </c>
      <c r="I107" s="32">
        <v>7.5887185483870967E-2</v>
      </c>
      <c r="J107" s="32">
        <v>0</v>
      </c>
      <c r="K107" s="32">
        <v>0</v>
      </c>
      <c r="L107" s="32">
        <v>3.0892854714516131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1.1556346730967744</v>
      </c>
      <c r="S107" s="32">
        <v>0</v>
      </c>
      <c r="T107" s="32">
        <v>3.5029245215483873</v>
      </c>
      <c r="U107" s="32">
        <v>0</v>
      </c>
      <c r="V107" s="32">
        <v>8.973951557258065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0.25438784516129032</v>
      </c>
      <c r="AC107" s="32">
        <v>0</v>
      </c>
      <c r="AD107" s="32">
        <v>0</v>
      </c>
      <c r="AE107" s="32">
        <v>0</v>
      </c>
      <c r="AF107" s="32">
        <v>0</v>
      </c>
      <c r="AG107" s="32">
        <v>0</v>
      </c>
      <c r="AH107" s="32">
        <v>0</v>
      </c>
      <c r="AI107" s="32">
        <v>0</v>
      </c>
      <c r="AJ107" s="32">
        <v>0</v>
      </c>
      <c r="AK107" s="32">
        <v>0</v>
      </c>
      <c r="AL107" s="32">
        <v>2.3126167741935485E-2</v>
      </c>
      <c r="AM107" s="32">
        <v>0</v>
      </c>
      <c r="AN107" s="32">
        <v>0</v>
      </c>
      <c r="AO107" s="32">
        <v>0</v>
      </c>
      <c r="AP107" s="32">
        <v>0</v>
      </c>
      <c r="AQ107" s="32">
        <v>0</v>
      </c>
      <c r="AR107" s="32">
        <v>0</v>
      </c>
      <c r="AS107" s="32">
        <v>0</v>
      </c>
      <c r="AT107" s="32">
        <v>0</v>
      </c>
      <c r="AU107" s="32">
        <v>0</v>
      </c>
      <c r="AV107" s="32">
        <v>28.526837159870929</v>
      </c>
      <c r="AW107" s="32">
        <v>29.832756387096769</v>
      </c>
      <c r="AX107" s="32">
        <v>0</v>
      </c>
      <c r="AY107" s="32">
        <v>0</v>
      </c>
      <c r="AZ107" s="32">
        <v>25.484295563709676</v>
      </c>
      <c r="BA107" s="32">
        <v>0</v>
      </c>
      <c r="BB107" s="32">
        <v>0</v>
      </c>
      <c r="BC107" s="32">
        <v>0</v>
      </c>
      <c r="BD107" s="32">
        <v>0</v>
      </c>
      <c r="BE107" s="32">
        <v>0</v>
      </c>
      <c r="BF107" s="32">
        <v>11.536610093064516</v>
      </c>
      <c r="BG107" s="32">
        <v>2.2675035990322581</v>
      </c>
      <c r="BH107" s="32">
        <v>1.5610163225806453</v>
      </c>
      <c r="BI107" s="32">
        <v>0</v>
      </c>
      <c r="BJ107" s="32">
        <v>0.80169926770967748</v>
      </c>
      <c r="BK107" s="33">
        <f t="shared" si="2"/>
        <v>146.32684278999997</v>
      </c>
    </row>
    <row r="108" spans="1:63">
      <c r="A108" s="30"/>
      <c r="B108" s="31" t="s">
        <v>112</v>
      </c>
      <c r="C108" s="32">
        <v>0</v>
      </c>
      <c r="D108" s="32">
        <v>3.4762693548387094</v>
      </c>
      <c r="E108" s="32">
        <v>0</v>
      </c>
      <c r="F108" s="32">
        <v>0</v>
      </c>
      <c r="G108" s="32">
        <v>0</v>
      </c>
      <c r="H108" s="32">
        <v>15.010232864258059</v>
      </c>
      <c r="I108" s="32">
        <v>70.684143548387084</v>
      </c>
      <c r="J108" s="32">
        <v>0</v>
      </c>
      <c r="K108" s="32">
        <v>0</v>
      </c>
      <c r="L108" s="32">
        <v>7.6784996266129015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4.1534632258064516E-2</v>
      </c>
      <c r="S108" s="32">
        <v>12.920134435483869</v>
      </c>
      <c r="T108" s="32">
        <v>5.7937822580645157</v>
      </c>
      <c r="U108" s="32">
        <v>0</v>
      </c>
      <c r="V108" s="32">
        <v>3.4762693548387094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8.6074040322580647E-2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32">
        <v>0</v>
      </c>
      <c r="AI108" s="32">
        <v>0</v>
      </c>
      <c r="AJ108" s="32">
        <v>0</v>
      </c>
      <c r="AK108" s="32">
        <v>0</v>
      </c>
      <c r="AL108" s="32">
        <v>0</v>
      </c>
      <c r="AM108" s="32">
        <v>0</v>
      </c>
      <c r="AN108" s="32">
        <v>0</v>
      </c>
      <c r="AO108" s="32">
        <v>0</v>
      </c>
      <c r="AP108" s="32">
        <v>0</v>
      </c>
      <c r="AQ108" s="32">
        <v>0</v>
      </c>
      <c r="AR108" s="32">
        <v>0</v>
      </c>
      <c r="AS108" s="32">
        <v>0</v>
      </c>
      <c r="AT108" s="32">
        <v>0</v>
      </c>
      <c r="AU108" s="32">
        <v>0</v>
      </c>
      <c r="AV108" s="32">
        <v>17.224288885032262</v>
      </c>
      <c r="AW108" s="32">
        <v>6.1973309032258062</v>
      </c>
      <c r="AX108" s="32">
        <v>0</v>
      </c>
      <c r="AY108" s="32">
        <v>0</v>
      </c>
      <c r="AZ108" s="32">
        <v>5.5624863720967745</v>
      </c>
      <c r="BA108" s="32">
        <v>0</v>
      </c>
      <c r="BB108" s="32">
        <v>0</v>
      </c>
      <c r="BC108" s="32">
        <v>0</v>
      </c>
      <c r="BD108" s="32">
        <v>0</v>
      </c>
      <c r="BE108" s="32">
        <v>0</v>
      </c>
      <c r="BF108" s="32">
        <v>0.64597654848387087</v>
      </c>
      <c r="BG108" s="32">
        <v>0</v>
      </c>
      <c r="BH108" s="32">
        <v>0</v>
      </c>
      <c r="BI108" s="32">
        <v>0</v>
      </c>
      <c r="BJ108" s="32">
        <v>0.11476538709677418</v>
      </c>
      <c r="BK108" s="33">
        <f t="shared" si="2"/>
        <v>148.91178821099999</v>
      </c>
    </row>
    <row r="109" spans="1:63">
      <c r="A109" s="30"/>
      <c r="B109" s="31" t="s">
        <v>113</v>
      </c>
      <c r="C109" s="32">
        <v>0</v>
      </c>
      <c r="D109" s="32">
        <v>0</v>
      </c>
      <c r="E109" s="32">
        <v>0</v>
      </c>
      <c r="F109" s="32">
        <v>0</v>
      </c>
      <c r="G109" s="32">
        <v>0</v>
      </c>
      <c r="H109" s="32">
        <v>3.8123613567096775</v>
      </c>
      <c r="I109" s="32">
        <v>1.1508248387096773</v>
      </c>
      <c r="J109" s="32">
        <v>0</v>
      </c>
      <c r="K109" s="32">
        <v>0</v>
      </c>
      <c r="L109" s="32">
        <v>1.0843461991935484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0.25230148529032259</v>
      </c>
      <c r="S109" s="32">
        <v>0</v>
      </c>
      <c r="T109" s="32">
        <v>0.14960722903225807</v>
      </c>
      <c r="U109" s="32">
        <v>0</v>
      </c>
      <c r="V109" s="32">
        <v>3.6242772483870964E-2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7.6377860322580648E-2</v>
      </c>
      <c r="AC109" s="32">
        <v>0</v>
      </c>
      <c r="AD109" s="32">
        <v>0</v>
      </c>
      <c r="AE109" s="32">
        <v>0</v>
      </c>
      <c r="AF109" s="32">
        <v>0</v>
      </c>
      <c r="AG109" s="32">
        <v>0</v>
      </c>
      <c r="AH109" s="32">
        <v>0</v>
      </c>
      <c r="AI109" s="32">
        <v>0</v>
      </c>
      <c r="AJ109" s="32">
        <v>0</v>
      </c>
      <c r="AK109" s="32">
        <v>0</v>
      </c>
      <c r="AL109" s="32">
        <v>0</v>
      </c>
      <c r="AM109" s="32">
        <v>0</v>
      </c>
      <c r="AN109" s="32">
        <v>0</v>
      </c>
      <c r="AO109" s="32">
        <v>0</v>
      </c>
      <c r="AP109" s="32">
        <v>0</v>
      </c>
      <c r="AQ109" s="32">
        <v>0</v>
      </c>
      <c r="AR109" s="32">
        <v>0</v>
      </c>
      <c r="AS109" s="32">
        <v>0</v>
      </c>
      <c r="AT109" s="32">
        <v>0</v>
      </c>
      <c r="AU109" s="32">
        <v>0</v>
      </c>
      <c r="AV109" s="32">
        <v>6.676532636741932</v>
      </c>
      <c r="AW109" s="32">
        <v>0</v>
      </c>
      <c r="AX109" s="32">
        <v>0</v>
      </c>
      <c r="AY109" s="32">
        <v>0</v>
      </c>
      <c r="AZ109" s="32">
        <v>7.830548754516129</v>
      </c>
      <c r="BA109" s="32">
        <v>0</v>
      </c>
      <c r="BB109" s="32">
        <v>0</v>
      </c>
      <c r="BC109" s="32">
        <v>0</v>
      </c>
      <c r="BD109" s="32">
        <v>0</v>
      </c>
      <c r="BE109" s="32">
        <v>0</v>
      </c>
      <c r="BF109" s="32">
        <v>1.4814997487096773</v>
      </c>
      <c r="BG109" s="32">
        <v>0.23926714687096776</v>
      </c>
      <c r="BH109" s="32">
        <v>0</v>
      </c>
      <c r="BI109" s="32">
        <v>0</v>
      </c>
      <c r="BJ109" s="32">
        <v>1.3078438654193552</v>
      </c>
      <c r="BK109" s="33">
        <f t="shared" si="2"/>
        <v>24.097753893999997</v>
      </c>
    </row>
    <row r="110" spans="1:63">
      <c r="A110" s="30"/>
      <c r="B110" s="31" t="s">
        <v>114</v>
      </c>
      <c r="C110" s="32">
        <v>0</v>
      </c>
      <c r="D110" s="32">
        <v>0</v>
      </c>
      <c r="E110" s="32">
        <v>0</v>
      </c>
      <c r="F110" s="32">
        <v>0</v>
      </c>
      <c r="G110" s="32">
        <v>0</v>
      </c>
      <c r="H110" s="32">
        <v>1.9577322911612907</v>
      </c>
      <c r="I110" s="32">
        <v>0</v>
      </c>
      <c r="J110" s="32">
        <v>2.2995212903225806</v>
      </c>
      <c r="K110" s="32">
        <v>0</v>
      </c>
      <c r="L110" s="32">
        <v>1.0395137638064516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5.9412034370645159</v>
      </c>
      <c r="S110" s="32">
        <v>0</v>
      </c>
      <c r="T110" s="32">
        <v>0.57488032258064514</v>
      </c>
      <c r="U110" s="32">
        <v>0</v>
      </c>
      <c r="V110" s="32">
        <v>2.2618233350000003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0</v>
      </c>
      <c r="AC110" s="32">
        <v>0</v>
      </c>
      <c r="AD110" s="32">
        <v>0</v>
      </c>
      <c r="AE110" s="32">
        <v>0</v>
      </c>
      <c r="AF110" s="32">
        <v>0</v>
      </c>
      <c r="AG110" s="32">
        <v>0</v>
      </c>
      <c r="AH110" s="32">
        <v>0</v>
      </c>
      <c r="AI110" s="32">
        <v>0</v>
      </c>
      <c r="AJ110" s="32">
        <v>0</v>
      </c>
      <c r="AK110" s="32">
        <v>0</v>
      </c>
      <c r="AL110" s="32">
        <v>0</v>
      </c>
      <c r="AM110" s="32">
        <v>0</v>
      </c>
      <c r="AN110" s="32">
        <v>0</v>
      </c>
      <c r="AO110" s="32">
        <v>0</v>
      </c>
      <c r="AP110" s="32">
        <v>0</v>
      </c>
      <c r="AQ110" s="32">
        <v>0</v>
      </c>
      <c r="AR110" s="32">
        <v>0</v>
      </c>
      <c r="AS110" s="32">
        <v>0</v>
      </c>
      <c r="AT110" s="32">
        <v>0</v>
      </c>
      <c r="AU110" s="32">
        <v>0</v>
      </c>
      <c r="AV110" s="32">
        <v>6.3723196589032209</v>
      </c>
      <c r="AW110" s="32">
        <v>2.2926733592903226</v>
      </c>
      <c r="AX110" s="32">
        <v>0</v>
      </c>
      <c r="AY110" s="32">
        <v>0</v>
      </c>
      <c r="AZ110" s="32">
        <v>5.7008892825483874</v>
      </c>
      <c r="BA110" s="32">
        <v>0</v>
      </c>
      <c r="BB110" s="32">
        <v>0</v>
      </c>
      <c r="BC110" s="32">
        <v>0</v>
      </c>
      <c r="BD110" s="32">
        <v>0</v>
      </c>
      <c r="BE110" s="32">
        <v>0</v>
      </c>
      <c r="BF110" s="32">
        <v>1.2867492919677417</v>
      </c>
      <c r="BG110" s="32">
        <v>0.13676965509677416</v>
      </c>
      <c r="BH110" s="32">
        <v>0</v>
      </c>
      <c r="BI110" s="32">
        <v>0</v>
      </c>
      <c r="BJ110" s="32">
        <v>0.51737336525806454</v>
      </c>
      <c r="BK110" s="33">
        <f t="shared" si="2"/>
        <v>30.381449052999997</v>
      </c>
    </row>
    <row r="111" spans="1:63">
      <c r="A111" s="30"/>
      <c r="B111" s="31" t="s">
        <v>115</v>
      </c>
      <c r="C111" s="32">
        <v>0</v>
      </c>
      <c r="D111" s="32">
        <v>0</v>
      </c>
      <c r="E111" s="32">
        <v>0</v>
      </c>
      <c r="F111" s="32">
        <v>0</v>
      </c>
      <c r="G111" s="32">
        <v>0</v>
      </c>
      <c r="H111" s="32">
        <v>2.7059458467096764</v>
      </c>
      <c r="I111" s="32">
        <v>3.7922524838709677</v>
      </c>
      <c r="J111" s="32">
        <v>0</v>
      </c>
      <c r="K111" s="32">
        <v>0</v>
      </c>
      <c r="L111" s="32">
        <v>1.2525924870967744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0.40880959232258079</v>
      </c>
      <c r="S111" s="32">
        <v>0</v>
      </c>
      <c r="T111" s="32">
        <v>0</v>
      </c>
      <c r="U111" s="32">
        <v>0</v>
      </c>
      <c r="V111" s="32">
        <v>1.1958104689999998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2.2768799999999999E-2</v>
      </c>
      <c r="AC111" s="32">
        <v>0</v>
      </c>
      <c r="AD111" s="32">
        <v>0</v>
      </c>
      <c r="AE111" s="32">
        <v>0</v>
      </c>
      <c r="AF111" s="32">
        <v>0</v>
      </c>
      <c r="AG111" s="32">
        <v>0</v>
      </c>
      <c r="AH111" s="32">
        <v>0</v>
      </c>
      <c r="AI111" s="32">
        <v>0</v>
      </c>
      <c r="AJ111" s="32">
        <v>0</v>
      </c>
      <c r="AK111" s="32">
        <v>0</v>
      </c>
      <c r="AL111" s="32">
        <v>0</v>
      </c>
      <c r="AM111" s="32">
        <v>0</v>
      </c>
      <c r="AN111" s="32">
        <v>0</v>
      </c>
      <c r="AO111" s="32">
        <v>0</v>
      </c>
      <c r="AP111" s="32">
        <v>0</v>
      </c>
      <c r="AQ111" s="32">
        <v>0</v>
      </c>
      <c r="AR111" s="32">
        <v>0</v>
      </c>
      <c r="AS111" s="32">
        <v>0</v>
      </c>
      <c r="AT111" s="32">
        <v>0</v>
      </c>
      <c r="AU111" s="32">
        <v>0</v>
      </c>
      <c r="AV111" s="32">
        <v>2.8335681275161324</v>
      </c>
      <c r="AW111" s="32">
        <v>3.5291639999999993</v>
      </c>
      <c r="AX111" s="32">
        <v>0</v>
      </c>
      <c r="AY111" s="32">
        <v>0</v>
      </c>
      <c r="AZ111" s="32">
        <v>5.7719555595161287</v>
      </c>
      <c r="BA111" s="32">
        <v>0</v>
      </c>
      <c r="BB111" s="32">
        <v>0</v>
      </c>
      <c r="BC111" s="32">
        <v>0</v>
      </c>
      <c r="BD111" s="32">
        <v>0</v>
      </c>
      <c r="BE111" s="32">
        <v>0</v>
      </c>
      <c r="BF111" s="32">
        <v>1.4690563605806455</v>
      </c>
      <c r="BG111" s="32">
        <v>1.1384399999999999E-2</v>
      </c>
      <c r="BH111" s="32">
        <v>0</v>
      </c>
      <c r="BI111" s="32">
        <v>0</v>
      </c>
      <c r="BJ111" s="32">
        <v>0.78368637638709671</v>
      </c>
      <c r="BK111" s="33">
        <f t="shared" si="2"/>
        <v>23.776994503000001</v>
      </c>
    </row>
    <row r="112" spans="1:63">
      <c r="A112" s="30"/>
      <c r="B112" s="31" t="s">
        <v>116</v>
      </c>
      <c r="C112" s="32">
        <v>0</v>
      </c>
      <c r="D112" s="32">
        <v>0</v>
      </c>
      <c r="E112" s="32">
        <v>0</v>
      </c>
      <c r="F112" s="32">
        <v>0</v>
      </c>
      <c r="G112" s="32">
        <v>0</v>
      </c>
      <c r="H112" s="32">
        <v>5.6884409914193537</v>
      </c>
      <c r="I112" s="32">
        <v>7.5897934838709684</v>
      </c>
      <c r="J112" s="32">
        <v>0</v>
      </c>
      <c r="K112" s="32">
        <v>0</v>
      </c>
      <c r="L112" s="32">
        <v>3.7733271710322578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5.8887241287419352</v>
      </c>
      <c r="S112" s="32">
        <v>0</v>
      </c>
      <c r="T112" s="32">
        <v>0</v>
      </c>
      <c r="U112" s="32">
        <v>0</v>
      </c>
      <c r="V112" s="32">
        <v>0.22183517396774194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0</v>
      </c>
      <c r="AC112" s="32">
        <v>0</v>
      </c>
      <c r="AD112" s="32">
        <v>0</v>
      </c>
      <c r="AE112" s="32">
        <v>0</v>
      </c>
      <c r="AF112" s="32">
        <v>0</v>
      </c>
      <c r="AG112" s="32">
        <v>0</v>
      </c>
      <c r="AH112" s="32">
        <v>0</v>
      </c>
      <c r="AI112" s="32">
        <v>0</v>
      </c>
      <c r="AJ112" s="32">
        <v>0</v>
      </c>
      <c r="AK112" s="32">
        <v>0</v>
      </c>
      <c r="AL112" s="32">
        <v>0</v>
      </c>
      <c r="AM112" s="32">
        <v>0</v>
      </c>
      <c r="AN112" s="32">
        <v>0</v>
      </c>
      <c r="AO112" s="32">
        <v>0</v>
      </c>
      <c r="AP112" s="32">
        <v>0</v>
      </c>
      <c r="AQ112" s="32">
        <v>0</v>
      </c>
      <c r="AR112" s="32">
        <v>0</v>
      </c>
      <c r="AS112" s="32">
        <v>0</v>
      </c>
      <c r="AT112" s="32">
        <v>0</v>
      </c>
      <c r="AU112" s="32">
        <v>0</v>
      </c>
      <c r="AV112" s="32">
        <v>4.2637137448709739</v>
      </c>
      <c r="AW112" s="32">
        <v>1.0823831129032258</v>
      </c>
      <c r="AX112" s="32">
        <v>0</v>
      </c>
      <c r="AY112" s="32">
        <v>0</v>
      </c>
      <c r="AZ112" s="32">
        <v>1.8022224235806452</v>
      </c>
      <c r="BA112" s="32">
        <v>0</v>
      </c>
      <c r="BB112" s="32">
        <v>0</v>
      </c>
      <c r="BC112" s="32">
        <v>0</v>
      </c>
      <c r="BD112" s="32">
        <v>0</v>
      </c>
      <c r="BE112" s="32">
        <v>0</v>
      </c>
      <c r="BF112" s="32">
        <v>1.3530650668387099</v>
      </c>
      <c r="BG112" s="32">
        <v>0</v>
      </c>
      <c r="BH112" s="32">
        <v>0</v>
      </c>
      <c r="BI112" s="32">
        <v>0</v>
      </c>
      <c r="BJ112" s="32">
        <v>0.17090259677419356</v>
      </c>
      <c r="BK112" s="33">
        <f t="shared" si="2"/>
        <v>31.834407894000002</v>
      </c>
    </row>
    <row r="113" spans="1:63">
      <c r="A113" s="30"/>
      <c r="B113" s="31" t="s">
        <v>117</v>
      </c>
      <c r="C113" s="32">
        <v>0</v>
      </c>
      <c r="D113" s="32">
        <v>0.57828387096774192</v>
      </c>
      <c r="E113" s="32">
        <v>0</v>
      </c>
      <c r="F113" s="32">
        <v>0</v>
      </c>
      <c r="G113" s="32">
        <v>0</v>
      </c>
      <c r="H113" s="32">
        <v>14.605893751483872</v>
      </c>
      <c r="I113" s="32">
        <v>11.912647741935483</v>
      </c>
      <c r="J113" s="32">
        <v>2.1685212903225803</v>
      </c>
      <c r="K113" s="32">
        <v>0</v>
      </c>
      <c r="L113" s="32">
        <v>4.8942001820322583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7.2882403985483863</v>
      </c>
      <c r="S113" s="32">
        <v>0.2316786525483871</v>
      </c>
      <c r="T113" s="32">
        <v>2.5448141364193559</v>
      </c>
      <c r="U113" s="32">
        <v>0</v>
      </c>
      <c r="V113" s="32">
        <v>10.261044533322579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7.4492390322580634E-2</v>
      </c>
      <c r="AC113" s="32">
        <v>8.022257419354839E-2</v>
      </c>
      <c r="AD113" s="32">
        <v>0</v>
      </c>
      <c r="AE113" s="32">
        <v>0</v>
      </c>
      <c r="AF113" s="32">
        <v>0.34381103225806453</v>
      </c>
      <c r="AG113" s="32">
        <v>0</v>
      </c>
      <c r="AH113" s="32">
        <v>0</v>
      </c>
      <c r="AI113" s="32">
        <v>0</v>
      </c>
      <c r="AJ113" s="32">
        <v>0</v>
      </c>
      <c r="AK113" s="32">
        <v>0</v>
      </c>
      <c r="AL113" s="32">
        <v>5.7301838709677413E-3</v>
      </c>
      <c r="AM113" s="32">
        <v>0</v>
      </c>
      <c r="AN113" s="32">
        <v>0</v>
      </c>
      <c r="AO113" s="32">
        <v>0</v>
      </c>
      <c r="AP113" s="32">
        <v>0</v>
      </c>
      <c r="AQ113" s="32">
        <v>0</v>
      </c>
      <c r="AR113" s="32">
        <v>0</v>
      </c>
      <c r="AS113" s="32">
        <v>0</v>
      </c>
      <c r="AT113" s="32">
        <v>0</v>
      </c>
      <c r="AU113" s="32">
        <v>0</v>
      </c>
      <c r="AV113" s="32">
        <v>20.500396109064489</v>
      </c>
      <c r="AW113" s="32">
        <v>8.0451781548387107</v>
      </c>
      <c r="AX113" s="32">
        <v>0</v>
      </c>
      <c r="AY113" s="32">
        <v>0</v>
      </c>
      <c r="AZ113" s="32">
        <v>16.18719872080645</v>
      </c>
      <c r="BA113" s="32">
        <v>0</v>
      </c>
      <c r="BB113" s="32">
        <v>0</v>
      </c>
      <c r="BC113" s="32">
        <v>0</v>
      </c>
      <c r="BD113" s="32">
        <v>0</v>
      </c>
      <c r="BE113" s="32">
        <v>0</v>
      </c>
      <c r="BF113" s="32">
        <v>7.7436209035161294</v>
      </c>
      <c r="BG113" s="32">
        <v>3.4381103225806453</v>
      </c>
      <c r="BH113" s="32">
        <v>0.11460367741935483</v>
      </c>
      <c r="BI113" s="32">
        <v>0</v>
      </c>
      <c r="BJ113" s="32">
        <v>1.6567841105483869</v>
      </c>
      <c r="BK113" s="33">
        <f t="shared" si="2"/>
        <v>112.67547273699998</v>
      </c>
    </row>
    <row r="114" spans="1:63">
      <c r="A114" s="30"/>
      <c r="B114" s="31" t="s">
        <v>118</v>
      </c>
      <c r="C114" s="32">
        <v>0</v>
      </c>
      <c r="D114" s="32">
        <v>0</v>
      </c>
      <c r="E114" s="32">
        <v>0</v>
      </c>
      <c r="F114" s="32">
        <v>0</v>
      </c>
      <c r="G114" s="32">
        <v>0</v>
      </c>
      <c r="H114" s="32">
        <v>2.7389207763870971</v>
      </c>
      <c r="I114" s="32">
        <v>0.56957370967741938</v>
      </c>
      <c r="J114" s="32">
        <v>0</v>
      </c>
      <c r="K114" s="32">
        <v>0</v>
      </c>
      <c r="L114" s="32">
        <v>2.4255000159032258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0.27570085767741936</v>
      </c>
      <c r="S114" s="32">
        <v>0</v>
      </c>
      <c r="T114" s="32">
        <v>3.7591864838709674</v>
      </c>
      <c r="U114" s="32">
        <v>0</v>
      </c>
      <c r="V114" s="32">
        <v>1.4634796981290326</v>
      </c>
      <c r="W114" s="32">
        <v>0</v>
      </c>
      <c r="X114" s="32">
        <v>0</v>
      </c>
      <c r="Y114" s="32">
        <v>0</v>
      </c>
      <c r="Z114" s="32">
        <v>0</v>
      </c>
      <c r="AA114" s="32">
        <v>0</v>
      </c>
      <c r="AB114" s="32">
        <v>0</v>
      </c>
      <c r="AC114" s="32">
        <v>0.10161429677419355</v>
      </c>
      <c r="AD114" s="32">
        <v>0</v>
      </c>
      <c r="AE114" s="32">
        <v>0</v>
      </c>
      <c r="AF114" s="32">
        <v>9.0323819354838714E-2</v>
      </c>
      <c r="AG114" s="32">
        <v>0</v>
      </c>
      <c r="AH114" s="32">
        <v>0</v>
      </c>
      <c r="AI114" s="32">
        <v>0</v>
      </c>
      <c r="AJ114" s="32">
        <v>0</v>
      </c>
      <c r="AK114" s="32">
        <v>0</v>
      </c>
      <c r="AL114" s="32">
        <v>1.6401541935483878E-3</v>
      </c>
      <c r="AM114" s="32">
        <v>0</v>
      </c>
      <c r="AN114" s="32">
        <v>0</v>
      </c>
      <c r="AO114" s="32">
        <v>0</v>
      </c>
      <c r="AP114" s="32">
        <v>0</v>
      </c>
      <c r="AQ114" s="32">
        <v>0</v>
      </c>
      <c r="AR114" s="32">
        <v>0</v>
      </c>
      <c r="AS114" s="32">
        <v>0</v>
      </c>
      <c r="AT114" s="32">
        <v>0</v>
      </c>
      <c r="AU114" s="32">
        <v>0</v>
      </c>
      <c r="AV114" s="32">
        <v>15.531591242838703</v>
      </c>
      <c r="AW114" s="32">
        <v>8.5186652129032261</v>
      </c>
      <c r="AX114" s="32">
        <v>0</v>
      </c>
      <c r="AY114" s="32">
        <v>0</v>
      </c>
      <c r="AZ114" s="32">
        <v>8.9336597261612898</v>
      </c>
      <c r="BA114" s="32">
        <v>0</v>
      </c>
      <c r="BB114" s="32">
        <v>0</v>
      </c>
      <c r="BC114" s="32">
        <v>0</v>
      </c>
      <c r="BD114" s="32">
        <v>0</v>
      </c>
      <c r="BE114" s="32">
        <v>0</v>
      </c>
      <c r="BF114" s="32">
        <v>4.0843788524516134</v>
      </c>
      <c r="BG114" s="32">
        <v>0</v>
      </c>
      <c r="BH114" s="32">
        <v>0</v>
      </c>
      <c r="BI114" s="32">
        <v>0</v>
      </c>
      <c r="BJ114" s="32">
        <v>1.6615078186774197</v>
      </c>
      <c r="BK114" s="33">
        <f t="shared" si="2"/>
        <v>50.155742664999991</v>
      </c>
    </row>
    <row r="115" spans="1:63">
      <c r="A115" s="30"/>
      <c r="B115" s="31" t="s">
        <v>119</v>
      </c>
      <c r="C115" s="32">
        <v>0</v>
      </c>
      <c r="D115" s="32">
        <v>0</v>
      </c>
      <c r="E115" s="32">
        <v>0</v>
      </c>
      <c r="F115" s="32">
        <v>0</v>
      </c>
      <c r="G115" s="32">
        <v>0</v>
      </c>
      <c r="H115" s="32">
        <v>5.7333541824516141</v>
      </c>
      <c r="I115" s="32">
        <v>0</v>
      </c>
      <c r="J115" s="32">
        <v>0</v>
      </c>
      <c r="K115" s="32">
        <v>0</v>
      </c>
      <c r="L115" s="32">
        <v>1.2164621467741934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4.092794925193548</v>
      </c>
      <c r="S115" s="32">
        <v>0</v>
      </c>
      <c r="T115" s="32">
        <v>0</v>
      </c>
      <c r="U115" s="32">
        <v>0</v>
      </c>
      <c r="V115" s="32">
        <v>0.20369221187096775</v>
      </c>
      <c r="W115" s="32">
        <v>0</v>
      </c>
      <c r="X115" s="32">
        <v>0</v>
      </c>
      <c r="Y115" s="32">
        <v>0</v>
      </c>
      <c r="Z115" s="32">
        <v>0</v>
      </c>
      <c r="AA115" s="32">
        <v>0</v>
      </c>
      <c r="AB115" s="32">
        <v>2.8189911290322577E-2</v>
      </c>
      <c r="AC115" s="32">
        <v>0</v>
      </c>
      <c r="AD115" s="32">
        <v>0</v>
      </c>
      <c r="AE115" s="32">
        <v>0</v>
      </c>
      <c r="AF115" s="32">
        <v>0</v>
      </c>
      <c r="AG115" s="32">
        <v>0</v>
      </c>
      <c r="AH115" s="32">
        <v>0</v>
      </c>
      <c r="AI115" s="32">
        <v>0</v>
      </c>
      <c r="AJ115" s="32">
        <v>0</v>
      </c>
      <c r="AK115" s="32">
        <v>0</v>
      </c>
      <c r="AL115" s="32">
        <v>0</v>
      </c>
      <c r="AM115" s="32">
        <v>0</v>
      </c>
      <c r="AN115" s="32">
        <v>0</v>
      </c>
      <c r="AO115" s="32">
        <v>0</v>
      </c>
      <c r="AP115" s="32">
        <v>0</v>
      </c>
      <c r="AQ115" s="32">
        <v>0</v>
      </c>
      <c r="AR115" s="32">
        <v>0</v>
      </c>
      <c r="AS115" s="32">
        <v>0</v>
      </c>
      <c r="AT115" s="32">
        <v>0</v>
      </c>
      <c r="AU115" s="32">
        <v>0</v>
      </c>
      <c r="AV115" s="32">
        <v>9.232506818709675</v>
      </c>
      <c r="AW115" s="32">
        <v>3.9465875806451609</v>
      </c>
      <c r="AX115" s="32">
        <v>0</v>
      </c>
      <c r="AY115" s="32">
        <v>0</v>
      </c>
      <c r="AZ115" s="32">
        <v>5.473828179419356</v>
      </c>
      <c r="BA115" s="32">
        <v>0</v>
      </c>
      <c r="BB115" s="32">
        <v>0</v>
      </c>
      <c r="BC115" s="32">
        <v>0</v>
      </c>
      <c r="BD115" s="32">
        <v>0</v>
      </c>
      <c r="BE115" s="32">
        <v>0</v>
      </c>
      <c r="BF115" s="32">
        <v>1.3239320687096772</v>
      </c>
      <c r="BG115" s="32">
        <v>0</v>
      </c>
      <c r="BH115" s="32">
        <v>0</v>
      </c>
      <c r="BI115" s="32">
        <v>0</v>
      </c>
      <c r="BJ115" s="32">
        <v>0.41725239793548385</v>
      </c>
      <c r="BK115" s="33">
        <f t="shared" si="2"/>
        <v>31.668600423000001</v>
      </c>
    </row>
    <row r="116" spans="1:63">
      <c r="A116" s="30"/>
      <c r="B116" s="31" t="s">
        <v>120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5.2076036326774187</v>
      </c>
      <c r="I116" s="32">
        <v>0</v>
      </c>
      <c r="J116" s="32">
        <v>0.28327774193548388</v>
      </c>
      <c r="K116" s="32">
        <v>0</v>
      </c>
      <c r="L116" s="32">
        <v>1.7545671295483871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1.4116733259677419</v>
      </c>
      <c r="S116" s="32">
        <v>0</v>
      </c>
      <c r="T116" s="32">
        <v>2.2662219354838711</v>
      </c>
      <c r="U116" s="32">
        <v>0</v>
      </c>
      <c r="V116" s="32">
        <v>3.640596356516129</v>
      </c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0</v>
      </c>
      <c r="AC116" s="32">
        <v>0</v>
      </c>
      <c r="AD116" s="32">
        <v>0</v>
      </c>
      <c r="AE116" s="32">
        <v>0</v>
      </c>
      <c r="AF116" s="32">
        <v>0</v>
      </c>
      <c r="AG116" s="32">
        <v>0</v>
      </c>
      <c r="AH116" s="32">
        <v>0</v>
      </c>
      <c r="AI116" s="32">
        <v>0</v>
      </c>
      <c r="AJ116" s="32">
        <v>0</v>
      </c>
      <c r="AK116" s="32">
        <v>0</v>
      </c>
      <c r="AL116" s="32">
        <v>0</v>
      </c>
      <c r="AM116" s="32">
        <v>0</v>
      </c>
      <c r="AN116" s="32">
        <v>0</v>
      </c>
      <c r="AO116" s="32">
        <v>0</v>
      </c>
      <c r="AP116" s="32">
        <v>0</v>
      </c>
      <c r="AQ116" s="32">
        <v>0</v>
      </c>
      <c r="AR116" s="32">
        <v>0</v>
      </c>
      <c r="AS116" s="32">
        <v>0</v>
      </c>
      <c r="AT116" s="32">
        <v>0</v>
      </c>
      <c r="AU116" s="32">
        <v>0</v>
      </c>
      <c r="AV116" s="32">
        <v>8.8039906386774121</v>
      </c>
      <c r="AW116" s="32">
        <v>11.190825028548387</v>
      </c>
      <c r="AX116" s="32">
        <v>0</v>
      </c>
      <c r="AY116" s="32">
        <v>0</v>
      </c>
      <c r="AZ116" s="32">
        <v>31.448719037387093</v>
      </c>
      <c r="BA116" s="32">
        <v>0</v>
      </c>
      <c r="BB116" s="32">
        <v>0</v>
      </c>
      <c r="BC116" s="32">
        <v>0</v>
      </c>
      <c r="BD116" s="32">
        <v>0</v>
      </c>
      <c r="BE116" s="32">
        <v>0</v>
      </c>
      <c r="BF116" s="32">
        <v>3.3282793293548387</v>
      </c>
      <c r="BG116" s="32">
        <v>0.16862729680645158</v>
      </c>
      <c r="BH116" s="32">
        <v>0</v>
      </c>
      <c r="BI116" s="32">
        <v>0</v>
      </c>
      <c r="BJ116" s="32">
        <v>1.5663903110967741</v>
      </c>
      <c r="BK116" s="33">
        <f t="shared" si="2"/>
        <v>71.070771763999986</v>
      </c>
    </row>
    <row r="117" spans="1:63">
      <c r="A117" s="30"/>
      <c r="B117" s="31" t="s">
        <v>121</v>
      </c>
      <c r="C117" s="32">
        <v>0</v>
      </c>
      <c r="D117" s="32">
        <v>0</v>
      </c>
      <c r="E117" s="32">
        <v>0</v>
      </c>
      <c r="F117" s="32">
        <v>0</v>
      </c>
      <c r="G117" s="32">
        <v>0</v>
      </c>
      <c r="H117" s="32">
        <v>1.5796807021290322</v>
      </c>
      <c r="I117" s="32">
        <v>0</v>
      </c>
      <c r="J117" s="32">
        <v>0</v>
      </c>
      <c r="K117" s="32">
        <v>0</v>
      </c>
      <c r="L117" s="32">
        <v>0.11421403225806451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8.1936220967741939E-3</v>
      </c>
      <c r="S117" s="32">
        <v>0</v>
      </c>
      <c r="T117" s="32">
        <v>0</v>
      </c>
      <c r="U117" s="32">
        <v>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0</v>
      </c>
      <c r="AC117" s="32">
        <v>0</v>
      </c>
      <c r="AD117" s="32">
        <v>0</v>
      </c>
      <c r="AE117" s="32">
        <v>0</v>
      </c>
      <c r="AF117" s="32">
        <v>0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0</v>
      </c>
      <c r="AS117" s="32">
        <v>0</v>
      </c>
      <c r="AT117" s="32">
        <v>0</v>
      </c>
      <c r="AU117" s="32">
        <v>0</v>
      </c>
      <c r="AV117" s="32">
        <v>204.75665478525812</v>
      </c>
      <c r="AW117" s="32">
        <v>109.93681357958063</v>
      </c>
      <c r="AX117" s="32">
        <v>0</v>
      </c>
      <c r="AY117" s="32">
        <v>0</v>
      </c>
      <c r="AZ117" s="32">
        <v>9.6390787161290294</v>
      </c>
      <c r="BA117" s="32">
        <v>0</v>
      </c>
      <c r="BB117" s="32">
        <v>0</v>
      </c>
      <c r="BC117" s="32">
        <v>0</v>
      </c>
      <c r="BD117" s="32">
        <v>0</v>
      </c>
      <c r="BE117" s="32">
        <v>0</v>
      </c>
      <c r="BF117" s="32">
        <v>0.40160035354838713</v>
      </c>
      <c r="BG117" s="32">
        <v>0</v>
      </c>
      <c r="BH117" s="32">
        <v>0</v>
      </c>
      <c r="BI117" s="32">
        <v>0</v>
      </c>
      <c r="BJ117" s="32">
        <v>0</v>
      </c>
      <c r="BK117" s="33">
        <f t="shared" si="2"/>
        <v>326.436235791</v>
      </c>
    </row>
    <row r="118" spans="1:63">
      <c r="A118" s="30"/>
      <c r="B118" s="31" t="s">
        <v>122</v>
      </c>
      <c r="C118" s="32">
        <v>0</v>
      </c>
      <c r="D118" s="32">
        <v>0</v>
      </c>
      <c r="E118" s="32">
        <v>0</v>
      </c>
      <c r="F118" s="32">
        <v>0</v>
      </c>
      <c r="G118" s="32">
        <v>0</v>
      </c>
      <c r="H118" s="32">
        <v>5.7375208236451609</v>
      </c>
      <c r="I118" s="32">
        <v>0</v>
      </c>
      <c r="J118" s="32">
        <v>0</v>
      </c>
      <c r="K118" s="32">
        <v>0</v>
      </c>
      <c r="L118" s="32">
        <v>3.994141288129033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0.14776472322580642</v>
      </c>
      <c r="S118" s="32">
        <v>5.6434709677419361</v>
      </c>
      <c r="T118" s="32">
        <v>0.22573883870967743</v>
      </c>
      <c r="U118" s="32">
        <v>0</v>
      </c>
      <c r="V118" s="32">
        <v>3.392516137548387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1.119397741935484E-2</v>
      </c>
      <c r="AC118" s="32">
        <v>0</v>
      </c>
      <c r="AD118" s="32">
        <v>0</v>
      </c>
      <c r="AE118" s="32">
        <v>0</v>
      </c>
      <c r="AF118" s="32">
        <v>0.13432772903225806</v>
      </c>
      <c r="AG118" s="32">
        <v>0</v>
      </c>
      <c r="AH118" s="32">
        <v>0</v>
      </c>
      <c r="AI118" s="32">
        <v>0</v>
      </c>
      <c r="AJ118" s="32">
        <v>0</v>
      </c>
      <c r="AK118" s="32">
        <v>0</v>
      </c>
      <c r="AL118" s="32">
        <v>0</v>
      </c>
      <c r="AM118" s="32">
        <v>0</v>
      </c>
      <c r="AN118" s="32">
        <v>0</v>
      </c>
      <c r="AO118" s="32">
        <v>0</v>
      </c>
      <c r="AP118" s="32">
        <v>0</v>
      </c>
      <c r="AQ118" s="32">
        <v>0</v>
      </c>
      <c r="AR118" s="32">
        <v>0</v>
      </c>
      <c r="AS118" s="32">
        <v>0</v>
      </c>
      <c r="AT118" s="32">
        <v>0</v>
      </c>
      <c r="AU118" s="32">
        <v>0</v>
      </c>
      <c r="AV118" s="32">
        <v>8.2603789965161276</v>
      </c>
      <c r="AW118" s="32">
        <v>5.7648983709677424</v>
      </c>
      <c r="AX118" s="32">
        <v>0</v>
      </c>
      <c r="AY118" s="32">
        <v>0</v>
      </c>
      <c r="AZ118" s="32">
        <v>16.639424689967743</v>
      </c>
      <c r="BA118" s="32">
        <v>0</v>
      </c>
      <c r="BB118" s="32">
        <v>0</v>
      </c>
      <c r="BC118" s="32">
        <v>0</v>
      </c>
      <c r="BD118" s="32">
        <v>0</v>
      </c>
      <c r="BE118" s="32">
        <v>0</v>
      </c>
      <c r="BF118" s="32">
        <v>4.7616648146451608</v>
      </c>
      <c r="BG118" s="32">
        <v>0.22361683925806453</v>
      </c>
      <c r="BH118" s="32">
        <v>5.5969887096774196E-2</v>
      </c>
      <c r="BI118" s="32">
        <v>0</v>
      </c>
      <c r="BJ118" s="32">
        <v>0.37329054109677423</v>
      </c>
      <c r="BK118" s="33">
        <f t="shared" si="2"/>
        <v>55.365918624999999</v>
      </c>
    </row>
    <row r="119" spans="1:63">
      <c r="A119" s="30"/>
      <c r="B119" s="31" t="s">
        <v>123</v>
      </c>
      <c r="C119" s="32">
        <v>0</v>
      </c>
      <c r="D119" s="32">
        <v>9.252707661290323</v>
      </c>
      <c r="E119" s="32">
        <v>0</v>
      </c>
      <c r="F119" s="32">
        <v>0</v>
      </c>
      <c r="G119" s="32">
        <v>0</v>
      </c>
      <c r="H119" s="32">
        <v>6.6727046041612903</v>
      </c>
      <c r="I119" s="32">
        <v>0</v>
      </c>
      <c r="J119" s="32">
        <v>0</v>
      </c>
      <c r="K119" s="32">
        <v>0</v>
      </c>
      <c r="L119" s="32">
        <v>1.6741497079032259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0.2485102718064516</v>
      </c>
      <c r="S119" s="32">
        <v>0</v>
      </c>
      <c r="T119" s="32">
        <v>2.2430806451612906</v>
      </c>
      <c r="U119" s="32">
        <v>0</v>
      </c>
      <c r="V119" s="32">
        <v>0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1.8711955161290324E-2</v>
      </c>
      <c r="AC119" s="32">
        <v>0.10013966129032258</v>
      </c>
      <c r="AD119" s="32">
        <v>0</v>
      </c>
      <c r="AE119" s="32">
        <v>0</v>
      </c>
      <c r="AF119" s="32">
        <v>0</v>
      </c>
      <c r="AG119" s="32">
        <v>0</v>
      </c>
      <c r="AH119" s="32">
        <v>0</v>
      </c>
      <c r="AI119" s="32">
        <v>0</v>
      </c>
      <c r="AJ119" s="32">
        <v>0</v>
      </c>
      <c r="AK119" s="32">
        <v>0</v>
      </c>
      <c r="AL119" s="32">
        <v>0</v>
      </c>
      <c r="AM119" s="32">
        <v>0</v>
      </c>
      <c r="AN119" s="32">
        <v>0</v>
      </c>
      <c r="AO119" s="32">
        <v>0</v>
      </c>
      <c r="AP119" s="32">
        <v>0</v>
      </c>
      <c r="AQ119" s="32">
        <v>0</v>
      </c>
      <c r="AR119" s="32">
        <v>0</v>
      </c>
      <c r="AS119" s="32">
        <v>0</v>
      </c>
      <c r="AT119" s="32">
        <v>0</v>
      </c>
      <c r="AU119" s="32">
        <v>0</v>
      </c>
      <c r="AV119" s="32">
        <v>25.735538335677422</v>
      </c>
      <c r="AW119" s="32">
        <v>3.051597161516129</v>
      </c>
      <c r="AX119" s="32">
        <v>0</v>
      </c>
      <c r="AY119" s="32">
        <v>0</v>
      </c>
      <c r="AZ119" s="32">
        <v>13.990870748967744</v>
      </c>
      <c r="BA119" s="32">
        <v>0</v>
      </c>
      <c r="BB119" s="32">
        <v>0</v>
      </c>
      <c r="BC119" s="32">
        <v>0</v>
      </c>
      <c r="BD119" s="32">
        <v>0</v>
      </c>
      <c r="BE119" s="32">
        <v>0</v>
      </c>
      <c r="BF119" s="32">
        <v>3.3289502802580646</v>
      </c>
      <c r="BG119" s="32">
        <v>0</v>
      </c>
      <c r="BH119" s="32">
        <v>5.563314516129033E-2</v>
      </c>
      <c r="BI119" s="32">
        <v>0</v>
      </c>
      <c r="BJ119" s="32">
        <v>0.18283707664516133</v>
      </c>
      <c r="BK119" s="33">
        <f t="shared" si="2"/>
        <v>66.555431255000002</v>
      </c>
    </row>
    <row r="120" spans="1:63">
      <c r="A120" s="30"/>
      <c r="B120" s="31" t="s">
        <v>124</v>
      </c>
      <c r="C120" s="32">
        <v>0</v>
      </c>
      <c r="D120" s="32">
        <v>11.735904193548388</v>
      </c>
      <c r="E120" s="32">
        <v>0</v>
      </c>
      <c r="F120" s="32">
        <v>0</v>
      </c>
      <c r="G120" s="32">
        <v>0</v>
      </c>
      <c r="H120" s="32">
        <v>1.684179826483871</v>
      </c>
      <c r="I120" s="32">
        <v>5.5885258064516128</v>
      </c>
      <c r="J120" s="32">
        <v>0</v>
      </c>
      <c r="K120" s="32">
        <v>0</v>
      </c>
      <c r="L120" s="32">
        <v>5.2809221689677415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0.20537979125806449</v>
      </c>
      <c r="S120" s="32">
        <v>0</v>
      </c>
      <c r="T120" s="32">
        <v>3.353115483870968</v>
      </c>
      <c r="U120" s="32">
        <v>0</v>
      </c>
      <c r="V120" s="32">
        <v>2.0789316000000002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1.3702427548387099E-2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0</v>
      </c>
      <c r="AT120" s="32">
        <v>0</v>
      </c>
      <c r="AU120" s="32">
        <v>0</v>
      </c>
      <c r="AV120" s="32">
        <v>6.142376764387099</v>
      </c>
      <c r="AW120" s="32">
        <v>4.369870522580646</v>
      </c>
      <c r="AX120" s="32">
        <v>0</v>
      </c>
      <c r="AY120" s="32">
        <v>0</v>
      </c>
      <c r="AZ120" s="32">
        <v>14.050388699999999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1.752122089419355</v>
      </c>
      <c r="BG120" s="32">
        <v>7.7637293548387096E-2</v>
      </c>
      <c r="BH120" s="32">
        <v>0</v>
      </c>
      <c r="BI120" s="32">
        <v>0</v>
      </c>
      <c r="BJ120" s="32">
        <v>1.1091041935483872E-2</v>
      </c>
      <c r="BK120" s="33">
        <f t="shared" si="2"/>
        <v>56.344147710000009</v>
      </c>
    </row>
    <row r="121" spans="1:63">
      <c r="A121" s="30"/>
      <c r="B121" s="31" t="s">
        <v>125</v>
      </c>
      <c r="C121" s="32">
        <v>0</v>
      </c>
      <c r="D121" s="32">
        <v>13.773260967741937</v>
      </c>
      <c r="E121" s="32">
        <v>0</v>
      </c>
      <c r="F121" s="32">
        <v>0</v>
      </c>
      <c r="G121" s="32">
        <v>0</v>
      </c>
      <c r="H121" s="32">
        <v>14.367337342709675</v>
      </c>
      <c r="I121" s="32">
        <v>38.092584058967745</v>
      </c>
      <c r="J121" s="32">
        <v>0</v>
      </c>
      <c r="K121" s="32">
        <v>0</v>
      </c>
      <c r="L121" s="32">
        <v>6.3693724451935472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3.6093699900967748</v>
      </c>
      <c r="S121" s="32">
        <v>2.3520491806451611</v>
      </c>
      <c r="T121" s="32">
        <v>0.10613329729032259</v>
      </c>
      <c r="U121" s="32">
        <v>0</v>
      </c>
      <c r="V121" s="32">
        <v>9.2068095717096803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32">
        <v>0</v>
      </c>
      <c r="AD121" s="32">
        <v>0</v>
      </c>
      <c r="AE121" s="32">
        <v>0</v>
      </c>
      <c r="AF121" s="32">
        <v>0.15101675806451614</v>
      </c>
      <c r="AG121" s="32">
        <v>0</v>
      </c>
      <c r="AH121" s="32">
        <v>0</v>
      </c>
      <c r="AI121" s="32">
        <v>0</v>
      </c>
      <c r="AJ121" s="32">
        <v>0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0</v>
      </c>
      <c r="AT121" s="32">
        <v>0</v>
      </c>
      <c r="AU121" s="32">
        <v>0</v>
      </c>
      <c r="AV121" s="32">
        <v>30.592424003709677</v>
      </c>
      <c r="AW121" s="32">
        <v>10.206011568000001</v>
      </c>
      <c r="AX121" s="32">
        <v>1.0516951612903227</v>
      </c>
      <c r="AY121" s="32">
        <v>0</v>
      </c>
      <c r="AZ121" s="32">
        <v>8.9640315340645174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15.26887307483871</v>
      </c>
      <c r="BG121" s="32">
        <v>7.8686717290322575E-2</v>
      </c>
      <c r="BH121" s="32">
        <v>2.4714836290322584</v>
      </c>
      <c r="BI121" s="32">
        <v>0</v>
      </c>
      <c r="BJ121" s="32">
        <v>3.5284244313548392</v>
      </c>
      <c r="BK121" s="33">
        <f t="shared" si="2"/>
        <v>160.18956373200004</v>
      </c>
    </row>
    <row r="122" spans="1:63">
      <c r="A122" s="30"/>
      <c r="B122" s="31" t="s">
        <v>126</v>
      </c>
      <c r="C122" s="32">
        <v>0</v>
      </c>
      <c r="D122" s="32">
        <v>5.5589854838709671</v>
      </c>
      <c r="E122" s="32">
        <v>0</v>
      </c>
      <c r="F122" s="32">
        <v>0</v>
      </c>
      <c r="G122" s="32">
        <v>0</v>
      </c>
      <c r="H122" s="32">
        <v>5.8215614392903223</v>
      </c>
      <c r="I122" s="32">
        <v>8.8943767741935478</v>
      </c>
      <c r="J122" s="32">
        <v>0</v>
      </c>
      <c r="K122" s="32">
        <v>0</v>
      </c>
      <c r="L122" s="32">
        <v>1.1991990244193549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0.10392669387096776</v>
      </c>
      <c r="S122" s="32">
        <v>0</v>
      </c>
      <c r="T122" s="32">
        <v>2.2235941935483869</v>
      </c>
      <c r="U122" s="32">
        <v>0</v>
      </c>
      <c r="V122" s="32">
        <v>0.20125973393548391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1.1589683225806452E-2</v>
      </c>
      <c r="AC122" s="32">
        <v>0</v>
      </c>
      <c r="AD122" s="32">
        <v>0</v>
      </c>
      <c r="AE122" s="32">
        <v>0</v>
      </c>
      <c r="AF122" s="32">
        <v>8.3659445161290313E-2</v>
      </c>
      <c r="AG122" s="32">
        <v>0</v>
      </c>
      <c r="AH122" s="32">
        <v>0</v>
      </c>
      <c r="AI122" s="32">
        <v>0</v>
      </c>
      <c r="AJ122" s="32">
        <v>0</v>
      </c>
      <c r="AK122" s="32">
        <v>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0</v>
      </c>
      <c r="AS122" s="32">
        <v>0</v>
      </c>
      <c r="AT122" s="32">
        <v>0</v>
      </c>
      <c r="AU122" s="32">
        <v>0</v>
      </c>
      <c r="AV122" s="32">
        <v>7.0304408847741859</v>
      </c>
      <c r="AW122" s="32">
        <v>1.3245352258064513</v>
      </c>
      <c r="AX122" s="32">
        <v>0</v>
      </c>
      <c r="AY122" s="32">
        <v>0</v>
      </c>
      <c r="AZ122" s="32">
        <v>2.4897720271612904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0.75605239732258089</v>
      </c>
      <c r="BG122" s="32">
        <v>0</v>
      </c>
      <c r="BH122" s="32">
        <v>0</v>
      </c>
      <c r="BI122" s="32">
        <v>0</v>
      </c>
      <c r="BJ122" s="32">
        <v>0.39039141741935485</v>
      </c>
      <c r="BK122" s="33">
        <f t="shared" si="2"/>
        <v>36.089344423999997</v>
      </c>
    </row>
    <row r="123" spans="1:63">
      <c r="A123" s="30"/>
      <c r="B123" s="31" t="s">
        <v>127</v>
      </c>
      <c r="C123" s="32">
        <v>0</v>
      </c>
      <c r="D123" s="32">
        <v>2.3483755483870965</v>
      </c>
      <c r="E123" s="32">
        <v>0</v>
      </c>
      <c r="F123" s="32">
        <v>0</v>
      </c>
      <c r="G123" s="32">
        <v>0</v>
      </c>
      <c r="H123" s="32">
        <v>9.7271770089677432</v>
      </c>
      <c r="I123" s="32">
        <v>5.5648709677419355</v>
      </c>
      <c r="J123" s="32">
        <v>0</v>
      </c>
      <c r="K123" s="32">
        <v>0</v>
      </c>
      <c r="L123" s="32">
        <v>0.70006076774193549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0.13338593490322581</v>
      </c>
      <c r="S123" s="32">
        <v>0</v>
      </c>
      <c r="T123" s="32">
        <v>0</v>
      </c>
      <c r="U123" s="32">
        <v>0</v>
      </c>
      <c r="V123" s="32">
        <v>0.12826983070967746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1.105266129032258E-2</v>
      </c>
      <c r="AC123" s="32">
        <v>0</v>
      </c>
      <c r="AD123" s="32">
        <v>0</v>
      </c>
      <c r="AE123" s="32">
        <v>0</v>
      </c>
      <c r="AF123" s="32">
        <v>0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32">
        <v>0</v>
      </c>
      <c r="AS123" s="32">
        <v>0</v>
      </c>
      <c r="AT123" s="32">
        <v>0</v>
      </c>
      <c r="AU123" s="32">
        <v>0</v>
      </c>
      <c r="AV123" s="32">
        <v>4.4233650344193594</v>
      </c>
      <c r="AW123" s="32">
        <v>2.2611171774193548</v>
      </c>
      <c r="AX123" s="32">
        <v>0</v>
      </c>
      <c r="AY123" s="32">
        <v>0</v>
      </c>
      <c r="AZ123" s="32">
        <v>0.69128306364516134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1.1717636548709676</v>
      </c>
      <c r="BG123" s="32">
        <v>0</v>
      </c>
      <c r="BH123" s="32">
        <v>0</v>
      </c>
      <c r="BI123" s="32">
        <v>0</v>
      </c>
      <c r="BJ123" s="32">
        <v>0.1768002809032258</v>
      </c>
      <c r="BK123" s="33">
        <f t="shared" si="2"/>
        <v>27.337521931000005</v>
      </c>
    </row>
    <row r="124" spans="1:63">
      <c r="A124" s="30"/>
      <c r="B124" s="31" t="s">
        <v>128</v>
      </c>
      <c r="C124" s="32">
        <v>0</v>
      </c>
      <c r="D124" s="32">
        <v>0</v>
      </c>
      <c r="E124" s="32">
        <v>0</v>
      </c>
      <c r="F124" s="32">
        <v>0</v>
      </c>
      <c r="G124" s="32">
        <v>0</v>
      </c>
      <c r="H124" s="32">
        <v>0.20441009009677416</v>
      </c>
      <c r="I124" s="32">
        <v>5.2919112903225809</v>
      </c>
      <c r="J124" s="32">
        <v>0</v>
      </c>
      <c r="K124" s="32">
        <v>0</v>
      </c>
      <c r="L124" s="32">
        <v>3.1751467741935484E-2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1.1642204838709675E-3</v>
      </c>
      <c r="S124" s="32">
        <v>0</v>
      </c>
      <c r="T124" s="32">
        <v>0</v>
      </c>
      <c r="U124" s="32">
        <v>0</v>
      </c>
      <c r="V124" s="32">
        <v>0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0</v>
      </c>
      <c r="AC124" s="32">
        <v>0</v>
      </c>
      <c r="AD124" s="32">
        <v>0</v>
      </c>
      <c r="AE124" s="32">
        <v>0</v>
      </c>
      <c r="AF124" s="32">
        <v>0</v>
      </c>
      <c r="AG124" s="32">
        <v>0</v>
      </c>
      <c r="AH124" s="32">
        <v>0</v>
      </c>
      <c r="AI124" s="32">
        <v>0</v>
      </c>
      <c r="AJ124" s="32">
        <v>0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0</v>
      </c>
      <c r="AT124" s="32">
        <v>0</v>
      </c>
      <c r="AU124" s="32">
        <v>0</v>
      </c>
      <c r="AV124" s="32">
        <v>35.324566971870979</v>
      </c>
      <c r="AW124" s="32">
        <v>3.5941841419354836</v>
      </c>
      <c r="AX124" s="32">
        <v>0</v>
      </c>
      <c r="AY124" s="32">
        <v>0</v>
      </c>
      <c r="AZ124" s="32">
        <v>0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5.2393354838709677E-4</v>
      </c>
      <c r="BG124" s="32">
        <v>0</v>
      </c>
      <c r="BH124" s="32">
        <v>0</v>
      </c>
      <c r="BI124" s="32">
        <v>0</v>
      </c>
      <c r="BJ124" s="32">
        <v>0</v>
      </c>
      <c r="BK124" s="33">
        <f t="shared" si="2"/>
        <v>44.448512116000011</v>
      </c>
    </row>
    <row r="125" spans="1:63">
      <c r="A125" s="30"/>
      <c r="B125" s="31" t="s">
        <v>129</v>
      </c>
      <c r="C125" s="32">
        <v>0</v>
      </c>
      <c r="D125" s="32">
        <v>4.9320079741935485</v>
      </c>
      <c r="E125" s="32">
        <v>0</v>
      </c>
      <c r="F125" s="32">
        <v>0</v>
      </c>
      <c r="G125" s="32">
        <v>0</v>
      </c>
      <c r="H125" s="32">
        <v>1.1992009912580648</v>
      </c>
      <c r="I125" s="32">
        <v>10.935716129032258</v>
      </c>
      <c r="J125" s="32">
        <v>0</v>
      </c>
      <c r="K125" s="32">
        <v>0</v>
      </c>
      <c r="L125" s="32">
        <v>1.7394478857096771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0.63767460780645169</v>
      </c>
      <c r="S125" s="32">
        <v>0</v>
      </c>
      <c r="T125" s="32">
        <v>9.7806606021290303</v>
      </c>
      <c r="U125" s="32">
        <v>0</v>
      </c>
      <c r="V125" s="32">
        <v>2.1871432258064514E-2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</v>
      </c>
      <c r="AC125" s="32">
        <v>0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2">
        <v>0</v>
      </c>
      <c r="AS125" s="32">
        <v>0</v>
      </c>
      <c r="AT125" s="32">
        <v>0</v>
      </c>
      <c r="AU125" s="32">
        <v>0</v>
      </c>
      <c r="AV125" s="32">
        <v>5.9466957566451661</v>
      </c>
      <c r="AW125" s="32">
        <v>5.4339951612903228</v>
      </c>
      <c r="AX125" s="32">
        <v>0</v>
      </c>
      <c r="AY125" s="32">
        <v>0</v>
      </c>
      <c r="AZ125" s="32">
        <v>6.4777831851290326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2.7106819830322579</v>
      </c>
      <c r="BG125" s="32">
        <v>0.17388784516129033</v>
      </c>
      <c r="BH125" s="32">
        <v>0</v>
      </c>
      <c r="BI125" s="32">
        <v>0</v>
      </c>
      <c r="BJ125" s="32">
        <v>0.54740167635483872</v>
      </c>
      <c r="BK125" s="33">
        <f t="shared" si="2"/>
        <v>50.537025230000005</v>
      </c>
    </row>
    <row r="126" spans="1:63">
      <c r="A126" s="30"/>
      <c r="B126" s="31" t="s">
        <v>130</v>
      </c>
      <c r="C126" s="32">
        <v>0</v>
      </c>
      <c r="D126" s="32">
        <v>4.9153267096774194</v>
      </c>
      <c r="E126" s="32">
        <v>0</v>
      </c>
      <c r="F126" s="32">
        <v>0</v>
      </c>
      <c r="G126" s="32">
        <v>0</v>
      </c>
      <c r="H126" s="32">
        <v>21.270887943870971</v>
      </c>
      <c r="I126" s="32">
        <v>30.885311967741934</v>
      </c>
      <c r="J126" s="32">
        <v>0.52290709677419356</v>
      </c>
      <c r="K126" s="32">
        <v>0</v>
      </c>
      <c r="L126" s="32">
        <v>16.008575433903225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3.323219858870968</v>
      </c>
      <c r="S126" s="32">
        <v>11.907137832290321</v>
      </c>
      <c r="T126" s="32">
        <v>5.2290709677419356</v>
      </c>
      <c r="U126" s="32">
        <v>0</v>
      </c>
      <c r="V126" s="32">
        <v>2.8310190219354836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2.0801477419354838E-2</v>
      </c>
      <c r="AC126" s="32">
        <v>0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2">
        <v>0</v>
      </c>
      <c r="AJ126" s="32">
        <v>0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0</v>
      </c>
      <c r="AS126" s="32">
        <v>0</v>
      </c>
      <c r="AT126" s="32">
        <v>0</v>
      </c>
      <c r="AU126" s="32">
        <v>0</v>
      </c>
      <c r="AV126" s="32">
        <v>31.19554737093544</v>
      </c>
      <c r="AW126" s="32">
        <v>5.8556054929032255</v>
      </c>
      <c r="AX126" s="32">
        <v>1.0404308639354838</v>
      </c>
      <c r="AY126" s="32">
        <v>0</v>
      </c>
      <c r="AZ126" s="32">
        <v>11.916248114548386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8.7362800419032283</v>
      </c>
      <c r="BG126" s="32">
        <v>0.24455364461290327</v>
      </c>
      <c r="BH126" s="32">
        <v>1.9761403548387098</v>
      </c>
      <c r="BI126" s="32">
        <v>0</v>
      </c>
      <c r="BJ126" s="32">
        <v>0.73954245709677413</v>
      </c>
      <c r="BK126" s="33">
        <f t="shared" si="2"/>
        <v>158.61860665099996</v>
      </c>
    </row>
    <row r="127" spans="1:63">
      <c r="A127" s="30"/>
      <c r="B127" s="31" t="s">
        <v>131</v>
      </c>
      <c r="C127" s="32">
        <v>0</v>
      </c>
      <c r="D127" s="32">
        <v>2.096743870967742</v>
      </c>
      <c r="E127" s="32">
        <v>0</v>
      </c>
      <c r="F127" s="32">
        <v>0</v>
      </c>
      <c r="G127" s="32">
        <v>0</v>
      </c>
      <c r="H127" s="32">
        <v>7.7536925063548372</v>
      </c>
      <c r="I127" s="32">
        <v>2.2539996612903228</v>
      </c>
      <c r="J127" s="32">
        <v>0</v>
      </c>
      <c r="K127" s="32">
        <v>0</v>
      </c>
      <c r="L127" s="32">
        <v>3.5525466925806457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2.4982293720645159</v>
      </c>
      <c r="S127" s="32">
        <v>2.5789949612903227</v>
      </c>
      <c r="T127" s="32">
        <v>0</v>
      </c>
      <c r="U127" s="32">
        <v>0</v>
      </c>
      <c r="V127" s="32">
        <v>1.3384564500322582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32">
        <v>5.2148032258064518E-2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6.7829944806451617E-2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16.684823231741927</v>
      </c>
      <c r="AW127" s="32">
        <v>13.05785684783871</v>
      </c>
      <c r="AX127" s="32">
        <v>0</v>
      </c>
      <c r="AY127" s="32">
        <v>0</v>
      </c>
      <c r="AZ127" s="32">
        <v>5.1063800469677423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8.4519863886451621</v>
      </c>
      <c r="BG127" s="32">
        <v>9.3866458064516128E-2</v>
      </c>
      <c r="BH127" s="32">
        <v>1.0429606451612903</v>
      </c>
      <c r="BI127" s="32">
        <v>0</v>
      </c>
      <c r="BJ127" s="32">
        <v>0.74108635693548386</v>
      </c>
      <c r="BK127" s="33">
        <f t="shared" si="2"/>
        <v>67.371601466999991</v>
      </c>
    </row>
    <row r="128" spans="1:63">
      <c r="A128" s="30"/>
      <c r="B128" s="31" t="s">
        <v>132</v>
      </c>
      <c r="C128" s="32">
        <v>0</v>
      </c>
      <c r="D128" s="32">
        <v>3.9793524193548389</v>
      </c>
      <c r="E128" s="32">
        <v>0</v>
      </c>
      <c r="F128" s="32">
        <v>0</v>
      </c>
      <c r="G128" s="32">
        <v>0</v>
      </c>
      <c r="H128" s="32">
        <v>4.5030464563548378</v>
      </c>
      <c r="I128" s="32">
        <v>10.558548419354839</v>
      </c>
      <c r="J128" s="32">
        <v>0</v>
      </c>
      <c r="K128" s="32">
        <v>0</v>
      </c>
      <c r="L128" s="32">
        <v>2.1543357673870966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1.3201123719677419</v>
      </c>
      <c r="S128" s="32">
        <v>5.3058032258064518</v>
      </c>
      <c r="T128" s="32">
        <v>5.3058032258064518</v>
      </c>
      <c r="U128" s="32">
        <v>0</v>
      </c>
      <c r="V128" s="32">
        <v>1.1596246802580645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32">
        <v>0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0</v>
      </c>
      <c r="AK128" s="32">
        <v>0</v>
      </c>
      <c r="AL128" s="32">
        <v>0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2">
        <v>0</v>
      </c>
      <c r="AS128" s="32">
        <v>0</v>
      </c>
      <c r="AT128" s="32">
        <v>0</v>
      </c>
      <c r="AU128" s="32">
        <v>0</v>
      </c>
      <c r="AV128" s="32">
        <v>14.983159316870957</v>
      </c>
      <c r="AW128" s="32">
        <v>6.5293590465806446</v>
      </c>
      <c r="AX128" s="32">
        <v>0</v>
      </c>
      <c r="AY128" s="32">
        <v>0</v>
      </c>
      <c r="AZ128" s="32">
        <v>7.0757187028064514</v>
      </c>
      <c r="BA128" s="32">
        <v>0</v>
      </c>
      <c r="BB128" s="32">
        <v>0</v>
      </c>
      <c r="BC128" s="32">
        <v>0</v>
      </c>
      <c r="BD128" s="32">
        <v>0</v>
      </c>
      <c r="BE128" s="32">
        <v>0</v>
      </c>
      <c r="BF128" s="32">
        <v>3.7012210518064519</v>
      </c>
      <c r="BG128" s="32">
        <v>6.335955483870967E-2</v>
      </c>
      <c r="BH128" s="32">
        <v>0.58079591935483876</v>
      </c>
      <c r="BI128" s="32">
        <v>0</v>
      </c>
      <c r="BJ128" s="32">
        <v>0.43694669245161288</v>
      </c>
      <c r="BK128" s="33">
        <f t="shared" si="2"/>
        <v>67.657186850999992</v>
      </c>
    </row>
    <row r="129" spans="1:63">
      <c r="A129" s="30"/>
      <c r="B129" s="31" t="s">
        <v>133</v>
      </c>
      <c r="C129" s="32">
        <v>0</v>
      </c>
      <c r="D129" s="32">
        <v>0</v>
      </c>
      <c r="E129" s="32">
        <v>0</v>
      </c>
      <c r="F129" s="32">
        <v>0</v>
      </c>
      <c r="G129" s="32">
        <v>0</v>
      </c>
      <c r="H129" s="32">
        <v>2.0113133493548387</v>
      </c>
      <c r="I129" s="32">
        <v>233.50803793548388</v>
      </c>
      <c r="J129" s="32">
        <v>0</v>
      </c>
      <c r="K129" s="32">
        <v>0</v>
      </c>
      <c r="L129" s="32">
        <v>2.6385089032258064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1.0993787096774194E-2</v>
      </c>
      <c r="S129" s="32">
        <v>8.2453403225806436</v>
      </c>
      <c r="T129" s="32">
        <v>0</v>
      </c>
      <c r="U129" s="32">
        <v>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0.23015227512899061</v>
      </c>
      <c r="AW129" s="32">
        <v>15.379984516129033</v>
      </c>
      <c r="AX129" s="32">
        <v>0</v>
      </c>
      <c r="AY129" s="32">
        <v>0</v>
      </c>
      <c r="AZ129" s="32">
        <v>7.2623034031612912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3.350639483870968E-2</v>
      </c>
      <c r="BG129" s="32">
        <v>0</v>
      </c>
      <c r="BH129" s="32">
        <v>0</v>
      </c>
      <c r="BI129" s="32">
        <v>0</v>
      </c>
      <c r="BJ129" s="32">
        <v>0</v>
      </c>
      <c r="BK129" s="33">
        <f t="shared" si="2"/>
        <v>269.32014088699998</v>
      </c>
    </row>
    <row r="130" spans="1:63">
      <c r="A130" s="30"/>
      <c r="B130" s="31" t="s">
        <v>134</v>
      </c>
      <c r="C130" s="32">
        <v>0</v>
      </c>
      <c r="D130" s="32">
        <v>2.8708536290322582</v>
      </c>
      <c r="E130" s="32">
        <v>0</v>
      </c>
      <c r="F130" s="32">
        <v>0</v>
      </c>
      <c r="G130" s="32">
        <v>0</v>
      </c>
      <c r="H130" s="32">
        <v>2.4851080195806454</v>
      </c>
      <c r="I130" s="32">
        <v>1.3258124032258065</v>
      </c>
      <c r="J130" s="32">
        <v>0</v>
      </c>
      <c r="K130" s="32">
        <v>0</v>
      </c>
      <c r="L130" s="32">
        <v>0.73076274193548385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2.1681521303225808</v>
      </c>
      <c r="S130" s="32">
        <v>2.6098669354838711</v>
      </c>
      <c r="T130" s="32">
        <v>0</v>
      </c>
      <c r="U130" s="32">
        <v>0</v>
      </c>
      <c r="V130" s="32">
        <v>7.0988380645161303E-2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1.5586417741935485E-2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11.886123279709688</v>
      </c>
      <c r="AW130" s="32">
        <v>4.1178080240000003</v>
      </c>
      <c r="AX130" s="32">
        <v>0</v>
      </c>
      <c r="AY130" s="32">
        <v>0</v>
      </c>
      <c r="AZ130" s="32">
        <v>2.233118024612903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4.2073875227741935</v>
      </c>
      <c r="BG130" s="32">
        <v>0.10390945161290323</v>
      </c>
      <c r="BH130" s="32">
        <v>0</v>
      </c>
      <c r="BI130" s="32">
        <v>0</v>
      </c>
      <c r="BJ130" s="32">
        <v>0.48785487532258065</v>
      </c>
      <c r="BK130" s="33">
        <f t="shared" si="2"/>
        <v>35.31333183600001</v>
      </c>
    </row>
    <row r="131" spans="1:63">
      <c r="A131" s="30"/>
      <c r="B131" s="31" t="s">
        <v>135</v>
      </c>
      <c r="C131" s="32">
        <v>0</v>
      </c>
      <c r="D131" s="32">
        <v>0</v>
      </c>
      <c r="E131" s="32">
        <v>0</v>
      </c>
      <c r="F131" s="32">
        <v>0</v>
      </c>
      <c r="G131" s="32">
        <v>0</v>
      </c>
      <c r="H131" s="32">
        <v>1.1393789836774193</v>
      </c>
      <c r="I131" s="32">
        <v>208.63869354838704</v>
      </c>
      <c r="J131" s="32">
        <v>0</v>
      </c>
      <c r="K131" s="32">
        <v>0</v>
      </c>
      <c r="L131" s="32">
        <v>2.8989797419354844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2.351897135483871E-2</v>
      </c>
      <c r="S131" s="32">
        <v>10.980983870967741</v>
      </c>
      <c r="T131" s="32">
        <v>0</v>
      </c>
      <c r="U131" s="32">
        <v>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32">
        <v>0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0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0</v>
      </c>
      <c r="AT131" s="32">
        <v>0</v>
      </c>
      <c r="AU131" s="32">
        <v>0</v>
      </c>
      <c r="AV131" s="32">
        <v>0.95430429358070146</v>
      </c>
      <c r="AW131" s="32">
        <v>4.937976290322581</v>
      </c>
      <c r="AX131" s="32">
        <v>0</v>
      </c>
      <c r="AY131" s="32">
        <v>0</v>
      </c>
      <c r="AZ131" s="32">
        <v>0.34017169999999997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0.35696391177419351</v>
      </c>
      <c r="BG131" s="32">
        <v>0</v>
      </c>
      <c r="BH131" s="32">
        <v>0</v>
      </c>
      <c r="BI131" s="32">
        <v>0</v>
      </c>
      <c r="BJ131" s="32">
        <v>0</v>
      </c>
      <c r="BK131" s="33">
        <f t="shared" si="2"/>
        <v>230.270971312</v>
      </c>
    </row>
    <row r="132" spans="1:63">
      <c r="A132" s="30"/>
      <c r="B132" s="31" t="s">
        <v>136</v>
      </c>
      <c r="C132" s="32">
        <v>0</v>
      </c>
      <c r="D132" s="32">
        <v>3.6309647903225808</v>
      </c>
      <c r="E132" s="32">
        <v>0</v>
      </c>
      <c r="F132" s="32">
        <v>0</v>
      </c>
      <c r="G132" s="32">
        <v>0</v>
      </c>
      <c r="H132" s="32">
        <v>8.4154066001290317</v>
      </c>
      <c r="I132" s="32">
        <v>57.725656358516133</v>
      </c>
      <c r="J132" s="32">
        <v>0.25861572580645165</v>
      </c>
      <c r="K132" s="32">
        <v>0</v>
      </c>
      <c r="L132" s="32">
        <v>1.5657417166451615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2.0583801955161292</v>
      </c>
      <c r="S132" s="32">
        <v>0</v>
      </c>
      <c r="T132" s="32">
        <v>5.4826533870967751</v>
      </c>
      <c r="U132" s="32">
        <v>0</v>
      </c>
      <c r="V132" s="32">
        <v>8.739422467999999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2">
        <v>5.9164495516129047E-2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9.3673177981290205</v>
      </c>
      <c r="AW132" s="32">
        <v>5.763598749193549</v>
      </c>
      <c r="AX132" s="32">
        <v>0</v>
      </c>
      <c r="AY132" s="32">
        <v>0</v>
      </c>
      <c r="AZ132" s="32">
        <v>7.3649475678064515</v>
      </c>
      <c r="BA132" s="32">
        <v>0</v>
      </c>
      <c r="BB132" s="32">
        <v>0</v>
      </c>
      <c r="BC132" s="32">
        <v>0</v>
      </c>
      <c r="BD132" s="32">
        <v>0</v>
      </c>
      <c r="BE132" s="32">
        <v>0</v>
      </c>
      <c r="BF132" s="32">
        <v>4.1260944205161287</v>
      </c>
      <c r="BG132" s="32">
        <v>1.0609103000000002</v>
      </c>
      <c r="BH132" s="32">
        <v>0</v>
      </c>
      <c r="BI132" s="32">
        <v>0</v>
      </c>
      <c r="BJ132" s="32">
        <v>1.4831937998064517</v>
      </c>
      <c r="BK132" s="33">
        <f t="shared" si="2"/>
        <v>117.10206837299999</v>
      </c>
    </row>
    <row r="133" spans="1:63">
      <c r="A133" s="30"/>
      <c r="B133" s="31" t="s">
        <v>137</v>
      </c>
      <c r="C133" s="32">
        <v>0</v>
      </c>
      <c r="D133" s="32">
        <v>0</v>
      </c>
      <c r="E133" s="32">
        <v>0</v>
      </c>
      <c r="F133" s="32">
        <v>0</v>
      </c>
      <c r="G133" s="32">
        <v>0</v>
      </c>
      <c r="H133" s="32">
        <v>0.90185031906451618</v>
      </c>
      <c r="I133" s="32">
        <v>167.98615258064513</v>
      </c>
      <c r="J133" s="32">
        <v>0</v>
      </c>
      <c r="K133" s="32">
        <v>0</v>
      </c>
      <c r="L133" s="32">
        <v>4.5894256064516128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9.0580769032258066E-3</v>
      </c>
      <c r="S133" s="32">
        <v>5.4897435483870964</v>
      </c>
      <c r="T133" s="32">
        <v>5.4897435483870964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0.93386621935483882</v>
      </c>
      <c r="AC133" s="32">
        <v>0.32917122580645164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3.0336382420323287</v>
      </c>
      <c r="AW133" s="32">
        <v>19.037069225806452</v>
      </c>
      <c r="AX133" s="32">
        <v>0</v>
      </c>
      <c r="AY133" s="32">
        <v>0</v>
      </c>
      <c r="AZ133" s="32">
        <v>1.4812705161290323</v>
      </c>
      <c r="BA133" s="32">
        <v>0</v>
      </c>
      <c r="BB133" s="32">
        <v>0</v>
      </c>
      <c r="BC133" s="32">
        <v>0</v>
      </c>
      <c r="BD133" s="32">
        <v>0</v>
      </c>
      <c r="BE133" s="32">
        <v>0</v>
      </c>
      <c r="BF133" s="32">
        <v>0.23300112203225809</v>
      </c>
      <c r="BG133" s="32">
        <v>0</v>
      </c>
      <c r="BH133" s="32">
        <v>0</v>
      </c>
      <c r="BI133" s="32">
        <v>0</v>
      </c>
      <c r="BJ133" s="32">
        <v>0</v>
      </c>
      <c r="BK133" s="33">
        <f t="shared" si="2"/>
        <v>209.51399023100001</v>
      </c>
    </row>
    <row r="134" spans="1:63" ht="13.5" thickBot="1">
      <c r="A134" s="30"/>
      <c r="B134" s="31" t="s">
        <v>138</v>
      </c>
      <c r="C134" s="32">
        <v>0</v>
      </c>
      <c r="D134" s="32">
        <v>0</v>
      </c>
      <c r="E134" s="32">
        <v>0</v>
      </c>
      <c r="F134" s="32">
        <v>0</v>
      </c>
      <c r="G134" s="32">
        <v>0</v>
      </c>
      <c r="H134" s="32">
        <v>3.9035953770645162</v>
      </c>
      <c r="I134" s="32">
        <v>223.53453703225807</v>
      </c>
      <c r="J134" s="32">
        <v>0</v>
      </c>
      <c r="K134" s="32">
        <v>0</v>
      </c>
      <c r="L134" s="32">
        <v>0.21909780645161289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4.0533094193548377E-2</v>
      </c>
      <c r="S134" s="32">
        <v>5.4774451612903219</v>
      </c>
      <c r="T134" s="32">
        <v>5.4774451612903219</v>
      </c>
      <c r="U134" s="32">
        <v>0</v>
      </c>
      <c r="V134" s="32">
        <v>0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2.1897103225806451E-2</v>
      </c>
      <c r="AC134" s="32">
        <v>0</v>
      </c>
      <c r="AD134" s="32">
        <v>0</v>
      </c>
      <c r="AE134" s="32">
        <v>0</v>
      </c>
      <c r="AF134" s="32">
        <v>0</v>
      </c>
      <c r="AG134" s="32">
        <v>0</v>
      </c>
      <c r="AH134" s="32">
        <v>0</v>
      </c>
      <c r="AI134" s="32">
        <v>0</v>
      </c>
      <c r="AJ134" s="32">
        <v>0</v>
      </c>
      <c r="AK134" s="32">
        <v>0</v>
      </c>
      <c r="AL134" s="32">
        <v>0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32">
        <v>0</v>
      </c>
      <c r="AS134" s="32">
        <v>0</v>
      </c>
      <c r="AT134" s="32">
        <v>0</v>
      </c>
      <c r="AU134" s="32">
        <v>0</v>
      </c>
      <c r="AV134" s="32">
        <v>1.0029783088065081</v>
      </c>
      <c r="AW134" s="32">
        <v>2.1897103225806451</v>
      </c>
      <c r="AX134" s="32">
        <v>0</v>
      </c>
      <c r="AY134" s="32">
        <v>0</v>
      </c>
      <c r="AZ134" s="32">
        <v>0.86493557741935478</v>
      </c>
      <c r="BA134" s="32">
        <v>0</v>
      </c>
      <c r="BB134" s="32">
        <v>0</v>
      </c>
      <c r="BC134" s="32">
        <v>0</v>
      </c>
      <c r="BD134" s="32">
        <v>0</v>
      </c>
      <c r="BE134" s="32">
        <v>0</v>
      </c>
      <c r="BF134" s="32">
        <v>0.23922585274193547</v>
      </c>
      <c r="BG134" s="32">
        <v>0</v>
      </c>
      <c r="BH134" s="32">
        <v>0</v>
      </c>
      <c r="BI134" s="32">
        <v>0</v>
      </c>
      <c r="BJ134" s="32">
        <v>6.569130967741936E-2</v>
      </c>
      <c r="BK134" s="33">
        <f t="shared" si="2"/>
        <v>243.03709210700001</v>
      </c>
    </row>
    <row r="135" spans="1:63" ht="13.5" thickBot="1">
      <c r="A135" s="37"/>
      <c r="B135" s="38" t="s">
        <v>139</v>
      </c>
      <c r="C135" s="39">
        <f t="shared" ref="C135:BK135" si="3">SUM(C21:C134)</f>
        <v>0</v>
      </c>
      <c r="D135" s="39">
        <f t="shared" si="3"/>
        <v>130.23207334193549</v>
      </c>
      <c r="E135" s="39">
        <f t="shared" si="3"/>
        <v>0</v>
      </c>
      <c r="F135" s="39">
        <f t="shared" si="3"/>
        <v>0</v>
      </c>
      <c r="G135" s="39">
        <f t="shared" si="3"/>
        <v>0</v>
      </c>
      <c r="H135" s="39">
        <f t="shared" si="3"/>
        <v>1235.0968743573228</v>
      </c>
      <c r="I135" s="39">
        <f t="shared" si="3"/>
        <v>3980.0684666185157</v>
      </c>
      <c r="J135" s="39">
        <f t="shared" si="3"/>
        <v>16.203976177419353</v>
      </c>
      <c r="K135" s="39">
        <f t="shared" si="3"/>
        <v>0</v>
      </c>
      <c r="L135" s="39">
        <f t="shared" si="3"/>
        <v>401.2445376103226</v>
      </c>
      <c r="M135" s="39">
        <f t="shared" si="3"/>
        <v>0</v>
      </c>
      <c r="N135" s="39">
        <f t="shared" si="3"/>
        <v>0</v>
      </c>
      <c r="O135" s="39">
        <f t="shared" si="3"/>
        <v>0</v>
      </c>
      <c r="P135" s="39">
        <f t="shared" si="3"/>
        <v>0</v>
      </c>
      <c r="Q135" s="39">
        <f t="shared" si="3"/>
        <v>0</v>
      </c>
      <c r="R135" s="39">
        <f t="shared" si="3"/>
        <v>159.03500122248377</v>
      </c>
      <c r="S135" s="39">
        <f t="shared" si="3"/>
        <v>210.89571317470964</v>
      </c>
      <c r="T135" s="39">
        <f t="shared" si="3"/>
        <v>149.32678213464513</v>
      </c>
      <c r="U135" s="39">
        <f t="shared" si="3"/>
        <v>0</v>
      </c>
      <c r="V135" s="39">
        <f t="shared" si="3"/>
        <v>162.90180591074193</v>
      </c>
      <c r="W135" s="39">
        <f t="shared" si="3"/>
        <v>0</v>
      </c>
      <c r="X135" s="39">
        <f t="shared" si="3"/>
        <v>0</v>
      </c>
      <c r="Y135" s="39">
        <f t="shared" si="3"/>
        <v>0</v>
      </c>
      <c r="Z135" s="39">
        <f t="shared" si="3"/>
        <v>0</v>
      </c>
      <c r="AA135" s="39">
        <f t="shared" si="3"/>
        <v>0</v>
      </c>
      <c r="AB135" s="39">
        <f t="shared" si="3"/>
        <v>10.793367853161286</v>
      </c>
      <c r="AC135" s="39">
        <f t="shared" si="3"/>
        <v>2.1592625670967744</v>
      </c>
      <c r="AD135" s="39">
        <f t="shared" si="3"/>
        <v>0.15548409677419356</v>
      </c>
      <c r="AE135" s="39">
        <f t="shared" si="3"/>
        <v>0</v>
      </c>
      <c r="AF135" s="39">
        <f t="shared" si="3"/>
        <v>6.1320392116774194</v>
      </c>
      <c r="AG135" s="39">
        <f t="shared" si="3"/>
        <v>0</v>
      </c>
      <c r="AH135" s="39">
        <f t="shared" si="3"/>
        <v>0</v>
      </c>
      <c r="AI135" s="39">
        <f t="shared" si="3"/>
        <v>0</v>
      </c>
      <c r="AJ135" s="39">
        <f t="shared" si="3"/>
        <v>0</v>
      </c>
      <c r="AK135" s="39">
        <f t="shared" si="3"/>
        <v>0</v>
      </c>
      <c r="AL135" s="39">
        <f t="shared" si="3"/>
        <v>1.335016995354839</v>
      </c>
      <c r="AM135" s="39">
        <f t="shared" si="3"/>
        <v>32.657841307548388</v>
      </c>
      <c r="AN135" s="39">
        <f t="shared" si="3"/>
        <v>0</v>
      </c>
      <c r="AO135" s="39">
        <f t="shared" si="3"/>
        <v>0</v>
      </c>
      <c r="AP135" s="39">
        <f t="shared" si="3"/>
        <v>7.4613857548387091E-2</v>
      </c>
      <c r="AQ135" s="39">
        <f t="shared" si="3"/>
        <v>0</v>
      </c>
      <c r="AR135" s="39">
        <f t="shared" si="3"/>
        <v>0</v>
      </c>
      <c r="AS135" s="39">
        <f t="shared" si="3"/>
        <v>0</v>
      </c>
      <c r="AT135" s="39">
        <f t="shared" si="3"/>
        <v>0</v>
      </c>
      <c r="AU135" s="39">
        <f t="shared" si="3"/>
        <v>0</v>
      </c>
      <c r="AV135" s="39">
        <f t="shared" si="3"/>
        <v>1811.2635527535808</v>
      </c>
      <c r="AW135" s="39">
        <f t="shared" si="3"/>
        <v>921.18235214290337</v>
      </c>
      <c r="AX135" s="39">
        <f t="shared" si="3"/>
        <v>8.3502543390000064</v>
      </c>
      <c r="AY135" s="39">
        <f t="shared" si="3"/>
        <v>0</v>
      </c>
      <c r="AZ135" s="39">
        <f t="shared" si="3"/>
        <v>879.63679216638729</v>
      </c>
      <c r="BA135" s="39">
        <f t="shared" si="3"/>
        <v>0</v>
      </c>
      <c r="BB135" s="39">
        <f t="shared" si="3"/>
        <v>0</v>
      </c>
      <c r="BC135" s="39">
        <f t="shared" si="3"/>
        <v>0</v>
      </c>
      <c r="BD135" s="39">
        <f t="shared" si="3"/>
        <v>0</v>
      </c>
      <c r="BE135" s="39">
        <f t="shared" si="3"/>
        <v>0</v>
      </c>
      <c r="BF135" s="39">
        <f t="shared" si="3"/>
        <v>650.28231648861276</v>
      </c>
      <c r="BG135" s="39">
        <f t="shared" si="3"/>
        <v>115.49312369029033</v>
      </c>
      <c r="BH135" s="39">
        <f t="shared" si="3"/>
        <v>25.489117496935481</v>
      </c>
      <c r="BI135" s="39">
        <f t="shared" si="3"/>
        <v>0</v>
      </c>
      <c r="BJ135" s="39">
        <f t="shared" si="3"/>
        <v>110.61503964203223</v>
      </c>
      <c r="BK135" s="44">
        <f t="shared" si="3"/>
        <v>11020.625405156999</v>
      </c>
    </row>
    <row r="136" spans="1:63" ht="13.5" thickBot="1">
      <c r="A136" s="45" t="s">
        <v>140</v>
      </c>
      <c r="B136" s="46" t="s">
        <v>141</v>
      </c>
      <c r="C136" s="32">
        <v>0</v>
      </c>
      <c r="D136" s="32">
        <v>0</v>
      </c>
      <c r="E136" s="32">
        <v>0</v>
      </c>
      <c r="F136" s="32"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0</v>
      </c>
      <c r="L136" s="32">
        <v>0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2">
        <v>0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0</v>
      </c>
      <c r="AC136" s="32">
        <v>0</v>
      </c>
      <c r="AD136" s="32">
        <v>0</v>
      </c>
      <c r="AE136" s="32">
        <v>0</v>
      </c>
      <c r="AF136" s="32">
        <v>0</v>
      </c>
      <c r="AG136" s="32">
        <v>0</v>
      </c>
      <c r="AH136" s="32">
        <v>0</v>
      </c>
      <c r="AI136" s="32">
        <v>0</v>
      </c>
      <c r="AJ136" s="32">
        <v>0</v>
      </c>
      <c r="AK136" s="32">
        <v>0</v>
      </c>
      <c r="AL136" s="32">
        <v>0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32">
        <v>0</v>
      </c>
      <c r="AS136" s="32">
        <v>0</v>
      </c>
      <c r="AT136" s="32">
        <v>0</v>
      </c>
      <c r="AU136" s="32">
        <v>0</v>
      </c>
      <c r="AV136" s="32">
        <v>0</v>
      </c>
      <c r="AW136" s="32">
        <v>0</v>
      </c>
      <c r="AX136" s="32">
        <v>0</v>
      </c>
      <c r="AY136" s="32">
        <v>0</v>
      </c>
      <c r="AZ136" s="32">
        <v>0</v>
      </c>
      <c r="BA136" s="32">
        <v>0</v>
      </c>
      <c r="BB136" s="32">
        <v>0</v>
      </c>
      <c r="BC136" s="32">
        <v>0</v>
      </c>
      <c r="BD136" s="32">
        <v>0</v>
      </c>
      <c r="BE136" s="32">
        <v>0</v>
      </c>
      <c r="BF136" s="32">
        <v>0</v>
      </c>
      <c r="BG136" s="32">
        <v>0</v>
      </c>
      <c r="BH136" s="32">
        <v>0</v>
      </c>
      <c r="BI136" s="32">
        <v>0</v>
      </c>
      <c r="BJ136" s="32">
        <v>0</v>
      </c>
      <c r="BK136" s="33">
        <f t="shared" si="2"/>
        <v>0</v>
      </c>
    </row>
    <row r="137" spans="1:63" ht="13.5" thickBot="1">
      <c r="A137" s="47"/>
      <c r="B137" s="38" t="s">
        <v>142</v>
      </c>
      <c r="C137" s="39">
        <f>SUM(C136)</f>
        <v>0</v>
      </c>
      <c r="D137" s="39">
        <f t="shared" ref="D137:BJ137" si="4">SUM(D136)</f>
        <v>0</v>
      </c>
      <c r="E137" s="39">
        <f t="shared" si="4"/>
        <v>0</v>
      </c>
      <c r="F137" s="39">
        <f t="shared" si="4"/>
        <v>0</v>
      </c>
      <c r="G137" s="39">
        <f t="shared" si="4"/>
        <v>0</v>
      </c>
      <c r="H137" s="39">
        <f t="shared" si="4"/>
        <v>0</v>
      </c>
      <c r="I137" s="39">
        <f t="shared" si="4"/>
        <v>0</v>
      </c>
      <c r="J137" s="39">
        <f t="shared" si="4"/>
        <v>0</v>
      </c>
      <c r="K137" s="39">
        <f t="shared" si="4"/>
        <v>0</v>
      </c>
      <c r="L137" s="39">
        <f t="shared" si="4"/>
        <v>0</v>
      </c>
      <c r="M137" s="39">
        <f t="shared" si="4"/>
        <v>0</v>
      </c>
      <c r="N137" s="39">
        <f t="shared" si="4"/>
        <v>0</v>
      </c>
      <c r="O137" s="39">
        <f t="shared" si="4"/>
        <v>0</v>
      </c>
      <c r="P137" s="39">
        <f t="shared" si="4"/>
        <v>0</v>
      </c>
      <c r="Q137" s="39">
        <f t="shared" si="4"/>
        <v>0</v>
      </c>
      <c r="R137" s="39">
        <f t="shared" si="4"/>
        <v>0</v>
      </c>
      <c r="S137" s="39">
        <f t="shared" si="4"/>
        <v>0</v>
      </c>
      <c r="T137" s="39">
        <f t="shared" si="4"/>
        <v>0</v>
      </c>
      <c r="U137" s="39">
        <f t="shared" si="4"/>
        <v>0</v>
      </c>
      <c r="V137" s="39">
        <f t="shared" si="4"/>
        <v>0</v>
      </c>
      <c r="W137" s="39">
        <f t="shared" si="4"/>
        <v>0</v>
      </c>
      <c r="X137" s="39">
        <f t="shared" si="4"/>
        <v>0</v>
      </c>
      <c r="Y137" s="39">
        <f t="shared" si="4"/>
        <v>0</v>
      </c>
      <c r="Z137" s="39">
        <f t="shared" si="4"/>
        <v>0</v>
      </c>
      <c r="AA137" s="39">
        <f t="shared" si="4"/>
        <v>0</v>
      </c>
      <c r="AB137" s="39">
        <f t="shared" si="4"/>
        <v>0</v>
      </c>
      <c r="AC137" s="39">
        <f t="shared" si="4"/>
        <v>0</v>
      </c>
      <c r="AD137" s="39">
        <f t="shared" si="4"/>
        <v>0</v>
      </c>
      <c r="AE137" s="39">
        <f t="shared" si="4"/>
        <v>0</v>
      </c>
      <c r="AF137" s="39">
        <f t="shared" si="4"/>
        <v>0</v>
      </c>
      <c r="AG137" s="39">
        <f t="shared" si="4"/>
        <v>0</v>
      </c>
      <c r="AH137" s="39">
        <f t="shared" si="4"/>
        <v>0</v>
      </c>
      <c r="AI137" s="39">
        <f t="shared" si="4"/>
        <v>0</v>
      </c>
      <c r="AJ137" s="39">
        <f t="shared" si="4"/>
        <v>0</v>
      </c>
      <c r="AK137" s="39">
        <f t="shared" si="4"/>
        <v>0</v>
      </c>
      <c r="AL137" s="39">
        <f t="shared" si="4"/>
        <v>0</v>
      </c>
      <c r="AM137" s="39">
        <f t="shared" si="4"/>
        <v>0</v>
      </c>
      <c r="AN137" s="39">
        <f t="shared" si="4"/>
        <v>0</v>
      </c>
      <c r="AO137" s="39">
        <f t="shared" si="4"/>
        <v>0</v>
      </c>
      <c r="AP137" s="39">
        <f t="shared" si="4"/>
        <v>0</v>
      </c>
      <c r="AQ137" s="39">
        <f t="shared" si="4"/>
        <v>0</v>
      </c>
      <c r="AR137" s="39">
        <f t="shared" si="4"/>
        <v>0</v>
      </c>
      <c r="AS137" s="39">
        <f t="shared" si="4"/>
        <v>0</v>
      </c>
      <c r="AT137" s="39">
        <f t="shared" si="4"/>
        <v>0</v>
      </c>
      <c r="AU137" s="39">
        <f t="shared" si="4"/>
        <v>0</v>
      </c>
      <c r="AV137" s="39">
        <f t="shared" si="4"/>
        <v>0</v>
      </c>
      <c r="AW137" s="39">
        <f t="shared" si="4"/>
        <v>0</v>
      </c>
      <c r="AX137" s="39">
        <f t="shared" si="4"/>
        <v>0</v>
      </c>
      <c r="AY137" s="39">
        <f t="shared" si="4"/>
        <v>0</v>
      </c>
      <c r="AZ137" s="39">
        <f t="shared" si="4"/>
        <v>0</v>
      </c>
      <c r="BA137" s="39">
        <f t="shared" si="4"/>
        <v>0</v>
      </c>
      <c r="BB137" s="39">
        <f t="shared" si="4"/>
        <v>0</v>
      </c>
      <c r="BC137" s="39">
        <f t="shared" si="4"/>
        <v>0</v>
      </c>
      <c r="BD137" s="39">
        <f t="shared" si="4"/>
        <v>0</v>
      </c>
      <c r="BE137" s="39">
        <f t="shared" si="4"/>
        <v>0</v>
      </c>
      <c r="BF137" s="39">
        <f t="shared" si="4"/>
        <v>0</v>
      </c>
      <c r="BG137" s="39">
        <f t="shared" si="4"/>
        <v>0</v>
      </c>
      <c r="BH137" s="39">
        <f t="shared" si="4"/>
        <v>0</v>
      </c>
      <c r="BI137" s="39">
        <f t="shared" si="4"/>
        <v>0</v>
      </c>
      <c r="BJ137" s="39">
        <f t="shared" si="4"/>
        <v>0</v>
      </c>
      <c r="BK137" s="39">
        <v>0</v>
      </c>
    </row>
    <row r="138" spans="1:63" ht="13.5" thickBot="1">
      <c r="A138" s="45" t="s">
        <v>143</v>
      </c>
      <c r="B138" s="46" t="s">
        <v>144</v>
      </c>
      <c r="C138" s="32">
        <v>0</v>
      </c>
      <c r="D138" s="32">
        <v>0</v>
      </c>
      <c r="E138" s="32">
        <v>0</v>
      </c>
      <c r="F138" s="32"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0</v>
      </c>
      <c r="V138" s="32">
        <v>0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0</v>
      </c>
      <c r="AW138" s="32">
        <v>0</v>
      </c>
      <c r="AX138" s="32">
        <v>0</v>
      </c>
      <c r="AY138" s="32">
        <v>0</v>
      </c>
      <c r="AZ138" s="32">
        <v>0</v>
      </c>
      <c r="BA138" s="32">
        <v>0</v>
      </c>
      <c r="BB138" s="32">
        <v>0</v>
      </c>
      <c r="BC138" s="32">
        <v>0</v>
      </c>
      <c r="BD138" s="32">
        <v>0</v>
      </c>
      <c r="BE138" s="32">
        <v>0</v>
      </c>
      <c r="BF138" s="32">
        <v>0</v>
      </c>
      <c r="BG138" s="32">
        <v>0</v>
      </c>
      <c r="BH138" s="32">
        <v>0</v>
      </c>
      <c r="BI138" s="32">
        <v>0</v>
      </c>
      <c r="BJ138" s="32">
        <v>0</v>
      </c>
      <c r="BK138" s="33">
        <f>SUM(C138:BJ138)</f>
        <v>0</v>
      </c>
    </row>
    <row r="139" spans="1:63" ht="13.5" thickBot="1">
      <c r="A139" s="47"/>
      <c r="B139" s="38" t="s">
        <v>145</v>
      </c>
      <c r="C139" s="39">
        <f t="shared" ref="C139:BJ139" si="5">SUM(C138)</f>
        <v>0</v>
      </c>
      <c r="D139" s="39">
        <f t="shared" si="5"/>
        <v>0</v>
      </c>
      <c r="E139" s="39">
        <f t="shared" si="5"/>
        <v>0</v>
      </c>
      <c r="F139" s="39">
        <f t="shared" si="5"/>
        <v>0</v>
      </c>
      <c r="G139" s="39">
        <f t="shared" si="5"/>
        <v>0</v>
      </c>
      <c r="H139" s="39">
        <f t="shared" si="5"/>
        <v>0</v>
      </c>
      <c r="I139" s="39">
        <f t="shared" si="5"/>
        <v>0</v>
      </c>
      <c r="J139" s="39">
        <f t="shared" si="5"/>
        <v>0</v>
      </c>
      <c r="K139" s="39">
        <f t="shared" si="5"/>
        <v>0</v>
      </c>
      <c r="L139" s="39">
        <f t="shared" si="5"/>
        <v>0</v>
      </c>
      <c r="M139" s="39">
        <f t="shared" si="5"/>
        <v>0</v>
      </c>
      <c r="N139" s="39">
        <f t="shared" si="5"/>
        <v>0</v>
      </c>
      <c r="O139" s="39">
        <f t="shared" si="5"/>
        <v>0</v>
      </c>
      <c r="P139" s="39">
        <f t="shared" si="5"/>
        <v>0</v>
      </c>
      <c r="Q139" s="39">
        <f t="shared" si="5"/>
        <v>0</v>
      </c>
      <c r="R139" s="39">
        <f t="shared" si="5"/>
        <v>0</v>
      </c>
      <c r="S139" s="39">
        <f t="shared" si="5"/>
        <v>0</v>
      </c>
      <c r="T139" s="39">
        <f t="shared" si="5"/>
        <v>0</v>
      </c>
      <c r="U139" s="39">
        <f t="shared" si="5"/>
        <v>0</v>
      </c>
      <c r="V139" s="39">
        <f t="shared" si="5"/>
        <v>0</v>
      </c>
      <c r="W139" s="39">
        <f t="shared" si="5"/>
        <v>0</v>
      </c>
      <c r="X139" s="39">
        <f t="shared" si="5"/>
        <v>0</v>
      </c>
      <c r="Y139" s="39">
        <f t="shared" si="5"/>
        <v>0</v>
      </c>
      <c r="Z139" s="39">
        <f t="shared" si="5"/>
        <v>0</v>
      </c>
      <c r="AA139" s="39">
        <f t="shared" si="5"/>
        <v>0</v>
      </c>
      <c r="AB139" s="39">
        <f t="shared" si="5"/>
        <v>0</v>
      </c>
      <c r="AC139" s="39">
        <f t="shared" si="5"/>
        <v>0</v>
      </c>
      <c r="AD139" s="39">
        <f t="shared" si="5"/>
        <v>0</v>
      </c>
      <c r="AE139" s="39">
        <f t="shared" si="5"/>
        <v>0</v>
      </c>
      <c r="AF139" s="39">
        <f t="shared" si="5"/>
        <v>0</v>
      </c>
      <c r="AG139" s="39">
        <f t="shared" si="5"/>
        <v>0</v>
      </c>
      <c r="AH139" s="39">
        <f t="shared" si="5"/>
        <v>0</v>
      </c>
      <c r="AI139" s="39">
        <f t="shared" si="5"/>
        <v>0</v>
      </c>
      <c r="AJ139" s="39">
        <f t="shared" si="5"/>
        <v>0</v>
      </c>
      <c r="AK139" s="39">
        <f t="shared" si="5"/>
        <v>0</v>
      </c>
      <c r="AL139" s="39">
        <f t="shared" si="5"/>
        <v>0</v>
      </c>
      <c r="AM139" s="39">
        <f t="shared" si="5"/>
        <v>0</v>
      </c>
      <c r="AN139" s="39">
        <f t="shared" si="5"/>
        <v>0</v>
      </c>
      <c r="AO139" s="39">
        <f t="shared" si="5"/>
        <v>0</v>
      </c>
      <c r="AP139" s="39">
        <f t="shared" si="5"/>
        <v>0</v>
      </c>
      <c r="AQ139" s="39">
        <f t="shared" si="5"/>
        <v>0</v>
      </c>
      <c r="AR139" s="39">
        <f t="shared" si="5"/>
        <v>0</v>
      </c>
      <c r="AS139" s="39">
        <f t="shared" si="5"/>
        <v>0</v>
      </c>
      <c r="AT139" s="39">
        <f t="shared" si="5"/>
        <v>0</v>
      </c>
      <c r="AU139" s="39">
        <f t="shared" si="5"/>
        <v>0</v>
      </c>
      <c r="AV139" s="39">
        <f t="shared" si="5"/>
        <v>0</v>
      </c>
      <c r="AW139" s="39">
        <f t="shared" si="5"/>
        <v>0</v>
      </c>
      <c r="AX139" s="39">
        <f t="shared" si="5"/>
        <v>0</v>
      </c>
      <c r="AY139" s="39">
        <f t="shared" si="5"/>
        <v>0</v>
      </c>
      <c r="AZ139" s="39">
        <f t="shared" si="5"/>
        <v>0</v>
      </c>
      <c r="BA139" s="39">
        <f t="shared" si="5"/>
        <v>0</v>
      </c>
      <c r="BB139" s="39">
        <f t="shared" si="5"/>
        <v>0</v>
      </c>
      <c r="BC139" s="39">
        <f t="shared" si="5"/>
        <v>0</v>
      </c>
      <c r="BD139" s="39">
        <f t="shared" si="5"/>
        <v>0</v>
      </c>
      <c r="BE139" s="39">
        <f t="shared" si="5"/>
        <v>0</v>
      </c>
      <c r="BF139" s="39">
        <f t="shared" si="5"/>
        <v>0</v>
      </c>
      <c r="BG139" s="39">
        <f t="shared" si="5"/>
        <v>0</v>
      </c>
      <c r="BH139" s="39">
        <f t="shared" si="5"/>
        <v>0</v>
      </c>
      <c r="BI139" s="39">
        <f t="shared" si="5"/>
        <v>0</v>
      </c>
      <c r="BJ139" s="39">
        <f t="shared" si="5"/>
        <v>0</v>
      </c>
      <c r="BK139" s="39">
        <v>0</v>
      </c>
    </row>
    <row r="140" spans="1:63">
      <c r="A140" s="40" t="s">
        <v>146</v>
      </c>
      <c r="B140" s="41" t="s">
        <v>147</v>
      </c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33"/>
    </row>
    <row r="141" spans="1:63">
      <c r="A141" s="48"/>
      <c r="B141" s="49" t="s">
        <v>148</v>
      </c>
      <c r="C141" s="50">
        <v>0</v>
      </c>
      <c r="D141" s="50">
        <v>72.366250610193546</v>
      </c>
      <c r="E141" s="50">
        <v>0</v>
      </c>
      <c r="F141" s="50">
        <v>0</v>
      </c>
      <c r="G141" s="50">
        <v>0</v>
      </c>
      <c r="H141" s="50">
        <v>568.2610058361613</v>
      </c>
      <c r="I141" s="50">
        <v>1273.7257664903891</v>
      </c>
      <c r="J141" s="50">
        <v>23.757386974838713</v>
      </c>
      <c r="K141" s="50">
        <v>0</v>
      </c>
      <c r="L141" s="50">
        <v>205.27834212296773</v>
      </c>
      <c r="M141" s="50">
        <v>0</v>
      </c>
      <c r="N141" s="50">
        <v>0</v>
      </c>
      <c r="O141" s="50">
        <v>0</v>
      </c>
      <c r="P141" s="50">
        <v>0</v>
      </c>
      <c r="Q141" s="50">
        <v>0</v>
      </c>
      <c r="R141" s="50">
        <v>42.235070624645154</v>
      </c>
      <c r="S141" s="50">
        <v>47.293949302935481</v>
      </c>
      <c r="T141" s="50">
        <v>33.400999928419353</v>
      </c>
      <c r="U141" s="50">
        <v>0</v>
      </c>
      <c r="V141" s="50">
        <v>52.238158542387097</v>
      </c>
      <c r="W141" s="50">
        <v>0</v>
      </c>
      <c r="X141" s="50">
        <v>0</v>
      </c>
      <c r="Y141" s="50">
        <v>0</v>
      </c>
      <c r="Z141" s="50">
        <v>0</v>
      </c>
      <c r="AA141" s="50">
        <v>0</v>
      </c>
      <c r="AB141" s="50">
        <v>3.7358963115483874</v>
      </c>
      <c r="AC141" s="50">
        <v>5.7958446671290336</v>
      </c>
      <c r="AD141" s="50">
        <v>0</v>
      </c>
      <c r="AE141" s="50">
        <v>0</v>
      </c>
      <c r="AF141" s="50">
        <v>1.3347229271935483</v>
      </c>
      <c r="AG141" s="50">
        <v>0</v>
      </c>
      <c r="AH141" s="50">
        <v>0</v>
      </c>
      <c r="AI141" s="50">
        <v>0</v>
      </c>
      <c r="AJ141" s="50">
        <v>0</v>
      </c>
      <c r="AK141" s="50">
        <v>0</v>
      </c>
      <c r="AL141" s="50">
        <v>0.42623278170967749</v>
      </c>
      <c r="AM141" s="50">
        <v>0</v>
      </c>
      <c r="AN141" s="50">
        <v>0</v>
      </c>
      <c r="AO141" s="50">
        <v>0</v>
      </c>
      <c r="AP141" s="50">
        <v>0</v>
      </c>
      <c r="AQ141" s="50">
        <v>0</v>
      </c>
      <c r="AR141" s="50">
        <v>0</v>
      </c>
      <c r="AS141" s="50">
        <v>0</v>
      </c>
      <c r="AT141" s="50">
        <v>0</v>
      </c>
      <c r="AU141" s="50">
        <v>0</v>
      </c>
      <c r="AV141" s="50">
        <v>291.39128885274175</v>
      </c>
      <c r="AW141" s="50">
        <v>764.17824532974203</v>
      </c>
      <c r="AX141" s="50">
        <v>5.9414193548387093E-5</v>
      </c>
      <c r="AY141" s="50">
        <v>0</v>
      </c>
      <c r="AZ141" s="50">
        <v>842.26919893812908</v>
      </c>
      <c r="BA141" s="50">
        <v>0</v>
      </c>
      <c r="BB141" s="50">
        <v>0</v>
      </c>
      <c r="BC141" s="50">
        <v>0</v>
      </c>
      <c r="BD141" s="50">
        <v>0</v>
      </c>
      <c r="BE141" s="50">
        <v>0</v>
      </c>
      <c r="BF141" s="50">
        <v>131.30046482035482</v>
      </c>
      <c r="BG141" s="50">
        <v>66.515075321580639</v>
      </c>
      <c r="BH141" s="50">
        <v>7.0498700427741925</v>
      </c>
      <c r="BI141" s="50">
        <v>0</v>
      </c>
      <c r="BJ141" s="50">
        <v>121.65588538996774</v>
      </c>
      <c r="BK141" s="33">
        <f t="shared" ref="BK141:BK179" si="6">SUM(C141:BJ141)</f>
        <v>4554.2097152300012</v>
      </c>
    </row>
    <row r="142" spans="1:63">
      <c r="A142" s="51"/>
      <c r="B142" s="52" t="s">
        <v>149</v>
      </c>
      <c r="C142" s="53">
        <v>0</v>
      </c>
      <c r="D142" s="53">
        <v>0</v>
      </c>
      <c r="E142" s="53">
        <v>0</v>
      </c>
      <c r="F142" s="53">
        <v>0</v>
      </c>
      <c r="G142" s="53">
        <v>0</v>
      </c>
      <c r="H142" s="53">
        <v>22.483156101774181</v>
      </c>
      <c r="I142" s="53">
        <v>24.512476576129036</v>
      </c>
      <c r="J142" s="53">
        <v>0</v>
      </c>
      <c r="K142" s="53">
        <v>0</v>
      </c>
      <c r="L142" s="53">
        <v>11.42622658996774</v>
      </c>
      <c r="M142" s="53">
        <v>0</v>
      </c>
      <c r="N142" s="53">
        <v>0</v>
      </c>
      <c r="O142" s="53">
        <v>0</v>
      </c>
      <c r="P142" s="53">
        <v>0</v>
      </c>
      <c r="Q142" s="53">
        <v>0</v>
      </c>
      <c r="R142" s="53">
        <v>3.4745235216129036</v>
      </c>
      <c r="S142" s="53">
        <v>1.478855996774194E-2</v>
      </c>
      <c r="T142" s="53">
        <v>0</v>
      </c>
      <c r="U142" s="53">
        <v>0</v>
      </c>
      <c r="V142" s="53">
        <v>2.827979442645161</v>
      </c>
      <c r="W142" s="53">
        <v>0</v>
      </c>
      <c r="X142" s="53">
        <v>0</v>
      </c>
      <c r="Y142" s="53">
        <v>0</v>
      </c>
      <c r="Z142" s="53">
        <v>0</v>
      </c>
      <c r="AA142" s="53">
        <v>0</v>
      </c>
      <c r="AB142" s="53">
        <v>0.42243102683870964</v>
      </c>
      <c r="AC142" s="53">
        <v>0.21759885441935484</v>
      </c>
      <c r="AD142" s="53">
        <v>0</v>
      </c>
      <c r="AE142" s="53">
        <v>0</v>
      </c>
      <c r="AF142" s="53">
        <v>1.4185668627096777</v>
      </c>
      <c r="AG142" s="53">
        <v>0</v>
      </c>
      <c r="AH142" s="53">
        <v>0</v>
      </c>
      <c r="AI142" s="53">
        <v>0</v>
      </c>
      <c r="AJ142" s="53">
        <v>0</v>
      </c>
      <c r="AK142" s="53">
        <v>0</v>
      </c>
      <c r="AL142" s="53">
        <v>0.1724407580967742</v>
      </c>
      <c r="AM142" s="53">
        <v>0</v>
      </c>
      <c r="AN142" s="53">
        <v>0</v>
      </c>
      <c r="AO142" s="53">
        <v>0</v>
      </c>
      <c r="AP142" s="53">
        <v>3.102309441935484E-2</v>
      </c>
      <c r="AQ142" s="53">
        <v>0</v>
      </c>
      <c r="AR142" s="53">
        <v>0</v>
      </c>
      <c r="AS142" s="53">
        <v>0</v>
      </c>
      <c r="AT142" s="53">
        <v>0</v>
      </c>
      <c r="AU142" s="53">
        <v>0</v>
      </c>
      <c r="AV142" s="53">
        <v>136.09776214538735</v>
      </c>
      <c r="AW142" s="53">
        <v>161.05635264025801</v>
      </c>
      <c r="AX142" s="53">
        <v>20.798377338935488</v>
      </c>
      <c r="AY142" s="53">
        <v>0</v>
      </c>
      <c r="AZ142" s="53">
        <v>140.47952654638709</v>
      </c>
      <c r="BA142" s="53">
        <v>0</v>
      </c>
      <c r="BB142" s="53">
        <v>1.280864715580645</v>
      </c>
      <c r="BC142" s="53">
        <v>0</v>
      </c>
      <c r="BD142" s="53">
        <v>0</v>
      </c>
      <c r="BE142" s="53">
        <v>0</v>
      </c>
      <c r="BF142" s="53">
        <v>93.526221541903226</v>
      </c>
      <c r="BG142" s="53">
        <v>13.740692620387097</v>
      </c>
      <c r="BH142" s="53">
        <v>1.6128884527096776</v>
      </c>
      <c r="BI142" s="53">
        <v>0</v>
      </c>
      <c r="BJ142" s="53">
        <v>22.814939828870965</v>
      </c>
      <c r="BK142" s="33">
        <f t="shared" si="6"/>
        <v>658.40883721900013</v>
      </c>
    </row>
    <row r="143" spans="1:63">
      <c r="A143" s="51"/>
      <c r="B143" s="52" t="s">
        <v>150</v>
      </c>
      <c r="C143" s="53">
        <v>0</v>
      </c>
      <c r="D143" s="53">
        <v>0</v>
      </c>
      <c r="E143" s="53">
        <v>0</v>
      </c>
      <c r="F143" s="53">
        <v>0</v>
      </c>
      <c r="G143" s="53">
        <v>0</v>
      </c>
      <c r="H143" s="53">
        <v>26.621579872870971</v>
      </c>
      <c r="I143" s="53">
        <v>51.319214635612909</v>
      </c>
      <c r="J143" s="53">
        <v>0.11197128919354837</v>
      </c>
      <c r="K143" s="53">
        <v>0</v>
      </c>
      <c r="L143" s="53">
        <v>8.2228304666774186</v>
      </c>
      <c r="M143" s="53">
        <v>0</v>
      </c>
      <c r="N143" s="53">
        <v>0</v>
      </c>
      <c r="O143" s="53">
        <v>0</v>
      </c>
      <c r="P143" s="53">
        <v>0</v>
      </c>
      <c r="Q143" s="53">
        <v>0</v>
      </c>
      <c r="R143" s="53">
        <v>5.9939491357096779</v>
      </c>
      <c r="S143" s="53">
        <v>0</v>
      </c>
      <c r="T143" s="53">
        <v>0</v>
      </c>
      <c r="U143" s="53">
        <v>0</v>
      </c>
      <c r="V143" s="53">
        <v>0.91616719012903203</v>
      </c>
      <c r="W143" s="53">
        <v>0</v>
      </c>
      <c r="X143" s="53">
        <v>0</v>
      </c>
      <c r="Y143" s="53">
        <v>0</v>
      </c>
      <c r="Z143" s="53">
        <v>0</v>
      </c>
      <c r="AA143" s="53">
        <v>0</v>
      </c>
      <c r="AB143" s="53">
        <v>2.9455989957419355</v>
      </c>
      <c r="AC143" s="53">
        <v>0</v>
      </c>
      <c r="AD143" s="53">
        <v>0</v>
      </c>
      <c r="AE143" s="53">
        <v>0</v>
      </c>
      <c r="AF143" s="53">
        <v>0</v>
      </c>
      <c r="AG143" s="53">
        <v>0</v>
      </c>
      <c r="AH143" s="53">
        <v>0</v>
      </c>
      <c r="AI143" s="53">
        <v>0</v>
      </c>
      <c r="AJ143" s="53">
        <v>0</v>
      </c>
      <c r="AK143" s="53">
        <v>0</v>
      </c>
      <c r="AL143" s="53">
        <v>0.13137566416129032</v>
      </c>
      <c r="AM143" s="53">
        <v>0</v>
      </c>
      <c r="AN143" s="53">
        <v>0</v>
      </c>
      <c r="AO143" s="53">
        <v>0</v>
      </c>
      <c r="AP143" s="53">
        <v>0.30776908154838706</v>
      </c>
      <c r="AQ143" s="53">
        <v>0</v>
      </c>
      <c r="AR143" s="53">
        <v>0</v>
      </c>
      <c r="AS143" s="53">
        <v>0</v>
      </c>
      <c r="AT143" s="53">
        <v>0</v>
      </c>
      <c r="AU143" s="53">
        <v>0</v>
      </c>
      <c r="AV143" s="53">
        <v>36.950592751096771</v>
      </c>
      <c r="AW143" s="53">
        <v>19.823625655096773</v>
      </c>
      <c r="AX143" s="53">
        <v>0</v>
      </c>
      <c r="AY143" s="53">
        <v>0</v>
      </c>
      <c r="AZ143" s="53">
        <v>16.967140413387096</v>
      </c>
      <c r="BA143" s="53">
        <v>0</v>
      </c>
      <c r="BB143" s="53">
        <v>0</v>
      </c>
      <c r="BC143" s="53">
        <v>0</v>
      </c>
      <c r="BD143" s="53">
        <v>0</v>
      </c>
      <c r="BE143" s="53">
        <v>0</v>
      </c>
      <c r="BF143" s="53">
        <v>10.430022127935485</v>
      </c>
      <c r="BG143" s="53">
        <v>1.6404583094193548</v>
      </c>
      <c r="BH143" s="53">
        <v>0</v>
      </c>
      <c r="BI143" s="53">
        <v>0</v>
      </c>
      <c r="BJ143" s="53">
        <v>3.0155993064193551</v>
      </c>
      <c r="BK143" s="33">
        <f t="shared" si="6"/>
        <v>185.39789489499998</v>
      </c>
    </row>
    <row r="144" spans="1:63">
      <c r="A144" s="51"/>
      <c r="B144" s="52" t="s">
        <v>151</v>
      </c>
      <c r="C144" s="53">
        <v>0</v>
      </c>
      <c r="D144" s="53">
        <v>0</v>
      </c>
      <c r="E144" s="53">
        <v>0</v>
      </c>
      <c r="F144" s="53">
        <v>0</v>
      </c>
      <c r="G144" s="53">
        <v>0</v>
      </c>
      <c r="H144" s="53">
        <v>22.049755965193551</v>
      </c>
      <c r="I144" s="53">
        <v>0</v>
      </c>
      <c r="J144" s="53">
        <v>0</v>
      </c>
      <c r="K144" s="53">
        <v>0</v>
      </c>
      <c r="L144" s="53">
        <v>1.0419551472903226</v>
      </c>
      <c r="M144" s="53">
        <v>0</v>
      </c>
      <c r="N144" s="53">
        <v>0</v>
      </c>
      <c r="O144" s="53">
        <v>0</v>
      </c>
      <c r="P144" s="53">
        <v>0</v>
      </c>
      <c r="Q144" s="53">
        <v>0</v>
      </c>
      <c r="R144" s="53">
        <v>96.232428508451619</v>
      </c>
      <c r="S144" s="53">
        <v>0</v>
      </c>
      <c r="T144" s="53">
        <v>0</v>
      </c>
      <c r="U144" s="53">
        <v>0</v>
      </c>
      <c r="V144" s="53">
        <v>9.2599133802903211</v>
      </c>
      <c r="W144" s="53">
        <v>0</v>
      </c>
      <c r="X144" s="53">
        <v>0</v>
      </c>
      <c r="Y144" s="53">
        <v>0</v>
      </c>
      <c r="Z144" s="53">
        <v>0</v>
      </c>
      <c r="AA144" s="53">
        <v>0</v>
      </c>
      <c r="AB144" s="53">
        <v>5.9313588926774186</v>
      </c>
      <c r="AC144" s="53">
        <v>0</v>
      </c>
      <c r="AD144" s="53">
        <v>0</v>
      </c>
      <c r="AE144" s="53">
        <v>0</v>
      </c>
      <c r="AF144" s="53">
        <v>0.91705913580645171</v>
      </c>
      <c r="AG144" s="53">
        <v>0</v>
      </c>
      <c r="AH144" s="53">
        <v>0</v>
      </c>
      <c r="AI144" s="53">
        <v>0</v>
      </c>
      <c r="AJ144" s="53">
        <v>0</v>
      </c>
      <c r="AK144" s="53">
        <v>0</v>
      </c>
      <c r="AL144" s="53">
        <v>3.3356518042580645</v>
      </c>
      <c r="AM144" s="53">
        <v>0</v>
      </c>
      <c r="AN144" s="53">
        <v>0</v>
      </c>
      <c r="AO144" s="53">
        <v>0</v>
      </c>
      <c r="AP144" s="53">
        <v>0.27977802729032253</v>
      </c>
      <c r="AQ144" s="53">
        <v>0</v>
      </c>
      <c r="AR144" s="53">
        <v>0</v>
      </c>
      <c r="AS144" s="53">
        <v>0</v>
      </c>
      <c r="AT144" s="53">
        <v>0</v>
      </c>
      <c r="AU144" s="53">
        <v>0</v>
      </c>
      <c r="AV144" s="53">
        <v>1018.3510997944205</v>
      </c>
      <c r="AW144" s="53">
        <v>6.6490794193548412E-3</v>
      </c>
      <c r="AX144" s="53">
        <v>0</v>
      </c>
      <c r="AY144" s="53">
        <v>0</v>
      </c>
      <c r="AZ144" s="53">
        <v>33.196144914806446</v>
      </c>
      <c r="BA144" s="53">
        <v>0</v>
      </c>
      <c r="BB144" s="53">
        <v>0</v>
      </c>
      <c r="BC144" s="53">
        <v>0</v>
      </c>
      <c r="BD144" s="53">
        <v>0</v>
      </c>
      <c r="BE144" s="53">
        <v>0</v>
      </c>
      <c r="BF144" s="53">
        <v>2426.9249229253537</v>
      </c>
      <c r="BG144" s="53">
        <v>0</v>
      </c>
      <c r="BH144" s="53">
        <v>0</v>
      </c>
      <c r="BI144" s="53">
        <v>0</v>
      </c>
      <c r="BJ144" s="53">
        <v>18.523794314741934</v>
      </c>
      <c r="BK144" s="33">
        <f t="shared" si="6"/>
        <v>3636.0505118899996</v>
      </c>
    </row>
    <row r="145" spans="1:63">
      <c r="A145" s="51"/>
      <c r="B145" s="52" t="s">
        <v>152</v>
      </c>
      <c r="C145" s="53">
        <v>0</v>
      </c>
      <c r="D145" s="53">
        <v>1.0640070967741935</v>
      </c>
      <c r="E145" s="53">
        <v>0</v>
      </c>
      <c r="F145" s="53">
        <v>0</v>
      </c>
      <c r="G145" s="53">
        <v>0</v>
      </c>
      <c r="H145" s="53">
        <v>6.6565892084516127</v>
      </c>
      <c r="I145" s="53">
        <v>22.544625485967742</v>
      </c>
      <c r="J145" s="53">
        <v>4.8767644466129028</v>
      </c>
      <c r="K145" s="53">
        <v>0</v>
      </c>
      <c r="L145" s="53">
        <v>8.6039857506451618</v>
      </c>
      <c r="M145" s="53">
        <v>0</v>
      </c>
      <c r="N145" s="53">
        <v>0</v>
      </c>
      <c r="O145" s="53">
        <v>0</v>
      </c>
      <c r="P145" s="53">
        <v>0</v>
      </c>
      <c r="Q145" s="53">
        <v>0</v>
      </c>
      <c r="R145" s="53">
        <v>3.9979559837741943</v>
      </c>
      <c r="S145" s="53">
        <v>7.9984975320645155</v>
      </c>
      <c r="T145" s="53">
        <v>2.0216134838709676</v>
      </c>
      <c r="U145" s="53">
        <v>0</v>
      </c>
      <c r="V145" s="53">
        <v>4.6745674975483871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0.15172164832258067</v>
      </c>
      <c r="AC145" s="53">
        <v>2.6522137096774194E-2</v>
      </c>
      <c r="AD145" s="53">
        <v>0</v>
      </c>
      <c r="AE145" s="53">
        <v>0</v>
      </c>
      <c r="AF145" s="53">
        <v>0</v>
      </c>
      <c r="AG145" s="53">
        <v>0</v>
      </c>
      <c r="AH145" s="53">
        <v>0</v>
      </c>
      <c r="AI145" s="53">
        <v>0</v>
      </c>
      <c r="AJ145" s="53">
        <v>0</v>
      </c>
      <c r="AK145" s="53">
        <v>0</v>
      </c>
      <c r="AL145" s="53">
        <v>1.5913282258064515E-2</v>
      </c>
      <c r="AM145" s="53">
        <v>0</v>
      </c>
      <c r="AN145" s="53">
        <v>0</v>
      </c>
      <c r="AO145" s="53">
        <v>0</v>
      </c>
      <c r="AP145" s="53">
        <v>0.10608854838709678</v>
      </c>
      <c r="AQ145" s="53">
        <v>0</v>
      </c>
      <c r="AR145" s="53">
        <v>0</v>
      </c>
      <c r="AS145" s="53">
        <v>0</v>
      </c>
      <c r="AT145" s="53">
        <v>0</v>
      </c>
      <c r="AU145" s="53">
        <v>0</v>
      </c>
      <c r="AV145" s="53">
        <v>31.334164240806508</v>
      </c>
      <c r="AW145" s="53">
        <v>22.445195151870966</v>
      </c>
      <c r="AX145" s="53">
        <v>0</v>
      </c>
      <c r="AY145" s="53">
        <v>0</v>
      </c>
      <c r="AZ145" s="53">
        <v>8.690509139161291</v>
      </c>
      <c r="BA145" s="53">
        <v>0</v>
      </c>
      <c r="BB145" s="53">
        <v>0</v>
      </c>
      <c r="BC145" s="53">
        <v>0</v>
      </c>
      <c r="BD145" s="53">
        <v>0</v>
      </c>
      <c r="BE145" s="53">
        <v>0</v>
      </c>
      <c r="BF145" s="53">
        <v>34.733213682161292</v>
      </c>
      <c r="BG145" s="53">
        <v>5.5719954579354836</v>
      </c>
      <c r="BH145" s="53">
        <v>2.970921369354838</v>
      </c>
      <c r="BI145" s="53">
        <v>0</v>
      </c>
      <c r="BJ145" s="53">
        <v>1.9984245109354839</v>
      </c>
      <c r="BK145" s="33">
        <f t="shared" si="6"/>
        <v>170.48327565400004</v>
      </c>
    </row>
    <row r="146" spans="1:63">
      <c r="A146" s="51"/>
      <c r="B146" s="52" t="s">
        <v>153</v>
      </c>
      <c r="C146" s="53">
        <v>0</v>
      </c>
      <c r="D146" s="53">
        <v>1.7230878559999998</v>
      </c>
      <c r="E146" s="53">
        <v>0</v>
      </c>
      <c r="F146" s="53">
        <v>0</v>
      </c>
      <c r="G146" s="53">
        <v>0</v>
      </c>
      <c r="H146" s="53">
        <v>186.78918944200004</v>
      </c>
      <c r="I146" s="53">
        <v>422.27704157764504</v>
      </c>
      <c r="J146" s="53">
        <v>4.6651575931612905</v>
      </c>
      <c r="K146" s="53">
        <v>0</v>
      </c>
      <c r="L146" s="53">
        <v>145.57122281274192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41.690629688838705</v>
      </c>
      <c r="S146" s="53">
        <v>7.8315590948064511</v>
      </c>
      <c r="T146" s="53">
        <v>0.60959320074193535</v>
      </c>
      <c r="U146" s="53">
        <v>0</v>
      </c>
      <c r="V146" s="53">
        <v>43.434596973645156</v>
      </c>
      <c r="W146" s="53">
        <v>0</v>
      </c>
      <c r="X146" s="53">
        <v>0</v>
      </c>
      <c r="Y146" s="53">
        <v>0</v>
      </c>
      <c r="Z146" s="53">
        <v>0</v>
      </c>
      <c r="AA146" s="53">
        <v>0</v>
      </c>
      <c r="AB146" s="53">
        <v>9.2054390204516103</v>
      </c>
      <c r="AC146" s="53">
        <v>0.10036411361290319</v>
      </c>
      <c r="AD146" s="53">
        <v>0</v>
      </c>
      <c r="AE146" s="53">
        <v>0</v>
      </c>
      <c r="AF146" s="53">
        <v>1.0134292588064515</v>
      </c>
      <c r="AG146" s="53">
        <v>0</v>
      </c>
      <c r="AH146" s="53">
        <v>0</v>
      </c>
      <c r="AI146" s="53">
        <v>0</v>
      </c>
      <c r="AJ146" s="53">
        <v>0</v>
      </c>
      <c r="AK146" s="53">
        <v>0</v>
      </c>
      <c r="AL146" s="53">
        <v>0.73251184793548363</v>
      </c>
      <c r="AM146" s="53">
        <v>0</v>
      </c>
      <c r="AN146" s="53">
        <v>0</v>
      </c>
      <c r="AO146" s="53">
        <v>0</v>
      </c>
      <c r="AP146" s="53">
        <v>0</v>
      </c>
      <c r="AQ146" s="53">
        <v>0</v>
      </c>
      <c r="AR146" s="53">
        <v>0</v>
      </c>
      <c r="AS146" s="53">
        <v>0</v>
      </c>
      <c r="AT146" s="53">
        <v>0</v>
      </c>
      <c r="AU146" s="53">
        <v>0</v>
      </c>
      <c r="AV146" s="53">
        <v>1427.3518492472263</v>
      </c>
      <c r="AW146" s="53">
        <v>840.05897051761269</v>
      </c>
      <c r="AX146" s="53">
        <v>16.198061612161286</v>
      </c>
      <c r="AY146" s="53">
        <v>0</v>
      </c>
      <c r="AZ146" s="53">
        <v>741.61799219761303</v>
      </c>
      <c r="BA146" s="53">
        <v>0</v>
      </c>
      <c r="BB146" s="53">
        <v>0</v>
      </c>
      <c r="BC146" s="53">
        <v>0</v>
      </c>
      <c r="BD146" s="53">
        <v>0</v>
      </c>
      <c r="BE146" s="53">
        <v>0</v>
      </c>
      <c r="BF146" s="53">
        <v>453.46766543822571</v>
      </c>
      <c r="BG146" s="53">
        <v>60.397330800258061</v>
      </c>
      <c r="BH146" s="53">
        <v>41.241173106903219</v>
      </c>
      <c r="BI146" s="53">
        <v>0</v>
      </c>
      <c r="BJ146" s="53">
        <v>143.10997013361288</v>
      </c>
      <c r="BK146" s="33">
        <f t="shared" si="6"/>
        <v>4589.0868355339999</v>
      </c>
    </row>
    <row r="147" spans="1:63">
      <c r="A147" s="51"/>
      <c r="B147" s="52" t="s">
        <v>154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0.12061825545161289</v>
      </c>
      <c r="I147" s="53">
        <v>0</v>
      </c>
      <c r="J147" s="53">
        <v>0</v>
      </c>
      <c r="K147" s="53">
        <v>0</v>
      </c>
      <c r="L147" s="53">
        <v>0.11774435806451614</v>
      </c>
      <c r="M147" s="53">
        <v>0</v>
      </c>
      <c r="N147" s="53">
        <v>0</v>
      </c>
      <c r="O147" s="53">
        <v>0</v>
      </c>
      <c r="P147" s="53">
        <v>0</v>
      </c>
      <c r="Q147" s="53">
        <v>0</v>
      </c>
      <c r="R147" s="53">
        <v>5.9526314838709675E-2</v>
      </c>
      <c r="S147" s="53">
        <v>0</v>
      </c>
      <c r="T147" s="53">
        <v>0</v>
      </c>
      <c r="U147" s="53">
        <v>0</v>
      </c>
      <c r="V147" s="53">
        <v>0</v>
      </c>
      <c r="W147" s="53">
        <v>0</v>
      </c>
      <c r="X147" s="53">
        <v>0</v>
      </c>
      <c r="Y147" s="53">
        <v>0</v>
      </c>
      <c r="Z147" s="53">
        <v>0</v>
      </c>
      <c r="AA147" s="53">
        <v>0</v>
      </c>
      <c r="AB147" s="53">
        <v>0</v>
      </c>
      <c r="AC147" s="53">
        <v>0</v>
      </c>
      <c r="AD147" s="53">
        <v>0</v>
      </c>
      <c r="AE147" s="53">
        <v>0</v>
      </c>
      <c r="AF147" s="53">
        <v>6.1956758064516136E-2</v>
      </c>
      <c r="AG147" s="53">
        <v>0</v>
      </c>
      <c r="AH147" s="53">
        <v>0</v>
      </c>
      <c r="AI147" s="53">
        <v>0</v>
      </c>
      <c r="AJ147" s="53">
        <v>0</v>
      </c>
      <c r="AK147" s="53">
        <v>0</v>
      </c>
      <c r="AL147" s="53">
        <v>1.6108757096774194E-2</v>
      </c>
      <c r="AM147" s="53">
        <v>0</v>
      </c>
      <c r="AN147" s="53">
        <v>0</v>
      </c>
      <c r="AO147" s="53">
        <v>0</v>
      </c>
      <c r="AP147" s="53">
        <v>0</v>
      </c>
      <c r="AQ147" s="53">
        <v>0</v>
      </c>
      <c r="AR147" s="53">
        <v>0</v>
      </c>
      <c r="AS147" s="53">
        <v>0</v>
      </c>
      <c r="AT147" s="53">
        <v>0</v>
      </c>
      <c r="AU147" s="53">
        <v>0</v>
      </c>
      <c r="AV147" s="53">
        <v>9.1710998749354857</v>
      </c>
      <c r="AW147" s="53">
        <v>1.1771769516129031</v>
      </c>
      <c r="AX147" s="53">
        <v>0</v>
      </c>
      <c r="AY147" s="53">
        <v>0</v>
      </c>
      <c r="AZ147" s="53">
        <v>16.652016822258062</v>
      </c>
      <c r="BA147" s="53">
        <v>0</v>
      </c>
      <c r="BB147" s="53">
        <v>0</v>
      </c>
      <c r="BC147" s="53">
        <v>0</v>
      </c>
      <c r="BD147" s="53">
        <v>0</v>
      </c>
      <c r="BE147" s="53">
        <v>0</v>
      </c>
      <c r="BF147" s="53">
        <v>3.5288040639354841</v>
      </c>
      <c r="BG147" s="53">
        <v>1.0036994806451613</v>
      </c>
      <c r="BH147" s="53">
        <v>0</v>
      </c>
      <c r="BI147" s="53">
        <v>0</v>
      </c>
      <c r="BJ147" s="53">
        <v>4.7320357710967738</v>
      </c>
      <c r="BK147" s="33">
        <f t="shared" si="6"/>
        <v>36.640787408000001</v>
      </c>
    </row>
    <row r="148" spans="1:63">
      <c r="A148" s="51"/>
      <c r="B148" s="52" t="s">
        <v>155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0.18122036983870968</v>
      </c>
      <c r="I148" s="53">
        <v>0</v>
      </c>
      <c r="J148" s="53">
        <v>0</v>
      </c>
      <c r="K148" s="53">
        <v>0</v>
      </c>
      <c r="L148" s="53">
        <v>1.2823102741935481E-2</v>
      </c>
      <c r="M148" s="53">
        <v>0</v>
      </c>
      <c r="N148" s="53">
        <v>0</v>
      </c>
      <c r="O148" s="53">
        <v>0</v>
      </c>
      <c r="P148" s="53">
        <v>0</v>
      </c>
      <c r="Q148" s="53">
        <v>0</v>
      </c>
      <c r="R148" s="53">
        <v>2.2019491290322584E-2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3">
        <v>0</v>
      </c>
      <c r="AD148" s="53">
        <v>0</v>
      </c>
      <c r="AE148" s="53">
        <v>0</v>
      </c>
      <c r="AF148" s="53">
        <v>0</v>
      </c>
      <c r="AG148" s="53">
        <v>0</v>
      </c>
      <c r="AH148" s="53">
        <v>0</v>
      </c>
      <c r="AI148" s="53">
        <v>0</v>
      </c>
      <c r="AJ148" s="53">
        <v>0</v>
      </c>
      <c r="AK148" s="53">
        <v>0</v>
      </c>
      <c r="AL148" s="53">
        <v>1.229255806451613E-3</v>
      </c>
      <c r="AM148" s="53">
        <v>0</v>
      </c>
      <c r="AN148" s="53">
        <v>0</v>
      </c>
      <c r="AO148" s="53">
        <v>0</v>
      </c>
      <c r="AP148" s="53">
        <v>0</v>
      </c>
      <c r="AQ148" s="53">
        <v>0</v>
      </c>
      <c r="AR148" s="53">
        <v>0</v>
      </c>
      <c r="AS148" s="53">
        <v>0</v>
      </c>
      <c r="AT148" s="53">
        <v>0</v>
      </c>
      <c r="AU148" s="53">
        <v>0</v>
      </c>
      <c r="AV148" s="53">
        <v>6.9230135293871005</v>
      </c>
      <c r="AW148" s="53">
        <v>3.3927459129032256</v>
      </c>
      <c r="AX148" s="53">
        <v>0</v>
      </c>
      <c r="AY148" s="53">
        <v>0</v>
      </c>
      <c r="AZ148" s="53">
        <v>15.110898050419356</v>
      </c>
      <c r="BA148" s="53">
        <v>0</v>
      </c>
      <c r="BB148" s="53">
        <v>0</v>
      </c>
      <c r="BC148" s="53">
        <v>0</v>
      </c>
      <c r="BD148" s="53">
        <v>0</v>
      </c>
      <c r="BE148" s="53">
        <v>0</v>
      </c>
      <c r="BF148" s="53">
        <v>1.8402890926774194</v>
      </c>
      <c r="BG148" s="53">
        <v>0.67609069354838702</v>
      </c>
      <c r="BH148" s="53">
        <v>0</v>
      </c>
      <c r="BI148" s="53">
        <v>0</v>
      </c>
      <c r="BJ148" s="53">
        <v>1.5408721533870966</v>
      </c>
      <c r="BK148" s="33">
        <f t="shared" si="6"/>
        <v>29.701201652000005</v>
      </c>
    </row>
    <row r="149" spans="1:63">
      <c r="A149" s="51"/>
      <c r="B149" s="52" t="s">
        <v>156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0.43678569977419351</v>
      </c>
      <c r="I149" s="53">
        <v>4.7833872903225806E-2</v>
      </c>
      <c r="J149" s="53">
        <v>0</v>
      </c>
      <c r="K149" s="53">
        <v>0</v>
      </c>
      <c r="L149" s="53">
        <v>1.2871088169354838</v>
      </c>
      <c r="M149" s="53">
        <v>0</v>
      </c>
      <c r="N149" s="53">
        <v>0</v>
      </c>
      <c r="O149" s="53">
        <v>0</v>
      </c>
      <c r="P149" s="53">
        <v>0</v>
      </c>
      <c r="Q149" s="53">
        <v>0</v>
      </c>
      <c r="R149" s="53">
        <v>0.27143330622580653</v>
      </c>
      <c r="S149" s="53">
        <v>0</v>
      </c>
      <c r="T149" s="53">
        <v>0</v>
      </c>
      <c r="U149" s="53">
        <v>0</v>
      </c>
      <c r="V149" s="53">
        <v>0.2070576045806452</v>
      </c>
      <c r="W149" s="53">
        <v>0</v>
      </c>
      <c r="X149" s="53">
        <v>0</v>
      </c>
      <c r="Y149" s="53">
        <v>0</v>
      </c>
      <c r="Z149" s="53">
        <v>0</v>
      </c>
      <c r="AA149" s="53">
        <v>0</v>
      </c>
      <c r="AB149" s="53">
        <v>3.4703207161290321E-2</v>
      </c>
      <c r="AC149" s="53">
        <v>0</v>
      </c>
      <c r="AD149" s="53">
        <v>0</v>
      </c>
      <c r="AE149" s="53">
        <v>0</v>
      </c>
      <c r="AF149" s="53">
        <v>0.29999314516129033</v>
      </c>
      <c r="AG149" s="53">
        <v>0</v>
      </c>
      <c r="AH149" s="53">
        <v>0</v>
      </c>
      <c r="AI149" s="53">
        <v>0</v>
      </c>
      <c r="AJ149" s="53">
        <v>0</v>
      </c>
      <c r="AK149" s="53">
        <v>0</v>
      </c>
      <c r="AL149" s="53">
        <v>7.7999419032258061E-3</v>
      </c>
      <c r="AM149" s="53">
        <v>0</v>
      </c>
      <c r="AN149" s="53">
        <v>0</v>
      </c>
      <c r="AO149" s="53">
        <v>0</v>
      </c>
      <c r="AP149" s="53">
        <v>5.9998629032258062E-2</v>
      </c>
      <c r="AQ149" s="53">
        <v>0</v>
      </c>
      <c r="AR149" s="53">
        <v>0</v>
      </c>
      <c r="AS149" s="53">
        <v>0</v>
      </c>
      <c r="AT149" s="53">
        <v>0</v>
      </c>
      <c r="AU149" s="53">
        <v>0</v>
      </c>
      <c r="AV149" s="53">
        <v>21.902705657096753</v>
      </c>
      <c r="AW149" s="53">
        <v>5.1168810781290324</v>
      </c>
      <c r="AX149" s="53">
        <v>0</v>
      </c>
      <c r="AY149" s="53">
        <v>0</v>
      </c>
      <c r="AZ149" s="53">
        <v>92.791775419580659</v>
      </c>
      <c r="BA149" s="53">
        <v>0</v>
      </c>
      <c r="BB149" s="53">
        <v>0</v>
      </c>
      <c r="BC149" s="53">
        <v>0</v>
      </c>
      <c r="BD149" s="53">
        <v>0</v>
      </c>
      <c r="BE149" s="53">
        <v>0</v>
      </c>
      <c r="BF149" s="53">
        <v>7.6295236721935478</v>
      </c>
      <c r="BG149" s="53">
        <v>0</v>
      </c>
      <c r="BH149" s="53">
        <v>0</v>
      </c>
      <c r="BI149" s="53">
        <v>0</v>
      </c>
      <c r="BJ149" s="53">
        <v>9.3345614323225821</v>
      </c>
      <c r="BK149" s="33">
        <f t="shared" si="6"/>
        <v>139.428161483</v>
      </c>
    </row>
    <row r="150" spans="1:63">
      <c r="A150" s="51"/>
      <c r="B150" s="52" t="s">
        <v>157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0.39381210374193543</v>
      </c>
      <c r="I150" s="53">
        <v>1.8641274193548388E-2</v>
      </c>
      <c r="J150" s="53">
        <v>0</v>
      </c>
      <c r="K150" s="53">
        <v>0</v>
      </c>
      <c r="L150" s="53">
        <v>0.3728254838709677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9.4635778741935475E-2</v>
      </c>
      <c r="S150" s="53">
        <v>0</v>
      </c>
      <c r="T150" s="53">
        <v>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2.6749768258064518E-2</v>
      </c>
      <c r="AC150" s="53">
        <v>0</v>
      </c>
      <c r="AD150" s="53">
        <v>0</v>
      </c>
      <c r="AE150" s="53">
        <v>0</v>
      </c>
      <c r="AF150" s="53">
        <v>0</v>
      </c>
      <c r="AG150" s="53">
        <v>0</v>
      </c>
      <c r="AH150" s="53">
        <v>0</v>
      </c>
      <c r="AI150" s="53">
        <v>0</v>
      </c>
      <c r="AJ150" s="53">
        <v>0</v>
      </c>
      <c r="AK150" s="53">
        <v>0</v>
      </c>
      <c r="AL150" s="53">
        <v>2.4855979354838711E-2</v>
      </c>
      <c r="AM150" s="53">
        <v>0</v>
      </c>
      <c r="AN150" s="53">
        <v>0</v>
      </c>
      <c r="AO150" s="53">
        <v>0</v>
      </c>
      <c r="AP150" s="53">
        <v>0</v>
      </c>
      <c r="AQ150" s="53">
        <v>0</v>
      </c>
      <c r="AR150" s="53">
        <v>0</v>
      </c>
      <c r="AS150" s="53">
        <v>0</v>
      </c>
      <c r="AT150" s="53">
        <v>0</v>
      </c>
      <c r="AU150" s="53">
        <v>0</v>
      </c>
      <c r="AV150" s="53">
        <v>23.917081250161282</v>
      </c>
      <c r="AW150" s="53">
        <v>0.17280823741935486</v>
      </c>
      <c r="AX150" s="53">
        <v>0</v>
      </c>
      <c r="AY150" s="53">
        <v>0</v>
      </c>
      <c r="AZ150" s="53">
        <v>45.657489641290319</v>
      </c>
      <c r="BA150" s="53">
        <v>0</v>
      </c>
      <c r="BB150" s="53">
        <v>0</v>
      </c>
      <c r="BC150" s="53">
        <v>0</v>
      </c>
      <c r="BD150" s="53">
        <v>0</v>
      </c>
      <c r="BE150" s="53">
        <v>0</v>
      </c>
      <c r="BF150" s="53">
        <v>15.90805644754839</v>
      </c>
      <c r="BG150" s="53">
        <v>1.3540590658064515</v>
      </c>
      <c r="BH150" s="53">
        <v>1.1836180645161289</v>
      </c>
      <c r="BI150" s="53">
        <v>0</v>
      </c>
      <c r="BJ150" s="53">
        <v>17.587748342096774</v>
      </c>
      <c r="BK150" s="33">
        <f t="shared" si="6"/>
        <v>106.71238143699999</v>
      </c>
    </row>
    <row r="151" spans="1:63">
      <c r="A151" s="51"/>
      <c r="B151" s="52" t="s">
        <v>158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0.9570848233225806</v>
      </c>
      <c r="I151" s="53">
        <v>0</v>
      </c>
      <c r="J151" s="53">
        <v>0</v>
      </c>
      <c r="K151" s="53">
        <v>0</v>
      </c>
      <c r="L151" s="53">
        <v>1.7424905193548388</v>
      </c>
      <c r="M151" s="53">
        <v>0</v>
      </c>
      <c r="N151" s="53">
        <v>0</v>
      </c>
      <c r="O151" s="53">
        <v>0</v>
      </c>
      <c r="P151" s="53">
        <v>0</v>
      </c>
      <c r="Q151" s="53">
        <v>0</v>
      </c>
      <c r="R151" s="53">
        <v>0.10317858448387096</v>
      </c>
      <c r="S151" s="53">
        <v>0</v>
      </c>
      <c r="T151" s="53">
        <v>0</v>
      </c>
      <c r="U151" s="53">
        <v>0</v>
      </c>
      <c r="V151" s="53">
        <v>0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0.1054623941935484</v>
      </c>
      <c r="AC151" s="53">
        <v>0</v>
      </c>
      <c r="AD151" s="53">
        <v>0</v>
      </c>
      <c r="AE151" s="53">
        <v>0</v>
      </c>
      <c r="AF151" s="53">
        <v>0</v>
      </c>
      <c r="AG151" s="53">
        <v>0</v>
      </c>
      <c r="AH151" s="53">
        <v>0</v>
      </c>
      <c r="AI151" s="53">
        <v>0</v>
      </c>
      <c r="AJ151" s="53">
        <v>0</v>
      </c>
      <c r="AK151" s="53">
        <v>0</v>
      </c>
      <c r="AL151" s="53">
        <v>2.6219932258064516E-2</v>
      </c>
      <c r="AM151" s="53">
        <v>0</v>
      </c>
      <c r="AN151" s="53">
        <v>0</v>
      </c>
      <c r="AO151" s="53">
        <v>0</v>
      </c>
      <c r="AP151" s="53">
        <v>0</v>
      </c>
      <c r="AQ151" s="53">
        <v>0</v>
      </c>
      <c r="AR151" s="53">
        <v>0</v>
      </c>
      <c r="AS151" s="53">
        <v>0</v>
      </c>
      <c r="AT151" s="53">
        <v>0</v>
      </c>
      <c r="AU151" s="53">
        <v>0</v>
      </c>
      <c r="AV151" s="53">
        <v>73.638322331612912</v>
      </c>
      <c r="AW151" s="53">
        <v>1.3983963870967744</v>
      </c>
      <c r="AX151" s="53">
        <v>0</v>
      </c>
      <c r="AY151" s="53">
        <v>0</v>
      </c>
      <c r="AZ151" s="53">
        <v>4.5719664830967739</v>
      </c>
      <c r="BA151" s="53">
        <v>0</v>
      </c>
      <c r="BB151" s="53">
        <v>0</v>
      </c>
      <c r="BC151" s="53">
        <v>0</v>
      </c>
      <c r="BD151" s="53">
        <v>0</v>
      </c>
      <c r="BE151" s="53">
        <v>0</v>
      </c>
      <c r="BF151" s="53">
        <v>10.483717485225807</v>
      </c>
      <c r="BG151" s="53">
        <v>0.11653303225806451</v>
      </c>
      <c r="BH151" s="53">
        <v>0</v>
      </c>
      <c r="BI151" s="53">
        <v>0</v>
      </c>
      <c r="BJ151" s="53">
        <v>0.31463918709677419</v>
      </c>
      <c r="BK151" s="33">
        <f t="shared" si="6"/>
        <v>93.458011160000012</v>
      </c>
    </row>
    <row r="152" spans="1:63">
      <c r="A152" s="51"/>
      <c r="B152" s="52" t="s">
        <v>159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49.403297056451606</v>
      </c>
      <c r="I152" s="53">
        <v>58.232518590129018</v>
      </c>
      <c r="J152" s="53">
        <v>0</v>
      </c>
      <c r="K152" s="53">
        <v>0</v>
      </c>
      <c r="L152" s="53">
        <v>32.073160269967744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11.002905111064514</v>
      </c>
      <c r="S152" s="53">
        <v>5.5207414517741933</v>
      </c>
      <c r="T152" s="53">
        <v>0.60154757819354832</v>
      </c>
      <c r="U152" s="53">
        <v>0</v>
      </c>
      <c r="V152" s="53">
        <v>7.0849382503548393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1.2339584255483871</v>
      </c>
      <c r="AC152" s="53">
        <v>0.51187896767741947</v>
      </c>
      <c r="AD152" s="53">
        <v>3.2343133998064517</v>
      </c>
      <c r="AE152" s="53">
        <v>0</v>
      </c>
      <c r="AF152" s="53">
        <v>0</v>
      </c>
      <c r="AG152" s="53">
        <v>0</v>
      </c>
      <c r="AH152" s="53">
        <v>0</v>
      </c>
      <c r="AI152" s="53">
        <v>0</v>
      </c>
      <c r="AJ152" s="53">
        <v>0</v>
      </c>
      <c r="AK152" s="53">
        <v>0</v>
      </c>
      <c r="AL152" s="53">
        <v>5.3231541838709671E-2</v>
      </c>
      <c r="AM152" s="53">
        <v>0</v>
      </c>
      <c r="AN152" s="53">
        <v>0</v>
      </c>
      <c r="AO152" s="53">
        <v>0</v>
      </c>
      <c r="AP152" s="53">
        <v>0</v>
      </c>
      <c r="AQ152" s="53">
        <v>0</v>
      </c>
      <c r="AR152" s="53">
        <v>0</v>
      </c>
      <c r="AS152" s="53">
        <v>0</v>
      </c>
      <c r="AT152" s="53">
        <v>0</v>
      </c>
      <c r="AU152" s="53">
        <v>0</v>
      </c>
      <c r="AV152" s="53">
        <v>145.12390813964501</v>
      </c>
      <c r="AW152" s="53">
        <v>108.54623442080712</v>
      </c>
      <c r="AX152" s="53">
        <v>37.116315194419343</v>
      </c>
      <c r="AY152" s="53">
        <v>0</v>
      </c>
      <c r="AZ152" s="53">
        <v>187.99373110428999</v>
      </c>
      <c r="BA152" s="53">
        <v>0</v>
      </c>
      <c r="BB152" s="53">
        <v>0</v>
      </c>
      <c r="BC152" s="53">
        <v>0</v>
      </c>
      <c r="BD152" s="53">
        <v>0</v>
      </c>
      <c r="BE152" s="53">
        <v>0</v>
      </c>
      <c r="BF152" s="53">
        <v>42.444824565838701</v>
      </c>
      <c r="BG152" s="53">
        <v>2.1247180095161289</v>
      </c>
      <c r="BH152" s="53">
        <v>4.2058464193870968</v>
      </c>
      <c r="BI152" s="53">
        <v>0</v>
      </c>
      <c r="BJ152" s="53">
        <v>24.842095691290325</v>
      </c>
      <c r="BK152" s="33">
        <f t="shared" si="6"/>
        <v>721.35016418799989</v>
      </c>
    </row>
    <row r="153" spans="1:63">
      <c r="A153" s="51"/>
      <c r="B153" s="52" t="s">
        <v>160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0.2342288819032258</v>
      </c>
      <c r="I153" s="53">
        <v>0.51159792580645158</v>
      </c>
      <c r="J153" s="53">
        <v>0</v>
      </c>
      <c r="K153" s="53">
        <v>0</v>
      </c>
      <c r="L153" s="53">
        <v>0.28651501754838704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0.27201764493548392</v>
      </c>
      <c r="S153" s="53">
        <v>0</v>
      </c>
      <c r="T153" s="53">
        <v>0</v>
      </c>
      <c r="U153" s="53">
        <v>0</v>
      </c>
      <c r="V153" s="53">
        <v>8.2961825806451603E-2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1.4274068387096776E-2</v>
      </c>
      <c r="AC153" s="53">
        <v>0</v>
      </c>
      <c r="AD153" s="53">
        <v>0</v>
      </c>
      <c r="AE153" s="53">
        <v>0</v>
      </c>
      <c r="AF153" s="53">
        <v>0.12976425806451611</v>
      </c>
      <c r="AG153" s="53">
        <v>0</v>
      </c>
      <c r="AH153" s="53">
        <v>0</v>
      </c>
      <c r="AI153" s="53">
        <v>0</v>
      </c>
      <c r="AJ153" s="53">
        <v>0</v>
      </c>
      <c r="AK153" s="53">
        <v>0</v>
      </c>
      <c r="AL153" s="53">
        <v>0</v>
      </c>
      <c r="AM153" s="53">
        <v>0</v>
      </c>
      <c r="AN153" s="53">
        <v>0</v>
      </c>
      <c r="AO153" s="53">
        <v>0</v>
      </c>
      <c r="AP153" s="53">
        <v>0</v>
      </c>
      <c r="AQ153" s="53">
        <v>0</v>
      </c>
      <c r="AR153" s="53">
        <v>0</v>
      </c>
      <c r="AS153" s="53">
        <v>0</v>
      </c>
      <c r="AT153" s="53">
        <v>0</v>
      </c>
      <c r="AU153" s="53">
        <v>0</v>
      </c>
      <c r="AV153" s="53">
        <v>43.248579968387105</v>
      </c>
      <c r="AW153" s="53">
        <v>2.7873231675806451</v>
      </c>
      <c r="AX153" s="53">
        <v>0</v>
      </c>
      <c r="AY153" s="53">
        <v>0</v>
      </c>
      <c r="AZ153" s="53">
        <v>81.207572363387058</v>
      </c>
      <c r="BA153" s="53">
        <v>0</v>
      </c>
      <c r="BB153" s="53">
        <v>0</v>
      </c>
      <c r="BC153" s="53">
        <v>0</v>
      </c>
      <c r="BD153" s="53">
        <v>0</v>
      </c>
      <c r="BE153" s="53">
        <v>0</v>
      </c>
      <c r="BF153" s="53">
        <v>34.7335482666129</v>
      </c>
      <c r="BG153" s="53">
        <v>0.50407763529032257</v>
      </c>
      <c r="BH153" s="53">
        <v>0.12976425806451611</v>
      </c>
      <c r="BI153" s="53">
        <v>0</v>
      </c>
      <c r="BJ153" s="53">
        <v>22.522725874225806</v>
      </c>
      <c r="BK153" s="33">
        <f t="shared" si="6"/>
        <v>186.66495115599994</v>
      </c>
    </row>
    <row r="154" spans="1:63">
      <c r="A154" s="51"/>
      <c r="B154" s="52" t="s">
        <v>161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0.36202298454838705</v>
      </c>
      <c r="I154" s="53">
        <v>6.721256451612903</v>
      </c>
      <c r="J154" s="53">
        <v>0</v>
      </c>
      <c r="K154" s="53">
        <v>0</v>
      </c>
      <c r="L154" s="53">
        <v>2.9479676903548384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9.2892942387096777E-2</v>
      </c>
      <c r="S154" s="53">
        <v>0</v>
      </c>
      <c r="T154" s="53">
        <v>0</v>
      </c>
      <c r="U154" s="53">
        <v>0</v>
      </c>
      <c r="V154" s="53">
        <v>0.21171957822580645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</v>
      </c>
      <c r="AC154" s="53">
        <v>0</v>
      </c>
      <c r="AD154" s="53">
        <v>0</v>
      </c>
      <c r="AE154" s="53">
        <v>0</v>
      </c>
      <c r="AF154" s="53">
        <v>0</v>
      </c>
      <c r="AG154" s="53">
        <v>0</v>
      </c>
      <c r="AH154" s="53">
        <v>0</v>
      </c>
      <c r="AI154" s="53">
        <v>0</v>
      </c>
      <c r="AJ154" s="53">
        <v>0</v>
      </c>
      <c r="AK154" s="53">
        <v>0</v>
      </c>
      <c r="AL154" s="53">
        <v>0</v>
      </c>
      <c r="AM154" s="53">
        <v>0</v>
      </c>
      <c r="AN154" s="53">
        <v>0</v>
      </c>
      <c r="AO154" s="53">
        <v>0</v>
      </c>
      <c r="AP154" s="53">
        <v>0</v>
      </c>
      <c r="AQ154" s="53">
        <v>0</v>
      </c>
      <c r="AR154" s="53">
        <v>0</v>
      </c>
      <c r="AS154" s="53">
        <v>0</v>
      </c>
      <c r="AT154" s="53">
        <v>0</v>
      </c>
      <c r="AU154" s="53">
        <v>0</v>
      </c>
      <c r="AV154" s="53">
        <v>2.9304364695483871</v>
      </c>
      <c r="AW154" s="53">
        <v>0.81316926451612903</v>
      </c>
      <c r="AX154" s="53">
        <v>0</v>
      </c>
      <c r="AY154" s="53">
        <v>0</v>
      </c>
      <c r="AZ154" s="53">
        <v>2.9827885582258062</v>
      </c>
      <c r="BA154" s="53">
        <v>0</v>
      </c>
      <c r="BB154" s="53">
        <v>0</v>
      </c>
      <c r="BC154" s="53">
        <v>0</v>
      </c>
      <c r="BD154" s="53">
        <v>0</v>
      </c>
      <c r="BE154" s="53">
        <v>0</v>
      </c>
      <c r="BF154" s="53">
        <v>5.9126770461290326</v>
      </c>
      <c r="BG154" s="53">
        <v>0.77444690322580645</v>
      </c>
      <c r="BH154" s="53">
        <v>0</v>
      </c>
      <c r="BI154" s="53">
        <v>0</v>
      </c>
      <c r="BJ154" s="53">
        <v>2.9181425892258064</v>
      </c>
      <c r="BK154" s="33">
        <f t="shared" si="6"/>
        <v>26.667520478000004</v>
      </c>
    </row>
    <row r="155" spans="1:63">
      <c r="A155" s="51"/>
      <c r="B155" s="52" t="s">
        <v>162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0.48463557354838704</v>
      </c>
      <c r="I155" s="53">
        <v>2.7544548387096772</v>
      </c>
      <c r="J155" s="53">
        <v>0</v>
      </c>
      <c r="K155" s="53">
        <v>0</v>
      </c>
      <c r="L155" s="53">
        <v>4.1616266460000002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0.28479493641935483</v>
      </c>
      <c r="S155" s="53">
        <v>0.11430987580645162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0.44728919651612897</v>
      </c>
      <c r="AC155" s="53">
        <v>0</v>
      </c>
      <c r="AD155" s="53">
        <v>0</v>
      </c>
      <c r="AE155" s="53">
        <v>0</v>
      </c>
      <c r="AF155" s="53">
        <v>0.43582304296774182</v>
      </c>
      <c r="AG155" s="53">
        <v>0</v>
      </c>
      <c r="AH155" s="53">
        <v>0</v>
      </c>
      <c r="AI155" s="53">
        <v>0</v>
      </c>
      <c r="AJ155" s="53">
        <v>0</v>
      </c>
      <c r="AK155" s="53">
        <v>0</v>
      </c>
      <c r="AL155" s="53">
        <v>0.22220062387096778</v>
      </c>
      <c r="AM155" s="53">
        <v>0</v>
      </c>
      <c r="AN155" s="53">
        <v>0</v>
      </c>
      <c r="AO155" s="53">
        <v>0</v>
      </c>
      <c r="AP155" s="53">
        <v>0</v>
      </c>
      <c r="AQ155" s="53">
        <v>0</v>
      </c>
      <c r="AR155" s="53">
        <v>0</v>
      </c>
      <c r="AS155" s="53">
        <v>0</v>
      </c>
      <c r="AT155" s="53">
        <v>0</v>
      </c>
      <c r="AU155" s="53">
        <v>0</v>
      </c>
      <c r="AV155" s="53">
        <v>4.6285013610967747</v>
      </c>
      <c r="AW155" s="53">
        <v>0.38184404199999999</v>
      </c>
      <c r="AX155" s="53">
        <v>0</v>
      </c>
      <c r="AY155" s="53">
        <v>0</v>
      </c>
      <c r="AZ155" s="53">
        <v>2.799332322290323</v>
      </c>
      <c r="BA155" s="53">
        <v>0</v>
      </c>
      <c r="BB155" s="53">
        <v>0</v>
      </c>
      <c r="BC155" s="53">
        <v>0</v>
      </c>
      <c r="BD155" s="53">
        <v>0</v>
      </c>
      <c r="BE155" s="53">
        <v>0</v>
      </c>
      <c r="BF155" s="53">
        <v>6.1484456987741929</v>
      </c>
      <c r="BG155" s="53">
        <v>0.47471811629032262</v>
      </c>
      <c r="BH155" s="53">
        <v>0</v>
      </c>
      <c r="BI155" s="53">
        <v>0</v>
      </c>
      <c r="BJ155" s="53">
        <v>4.2560255237096776</v>
      </c>
      <c r="BK155" s="33">
        <f t="shared" si="6"/>
        <v>27.594001798000001</v>
      </c>
    </row>
    <row r="156" spans="1:63">
      <c r="A156" s="51"/>
      <c r="B156" s="52" t="s">
        <v>163</v>
      </c>
      <c r="C156" s="53">
        <v>0</v>
      </c>
      <c r="D156" s="53">
        <v>0</v>
      </c>
      <c r="E156" s="53">
        <v>0</v>
      </c>
      <c r="F156" s="53">
        <v>0</v>
      </c>
      <c r="G156" s="53">
        <v>0</v>
      </c>
      <c r="H156" s="53">
        <v>0.36320179012903225</v>
      </c>
      <c r="I156" s="53">
        <v>0</v>
      </c>
      <c r="J156" s="53">
        <v>0</v>
      </c>
      <c r="K156" s="53">
        <v>0</v>
      </c>
      <c r="L156" s="53">
        <v>0.61459253225806454</v>
      </c>
      <c r="M156" s="53">
        <v>0</v>
      </c>
      <c r="N156" s="53">
        <v>0</v>
      </c>
      <c r="O156" s="53">
        <v>0</v>
      </c>
      <c r="P156" s="53">
        <v>0</v>
      </c>
      <c r="Q156" s="53">
        <v>0</v>
      </c>
      <c r="R156" s="53">
        <v>0.28222649854838711</v>
      </c>
      <c r="S156" s="53">
        <v>0</v>
      </c>
      <c r="T156" s="53">
        <v>0</v>
      </c>
      <c r="U156" s="53">
        <v>0</v>
      </c>
      <c r="V156" s="53">
        <v>0</v>
      </c>
      <c r="W156" s="53">
        <v>0</v>
      </c>
      <c r="X156" s="53">
        <v>0</v>
      </c>
      <c r="Y156" s="53">
        <v>0</v>
      </c>
      <c r="Z156" s="53">
        <v>0</v>
      </c>
      <c r="AA156" s="53">
        <v>0</v>
      </c>
      <c r="AB156" s="53">
        <v>8.5097622580645169E-2</v>
      </c>
      <c r="AC156" s="53">
        <v>0</v>
      </c>
      <c r="AD156" s="53">
        <v>0</v>
      </c>
      <c r="AE156" s="53">
        <v>0</v>
      </c>
      <c r="AF156" s="53">
        <v>0.11782746451612905</v>
      </c>
      <c r="AG156" s="53">
        <v>0</v>
      </c>
      <c r="AH156" s="53">
        <v>0</v>
      </c>
      <c r="AI156" s="53">
        <v>0</v>
      </c>
      <c r="AJ156" s="53">
        <v>0</v>
      </c>
      <c r="AK156" s="53">
        <v>0</v>
      </c>
      <c r="AL156" s="53">
        <v>1.3091941935483872E-2</v>
      </c>
      <c r="AM156" s="53">
        <v>0</v>
      </c>
      <c r="AN156" s="53">
        <v>0</v>
      </c>
      <c r="AO156" s="53">
        <v>0</v>
      </c>
      <c r="AP156" s="53">
        <v>0</v>
      </c>
      <c r="AQ156" s="53">
        <v>0</v>
      </c>
      <c r="AR156" s="53">
        <v>0</v>
      </c>
      <c r="AS156" s="53">
        <v>0</v>
      </c>
      <c r="AT156" s="53">
        <v>0</v>
      </c>
      <c r="AU156" s="53">
        <v>0</v>
      </c>
      <c r="AV156" s="53">
        <v>38.794934532419362</v>
      </c>
      <c r="AW156" s="53">
        <v>4.8928196638387096</v>
      </c>
      <c r="AX156" s="53">
        <v>0</v>
      </c>
      <c r="AY156" s="53">
        <v>0</v>
      </c>
      <c r="AZ156" s="53">
        <v>66.769963793806426</v>
      </c>
      <c r="BA156" s="53">
        <v>0</v>
      </c>
      <c r="BB156" s="53">
        <v>0</v>
      </c>
      <c r="BC156" s="53">
        <v>0</v>
      </c>
      <c r="BD156" s="53">
        <v>0</v>
      </c>
      <c r="BE156" s="53">
        <v>0</v>
      </c>
      <c r="BF156" s="53">
        <v>31.281240301032248</v>
      </c>
      <c r="BG156" s="53">
        <v>1.4355183412580648</v>
      </c>
      <c r="BH156" s="53">
        <v>1.3091941935483871</v>
      </c>
      <c r="BI156" s="53">
        <v>0</v>
      </c>
      <c r="BJ156" s="53">
        <v>22.267966120129035</v>
      </c>
      <c r="BK156" s="33">
        <f t="shared" si="6"/>
        <v>168.227674796</v>
      </c>
    </row>
    <row r="157" spans="1:63">
      <c r="A157" s="51"/>
      <c r="B157" s="52" t="s">
        <v>164</v>
      </c>
      <c r="C157" s="53">
        <v>0</v>
      </c>
      <c r="D157" s="53">
        <v>0</v>
      </c>
      <c r="E157" s="53">
        <v>0</v>
      </c>
      <c r="F157" s="53">
        <v>0</v>
      </c>
      <c r="G157" s="53">
        <v>0</v>
      </c>
      <c r="H157" s="53">
        <v>0.16426886161290322</v>
      </c>
      <c r="I157" s="53">
        <v>0</v>
      </c>
      <c r="J157" s="53">
        <v>0</v>
      </c>
      <c r="K157" s="53">
        <v>0</v>
      </c>
      <c r="L157" s="53">
        <v>0.29496350967741936</v>
      </c>
      <c r="M157" s="53">
        <v>0</v>
      </c>
      <c r="N157" s="53">
        <v>0</v>
      </c>
      <c r="O157" s="53">
        <v>0</v>
      </c>
      <c r="P157" s="53">
        <v>0</v>
      </c>
      <c r="Q157" s="53">
        <v>0</v>
      </c>
      <c r="R157" s="53">
        <v>1.8116661225806456E-2</v>
      </c>
      <c r="S157" s="53">
        <v>0</v>
      </c>
      <c r="T157" s="53">
        <v>0</v>
      </c>
      <c r="U157" s="53">
        <v>0</v>
      </c>
      <c r="V157" s="53">
        <v>0</v>
      </c>
      <c r="W157" s="53">
        <v>0</v>
      </c>
      <c r="X157" s="53">
        <v>0</v>
      </c>
      <c r="Y157" s="53">
        <v>0</v>
      </c>
      <c r="Z157" s="53">
        <v>0</v>
      </c>
      <c r="AA157" s="53">
        <v>0</v>
      </c>
      <c r="AB157" s="53">
        <v>0</v>
      </c>
      <c r="AC157" s="53">
        <v>0</v>
      </c>
      <c r="AD157" s="53">
        <v>0</v>
      </c>
      <c r="AE157" s="53">
        <v>0</v>
      </c>
      <c r="AF157" s="53">
        <v>0</v>
      </c>
      <c r="AG157" s="53">
        <v>0</v>
      </c>
      <c r="AH157" s="53">
        <v>0</v>
      </c>
      <c r="AI157" s="53">
        <v>0</v>
      </c>
      <c r="AJ157" s="53">
        <v>0</v>
      </c>
      <c r="AK157" s="53">
        <v>0</v>
      </c>
      <c r="AL157" s="53">
        <v>2.5367038709677415E-3</v>
      </c>
      <c r="AM157" s="53">
        <v>0</v>
      </c>
      <c r="AN157" s="53">
        <v>0</v>
      </c>
      <c r="AO157" s="53">
        <v>0</v>
      </c>
      <c r="AP157" s="53">
        <v>0</v>
      </c>
      <c r="AQ157" s="53">
        <v>0</v>
      </c>
      <c r="AR157" s="53">
        <v>0</v>
      </c>
      <c r="AS157" s="53">
        <v>0</v>
      </c>
      <c r="AT157" s="53">
        <v>0</v>
      </c>
      <c r="AU157" s="53">
        <v>0</v>
      </c>
      <c r="AV157" s="53">
        <v>7.0827472219677414</v>
      </c>
      <c r="AW157" s="53">
        <v>0</v>
      </c>
      <c r="AX157" s="53">
        <v>0</v>
      </c>
      <c r="AY157" s="53">
        <v>0</v>
      </c>
      <c r="AZ157" s="53">
        <v>35.340243806838707</v>
      </c>
      <c r="BA157" s="53">
        <v>0</v>
      </c>
      <c r="BB157" s="53">
        <v>0</v>
      </c>
      <c r="BC157" s="53">
        <v>0</v>
      </c>
      <c r="BD157" s="53">
        <v>0</v>
      </c>
      <c r="BE157" s="53">
        <v>0</v>
      </c>
      <c r="BF157" s="53">
        <v>2.6768593115161288</v>
      </c>
      <c r="BG157" s="53">
        <v>0</v>
      </c>
      <c r="BH157" s="53">
        <v>0</v>
      </c>
      <c r="BI157" s="53">
        <v>0</v>
      </c>
      <c r="BJ157" s="53">
        <v>2.5475266092903226</v>
      </c>
      <c r="BK157" s="33">
        <f t="shared" si="6"/>
        <v>48.127262686000002</v>
      </c>
    </row>
    <row r="158" spans="1:63">
      <c r="A158" s="51"/>
      <c r="B158" s="52" t="s">
        <v>165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5.8986884032258054E-2</v>
      </c>
      <c r="I158" s="53">
        <v>5.4240812903225812</v>
      </c>
      <c r="J158" s="53">
        <v>0</v>
      </c>
      <c r="K158" s="53">
        <v>0</v>
      </c>
      <c r="L158" s="53">
        <v>6.7801016129032249E-2</v>
      </c>
      <c r="M158" s="53">
        <v>0</v>
      </c>
      <c r="N158" s="53">
        <v>0</v>
      </c>
      <c r="O158" s="53">
        <v>0</v>
      </c>
      <c r="P158" s="53">
        <v>0</v>
      </c>
      <c r="Q158" s="53">
        <v>0</v>
      </c>
      <c r="R158" s="53">
        <v>1.9943746193548391E-2</v>
      </c>
      <c r="S158" s="53">
        <v>0</v>
      </c>
      <c r="T158" s="53">
        <v>0</v>
      </c>
      <c r="U158" s="53">
        <v>0</v>
      </c>
      <c r="V158" s="53">
        <v>1.3560203225806455E-3</v>
      </c>
      <c r="W158" s="53">
        <v>0</v>
      </c>
      <c r="X158" s="53">
        <v>0</v>
      </c>
      <c r="Y158" s="53">
        <v>0</v>
      </c>
      <c r="Z158" s="53">
        <v>0</v>
      </c>
      <c r="AA158" s="53">
        <v>0</v>
      </c>
      <c r="AB158" s="53">
        <v>0</v>
      </c>
      <c r="AC158" s="53">
        <v>0</v>
      </c>
      <c r="AD158" s="53">
        <v>0</v>
      </c>
      <c r="AE158" s="53">
        <v>0</v>
      </c>
      <c r="AF158" s="53">
        <v>0</v>
      </c>
      <c r="AG158" s="53">
        <v>0</v>
      </c>
      <c r="AH158" s="53">
        <v>0</v>
      </c>
      <c r="AI158" s="53">
        <v>0</v>
      </c>
      <c r="AJ158" s="53">
        <v>0</v>
      </c>
      <c r="AK158" s="53">
        <v>0</v>
      </c>
      <c r="AL158" s="53">
        <v>0</v>
      </c>
      <c r="AM158" s="53">
        <v>0</v>
      </c>
      <c r="AN158" s="53">
        <v>0</v>
      </c>
      <c r="AO158" s="53">
        <v>0</v>
      </c>
      <c r="AP158" s="53">
        <v>0</v>
      </c>
      <c r="AQ158" s="53">
        <v>0</v>
      </c>
      <c r="AR158" s="53">
        <v>0</v>
      </c>
      <c r="AS158" s="53">
        <v>0</v>
      </c>
      <c r="AT158" s="53">
        <v>0</v>
      </c>
      <c r="AU158" s="53">
        <v>0</v>
      </c>
      <c r="AV158" s="53">
        <v>3.0111064222580648</v>
      </c>
      <c r="AW158" s="53">
        <v>0.89973348387096774</v>
      </c>
      <c r="AX158" s="53">
        <v>0</v>
      </c>
      <c r="AY158" s="53">
        <v>0</v>
      </c>
      <c r="AZ158" s="53">
        <v>16.726501918096773</v>
      </c>
      <c r="BA158" s="53">
        <v>0</v>
      </c>
      <c r="BB158" s="53">
        <v>0</v>
      </c>
      <c r="BC158" s="53">
        <v>0</v>
      </c>
      <c r="BD158" s="53">
        <v>0</v>
      </c>
      <c r="BE158" s="53">
        <v>0</v>
      </c>
      <c r="BF158" s="53">
        <v>0.78209367638709681</v>
      </c>
      <c r="BG158" s="53">
        <v>0</v>
      </c>
      <c r="BH158" s="53">
        <v>0</v>
      </c>
      <c r="BI158" s="53">
        <v>0</v>
      </c>
      <c r="BJ158" s="53">
        <v>0.98649349838709677</v>
      </c>
      <c r="BK158" s="33">
        <f t="shared" si="6"/>
        <v>27.978097955999999</v>
      </c>
    </row>
    <row r="159" spans="1:63">
      <c r="A159" s="51"/>
      <c r="B159" s="52" t="s">
        <v>166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0.48734088799999986</v>
      </c>
      <c r="I159" s="53">
        <v>0</v>
      </c>
      <c r="J159" s="53">
        <v>0</v>
      </c>
      <c r="K159" s="53">
        <v>0</v>
      </c>
      <c r="L159" s="53">
        <v>2.5352629694193549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0.37354351606451613</v>
      </c>
      <c r="S159" s="53">
        <v>0</v>
      </c>
      <c r="T159" s="53">
        <v>0</v>
      </c>
      <c r="U159" s="53">
        <v>0</v>
      </c>
      <c r="V159" s="53">
        <v>6.2204677419354835E-2</v>
      </c>
      <c r="W159" s="53">
        <v>0</v>
      </c>
      <c r="X159" s="53">
        <v>0</v>
      </c>
      <c r="Y159" s="53">
        <v>0</v>
      </c>
      <c r="Z159" s="53">
        <v>0</v>
      </c>
      <c r="AA159" s="53">
        <v>0</v>
      </c>
      <c r="AB159" s="53">
        <v>0.10469748903225806</v>
      </c>
      <c r="AC159" s="53">
        <v>0</v>
      </c>
      <c r="AD159" s="53">
        <v>0</v>
      </c>
      <c r="AE159" s="53">
        <v>0</v>
      </c>
      <c r="AF159" s="53">
        <v>0.23794883870967742</v>
      </c>
      <c r="AG159" s="53">
        <v>0</v>
      </c>
      <c r="AH159" s="53">
        <v>0</v>
      </c>
      <c r="AI159" s="53">
        <v>0</v>
      </c>
      <c r="AJ159" s="53">
        <v>0</v>
      </c>
      <c r="AK159" s="53">
        <v>0</v>
      </c>
      <c r="AL159" s="53">
        <v>7.1384651612903223E-3</v>
      </c>
      <c r="AM159" s="53">
        <v>0</v>
      </c>
      <c r="AN159" s="53">
        <v>0</v>
      </c>
      <c r="AO159" s="53">
        <v>0</v>
      </c>
      <c r="AP159" s="53">
        <v>0</v>
      </c>
      <c r="AQ159" s="53">
        <v>0</v>
      </c>
      <c r="AR159" s="53">
        <v>0</v>
      </c>
      <c r="AS159" s="53">
        <v>0</v>
      </c>
      <c r="AT159" s="53">
        <v>0</v>
      </c>
      <c r="AU159" s="53">
        <v>0</v>
      </c>
      <c r="AV159" s="53">
        <v>12.174510478193547</v>
      </c>
      <c r="AW159" s="53">
        <v>2.760188683</v>
      </c>
      <c r="AX159" s="53">
        <v>0</v>
      </c>
      <c r="AY159" s="53">
        <v>0</v>
      </c>
      <c r="AZ159" s="53">
        <v>35.377977394612913</v>
      </c>
      <c r="BA159" s="53">
        <v>0</v>
      </c>
      <c r="BB159" s="53">
        <v>0</v>
      </c>
      <c r="BC159" s="53">
        <v>0</v>
      </c>
      <c r="BD159" s="53">
        <v>0</v>
      </c>
      <c r="BE159" s="53">
        <v>0</v>
      </c>
      <c r="BF159" s="53">
        <v>7.7710818680000013</v>
      </c>
      <c r="BG159" s="53">
        <v>0</v>
      </c>
      <c r="BH159" s="53">
        <v>0</v>
      </c>
      <c r="BI159" s="53">
        <v>0</v>
      </c>
      <c r="BJ159" s="53">
        <v>5.8700601523870963</v>
      </c>
      <c r="BK159" s="33">
        <f t="shared" si="6"/>
        <v>67.761955420000007</v>
      </c>
    </row>
    <row r="160" spans="1:63">
      <c r="A160" s="51"/>
      <c r="B160" s="52" t="s">
        <v>167</v>
      </c>
      <c r="C160" s="53">
        <v>0</v>
      </c>
      <c r="D160" s="53">
        <v>0</v>
      </c>
      <c r="E160" s="53">
        <v>0</v>
      </c>
      <c r="F160" s="53">
        <v>0</v>
      </c>
      <c r="G160" s="53">
        <v>0</v>
      </c>
      <c r="H160" s="53">
        <v>0.61907261141935488</v>
      </c>
      <c r="I160" s="53">
        <v>0</v>
      </c>
      <c r="J160" s="53">
        <v>0</v>
      </c>
      <c r="K160" s="53">
        <v>0</v>
      </c>
      <c r="L160" s="53">
        <v>0.3047042741935484</v>
      </c>
      <c r="M160" s="53">
        <v>0</v>
      </c>
      <c r="N160" s="53">
        <v>0</v>
      </c>
      <c r="O160" s="53">
        <v>0</v>
      </c>
      <c r="P160" s="53">
        <v>0</v>
      </c>
      <c r="Q160" s="53">
        <v>0</v>
      </c>
      <c r="R160" s="53">
        <v>0.34401731606451613</v>
      </c>
      <c r="S160" s="53">
        <v>2.071989064516129E-2</v>
      </c>
      <c r="T160" s="53">
        <v>0</v>
      </c>
      <c r="U160" s="53">
        <v>0</v>
      </c>
      <c r="V160" s="53">
        <v>0</v>
      </c>
      <c r="W160" s="53">
        <v>0</v>
      </c>
      <c r="X160" s="53">
        <v>0</v>
      </c>
      <c r="Y160" s="53">
        <v>0</v>
      </c>
      <c r="Z160" s="53">
        <v>0</v>
      </c>
      <c r="AA160" s="53">
        <v>0</v>
      </c>
      <c r="AB160" s="53">
        <v>2.1147303999999999E-2</v>
      </c>
      <c r="AC160" s="53">
        <v>0</v>
      </c>
      <c r="AD160" s="53">
        <v>0</v>
      </c>
      <c r="AE160" s="53">
        <v>0</v>
      </c>
      <c r="AF160" s="53">
        <v>0</v>
      </c>
      <c r="AG160" s="53">
        <v>0</v>
      </c>
      <c r="AH160" s="53">
        <v>0</v>
      </c>
      <c r="AI160" s="53">
        <v>0</v>
      </c>
      <c r="AJ160" s="53">
        <v>0</v>
      </c>
      <c r="AK160" s="53">
        <v>0</v>
      </c>
      <c r="AL160" s="53">
        <v>1.6386820387096775E-2</v>
      </c>
      <c r="AM160" s="53">
        <v>0</v>
      </c>
      <c r="AN160" s="53">
        <v>0</v>
      </c>
      <c r="AO160" s="53">
        <v>0</v>
      </c>
      <c r="AP160" s="53">
        <v>0</v>
      </c>
      <c r="AQ160" s="53">
        <v>0</v>
      </c>
      <c r="AR160" s="53">
        <v>0</v>
      </c>
      <c r="AS160" s="53">
        <v>0</v>
      </c>
      <c r="AT160" s="53">
        <v>0</v>
      </c>
      <c r="AU160" s="53">
        <v>0</v>
      </c>
      <c r="AV160" s="53">
        <v>17.544518217225807</v>
      </c>
      <c r="AW160" s="53">
        <v>0.87723846774193548</v>
      </c>
      <c r="AX160" s="53">
        <v>0</v>
      </c>
      <c r="AY160" s="53">
        <v>0</v>
      </c>
      <c r="AZ160" s="53">
        <v>2.0601162231290373</v>
      </c>
      <c r="BA160" s="53">
        <v>0</v>
      </c>
      <c r="BB160" s="53">
        <v>0</v>
      </c>
      <c r="BC160" s="53">
        <v>0</v>
      </c>
      <c r="BD160" s="53">
        <v>0</v>
      </c>
      <c r="BE160" s="53">
        <v>0</v>
      </c>
      <c r="BF160" s="53">
        <v>7.8666295528709682</v>
      </c>
      <c r="BG160" s="53">
        <v>0.35089538709677415</v>
      </c>
      <c r="BH160" s="53">
        <v>0</v>
      </c>
      <c r="BI160" s="53">
        <v>0</v>
      </c>
      <c r="BJ160" s="53">
        <v>0.28589566122580645</v>
      </c>
      <c r="BK160" s="33">
        <f t="shared" si="6"/>
        <v>30.311341726000002</v>
      </c>
    </row>
    <row r="161" spans="1:63">
      <c r="A161" s="51"/>
      <c r="B161" s="52" t="s">
        <v>168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0.67375211993548378</v>
      </c>
      <c r="I161" s="53">
        <v>0</v>
      </c>
      <c r="J161" s="53">
        <v>0</v>
      </c>
      <c r="K161" s="53">
        <v>0</v>
      </c>
      <c r="L161" s="53">
        <v>0.18940650322580649</v>
      </c>
      <c r="M161" s="53">
        <v>0</v>
      </c>
      <c r="N161" s="53">
        <v>0</v>
      </c>
      <c r="O161" s="53">
        <v>0</v>
      </c>
      <c r="P161" s="53">
        <v>0</v>
      </c>
      <c r="Q161" s="53">
        <v>0</v>
      </c>
      <c r="R161" s="53">
        <v>0.1363135093870968</v>
      </c>
      <c r="S161" s="53">
        <v>0</v>
      </c>
      <c r="T161" s="53">
        <v>0</v>
      </c>
      <c r="U161" s="53">
        <v>0</v>
      </c>
      <c r="V161" s="53">
        <v>0</v>
      </c>
      <c r="W161" s="53">
        <v>0</v>
      </c>
      <c r="X161" s="53">
        <v>0</v>
      </c>
      <c r="Y161" s="53">
        <v>0</v>
      </c>
      <c r="Z161" s="53">
        <v>0</v>
      </c>
      <c r="AA161" s="53">
        <v>0</v>
      </c>
      <c r="AB161" s="53">
        <v>1.1369364516129032E-2</v>
      </c>
      <c r="AC161" s="53">
        <v>0</v>
      </c>
      <c r="AD161" s="53">
        <v>0</v>
      </c>
      <c r="AE161" s="53">
        <v>0</v>
      </c>
      <c r="AF161" s="53">
        <v>0</v>
      </c>
      <c r="AG161" s="53">
        <v>0</v>
      </c>
      <c r="AH161" s="53">
        <v>0</v>
      </c>
      <c r="AI161" s="53">
        <v>0</v>
      </c>
      <c r="AJ161" s="53">
        <v>0</v>
      </c>
      <c r="AK161" s="53">
        <v>0</v>
      </c>
      <c r="AL161" s="53">
        <v>6.8216187096774182E-3</v>
      </c>
      <c r="AM161" s="53">
        <v>0</v>
      </c>
      <c r="AN161" s="53">
        <v>0</v>
      </c>
      <c r="AO161" s="53">
        <v>0</v>
      </c>
      <c r="AP161" s="53">
        <v>0</v>
      </c>
      <c r="AQ161" s="53">
        <v>0</v>
      </c>
      <c r="AR161" s="53">
        <v>0</v>
      </c>
      <c r="AS161" s="53">
        <v>0</v>
      </c>
      <c r="AT161" s="53">
        <v>0</v>
      </c>
      <c r="AU161" s="53">
        <v>0</v>
      </c>
      <c r="AV161" s="53">
        <v>36.012172480483869</v>
      </c>
      <c r="AW161" s="53">
        <v>3.6950434677419355</v>
      </c>
      <c r="AX161" s="53">
        <v>0</v>
      </c>
      <c r="AY161" s="53">
        <v>0</v>
      </c>
      <c r="AZ161" s="53">
        <v>1.7166745316451706</v>
      </c>
      <c r="BA161" s="53">
        <v>0</v>
      </c>
      <c r="BB161" s="53">
        <v>0</v>
      </c>
      <c r="BC161" s="53">
        <v>0</v>
      </c>
      <c r="BD161" s="53">
        <v>0</v>
      </c>
      <c r="BE161" s="53">
        <v>0</v>
      </c>
      <c r="BF161" s="53">
        <v>4.8275035383548381</v>
      </c>
      <c r="BG161" s="53">
        <v>1.273357456451613</v>
      </c>
      <c r="BH161" s="53">
        <v>0</v>
      </c>
      <c r="BI161" s="53">
        <v>0</v>
      </c>
      <c r="BJ161" s="53">
        <v>0.37517765954838711</v>
      </c>
      <c r="BK161" s="33">
        <f t="shared" si="6"/>
        <v>48.917592249999998</v>
      </c>
    </row>
    <row r="162" spans="1:63">
      <c r="A162" s="51"/>
      <c r="B162" s="52" t="s">
        <v>169</v>
      </c>
      <c r="C162" s="53">
        <v>0</v>
      </c>
      <c r="D162" s="53">
        <v>0</v>
      </c>
      <c r="E162" s="53">
        <v>0</v>
      </c>
      <c r="F162" s="53">
        <v>0</v>
      </c>
      <c r="G162" s="53">
        <v>0</v>
      </c>
      <c r="H162" s="53">
        <v>0.94303231132258059</v>
      </c>
      <c r="I162" s="53">
        <v>0</v>
      </c>
      <c r="J162" s="53">
        <v>0</v>
      </c>
      <c r="K162" s="53">
        <v>0</v>
      </c>
      <c r="L162" s="53">
        <v>0.21491428903225807</v>
      </c>
      <c r="M162" s="53">
        <v>0</v>
      </c>
      <c r="N162" s="53">
        <v>0</v>
      </c>
      <c r="O162" s="53">
        <v>0</v>
      </c>
      <c r="P162" s="53">
        <v>0</v>
      </c>
      <c r="Q162" s="53">
        <v>0</v>
      </c>
      <c r="R162" s="53">
        <v>0.29140742299999994</v>
      </c>
      <c r="S162" s="53">
        <v>0</v>
      </c>
      <c r="T162" s="53">
        <v>0</v>
      </c>
      <c r="U162" s="53">
        <v>0</v>
      </c>
      <c r="V162" s="53">
        <v>0</v>
      </c>
      <c r="W162" s="53">
        <v>0</v>
      </c>
      <c r="X162" s="53">
        <v>0</v>
      </c>
      <c r="Y162" s="53">
        <v>0</v>
      </c>
      <c r="Z162" s="53">
        <v>0</v>
      </c>
      <c r="AA162" s="53">
        <v>0</v>
      </c>
      <c r="AB162" s="53">
        <v>0</v>
      </c>
      <c r="AC162" s="53">
        <v>0</v>
      </c>
      <c r="AD162" s="53">
        <v>0</v>
      </c>
      <c r="AE162" s="53">
        <v>0</v>
      </c>
      <c r="AF162" s="53">
        <v>0</v>
      </c>
      <c r="AG162" s="53">
        <v>0</v>
      </c>
      <c r="AH162" s="53">
        <v>0</v>
      </c>
      <c r="AI162" s="53">
        <v>0</v>
      </c>
      <c r="AJ162" s="53">
        <v>0</v>
      </c>
      <c r="AK162" s="53">
        <v>0</v>
      </c>
      <c r="AL162" s="53">
        <v>0</v>
      </c>
      <c r="AM162" s="53">
        <v>0</v>
      </c>
      <c r="AN162" s="53">
        <v>0</v>
      </c>
      <c r="AO162" s="53">
        <v>0</v>
      </c>
      <c r="AP162" s="53">
        <v>0</v>
      </c>
      <c r="AQ162" s="53">
        <v>0</v>
      </c>
      <c r="AR162" s="53">
        <v>0</v>
      </c>
      <c r="AS162" s="53">
        <v>0</v>
      </c>
      <c r="AT162" s="53">
        <v>0</v>
      </c>
      <c r="AU162" s="53">
        <v>0</v>
      </c>
      <c r="AV162" s="53">
        <v>33.208033516516124</v>
      </c>
      <c r="AW162" s="53">
        <v>2.1405443225806451</v>
      </c>
      <c r="AX162" s="53">
        <v>0</v>
      </c>
      <c r="AY162" s="53">
        <v>0</v>
      </c>
      <c r="AZ162" s="53">
        <v>2.2432949875484094</v>
      </c>
      <c r="BA162" s="53">
        <v>0</v>
      </c>
      <c r="BB162" s="53">
        <v>0</v>
      </c>
      <c r="BC162" s="53">
        <v>0</v>
      </c>
      <c r="BD162" s="53">
        <v>0</v>
      </c>
      <c r="BE162" s="53">
        <v>0</v>
      </c>
      <c r="BF162" s="53">
        <v>12.937603034516124</v>
      </c>
      <c r="BG162" s="53">
        <v>0.92275205741935495</v>
      </c>
      <c r="BH162" s="53">
        <v>0</v>
      </c>
      <c r="BI162" s="53">
        <v>0</v>
      </c>
      <c r="BJ162" s="53">
        <v>0.11133725206451614</v>
      </c>
      <c r="BK162" s="33">
        <f t="shared" si="6"/>
        <v>53.012919194000006</v>
      </c>
    </row>
    <row r="163" spans="1:63">
      <c r="A163" s="51"/>
      <c r="B163" s="52" t="s">
        <v>170</v>
      </c>
      <c r="C163" s="53">
        <v>0</v>
      </c>
      <c r="D163" s="53">
        <v>0</v>
      </c>
      <c r="E163" s="53">
        <v>0</v>
      </c>
      <c r="F163" s="53">
        <v>0</v>
      </c>
      <c r="G163" s="53">
        <v>0</v>
      </c>
      <c r="H163" s="53">
        <v>0.94271070854838712</v>
      </c>
      <c r="I163" s="53">
        <v>0</v>
      </c>
      <c r="J163" s="53">
        <v>0</v>
      </c>
      <c r="K163" s="53">
        <v>0</v>
      </c>
      <c r="L163" s="53">
        <v>0.23023677193548386</v>
      </c>
      <c r="M163" s="53">
        <v>0</v>
      </c>
      <c r="N163" s="53">
        <v>0</v>
      </c>
      <c r="O163" s="53">
        <v>0</v>
      </c>
      <c r="P163" s="53">
        <v>0</v>
      </c>
      <c r="Q163" s="53">
        <v>0</v>
      </c>
      <c r="R163" s="53">
        <v>0.12175433032258068</v>
      </c>
      <c r="S163" s="53">
        <v>0</v>
      </c>
      <c r="T163" s="53">
        <v>0</v>
      </c>
      <c r="U163" s="53">
        <v>0</v>
      </c>
      <c r="V163" s="53">
        <v>0</v>
      </c>
      <c r="W163" s="53">
        <v>0</v>
      </c>
      <c r="X163" s="53">
        <v>0</v>
      </c>
      <c r="Y163" s="53">
        <v>0</v>
      </c>
      <c r="Z163" s="53">
        <v>0</v>
      </c>
      <c r="AA163" s="53">
        <v>0</v>
      </c>
      <c r="AB163" s="53">
        <v>0.57748784516129037</v>
      </c>
      <c r="AC163" s="53">
        <v>0</v>
      </c>
      <c r="AD163" s="53">
        <v>0</v>
      </c>
      <c r="AE163" s="53">
        <v>0</v>
      </c>
      <c r="AF163" s="53">
        <v>0</v>
      </c>
      <c r="AG163" s="53">
        <v>0</v>
      </c>
      <c r="AH163" s="53">
        <v>0</v>
      </c>
      <c r="AI163" s="53">
        <v>0</v>
      </c>
      <c r="AJ163" s="53">
        <v>0</v>
      </c>
      <c r="AK163" s="53">
        <v>0</v>
      </c>
      <c r="AL163" s="53">
        <v>1.7213580000000003E-2</v>
      </c>
      <c r="AM163" s="53">
        <v>0</v>
      </c>
      <c r="AN163" s="53">
        <v>0</v>
      </c>
      <c r="AO163" s="53">
        <v>0</v>
      </c>
      <c r="AP163" s="53">
        <v>0</v>
      </c>
      <c r="AQ163" s="53">
        <v>0</v>
      </c>
      <c r="AR163" s="53">
        <v>0</v>
      </c>
      <c r="AS163" s="53">
        <v>0</v>
      </c>
      <c r="AT163" s="53">
        <v>0</v>
      </c>
      <c r="AU163" s="53">
        <v>0</v>
      </c>
      <c r="AV163" s="53">
        <v>42.465971098387094</v>
      </c>
      <c r="AW163" s="53">
        <v>1.4437196129032257</v>
      </c>
      <c r="AX163" s="53">
        <v>0</v>
      </c>
      <c r="AY163" s="53">
        <v>0</v>
      </c>
      <c r="AZ163" s="53">
        <v>3.9634750071290399</v>
      </c>
      <c r="BA163" s="53">
        <v>0</v>
      </c>
      <c r="BB163" s="53">
        <v>0</v>
      </c>
      <c r="BC163" s="53">
        <v>0</v>
      </c>
      <c r="BD163" s="53">
        <v>0</v>
      </c>
      <c r="BE163" s="53">
        <v>0</v>
      </c>
      <c r="BF163" s="53">
        <v>5.0311690760645167</v>
      </c>
      <c r="BG163" s="53">
        <v>0.73847438938709664</v>
      </c>
      <c r="BH163" s="53">
        <v>0.27763838709677419</v>
      </c>
      <c r="BI163" s="53">
        <v>0</v>
      </c>
      <c r="BJ163" s="53">
        <v>0.66867783706451611</v>
      </c>
      <c r="BK163" s="33">
        <f t="shared" si="6"/>
        <v>56.478528643999994</v>
      </c>
    </row>
    <row r="164" spans="1:63">
      <c r="A164" s="51"/>
      <c r="B164" s="52" t="s">
        <v>171</v>
      </c>
      <c r="C164" s="53">
        <v>0</v>
      </c>
      <c r="D164" s="53">
        <v>0</v>
      </c>
      <c r="E164" s="53">
        <v>0</v>
      </c>
      <c r="F164" s="53">
        <v>0</v>
      </c>
      <c r="G164" s="53">
        <v>0</v>
      </c>
      <c r="H164" s="53">
        <v>0.60625542329032267</v>
      </c>
      <c r="I164" s="53">
        <v>0</v>
      </c>
      <c r="J164" s="53">
        <v>0</v>
      </c>
      <c r="K164" s="53">
        <v>0</v>
      </c>
      <c r="L164" s="53">
        <v>0</v>
      </c>
      <c r="M164" s="53">
        <v>0</v>
      </c>
      <c r="N164" s="53">
        <v>0</v>
      </c>
      <c r="O164" s="53">
        <v>0</v>
      </c>
      <c r="P164" s="53">
        <v>0</v>
      </c>
      <c r="Q164" s="53">
        <v>0</v>
      </c>
      <c r="R164" s="53">
        <v>0.14505106819354838</v>
      </c>
      <c r="S164" s="53">
        <v>0</v>
      </c>
      <c r="T164" s="53">
        <v>0</v>
      </c>
      <c r="U164" s="53">
        <v>0</v>
      </c>
      <c r="V164" s="53">
        <v>2.2832187096774193E-2</v>
      </c>
      <c r="W164" s="53">
        <v>0</v>
      </c>
      <c r="X164" s="53">
        <v>0</v>
      </c>
      <c r="Y164" s="53">
        <v>0</v>
      </c>
      <c r="Z164" s="53">
        <v>0</v>
      </c>
      <c r="AA164" s="53">
        <v>0</v>
      </c>
      <c r="AB164" s="53">
        <v>1.6498529032258058E-3</v>
      </c>
      <c r="AC164" s="53">
        <v>0</v>
      </c>
      <c r="AD164" s="53">
        <v>0</v>
      </c>
      <c r="AE164" s="53">
        <v>0</v>
      </c>
      <c r="AF164" s="53">
        <v>0</v>
      </c>
      <c r="AG164" s="53">
        <v>0</v>
      </c>
      <c r="AH164" s="53">
        <v>0</v>
      </c>
      <c r="AI164" s="53">
        <v>0</v>
      </c>
      <c r="AJ164" s="53">
        <v>0</v>
      </c>
      <c r="AK164" s="53">
        <v>0</v>
      </c>
      <c r="AL164" s="53">
        <v>0</v>
      </c>
      <c r="AM164" s="53">
        <v>0</v>
      </c>
      <c r="AN164" s="53">
        <v>0</v>
      </c>
      <c r="AO164" s="53">
        <v>0</v>
      </c>
      <c r="AP164" s="53">
        <v>0</v>
      </c>
      <c r="AQ164" s="53">
        <v>0</v>
      </c>
      <c r="AR164" s="53">
        <v>0</v>
      </c>
      <c r="AS164" s="53">
        <v>0</v>
      </c>
      <c r="AT164" s="53">
        <v>0</v>
      </c>
      <c r="AU164" s="53">
        <v>0</v>
      </c>
      <c r="AV164" s="53">
        <v>11.578770383096774</v>
      </c>
      <c r="AW164" s="53">
        <v>1.3473798225806453</v>
      </c>
      <c r="AX164" s="53">
        <v>0</v>
      </c>
      <c r="AY164" s="53">
        <v>0</v>
      </c>
      <c r="AZ164" s="53">
        <v>0.26961284196774093</v>
      </c>
      <c r="BA164" s="53">
        <v>0</v>
      </c>
      <c r="BB164" s="53">
        <v>0</v>
      </c>
      <c r="BC164" s="53">
        <v>0</v>
      </c>
      <c r="BD164" s="53">
        <v>0</v>
      </c>
      <c r="BE164" s="53">
        <v>0</v>
      </c>
      <c r="BF164" s="53">
        <v>7.7050554558064519</v>
      </c>
      <c r="BG164" s="53">
        <v>0.30575074035483873</v>
      </c>
      <c r="BH164" s="53">
        <v>0.54995096774193553</v>
      </c>
      <c r="BI164" s="53">
        <v>0</v>
      </c>
      <c r="BJ164" s="53">
        <v>0.25219651496774204</v>
      </c>
      <c r="BK164" s="33">
        <f t="shared" si="6"/>
        <v>22.784505257999999</v>
      </c>
    </row>
    <row r="165" spans="1:63">
      <c r="A165" s="51"/>
      <c r="B165" s="52" t="s">
        <v>172</v>
      </c>
      <c r="C165" s="53">
        <v>0</v>
      </c>
      <c r="D165" s="53">
        <v>0</v>
      </c>
      <c r="E165" s="53">
        <v>0</v>
      </c>
      <c r="F165" s="53">
        <v>0</v>
      </c>
      <c r="G165" s="53">
        <v>0</v>
      </c>
      <c r="H165" s="53">
        <v>0.96948427303225804</v>
      </c>
      <c r="I165" s="53">
        <v>0</v>
      </c>
      <c r="J165" s="53">
        <v>0</v>
      </c>
      <c r="K165" s="53">
        <v>0</v>
      </c>
      <c r="L165" s="53">
        <v>0.95938626167741914</v>
      </c>
      <c r="M165" s="53">
        <v>0</v>
      </c>
      <c r="N165" s="53">
        <v>0</v>
      </c>
      <c r="O165" s="53">
        <v>0</v>
      </c>
      <c r="P165" s="53">
        <v>0</v>
      </c>
      <c r="Q165" s="53">
        <v>0</v>
      </c>
      <c r="R165" s="53">
        <v>0.50702717945161291</v>
      </c>
      <c r="S165" s="53">
        <v>0</v>
      </c>
      <c r="T165" s="53">
        <v>0</v>
      </c>
      <c r="U165" s="53">
        <v>0</v>
      </c>
      <c r="V165" s="53">
        <v>8.2384790322580642E-3</v>
      </c>
      <c r="W165" s="53">
        <v>0</v>
      </c>
      <c r="X165" s="53">
        <v>0</v>
      </c>
      <c r="Y165" s="53">
        <v>0</v>
      </c>
      <c r="Z165" s="53">
        <v>0</v>
      </c>
      <c r="AA165" s="53">
        <v>0</v>
      </c>
      <c r="AB165" s="53">
        <v>4.5990358709677416E-2</v>
      </c>
      <c r="AC165" s="53">
        <v>0</v>
      </c>
      <c r="AD165" s="53">
        <v>0</v>
      </c>
      <c r="AE165" s="53">
        <v>0</v>
      </c>
      <c r="AF165" s="53">
        <v>0</v>
      </c>
      <c r="AG165" s="53">
        <v>0</v>
      </c>
      <c r="AH165" s="53">
        <v>0</v>
      </c>
      <c r="AI165" s="53">
        <v>0</v>
      </c>
      <c r="AJ165" s="53">
        <v>0</v>
      </c>
      <c r="AK165" s="53">
        <v>0</v>
      </c>
      <c r="AL165" s="53">
        <v>0</v>
      </c>
      <c r="AM165" s="53">
        <v>0</v>
      </c>
      <c r="AN165" s="53">
        <v>0</v>
      </c>
      <c r="AO165" s="53">
        <v>0</v>
      </c>
      <c r="AP165" s="53">
        <v>0</v>
      </c>
      <c r="AQ165" s="53">
        <v>0</v>
      </c>
      <c r="AR165" s="53">
        <v>0</v>
      </c>
      <c r="AS165" s="53">
        <v>0</v>
      </c>
      <c r="AT165" s="53">
        <v>0</v>
      </c>
      <c r="AU165" s="53">
        <v>0</v>
      </c>
      <c r="AV165" s="53">
        <v>21.562375681645157</v>
      </c>
      <c r="AW165" s="53">
        <v>3.8105643747741933</v>
      </c>
      <c r="AX165" s="53">
        <v>0</v>
      </c>
      <c r="AY165" s="53">
        <v>0</v>
      </c>
      <c r="AZ165" s="53">
        <v>1.0441450334516211</v>
      </c>
      <c r="BA165" s="53">
        <v>0</v>
      </c>
      <c r="BB165" s="53">
        <v>0</v>
      </c>
      <c r="BC165" s="53">
        <v>0</v>
      </c>
      <c r="BD165" s="53">
        <v>0</v>
      </c>
      <c r="BE165" s="53">
        <v>0</v>
      </c>
      <c r="BF165" s="53">
        <v>9.0096281472258077</v>
      </c>
      <c r="BG165" s="53">
        <v>0</v>
      </c>
      <c r="BH165" s="53">
        <v>0</v>
      </c>
      <c r="BI165" s="53">
        <v>0</v>
      </c>
      <c r="BJ165" s="53">
        <v>0</v>
      </c>
      <c r="BK165" s="33">
        <f t="shared" si="6"/>
        <v>37.916839789000008</v>
      </c>
    </row>
    <row r="166" spans="1:63">
      <c r="A166" s="51"/>
      <c r="B166" s="52" t="s">
        <v>173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3.0007250863870967</v>
      </c>
      <c r="I166" s="53">
        <v>7.9439121844838727</v>
      </c>
      <c r="J166" s="53">
        <v>0</v>
      </c>
      <c r="K166" s="53">
        <v>0</v>
      </c>
      <c r="L166" s="53">
        <v>1.9888583280967742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3.630075932967741</v>
      </c>
      <c r="S166" s="53">
        <v>0.84440899554838711</v>
      </c>
      <c r="T166" s="53">
        <v>6.2991143112258055</v>
      </c>
      <c r="U166" s="53">
        <v>0</v>
      </c>
      <c r="V166" s="53">
        <v>1.0911025639677419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0.24187143312903214</v>
      </c>
      <c r="AC166" s="53">
        <v>0</v>
      </c>
      <c r="AD166" s="53">
        <v>0</v>
      </c>
      <c r="AE166" s="53">
        <v>0</v>
      </c>
      <c r="AF166" s="53">
        <v>0</v>
      </c>
      <c r="AG166" s="53">
        <v>0</v>
      </c>
      <c r="AH166" s="53">
        <v>0</v>
      </c>
      <c r="AI166" s="53">
        <v>0</v>
      </c>
      <c r="AJ166" s="53">
        <v>0</v>
      </c>
      <c r="AK166" s="53">
        <v>0</v>
      </c>
      <c r="AL166" s="53">
        <v>0.11758655703225807</v>
      </c>
      <c r="AM166" s="53">
        <v>0</v>
      </c>
      <c r="AN166" s="53">
        <v>0</v>
      </c>
      <c r="AO166" s="53">
        <v>0</v>
      </c>
      <c r="AP166" s="53">
        <v>9.3610311548387101E-2</v>
      </c>
      <c r="AQ166" s="53">
        <v>0</v>
      </c>
      <c r="AR166" s="53">
        <v>0</v>
      </c>
      <c r="AS166" s="53">
        <v>0</v>
      </c>
      <c r="AT166" s="53">
        <v>0</v>
      </c>
      <c r="AU166" s="53">
        <v>0</v>
      </c>
      <c r="AV166" s="53">
        <v>73.839469645709698</v>
      </c>
      <c r="AW166" s="53">
        <v>47.992380766451625</v>
      </c>
      <c r="AX166" s="53">
        <v>6.0332728423548385</v>
      </c>
      <c r="AY166" s="53">
        <v>0</v>
      </c>
      <c r="AZ166" s="53">
        <v>25.238622259258065</v>
      </c>
      <c r="BA166" s="53">
        <v>0</v>
      </c>
      <c r="BB166" s="53">
        <v>0</v>
      </c>
      <c r="BC166" s="53">
        <v>0</v>
      </c>
      <c r="BD166" s="53">
        <v>0</v>
      </c>
      <c r="BE166" s="53">
        <v>0</v>
      </c>
      <c r="BF166" s="53">
        <v>88.946336103193502</v>
      </c>
      <c r="BG166" s="53">
        <v>23.805088509193499</v>
      </c>
      <c r="BH166" s="53">
        <v>12.160954641870967</v>
      </c>
      <c r="BI166" s="53">
        <v>0</v>
      </c>
      <c r="BJ166" s="53">
        <v>10.106393375580645</v>
      </c>
      <c r="BK166" s="33">
        <f t="shared" si="6"/>
        <v>313.37378384799996</v>
      </c>
    </row>
    <row r="167" spans="1:63">
      <c r="A167" s="51"/>
      <c r="B167" s="52" t="s">
        <v>174</v>
      </c>
      <c r="C167" s="53">
        <v>0</v>
      </c>
      <c r="D167" s="53">
        <v>11.230367335548387</v>
      </c>
      <c r="E167" s="53">
        <v>0</v>
      </c>
      <c r="F167" s="53">
        <v>0</v>
      </c>
      <c r="G167" s="53">
        <v>0</v>
      </c>
      <c r="H167" s="53">
        <v>151.19282417267743</v>
      </c>
      <c r="I167" s="53">
        <v>959.5261216564835</v>
      </c>
      <c r="J167" s="53">
        <v>55.316311354161286</v>
      </c>
      <c r="K167" s="53">
        <v>0</v>
      </c>
      <c r="L167" s="53">
        <v>66.559660443870968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66.847273418064532</v>
      </c>
      <c r="S167" s="53">
        <v>28.01417093167742</v>
      </c>
      <c r="T167" s="53">
        <v>64.18821863848386</v>
      </c>
      <c r="U167" s="53">
        <v>0</v>
      </c>
      <c r="V167" s="53">
        <v>21.573535112258067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5.5474309826774197</v>
      </c>
      <c r="AC167" s="53">
        <v>4.6564191290322564E-3</v>
      </c>
      <c r="AD167" s="53">
        <v>3.014612564870967</v>
      </c>
      <c r="AE167" s="53">
        <v>0</v>
      </c>
      <c r="AF167" s="53">
        <v>0.25500028664516128</v>
      </c>
      <c r="AG167" s="53">
        <v>0</v>
      </c>
      <c r="AH167" s="53">
        <v>0</v>
      </c>
      <c r="AI167" s="53">
        <v>0</v>
      </c>
      <c r="AJ167" s="53">
        <v>0</v>
      </c>
      <c r="AK167" s="53">
        <v>0</v>
      </c>
      <c r="AL167" s="53">
        <v>1.2492952716129033</v>
      </c>
      <c r="AM167" s="53">
        <v>6.0370386612903219E-2</v>
      </c>
      <c r="AN167" s="53">
        <v>0</v>
      </c>
      <c r="AO167" s="53">
        <v>0</v>
      </c>
      <c r="AP167" s="53">
        <v>0.20411476761290318</v>
      </c>
      <c r="AQ167" s="53">
        <v>0</v>
      </c>
      <c r="AR167" s="53">
        <v>0</v>
      </c>
      <c r="AS167" s="53">
        <v>0</v>
      </c>
      <c r="AT167" s="53">
        <v>0</v>
      </c>
      <c r="AU167" s="53">
        <v>0</v>
      </c>
      <c r="AV167" s="53">
        <v>814.97764014154802</v>
      </c>
      <c r="AW167" s="53">
        <v>563.81267701164495</v>
      </c>
      <c r="AX167" s="53">
        <v>5.7539066652580653</v>
      </c>
      <c r="AY167" s="53">
        <v>0</v>
      </c>
      <c r="AZ167" s="53">
        <v>460.153449771677</v>
      </c>
      <c r="BA167" s="53">
        <v>0</v>
      </c>
      <c r="BB167" s="53">
        <v>0</v>
      </c>
      <c r="BC167" s="53">
        <v>0</v>
      </c>
      <c r="BD167" s="53">
        <v>0</v>
      </c>
      <c r="BE167" s="53">
        <v>0</v>
      </c>
      <c r="BF167" s="53">
        <v>844.01092444126152</v>
      </c>
      <c r="BG167" s="53">
        <v>206.55448289738709</v>
      </c>
      <c r="BH167" s="53">
        <v>195.77676555664516</v>
      </c>
      <c r="BI167" s="53">
        <v>0</v>
      </c>
      <c r="BJ167" s="53">
        <v>174.05245852019354</v>
      </c>
      <c r="BK167" s="33">
        <f t="shared" si="6"/>
        <v>4699.876268748003</v>
      </c>
    </row>
    <row r="168" spans="1:63">
      <c r="A168" s="51"/>
      <c r="B168" s="52" t="s">
        <v>175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34.376574824999999</v>
      </c>
      <c r="I168" s="53">
        <v>52.506951933419366</v>
      </c>
      <c r="J168" s="53">
        <v>10.674275461838711</v>
      </c>
      <c r="K168" s="53">
        <v>0</v>
      </c>
      <c r="L168" s="53">
        <v>34.769274097129035</v>
      </c>
      <c r="M168" s="53">
        <v>0</v>
      </c>
      <c r="N168" s="53">
        <v>0</v>
      </c>
      <c r="O168" s="53">
        <v>0</v>
      </c>
      <c r="P168" s="53">
        <v>0</v>
      </c>
      <c r="Q168" s="53">
        <v>0</v>
      </c>
      <c r="R168" s="53">
        <v>23.87232815674194</v>
      </c>
      <c r="S168" s="53">
        <v>17.36270777977419</v>
      </c>
      <c r="T168" s="53">
        <v>0</v>
      </c>
      <c r="U168" s="53">
        <v>0</v>
      </c>
      <c r="V168" s="53">
        <v>6.3592570399354837</v>
      </c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4.841112605354839</v>
      </c>
      <c r="AC168" s="53">
        <v>2.7787041692580643</v>
      </c>
      <c r="AD168" s="53">
        <v>0</v>
      </c>
      <c r="AE168" s="53">
        <v>0</v>
      </c>
      <c r="AF168" s="53">
        <v>5.7647678755806453</v>
      </c>
      <c r="AG168" s="53">
        <v>0</v>
      </c>
      <c r="AH168" s="53">
        <v>0</v>
      </c>
      <c r="AI168" s="53">
        <v>0</v>
      </c>
      <c r="AJ168" s="53">
        <v>0</v>
      </c>
      <c r="AK168" s="53">
        <v>0</v>
      </c>
      <c r="AL168" s="53">
        <v>1.7734723997419357</v>
      </c>
      <c r="AM168" s="53">
        <v>0</v>
      </c>
      <c r="AN168" s="53">
        <v>0</v>
      </c>
      <c r="AO168" s="53">
        <v>0</v>
      </c>
      <c r="AP168" s="53">
        <v>0.25179363858064518</v>
      </c>
      <c r="AQ168" s="53">
        <v>0</v>
      </c>
      <c r="AR168" s="53">
        <v>0</v>
      </c>
      <c r="AS168" s="53">
        <v>0</v>
      </c>
      <c r="AT168" s="53">
        <v>0</v>
      </c>
      <c r="AU168" s="53">
        <v>0</v>
      </c>
      <c r="AV168" s="53">
        <v>443.440255236258</v>
      </c>
      <c r="AW168" s="53">
        <v>547.45502038683901</v>
      </c>
      <c r="AX168" s="53">
        <v>2.0052579279677412</v>
      </c>
      <c r="AY168" s="53">
        <v>0</v>
      </c>
      <c r="AZ168" s="53">
        <v>229.22373046322582</v>
      </c>
      <c r="BA168" s="53">
        <v>0</v>
      </c>
      <c r="BB168" s="53">
        <v>0</v>
      </c>
      <c r="BC168" s="53">
        <v>0</v>
      </c>
      <c r="BD168" s="53">
        <v>0</v>
      </c>
      <c r="BE168" s="53">
        <v>0</v>
      </c>
      <c r="BF168" s="53">
        <v>738.4081451147415</v>
      </c>
      <c r="BG168" s="53">
        <v>228.59516563383872</v>
      </c>
      <c r="BH168" s="53">
        <v>6.8441837065806475</v>
      </c>
      <c r="BI168" s="53">
        <v>0</v>
      </c>
      <c r="BJ168" s="53">
        <v>139.44177457919352</v>
      </c>
      <c r="BK168" s="33">
        <f t="shared" si="6"/>
        <v>2530.7447530310001</v>
      </c>
    </row>
    <row r="169" spans="1:63">
      <c r="A169" s="51"/>
      <c r="B169" s="52" t="s">
        <v>176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7.3602778035806447</v>
      </c>
      <c r="I169" s="53">
        <v>29.505109527322588</v>
      </c>
      <c r="J169" s="53">
        <v>0.78237623490322572</v>
      </c>
      <c r="K169" s="53">
        <v>0</v>
      </c>
      <c r="L169" s="53">
        <v>4.5234197271935486</v>
      </c>
      <c r="M169" s="53">
        <v>0</v>
      </c>
      <c r="N169" s="53">
        <v>0</v>
      </c>
      <c r="O169" s="53">
        <v>0</v>
      </c>
      <c r="P169" s="53">
        <v>0</v>
      </c>
      <c r="Q169" s="53">
        <v>0</v>
      </c>
      <c r="R169" s="53">
        <v>1.5085086849032259</v>
      </c>
      <c r="S169" s="53">
        <v>0</v>
      </c>
      <c r="T169" s="53">
        <v>0</v>
      </c>
      <c r="U169" s="53">
        <v>0</v>
      </c>
      <c r="V169" s="53">
        <v>0.82488845764516117</v>
      </c>
      <c r="W169" s="53">
        <v>0</v>
      </c>
      <c r="X169" s="53">
        <v>0</v>
      </c>
      <c r="Y169" s="53">
        <v>0</v>
      </c>
      <c r="Z169" s="53">
        <v>0</v>
      </c>
      <c r="AA169" s="53">
        <v>0</v>
      </c>
      <c r="AB169" s="53">
        <v>0.2289343419677419</v>
      </c>
      <c r="AC169" s="53">
        <v>0.26117188638709676</v>
      </c>
      <c r="AD169" s="53">
        <v>0</v>
      </c>
      <c r="AE169" s="53">
        <v>0</v>
      </c>
      <c r="AF169" s="53">
        <v>0.18365675119354835</v>
      </c>
      <c r="AG169" s="53">
        <v>0</v>
      </c>
      <c r="AH169" s="53">
        <v>0</v>
      </c>
      <c r="AI169" s="53">
        <v>0</v>
      </c>
      <c r="AJ169" s="53">
        <v>0</v>
      </c>
      <c r="AK169" s="53">
        <v>0</v>
      </c>
      <c r="AL169" s="53">
        <v>1.1903633741935479E-2</v>
      </c>
      <c r="AM169" s="53">
        <v>0</v>
      </c>
      <c r="AN169" s="53">
        <v>0</v>
      </c>
      <c r="AO169" s="53">
        <v>0</v>
      </c>
      <c r="AP169" s="53">
        <v>0</v>
      </c>
      <c r="AQ169" s="53">
        <v>0</v>
      </c>
      <c r="AR169" s="53">
        <v>0</v>
      </c>
      <c r="AS169" s="53">
        <v>0</v>
      </c>
      <c r="AT169" s="53">
        <v>0</v>
      </c>
      <c r="AU169" s="53">
        <v>0</v>
      </c>
      <c r="AV169" s="53">
        <v>152.03362216748394</v>
      </c>
      <c r="AW169" s="53">
        <v>68.913806355903233</v>
      </c>
      <c r="AX169" s="53">
        <v>0</v>
      </c>
      <c r="AY169" s="53">
        <v>0</v>
      </c>
      <c r="AZ169" s="53">
        <v>36.424714587129039</v>
      </c>
      <c r="BA169" s="53">
        <v>0</v>
      </c>
      <c r="BB169" s="53">
        <v>0</v>
      </c>
      <c r="BC169" s="53">
        <v>0</v>
      </c>
      <c r="BD169" s="53">
        <v>0</v>
      </c>
      <c r="BE169" s="53">
        <v>0</v>
      </c>
      <c r="BF169" s="53">
        <v>19.17202301016129</v>
      </c>
      <c r="BG169" s="53">
        <v>4.1441682583225816</v>
      </c>
      <c r="BH169" s="53">
        <v>3.1723393779999998</v>
      </c>
      <c r="BI169" s="53">
        <v>0</v>
      </c>
      <c r="BJ169" s="53">
        <v>6.9233183431612906</v>
      </c>
      <c r="BK169" s="33">
        <f t="shared" si="6"/>
        <v>335.97423914900008</v>
      </c>
    </row>
    <row r="170" spans="1:63">
      <c r="A170" s="51"/>
      <c r="B170" s="52" t="s">
        <v>177</v>
      </c>
      <c r="C170" s="53">
        <v>0</v>
      </c>
      <c r="D170" s="53">
        <v>0</v>
      </c>
      <c r="E170" s="53">
        <v>0</v>
      </c>
      <c r="F170" s="53">
        <v>0</v>
      </c>
      <c r="G170" s="53">
        <v>0</v>
      </c>
      <c r="H170" s="53">
        <v>49.803881276774199</v>
      </c>
      <c r="I170" s="53">
        <v>0</v>
      </c>
      <c r="J170" s="53">
        <v>0</v>
      </c>
      <c r="K170" s="53">
        <v>0</v>
      </c>
      <c r="L170" s="53">
        <v>4.7401038460000011</v>
      </c>
      <c r="M170" s="53">
        <v>0</v>
      </c>
      <c r="N170" s="53">
        <v>0</v>
      </c>
      <c r="O170" s="53">
        <v>0</v>
      </c>
      <c r="P170" s="53">
        <v>0</v>
      </c>
      <c r="Q170" s="53">
        <v>0</v>
      </c>
      <c r="R170" s="53">
        <v>28.823407651129031</v>
      </c>
      <c r="S170" s="53">
        <v>0</v>
      </c>
      <c r="T170" s="53">
        <v>0</v>
      </c>
      <c r="U170" s="53">
        <v>0</v>
      </c>
      <c r="V170" s="53">
        <v>1.7000703968387094</v>
      </c>
      <c r="W170" s="53">
        <v>0</v>
      </c>
      <c r="X170" s="53">
        <v>0</v>
      </c>
      <c r="Y170" s="53">
        <v>0</v>
      </c>
      <c r="Z170" s="53">
        <v>0</v>
      </c>
      <c r="AA170" s="53">
        <v>0</v>
      </c>
      <c r="AB170" s="53">
        <v>118.14341704212904</v>
      </c>
      <c r="AC170" s="53">
        <v>0</v>
      </c>
      <c r="AD170" s="53">
        <v>0</v>
      </c>
      <c r="AE170" s="53">
        <v>0</v>
      </c>
      <c r="AF170" s="53">
        <v>1.4582300506129031</v>
      </c>
      <c r="AG170" s="53">
        <v>0</v>
      </c>
      <c r="AH170" s="53">
        <v>0</v>
      </c>
      <c r="AI170" s="53">
        <v>0</v>
      </c>
      <c r="AJ170" s="53">
        <v>0</v>
      </c>
      <c r="AK170" s="53">
        <v>0</v>
      </c>
      <c r="AL170" s="53">
        <v>462.15977028767736</v>
      </c>
      <c r="AM170" s="53">
        <v>0</v>
      </c>
      <c r="AN170" s="53">
        <v>0</v>
      </c>
      <c r="AO170" s="53">
        <v>0</v>
      </c>
      <c r="AP170" s="53">
        <v>0</v>
      </c>
      <c r="AQ170" s="53">
        <v>0</v>
      </c>
      <c r="AR170" s="53">
        <v>0</v>
      </c>
      <c r="AS170" s="53">
        <v>0</v>
      </c>
      <c r="AT170" s="53">
        <v>0</v>
      </c>
      <c r="AU170" s="53">
        <v>0</v>
      </c>
      <c r="AV170" s="53">
        <v>836.48050572258137</v>
      </c>
      <c r="AW170" s="53">
        <v>5.3693546032258059E-2</v>
      </c>
      <c r="AX170" s="53">
        <v>0</v>
      </c>
      <c r="AY170" s="53">
        <v>0</v>
      </c>
      <c r="AZ170" s="53">
        <v>90.154588016483856</v>
      </c>
      <c r="BA170" s="53">
        <v>0</v>
      </c>
      <c r="BB170" s="53">
        <v>0</v>
      </c>
      <c r="BC170" s="53">
        <v>0</v>
      </c>
      <c r="BD170" s="53">
        <v>0</v>
      </c>
      <c r="BE170" s="53">
        <v>0</v>
      </c>
      <c r="BF170" s="53">
        <v>1151.0072619927728</v>
      </c>
      <c r="BG170" s="53">
        <v>0</v>
      </c>
      <c r="BH170" s="53">
        <v>0</v>
      </c>
      <c r="BI170" s="53">
        <v>0</v>
      </c>
      <c r="BJ170" s="53">
        <v>43.759745601967737</v>
      </c>
      <c r="BK170" s="33">
        <f t="shared" si="6"/>
        <v>2788.2846754309994</v>
      </c>
    </row>
    <row r="171" spans="1:63">
      <c r="A171" s="51"/>
      <c r="B171" s="52" t="s">
        <v>178</v>
      </c>
      <c r="C171" s="53">
        <v>0</v>
      </c>
      <c r="D171" s="53">
        <v>0</v>
      </c>
      <c r="E171" s="53">
        <v>0</v>
      </c>
      <c r="F171" s="53">
        <v>0</v>
      </c>
      <c r="G171" s="53">
        <v>0</v>
      </c>
      <c r="H171" s="53">
        <v>115.76148140267739</v>
      </c>
      <c r="I171" s="53">
        <v>1525.924499033129</v>
      </c>
      <c r="J171" s="53">
        <v>1.0925637519354838</v>
      </c>
      <c r="K171" s="53">
        <v>0</v>
      </c>
      <c r="L171" s="53">
        <v>149.55845461716129</v>
      </c>
      <c r="M171" s="53">
        <v>0</v>
      </c>
      <c r="N171" s="53">
        <v>4.3666819492580657</v>
      </c>
      <c r="O171" s="53">
        <v>0</v>
      </c>
      <c r="P171" s="53">
        <v>0</v>
      </c>
      <c r="Q171" s="53">
        <v>0</v>
      </c>
      <c r="R171" s="53">
        <v>10.182314089322581</v>
      </c>
      <c r="S171" s="53">
        <v>45.741192716903228</v>
      </c>
      <c r="T171" s="53">
        <v>11.81317935587097</v>
      </c>
      <c r="U171" s="53">
        <v>0</v>
      </c>
      <c r="V171" s="53">
        <v>14.15273241548387</v>
      </c>
      <c r="W171" s="53">
        <v>0</v>
      </c>
      <c r="X171" s="53">
        <v>0</v>
      </c>
      <c r="Y171" s="53">
        <v>0</v>
      </c>
      <c r="Z171" s="53">
        <v>0</v>
      </c>
      <c r="AA171" s="53">
        <v>0</v>
      </c>
      <c r="AB171" s="53">
        <v>10.103906986709676</v>
      </c>
      <c r="AC171" s="53">
        <v>0</v>
      </c>
      <c r="AD171" s="53">
        <v>0</v>
      </c>
      <c r="AE171" s="53">
        <v>0</v>
      </c>
      <c r="AF171" s="53">
        <v>2.6265041423548388</v>
      </c>
      <c r="AG171" s="53">
        <v>0</v>
      </c>
      <c r="AH171" s="53">
        <v>0</v>
      </c>
      <c r="AI171" s="53">
        <v>0</v>
      </c>
      <c r="AJ171" s="53">
        <v>0</v>
      </c>
      <c r="AK171" s="53">
        <v>0</v>
      </c>
      <c r="AL171" s="53">
        <v>0.95003598706451609</v>
      </c>
      <c r="AM171" s="53">
        <v>0</v>
      </c>
      <c r="AN171" s="53">
        <v>0</v>
      </c>
      <c r="AO171" s="53">
        <v>0</v>
      </c>
      <c r="AP171" s="53">
        <v>0</v>
      </c>
      <c r="AQ171" s="53">
        <v>0</v>
      </c>
      <c r="AR171" s="53">
        <v>0</v>
      </c>
      <c r="AS171" s="53">
        <v>0</v>
      </c>
      <c r="AT171" s="53">
        <v>0</v>
      </c>
      <c r="AU171" s="53">
        <v>0</v>
      </c>
      <c r="AV171" s="53">
        <v>602.64120862319362</v>
      </c>
      <c r="AW171" s="53">
        <v>528.67623013448383</v>
      </c>
      <c r="AX171" s="53">
        <v>13.437178027709678</v>
      </c>
      <c r="AY171" s="53">
        <v>0</v>
      </c>
      <c r="AZ171" s="53">
        <v>644.91289967261355</v>
      </c>
      <c r="BA171" s="53">
        <v>0</v>
      </c>
      <c r="BB171" s="53">
        <v>0</v>
      </c>
      <c r="BC171" s="53">
        <v>0</v>
      </c>
      <c r="BD171" s="53">
        <v>0</v>
      </c>
      <c r="BE171" s="53">
        <v>0</v>
      </c>
      <c r="BF171" s="53">
        <v>78.307459737903216</v>
      </c>
      <c r="BG171" s="53">
        <v>31.531430734290325</v>
      </c>
      <c r="BH171" s="53">
        <v>0.11627954348387094</v>
      </c>
      <c r="BI171" s="53">
        <v>0</v>
      </c>
      <c r="BJ171" s="53">
        <v>43.949323258451614</v>
      </c>
      <c r="BK171" s="33">
        <f t="shared" si="6"/>
        <v>3835.845556180001</v>
      </c>
    </row>
    <row r="172" spans="1:63">
      <c r="A172" s="51"/>
      <c r="B172" s="52" t="s">
        <v>179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34.221401147387091</v>
      </c>
      <c r="I172" s="53">
        <v>0</v>
      </c>
      <c r="J172" s="53">
        <v>0</v>
      </c>
      <c r="K172" s="53">
        <v>0</v>
      </c>
      <c r="L172" s="53">
        <v>2.4492924548387102E-2</v>
      </c>
      <c r="M172" s="53">
        <v>0</v>
      </c>
      <c r="N172" s="53">
        <v>0</v>
      </c>
      <c r="O172" s="53">
        <v>0</v>
      </c>
      <c r="P172" s="53">
        <v>0</v>
      </c>
      <c r="Q172" s="53">
        <v>0</v>
      </c>
      <c r="R172" s="53">
        <v>27.653668439354842</v>
      </c>
      <c r="S172" s="53">
        <v>0</v>
      </c>
      <c r="T172" s="53">
        <v>0</v>
      </c>
      <c r="U172" s="53">
        <v>0</v>
      </c>
      <c r="V172" s="53">
        <v>0</v>
      </c>
      <c r="W172" s="53">
        <v>0</v>
      </c>
      <c r="X172" s="53">
        <v>0</v>
      </c>
      <c r="Y172" s="53">
        <v>0</v>
      </c>
      <c r="Z172" s="53">
        <v>0</v>
      </c>
      <c r="AA172" s="53">
        <v>0</v>
      </c>
      <c r="AB172" s="53">
        <v>9.0003720814838708</v>
      </c>
      <c r="AC172" s="53">
        <v>0</v>
      </c>
      <c r="AD172" s="53">
        <v>0</v>
      </c>
      <c r="AE172" s="53">
        <v>0</v>
      </c>
      <c r="AF172" s="53">
        <v>0</v>
      </c>
      <c r="AG172" s="53">
        <v>0</v>
      </c>
      <c r="AH172" s="53">
        <v>0</v>
      </c>
      <c r="AI172" s="53">
        <v>0</v>
      </c>
      <c r="AJ172" s="53">
        <v>0</v>
      </c>
      <c r="AK172" s="53">
        <v>0</v>
      </c>
      <c r="AL172" s="53">
        <v>5.2025930290000009</v>
      </c>
      <c r="AM172" s="53">
        <v>0</v>
      </c>
      <c r="AN172" s="53">
        <v>0</v>
      </c>
      <c r="AO172" s="53">
        <v>0</v>
      </c>
      <c r="AP172" s="53">
        <v>0</v>
      </c>
      <c r="AQ172" s="53">
        <v>0</v>
      </c>
      <c r="AR172" s="53">
        <v>0</v>
      </c>
      <c r="AS172" s="53">
        <v>0</v>
      </c>
      <c r="AT172" s="53">
        <v>0</v>
      </c>
      <c r="AU172" s="53">
        <v>0</v>
      </c>
      <c r="AV172" s="53">
        <v>1861.8496568774203</v>
      </c>
      <c r="AW172" s="53">
        <v>0</v>
      </c>
      <c r="AX172" s="53">
        <v>0</v>
      </c>
      <c r="AY172" s="53">
        <v>0</v>
      </c>
      <c r="AZ172" s="53">
        <v>3.242404803935484</v>
      </c>
      <c r="BA172" s="53">
        <v>0</v>
      </c>
      <c r="BB172" s="53">
        <v>0</v>
      </c>
      <c r="BC172" s="53">
        <v>0</v>
      </c>
      <c r="BD172" s="53">
        <v>0</v>
      </c>
      <c r="BE172" s="53">
        <v>0</v>
      </c>
      <c r="BF172" s="53">
        <v>2467.93415356071</v>
      </c>
      <c r="BG172" s="53">
        <v>0</v>
      </c>
      <c r="BH172" s="53">
        <v>0</v>
      </c>
      <c r="BI172" s="53">
        <v>0</v>
      </c>
      <c r="BJ172" s="53">
        <v>1.4180281861612907</v>
      </c>
      <c r="BK172" s="33">
        <f t="shared" si="6"/>
        <v>4410.5467710500006</v>
      </c>
    </row>
    <row r="173" spans="1:63">
      <c r="A173" s="51"/>
      <c r="B173" s="52" t="s">
        <v>180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0.54958872261290326</v>
      </c>
      <c r="I173" s="53">
        <v>0</v>
      </c>
      <c r="J173" s="53">
        <v>0</v>
      </c>
      <c r="K173" s="53">
        <v>0</v>
      </c>
      <c r="L173" s="53">
        <v>0.18121393548387096</v>
      </c>
      <c r="M173" s="53">
        <v>0</v>
      </c>
      <c r="N173" s="53">
        <v>0</v>
      </c>
      <c r="O173" s="53">
        <v>0</v>
      </c>
      <c r="P173" s="53">
        <v>0</v>
      </c>
      <c r="Q173" s="53">
        <v>0</v>
      </c>
      <c r="R173" s="53">
        <v>7.9262028032258069E-2</v>
      </c>
      <c r="S173" s="53">
        <v>0</v>
      </c>
      <c r="T173" s="53">
        <v>0</v>
      </c>
      <c r="U173" s="53">
        <v>0</v>
      </c>
      <c r="V173" s="53">
        <v>0</v>
      </c>
      <c r="W173" s="53">
        <v>0</v>
      </c>
      <c r="X173" s="53">
        <v>0</v>
      </c>
      <c r="Y173" s="53">
        <v>0</v>
      </c>
      <c r="Z173" s="53">
        <v>0</v>
      </c>
      <c r="AA173" s="53">
        <v>0</v>
      </c>
      <c r="AB173" s="53">
        <v>0.18220085377419354</v>
      </c>
      <c r="AC173" s="53">
        <v>0</v>
      </c>
      <c r="AD173" s="53">
        <v>0</v>
      </c>
      <c r="AE173" s="53">
        <v>0</v>
      </c>
      <c r="AF173" s="53">
        <v>8.0871338709677415E-2</v>
      </c>
      <c r="AG173" s="53">
        <v>0</v>
      </c>
      <c r="AH173" s="53">
        <v>0</v>
      </c>
      <c r="AI173" s="53">
        <v>0</v>
      </c>
      <c r="AJ173" s="53">
        <v>0</v>
      </c>
      <c r="AK173" s="53">
        <v>0</v>
      </c>
      <c r="AL173" s="53">
        <v>0</v>
      </c>
      <c r="AM173" s="53">
        <v>0</v>
      </c>
      <c r="AN173" s="53">
        <v>0</v>
      </c>
      <c r="AO173" s="53">
        <v>0</v>
      </c>
      <c r="AP173" s="53">
        <v>0</v>
      </c>
      <c r="AQ173" s="53">
        <v>0</v>
      </c>
      <c r="AR173" s="53">
        <v>0</v>
      </c>
      <c r="AS173" s="53">
        <v>0</v>
      </c>
      <c r="AT173" s="53">
        <v>0</v>
      </c>
      <c r="AU173" s="53">
        <v>0</v>
      </c>
      <c r="AV173" s="53">
        <v>53.277502037193543</v>
      </c>
      <c r="AW173" s="53">
        <v>1.0975395967741934</v>
      </c>
      <c r="AX173" s="53">
        <v>0</v>
      </c>
      <c r="AY173" s="53">
        <v>0</v>
      </c>
      <c r="AZ173" s="53">
        <v>2.3958863275806452</v>
      </c>
      <c r="BA173" s="53">
        <v>0</v>
      </c>
      <c r="BB173" s="53">
        <v>0</v>
      </c>
      <c r="BC173" s="53">
        <v>0</v>
      </c>
      <c r="BD173" s="53">
        <v>0</v>
      </c>
      <c r="BE173" s="53">
        <v>0</v>
      </c>
      <c r="BF173" s="53">
        <v>27.178781964806447</v>
      </c>
      <c r="BG173" s="53">
        <v>0.26572011290322578</v>
      </c>
      <c r="BH173" s="53">
        <v>0</v>
      </c>
      <c r="BI173" s="53">
        <v>0</v>
      </c>
      <c r="BJ173" s="53">
        <v>0.24261401612903225</v>
      </c>
      <c r="BK173" s="33">
        <f t="shared" si="6"/>
        <v>85.531180933999991</v>
      </c>
    </row>
    <row r="174" spans="1:63">
      <c r="A174" s="51"/>
      <c r="B174" s="52" t="s">
        <v>181</v>
      </c>
      <c r="C174" s="53">
        <v>0</v>
      </c>
      <c r="D174" s="53">
        <v>0</v>
      </c>
      <c r="E174" s="53">
        <v>0</v>
      </c>
      <c r="F174" s="53">
        <v>0</v>
      </c>
      <c r="G174" s="53">
        <v>0</v>
      </c>
      <c r="H174" s="53">
        <v>0.64535732229032272</v>
      </c>
      <c r="I174" s="53">
        <v>0</v>
      </c>
      <c r="J174" s="53">
        <v>0</v>
      </c>
      <c r="K174" s="53">
        <v>0</v>
      </c>
      <c r="L174" s="53">
        <v>3.5631135483870965E-2</v>
      </c>
      <c r="M174" s="53">
        <v>0</v>
      </c>
      <c r="N174" s="53">
        <v>0</v>
      </c>
      <c r="O174" s="53">
        <v>0</v>
      </c>
      <c r="P174" s="53">
        <v>0</v>
      </c>
      <c r="Q174" s="53">
        <v>0</v>
      </c>
      <c r="R174" s="53">
        <v>0.16710990732258063</v>
      </c>
      <c r="S174" s="53">
        <v>0</v>
      </c>
      <c r="T174" s="53">
        <v>0</v>
      </c>
      <c r="U174" s="53">
        <v>0</v>
      </c>
      <c r="V174" s="53">
        <v>0</v>
      </c>
      <c r="W174" s="53">
        <v>0</v>
      </c>
      <c r="X174" s="53">
        <v>0</v>
      </c>
      <c r="Y174" s="53">
        <v>0</v>
      </c>
      <c r="Z174" s="53">
        <v>0</v>
      </c>
      <c r="AA174" s="53">
        <v>0</v>
      </c>
      <c r="AB174" s="53">
        <v>0.20316276919354836</v>
      </c>
      <c r="AC174" s="53">
        <v>0</v>
      </c>
      <c r="AD174" s="53">
        <v>0</v>
      </c>
      <c r="AE174" s="53">
        <v>0</v>
      </c>
      <c r="AF174" s="53">
        <v>0</v>
      </c>
      <c r="AG174" s="53">
        <v>0</v>
      </c>
      <c r="AH174" s="53">
        <v>0</v>
      </c>
      <c r="AI174" s="53">
        <v>0</v>
      </c>
      <c r="AJ174" s="53">
        <v>0</v>
      </c>
      <c r="AK174" s="53">
        <v>0</v>
      </c>
      <c r="AL174" s="53">
        <v>1.1381667741935488E-3</v>
      </c>
      <c r="AM174" s="53">
        <v>0</v>
      </c>
      <c r="AN174" s="53">
        <v>0</v>
      </c>
      <c r="AO174" s="53">
        <v>0</v>
      </c>
      <c r="AP174" s="53">
        <v>0</v>
      </c>
      <c r="AQ174" s="53">
        <v>0</v>
      </c>
      <c r="AR174" s="53">
        <v>0</v>
      </c>
      <c r="AS174" s="53">
        <v>0</v>
      </c>
      <c r="AT174" s="53">
        <v>0</v>
      </c>
      <c r="AU174" s="53">
        <v>0</v>
      </c>
      <c r="AV174" s="53">
        <v>72.965544470806464</v>
      </c>
      <c r="AW174" s="53">
        <v>2.4812035677419355</v>
      </c>
      <c r="AX174" s="53">
        <v>0</v>
      </c>
      <c r="AY174" s="53">
        <v>0</v>
      </c>
      <c r="AZ174" s="53">
        <v>9.1446009472580645</v>
      </c>
      <c r="BA174" s="53">
        <v>0</v>
      </c>
      <c r="BB174" s="53">
        <v>0</v>
      </c>
      <c r="BC174" s="53">
        <v>0</v>
      </c>
      <c r="BD174" s="53">
        <v>0</v>
      </c>
      <c r="BE174" s="53">
        <v>0</v>
      </c>
      <c r="BF174" s="53">
        <v>19.894643800612897</v>
      </c>
      <c r="BG174" s="53">
        <v>14.159411824903225</v>
      </c>
      <c r="BH174" s="53">
        <v>0</v>
      </c>
      <c r="BI174" s="53">
        <v>0</v>
      </c>
      <c r="BJ174" s="53">
        <v>0.30728226561290328</v>
      </c>
      <c r="BK174" s="33">
        <f t="shared" si="6"/>
        <v>120.005086178</v>
      </c>
    </row>
    <row r="175" spans="1:63">
      <c r="A175" s="51"/>
      <c r="B175" s="52" t="s">
        <v>182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0.53491010577419351</v>
      </c>
      <c r="I175" s="53">
        <v>0</v>
      </c>
      <c r="J175" s="53">
        <v>0</v>
      </c>
      <c r="K175" s="53">
        <v>0</v>
      </c>
      <c r="L175" s="53">
        <v>0</v>
      </c>
      <c r="M175" s="53">
        <v>0</v>
      </c>
      <c r="N175" s="53">
        <v>0</v>
      </c>
      <c r="O175" s="53">
        <v>0</v>
      </c>
      <c r="P175" s="53">
        <v>0</v>
      </c>
      <c r="Q175" s="53">
        <v>0</v>
      </c>
      <c r="R175" s="53">
        <v>7.2851778516129034E-2</v>
      </c>
      <c r="S175" s="53">
        <v>0</v>
      </c>
      <c r="T175" s="53">
        <v>0</v>
      </c>
      <c r="U175" s="53">
        <v>0</v>
      </c>
      <c r="V175" s="53">
        <v>5.8562532258064522E-2</v>
      </c>
      <c r="W175" s="53">
        <v>0</v>
      </c>
      <c r="X175" s="53">
        <v>0</v>
      </c>
      <c r="Y175" s="53">
        <v>0</v>
      </c>
      <c r="Z175" s="53">
        <v>0</v>
      </c>
      <c r="AA175" s="53">
        <v>0</v>
      </c>
      <c r="AB175" s="53">
        <v>0</v>
      </c>
      <c r="AC175" s="53">
        <v>0</v>
      </c>
      <c r="AD175" s="53">
        <v>0</v>
      </c>
      <c r="AE175" s="53">
        <v>0</v>
      </c>
      <c r="AF175" s="53">
        <v>0</v>
      </c>
      <c r="AG175" s="53">
        <v>0</v>
      </c>
      <c r="AH175" s="53">
        <v>0</v>
      </c>
      <c r="AI175" s="53">
        <v>0</v>
      </c>
      <c r="AJ175" s="53">
        <v>0</v>
      </c>
      <c r="AK175" s="53">
        <v>0</v>
      </c>
      <c r="AL175" s="53">
        <v>0</v>
      </c>
      <c r="AM175" s="53">
        <v>0</v>
      </c>
      <c r="AN175" s="53">
        <v>0</v>
      </c>
      <c r="AO175" s="53">
        <v>0</v>
      </c>
      <c r="AP175" s="53">
        <v>0</v>
      </c>
      <c r="AQ175" s="53">
        <v>0</v>
      </c>
      <c r="AR175" s="53">
        <v>0</v>
      </c>
      <c r="AS175" s="53">
        <v>0</v>
      </c>
      <c r="AT175" s="53">
        <v>0</v>
      </c>
      <c r="AU175" s="53">
        <v>0</v>
      </c>
      <c r="AV175" s="53">
        <v>27.476176892000002</v>
      </c>
      <c r="AW175" s="53">
        <v>1.2140914064516131</v>
      </c>
      <c r="AX175" s="53">
        <v>0</v>
      </c>
      <c r="AY175" s="53">
        <v>0</v>
      </c>
      <c r="AZ175" s="53">
        <v>0.49968854645161298</v>
      </c>
      <c r="BA175" s="53">
        <v>0</v>
      </c>
      <c r="BB175" s="53">
        <v>0</v>
      </c>
      <c r="BC175" s="53">
        <v>0</v>
      </c>
      <c r="BD175" s="53">
        <v>0</v>
      </c>
      <c r="BE175" s="53">
        <v>0</v>
      </c>
      <c r="BF175" s="53">
        <v>12.746654830064516</v>
      </c>
      <c r="BG175" s="53">
        <v>0.11241587096774194</v>
      </c>
      <c r="BH175" s="53">
        <v>0</v>
      </c>
      <c r="BI175" s="53">
        <v>0</v>
      </c>
      <c r="BJ175" s="53">
        <v>0.44238894051612904</v>
      </c>
      <c r="BK175" s="33">
        <f t="shared" si="6"/>
        <v>43.157740903000004</v>
      </c>
    </row>
    <row r="176" spans="1:63">
      <c r="A176" s="51"/>
      <c r="B176" s="52" t="s">
        <v>183</v>
      </c>
      <c r="C176" s="53">
        <v>0</v>
      </c>
      <c r="D176" s="53">
        <v>0</v>
      </c>
      <c r="E176" s="53">
        <v>0</v>
      </c>
      <c r="F176" s="53">
        <v>0</v>
      </c>
      <c r="G176" s="53">
        <v>0</v>
      </c>
      <c r="H176" s="53">
        <v>0.7066806957096774</v>
      </c>
      <c r="I176" s="53">
        <v>0</v>
      </c>
      <c r="J176" s="53">
        <v>0</v>
      </c>
      <c r="K176" s="53">
        <v>0</v>
      </c>
      <c r="L176" s="53">
        <v>0.73061068138709684</v>
      </c>
      <c r="M176" s="53">
        <v>0</v>
      </c>
      <c r="N176" s="53">
        <v>0</v>
      </c>
      <c r="O176" s="53">
        <v>0</v>
      </c>
      <c r="P176" s="53">
        <v>0</v>
      </c>
      <c r="Q176" s="53">
        <v>0</v>
      </c>
      <c r="R176" s="53">
        <v>0.18076299861290324</v>
      </c>
      <c r="S176" s="53">
        <v>1.683907258064516E-2</v>
      </c>
      <c r="T176" s="53">
        <v>0</v>
      </c>
      <c r="U176" s="53">
        <v>0</v>
      </c>
      <c r="V176" s="53">
        <v>1.1226048387096774E-2</v>
      </c>
      <c r="W176" s="53">
        <v>0</v>
      </c>
      <c r="X176" s="53">
        <v>0</v>
      </c>
      <c r="Y176" s="53">
        <v>0</v>
      </c>
      <c r="Z176" s="53">
        <v>0</v>
      </c>
      <c r="AA176" s="53">
        <v>0</v>
      </c>
      <c r="AB176" s="53">
        <v>5.4766256290322578E-2</v>
      </c>
      <c r="AC176" s="53">
        <v>0</v>
      </c>
      <c r="AD176" s="53">
        <v>0</v>
      </c>
      <c r="AE176" s="53">
        <v>0</v>
      </c>
      <c r="AF176" s="53">
        <v>0</v>
      </c>
      <c r="AG176" s="53">
        <v>0</v>
      </c>
      <c r="AH176" s="53">
        <v>0</v>
      </c>
      <c r="AI176" s="53">
        <v>0</v>
      </c>
      <c r="AJ176" s="53">
        <v>0</v>
      </c>
      <c r="AK176" s="53">
        <v>0</v>
      </c>
      <c r="AL176" s="53">
        <v>5.8778833483870967E-2</v>
      </c>
      <c r="AM176" s="53">
        <v>0</v>
      </c>
      <c r="AN176" s="53">
        <v>0</v>
      </c>
      <c r="AO176" s="53">
        <v>0</v>
      </c>
      <c r="AP176" s="53">
        <v>0</v>
      </c>
      <c r="AQ176" s="53">
        <v>0</v>
      </c>
      <c r="AR176" s="53">
        <v>0</v>
      </c>
      <c r="AS176" s="53">
        <v>0</v>
      </c>
      <c r="AT176" s="53">
        <v>0</v>
      </c>
      <c r="AU176" s="53">
        <v>0</v>
      </c>
      <c r="AV176" s="53">
        <v>33.02879364538709</v>
      </c>
      <c r="AW176" s="53">
        <v>3.1112095298387095</v>
      </c>
      <c r="AX176" s="53">
        <v>0</v>
      </c>
      <c r="AY176" s="53">
        <v>0</v>
      </c>
      <c r="AZ176" s="53">
        <v>1.2444153508387097</v>
      </c>
      <c r="BA176" s="53">
        <v>0</v>
      </c>
      <c r="BB176" s="53">
        <v>0</v>
      </c>
      <c r="BC176" s="53">
        <v>0</v>
      </c>
      <c r="BD176" s="53">
        <v>0</v>
      </c>
      <c r="BE176" s="53">
        <v>0</v>
      </c>
      <c r="BF176" s="53">
        <v>17.610900756806455</v>
      </c>
      <c r="BG176" s="53">
        <v>0.3687233096774194</v>
      </c>
      <c r="BH176" s="53">
        <v>3.2534409677419354</v>
      </c>
      <c r="BI176" s="53">
        <v>0</v>
      </c>
      <c r="BJ176" s="53">
        <v>0.10844803225806451</v>
      </c>
      <c r="BK176" s="33">
        <f t="shared" si="6"/>
        <v>60.485596178999998</v>
      </c>
    </row>
    <row r="177" spans="1:63">
      <c r="A177" s="51"/>
      <c r="B177" s="52" t="s">
        <v>184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0.87515323025806446</v>
      </c>
      <c r="I177" s="53">
        <v>0</v>
      </c>
      <c r="J177" s="53">
        <v>0</v>
      </c>
      <c r="K177" s="53">
        <v>0</v>
      </c>
      <c r="L177" s="53">
        <v>0.20078177780645162</v>
      </c>
      <c r="M177" s="53">
        <v>0</v>
      </c>
      <c r="N177" s="53">
        <v>0</v>
      </c>
      <c r="O177" s="53">
        <v>0</v>
      </c>
      <c r="P177" s="53">
        <v>0</v>
      </c>
      <c r="Q177" s="53">
        <v>0</v>
      </c>
      <c r="R177" s="53">
        <v>8.6876575677419327E-2</v>
      </c>
      <c r="S177" s="53">
        <v>0</v>
      </c>
      <c r="T177" s="53">
        <v>0</v>
      </c>
      <c r="U177" s="53">
        <v>0</v>
      </c>
      <c r="V177" s="53">
        <v>0</v>
      </c>
      <c r="W177" s="53">
        <v>0</v>
      </c>
      <c r="X177" s="53">
        <v>0</v>
      </c>
      <c r="Y177" s="53">
        <v>0</v>
      </c>
      <c r="Z177" s="53">
        <v>0</v>
      </c>
      <c r="AA177" s="53">
        <v>0</v>
      </c>
      <c r="AB177" s="53">
        <v>5.3854661290322582E-3</v>
      </c>
      <c r="AC177" s="53">
        <v>0</v>
      </c>
      <c r="AD177" s="53">
        <v>0</v>
      </c>
      <c r="AE177" s="53">
        <v>0</v>
      </c>
      <c r="AF177" s="53">
        <v>0</v>
      </c>
      <c r="AG177" s="53">
        <v>0</v>
      </c>
      <c r="AH177" s="53">
        <v>0</v>
      </c>
      <c r="AI177" s="53">
        <v>0</v>
      </c>
      <c r="AJ177" s="53">
        <v>0</v>
      </c>
      <c r="AK177" s="53">
        <v>0</v>
      </c>
      <c r="AL177" s="53">
        <v>0</v>
      </c>
      <c r="AM177" s="53">
        <v>0</v>
      </c>
      <c r="AN177" s="53">
        <v>0</v>
      </c>
      <c r="AO177" s="53">
        <v>0</v>
      </c>
      <c r="AP177" s="53">
        <v>0</v>
      </c>
      <c r="AQ177" s="53">
        <v>0</v>
      </c>
      <c r="AR177" s="53">
        <v>0</v>
      </c>
      <c r="AS177" s="53">
        <v>0</v>
      </c>
      <c r="AT177" s="53">
        <v>0</v>
      </c>
      <c r="AU177" s="53">
        <v>0</v>
      </c>
      <c r="AV177" s="53">
        <v>16.790393988645157</v>
      </c>
      <c r="AW177" s="53">
        <v>1.0233544940967743</v>
      </c>
      <c r="AX177" s="53">
        <v>0</v>
      </c>
      <c r="AY177" s="53">
        <v>0</v>
      </c>
      <c r="AZ177" s="53">
        <v>0.29571835351612907</v>
      </c>
      <c r="BA177" s="53">
        <v>0</v>
      </c>
      <c r="BB177" s="53">
        <v>0</v>
      </c>
      <c r="BC177" s="53">
        <v>0</v>
      </c>
      <c r="BD177" s="53">
        <v>0</v>
      </c>
      <c r="BE177" s="53">
        <v>0</v>
      </c>
      <c r="BF177" s="53">
        <v>8.8678481016774189</v>
      </c>
      <c r="BG177" s="53">
        <v>8.5753486289032264</v>
      </c>
      <c r="BH177" s="53">
        <v>0</v>
      </c>
      <c r="BI177" s="53">
        <v>0</v>
      </c>
      <c r="BJ177" s="53">
        <v>5.3854661290322584E-2</v>
      </c>
      <c r="BK177" s="33">
        <f t="shared" si="6"/>
        <v>36.774715278000002</v>
      </c>
    </row>
    <row r="178" spans="1:63">
      <c r="A178" s="51"/>
      <c r="B178" s="52" t="s">
        <v>185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0.5834302557741935</v>
      </c>
      <c r="I178" s="53">
        <v>5.488256451612903E-2</v>
      </c>
      <c r="J178" s="53">
        <v>0</v>
      </c>
      <c r="K178" s="53">
        <v>0</v>
      </c>
      <c r="L178" s="53">
        <v>0.84716461845161306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0.13240782232258066</v>
      </c>
      <c r="S178" s="53">
        <v>0</v>
      </c>
      <c r="T178" s="53">
        <v>0</v>
      </c>
      <c r="U178" s="53">
        <v>0</v>
      </c>
      <c r="V178" s="53">
        <v>6.0370820967741941E-2</v>
      </c>
      <c r="W178" s="53">
        <v>0</v>
      </c>
      <c r="X178" s="53">
        <v>0</v>
      </c>
      <c r="Y178" s="53">
        <v>0</v>
      </c>
      <c r="Z178" s="53">
        <v>0</v>
      </c>
      <c r="AA178" s="53">
        <v>0</v>
      </c>
      <c r="AB178" s="53">
        <v>3.0900566451612904E-2</v>
      </c>
      <c r="AC178" s="53">
        <v>0</v>
      </c>
      <c r="AD178" s="53">
        <v>0</v>
      </c>
      <c r="AE178" s="53">
        <v>0</v>
      </c>
      <c r="AF178" s="53">
        <v>0</v>
      </c>
      <c r="AG178" s="53">
        <v>0</v>
      </c>
      <c r="AH178" s="53">
        <v>0</v>
      </c>
      <c r="AI178" s="53">
        <v>0</v>
      </c>
      <c r="AJ178" s="53">
        <v>0</v>
      </c>
      <c r="AK178" s="53">
        <v>0</v>
      </c>
      <c r="AL178" s="53">
        <v>0</v>
      </c>
      <c r="AM178" s="53">
        <v>0</v>
      </c>
      <c r="AN178" s="53">
        <v>0</v>
      </c>
      <c r="AO178" s="53">
        <v>0</v>
      </c>
      <c r="AP178" s="53">
        <v>0</v>
      </c>
      <c r="AQ178" s="53">
        <v>0</v>
      </c>
      <c r="AR178" s="53">
        <v>0</v>
      </c>
      <c r="AS178" s="53">
        <v>0</v>
      </c>
      <c r="AT178" s="53">
        <v>0</v>
      </c>
      <c r="AU178" s="53">
        <v>0</v>
      </c>
      <c r="AV178" s="53">
        <v>37.295473857838722</v>
      </c>
      <c r="AW178" s="53">
        <v>2.0671413419354838</v>
      </c>
      <c r="AX178" s="53">
        <v>0</v>
      </c>
      <c r="AY178" s="53">
        <v>0</v>
      </c>
      <c r="AZ178" s="53">
        <v>8.7641563309677402</v>
      </c>
      <c r="BA178" s="53">
        <v>0</v>
      </c>
      <c r="BB178" s="53">
        <v>0</v>
      </c>
      <c r="BC178" s="53">
        <v>0</v>
      </c>
      <c r="BD178" s="53">
        <v>0</v>
      </c>
      <c r="BE178" s="53">
        <v>0</v>
      </c>
      <c r="BF178" s="53">
        <v>20.334120279387097</v>
      </c>
      <c r="BG178" s="53">
        <v>0.21310735483870968</v>
      </c>
      <c r="BH178" s="53">
        <v>1.0655367741935484</v>
      </c>
      <c r="BI178" s="53">
        <v>0</v>
      </c>
      <c r="BJ178" s="53">
        <v>2.4702305323548384</v>
      </c>
      <c r="BK178" s="33">
        <f t="shared" si="6"/>
        <v>73.918923120000002</v>
      </c>
    </row>
    <row r="179" spans="1:63" ht="13.5" thickBot="1">
      <c r="A179" s="51"/>
      <c r="B179" s="52" t="s">
        <v>186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0.19788602277419351</v>
      </c>
      <c r="I179" s="53">
        <v>5.9067268174838707</v>
      </c>
      <c r="J179" s="53">
        <v>0</v>
      </c>
      <c r="K179" s="53">
        <v>0</v>
      </c>
      <c r="L179" s="53">
        <v>0.75919177741935473</v>
      </c>
      <c r="M179" s="53">
        <v>0</v>
      </c>
      <c r="N179" s="53">
        <v>0</v>
      </c>
      <c r="O179" s="53">
        <v>0</v>
      </c>
      <c r="P179" s="53">
        <v>0</v>
      </c>
      <c r="Q179" s="53">
        <v>0</v>
      </c>
      <c r="R179" s="53">
        <v>0.20781538293548388</v>
      </c>
      <c r="S179" s="53">
        <v>0</v>
      </c>
      <c r="T179" s="53">
        <v>0</v>
      </c>
      <c r="U179" s="53">
        <v>0</v>
      </c>
      <c r="V179" s="53">
        <v>1.0692841935483871E-2</v>
      </c>
      <c r="W179" s="53">
        <v>0</v>
      </c>
      <c r="X179" s="53">
        <v>0</v>
      </c>
      <c r="Y179" s="53">
        <v>0</v>
      </c>
      <c r="Z179" s="53">
        <v>0</v>
      </c>
      <c r="AA179" s="53">
        <v>0</v>
      </c>
      <c r="AB179" s="53">
        <v>4.4203198064516128E-2</v>
      </c>
      <c r="AC179" s="53">
        <v>0</v>
      </c>
      <c r="AD179" s="53">
        <v>0</v>
      </c>
      <c r="AE179" s="53">
        <v>0</v>
      </c>
      <c r="AF179" s="53">
        <v>0</v>
      </c>
      <c r="AG179" s="53">
        <v>0</v>
      </c>
      <c r="AH179" s="53">
        <v>0</v>
      </c>
      <c r="AI179" s="53">
        <v>0</v>
      </c>
      <c r="AJ179" s="53">
        <v>0</v>
      </c>
      <c r="AK179" s="53">
        <v>0</v>
      </c>
      <c r="AL179" s="53">
        <v>0</v>
      </c>
      <c r="AM179" s="53">
        <v>0</v>
      </c>
      <c r="AN179" s="53">
        <v>0</v>
      </c>
      <c r="AO179" s="53">
        <v>0</v>
      </c>
      <c r="AP179" s="53">
        <v>0</v>
      </c>
      <c r="AQ179" s="53">
        <v>0</v>
      </c>
      <c r="AR179" s="53">
        <v>0</v>
      </c>
      <c r="AS179" s="53">
        <v>0</v>
      </c>
      <c r="AT179" s="53">
        <v>0</v>
      </c>
      <c r="AU179" s="53">
        <v>0</v>
      </c>
      <c r="AV179" s="53">
        <v>8.7355803313548428</v>
      </c>
      <c r="AW179" s="53">
        <v>4.4729426612903227</v>
      </c>
      <c r="AX179" s="53">
        <v>0</v>
      </c>
      <c r="AY179" s="53">
        <v>0</v>
      </c>
      <c r="AZ179" s="53">
        <v>4.9839489133225792</v>
      </c>
      <c r="BA179" s="53">
        <v>0</v>
      </c>
      <c r="BB179" s="53">
        <v>0</v>
      </c>
      <c r="BC179" s="53">
        <v>0</v>
      </c>
      <c r="BD179" s="53">
        <v>0</v>
      </c>
      <c r="BE179" s="53">
        <v>0</v>
      </c>
      <c r="BF179" s="53">
        <v>2.1754937464193547</v>
      </c>
      <c r="BG179" s="53">
        <v>0</v>
      </c>
      <c r="BH179" s="53">
        <v>0</v>
      </c>
      <c r="BI179" s="53">
        <v>0</v>
      </c>
      <c r="BJ179" s="53">
        <v>0</v>
      </c>
      <c r="BK179" s="33">
        <f t="shared" si="6"/>
        <v>27.494481693000004</v>
      </c>
    </row>
    <row r="180" spans="1:63" ht="13.5" thickBot="1">
      <c r="A180" s="37"/>
      <c r="B180" s="38" t="s">
        <v>187</v>
      </c>
      <c r="C180" s="39">
        <f t="shared" ref="C180:BK180" si="7">SUM(C141:C179)</f>
        <v>0</v>
      </c>
      <c r="D180" s="39">
        <f t="shared" si="7"/>
        <v>86.383712898516137</v>
      </c>
      <c r="E180" s="39">
        <f t="shared" si="7"/>
        <v>0</v>
      </c>
      <c r="F180" s="39">
        <f t="shared" si="7"/>
        <v>0</v>
      </c>
      <c r="G180" s="39">
        <f t="shared" si="7"/>
        <v>0</v>
      </c>
      <c r="H180" s="39">
        <f t="shared" si="7"/>
        <v>1291.0732601160316</v>
      </c>
      <c r="I180" s="39">
        <f t="shared" si="7"/>
        <v>4449.4577127262601</v>
      </c>
      <c r="J180" s="39">
        <f t="shared" si="7"/>
        <v>101.27680710664515</v>
      </c>
      <c r="K180" s="39">
        <f t="shared" si="7"/>
        <v>0</v>
      </c>
      <c r="L180" s="39">
        <f t="shared" si="7"/>
        <v>693.4769508327098</v>
      </c>
      <c r="M180" s="39">
        <f t="shared" si="7"/>
        <v>0</v>
      </c>
      <c r="N180" s="39">
        <f t="shared" si="7"/>
        <v>4.3666819492580657</v>
      </c>
      <c r="O180" s="39">
        <f t="shared" si="7"/>
        <v>0</v>
      </c>
      <c r="P180" s="39">
        <f t="shared" si="7"/>
        <v>0</v>
      </c>
      <c r="Q180" s="39">
        <f t="shared" si="7"/>
        <v>0</v>
      </c>
      <c r="R180" s="39">
        <f t="shared" si="7"/>
        <v>371.51202568777427</v>
      </c>
      <c r="S180" s="39">
        <f t="shared" si="7"/>
        <v>160.77388520448386</v>
      </c>
      <c r="T180" s="39">
        <f t="shared" si="7"/>
        <v>118.93426649680643</v>
      </c>
      <c r="U180" s="39">
        <f t="shared" si="7"/>
        <v>0</v>
      </c>
      <c r="V180" s="39">
        <f t="shared" si="7"/>
        <v>166.87512987916125</v>
      </c>
      <c r="W180" s="39">
        <f t="shared" si="7"/>
        <v>0</v>
      </c>
      <c r="X180" s="39">
        <f t="shared" si="7"/>
        <v>0</v>
      </c>
      <c r="Y180" s="39">
        <f t="shared" si="7"/>
        <v>0</v>
      </c>
      <c r="Z180" s="39">
        <f t="shared" si="7"/>
        <v>0</v>
      </c>
      <c r="AA180" s="39">
        <f t="shared" si="7"/>
        <v>0</v>
      </c>
      <c r="AB180" s="39">
        <f t="shared" si="7"/>
        <v>173.72998737590322</v>
      </c>
      <c r="AC180" s="39">
        <f t="shared" si="7"/>
        <v>9.696741214709677</v>
      </c>
      <c r="AD180" s="39">
        <f t="shared" si="7"/>
        <v>6.2489259646774187</v>
      </c>
      <c r="AE180" s="39">
        <f t="shared" si="7"/>
        <v>0</v>
      </c>
      <c r="AF180" s="39">
        <f t="shared" si="7"/>
        <v>16.336122137096773</v>
      </c>
      <c r="AG180" s="39">
        <f t="shared" si="7"/>
        <v>0</v>
      </c>
      <c r="AH180" s="39">
        <f t="shared" si="7"/>
        <v>0</v>
      </c>
      <c r="AI180" s="39">
        <f t="shared" si="7"/>
        <v>0</v>
      </c>
      <c r="AJ180" s="39">
        <f t="shared" si="7"/>
        <v>0</v>
      </c>
      <c r="AK180" s="39">
        <f t="shared" si="7"/>
        <v>0</v>
      </c>
      <c r="AL180" s="39">
        <f t="shared" si="7"/>
        <v>476.75353546674188</v>
      </c>
      <c r="AM180" s="39">
        <f t="shared" si="7"/>
        <v>6.0370386612903219E-2</v>
      </c>
      <c r="AN180" s="39">
        <f t="shared" si="7"/>
        <v>0</v>
      </c>
      <c r="AO180" s="39">
        <f t="shared" si="7"/>
        <v>0</v>
      </c>
      <c r="AP180" s="39">
        <f t="shared" si="7"/>
        <v>1.3341760984193547</v>
      </c>
      <c r="AQ180" s="39">
        <f t="shared" si="7"/>
        <v>0</v>
      </c>
      <c r="AR180" s="39">
        <f t="shared" si="7"/>
        <v>0</v>
      </c>
      <c r="AS180" s="39">
        <f t="shared" si="7"/>
        <v>0</v>
      </c>
      <c r="AT180" s="39">
        <f t="shared" si="7"/>
        <v>0</v>
      </c>
      <c r="AU180" s="39">
        <f t="shared" si="7"/>
        <v>0</v>
      </c>
      <c r="AV180" s="39">
        <f t="shared" si="7"/>
        <v>8531.2273692831659</v>
      </c>
      <c r="AW180" s="39">
        <f t="shared" si="7"/>
        <v>3725.5941405345802</v>
      </c>
      <c r="AX180" s="39">
        <f t="shared" si="7"/>
        <v>101.34242902299999</v>
      </c>
      <c r="AY180" s="39">
        <f t="shared" si="7"/>
        <v>0</v>
      </c>
      <c r="AZ180" s="39">
        <f t="shared" si="7"/>
        <v>3915.1789127968073</v>
      </c>
      <c r="BA180" s="39">
        <f t="shared" si="7"/>
        <v>0</v>
      </c>
      <c r="BB180" s="39">
        <f t="shared" si="7"/>
        <v>1.280864715580645</v>
      </c>
      <c r="BC180" s="39">
        <f t="shared" si="7"/>
        <v>0</v>
      </c>
      <c r="BD180" s="39">
        <f t="shared" si="7"/>
        <v>0</v>
      </c>
      <c r="BE180" s="39">
        <f t="shared" si="7"/>
        <v>0</v>
      </c>
      <c r="BF180" s="39">
        <f t="shared" si="7"/>
        <v>8865.4960082771631</v>
      </c>
      <c r="BG180" s="39">
        <f t="shared" si="7"/>
        <v>678.2457069533549</v>
      </c>
      <c r="BH180" s="39">
        <f t="shared" si="7"/>
        <v>282.92036583061287</v>
      </c>
      <c r="BI180" s="39">
        <f t="shared" si="7"/>
        <v>0</v>
      </c>
      <c r="BJ180" s="39">
        <f t="shared" si="7"/>
        <v>855.80865166693559</v>
      </c>
      <c r="BK180" s="44">
        <f t="shared" si="7"/>
        <v>35085.384740622998</v>
      </c>
    </row>
    <row r="181" spans="1:63" ht="13.5" thickBot="1">
      <c r="A181" s="54"/>
      <c r="B181" s="55" t="s">
        <v>188</v>
      </c>
      <c r="C181" s="56">
        <f t="shared" ref="C181:BK181" si="8">C180+C139+C137+C135+C19+C16</f>
        <v>0</v>
      </c>
      <c r="D181" s="56">
        <f t="shared" si="8"/>
        <v>2301.4926914572584</v>
      </c>
      <c r="E181" s="56">
        <f t="shared" si="8"/>
        <v>302.55309028016126</v>
      </c>
      <c r="F181" s="56">
        <f t="shared" si="8"/>
        <v>0</v>
      </c>
      <c r="G181" s="56">
        <f t="shared" si="8"/>
        <v>0</v>
      </c>
      <c r="H181" s="56">
        <f t="shared" si="8"/>
        <v>3742.5725195692257</v>
      </c>
      <c r="I181" s="56">
        <f t="shared" si="8"/>
        <v>29741.578084174951</v>
      </c>
      <c r="J181" s="56">
        <f t="shared" si="8"/>
        <v>2725.1446320962577</v>
      </c>
      <c r="K181" s="56">
        <f t="shared" si="8"/>
        <v>30.762803219612895</v>
      </c>
      <c r="L181" s="56">
        <f t="shared" si="8"/>
        <v>1497.2753037724838</v>
      </c>
      <c r="M181" s="56">
        <f t="shared" si="8"/>
        <v>0</v>
      </c>
      <c r="N181" s="56">
        <f t="shared" si="8"/>
        <v>4.3666819492580657</v>
      </c>
      <c r="O181" s="56">
        <f t="shared" si="8"/>
        <v>0</v>
      </c>
      <c r="P181" s="56">
        <f t="shared" si="8"/>
        <v>0</v>
      </c>
      <c r="Q181" s="56">
        <f t="shared" si="8"/>
        <v>0</v>
      </c>
      <c r="R181" s="56">
        <f t="shared" si="8"/>
        <v>690.25806870732254</v>
      </c>
      <c r="S181" s="56">
        <f t="shared" si="8"/>
        <v>3221.6149452409663</v>
      </c>
      <c r="T181" s="56">
        <f t="shared" si="8"/>
        <v>2334.4311286492584</v>
      </c>
      <c r="U181" s="56">
        <f t="shared" si="8"/>
        <v>0</v>
      </c>
      <c r="V181" s="56">
        <f t="shared" si="8"/>
        <v>456.59956102122578</v>
      </c>
      <c r="W181" s="56">
        <f t="shared" si="8"/>
        <v>0</v>
      </c>
      <c r="X181" s="56">
        <f t="shared" si="8"/>
        <v>0</v>
      </c>
      <c r="Y181" s="56">
        <f t="shared" si="8"/>
        <v>0</v>
      </c>
      <c r="Z181" s="56">
        <f t="shared" si="8"/>
        <v>0</v>
      </c>
      <c r="AA181" s="56">
        <f t="shared" si="8"/>
        <v>0</v>
      </c>
      <c r="AB181" s="56">
        <f t="shared" si="8"/>
        <v>197.58885773425806</v>
      </c>
      <c r="AC181" s="56">
        <f t="shared" si="8"/>
        <v>18.065387095548388</v>
      </c>
      <c r="AD181" s="56">
        <f t="shared" si="8"/>
        <v>9.142614294064515</v>
      </c>
      <c r="AE181" s="56">
        <f t="shared" si="8"/>
        <v>0</v>
      </c>
      <c r="AF181" s="56">
        <f t="shared" si="8"/>
        <v>25.659092940032256</v>
      </c>
      <c r="AG181" s="56">
        <f t="shared" si="8"/>
        <v>0</v>
      </c>
      <c r="AH181" s="56">
        <f t="shared" si="8"/>
        <v>0</v>
      </c>
      <c r="AI181" s="56">
        <f t="shared" si="8"/>
        <v>0</v>
      </c>
      <c r="AJ181" s="56">
        <f t="shared" si="8"/>
        <v>0</v>
      </c>
      <c r="AK181" s="56">
        <f t="shared" si="8"/>
        <v>0</v>
      </c>
      <c r="AL181" s="56">
        <f t="shared" si="8"/>
        <v>480.37548053290323</v>
      </c>
      <c r="AM181" s="56">
        <f t="shared" si="8"/>
        <v>32.71821169416129</v>
      </c>
      <c r="AN181" s="56">
        <f t="shared" si="8"/>
        <v>0</v>
      </c>
      <c r="AO181" s="56">
        <f t="shared" si="8"/>
        <v>0</v>
      </c>
      <c r="AP181" s="56">
        <f t="shared" si="8"/>
        <v>4.1715548925483867</v>
      </c>
      <c r="AQ181" s="56">
        <f t="shared" si="8"/>
        <v>0</v>
      </c>
      <c r="AR181" s="56">
        <f t="shared" si="8"/>
        <v>7.1093165489032266</v>
      </c>
      <c r="AS181" s="56">
        <f t="shared" si="8"/>
        <v>0</v>
      </c>
      <c r="AT181" s="56">
        <f t="shared" si="8"/>
        <v>0</v>
      </c>
      <c r="AU181" s="56">
        <f t="shared" si="8"/>
        <v>0</v>
      </c>
      <c r="AV181" s="56">
        <f t="shared" si="8"/>
        <v>11207.009608596745</v>
      </c>
      <c r="AW181" s="56">
        <f t="shared" si="8"/>
        <v>11130.731873989032</v>
      </c>
      <c r="AX181" s="56">
        <f t="shared" si="8"/>
        <v>1558.1410528433544</v>
      </c>
      <c r="AY181" s="56">
        <f t="shared" si="8"/>
        <v>0</v>
      </c>
      <c r="AZ181" s="56">
        <f t="shared" si="8"/>
        <v>5232.0929467423557</v>
      </c>
      <c r="BA181" s="56">
        <f t="shared" si="8"/>
        <v>0</v>
      </c>
      <c r="BB181" s="56">
        <f t="shared" si="8"/>
        <v>1.280864715580645</v>
      </c>
      <c r="BC181" s="56">
        <f t="shared" si="8"/>
        <v>0</v>
      </c>
      <c r="BD181" s="56">
        <f t="shared" si="8"/>
        <v>0</v>
      </c>
      <c r="BE181" s="56">
        <f t="shared" si="8"/>
        <v>0</v>
      </c>
      <c r="BF181" s="56">
        <f t="shared" si="8"/>
        <v>9833.3492531084194</v>
      </c>
      <c r="BG181" s="56">
        <f t="shared" si="8"/>
        <v>1203.531612432645</v>
      </c>
      <c r="BH181" s="56">
        <f t="shared" si="8"/>
        <v>543.26816381648382</v>
      </c>
      <c r="BI181" s="56">
        <f t="shared" si="8"/>
        <v>0</v>
      </c>
      <c r="BJ181" s="56">
        <f t="shared" si="8"/>
        <v>1072.9325438339679</v>
      </c>
      <c r="BK181" s="56">
        <f t="shared" si="8"/>
        <v>89605.817945948977</v>
      </c>
    </row>
    <row r="182" spans="1:63">
      <c r="A182" s="57"/>
      <c r="B182" s="58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3"/>
    </row>
    <row r="183" spans="1:63">
      <c r="A183" s="26" t="s">
        <v>189</v>
      </c>
      <c r="B183" s="59" t="s">
        <v>190</v>
      </c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1"/>
    </row>
    <row r="184" spans="1:63">
      <c r="A184" s="26" t="s">
        <v>13</v>
      </c>
      <c r="B184" s="27" t="s">
        <v>191</v>
      </c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1"/>
    </row>
    <row r="185" spans="1:63">
      <c r="A185" s="30"/>
      <c r="B185" s="31" t="s">
        <v>192</v>
      </c>
      <c r="C185" s="32">
        <v>0</v>
      </c>
      <c r="D185" s="32">
        <v>0</v>
      </c>
      <c r="E185" s="32">
        <v>0</v>
      </c>
      <c r="F185" s="32">
        <v>0</v>
      </c>
      <c r="G185" s="32">
        <v>0</v>
      </c>
      <c r="H185" s="32">
        <v>34.722095111903229</v>
      </c>
      <c r="I185" s="32">
        <v>0.7389735592903226</v>
      </c>
      <c r="J185" s="32">
        <v>0</v>
      </c>
      <c r="K185" s="32">
        <v>0</v>
      </c>
      <c r="L185" s="32">
        <v>2.913136463709677</v>
      </c>
      <c r="M185" s="32">
        <v>0</v>
      </c>
      <c r="N185" s="32">
        <v>0</v>
      </c>
      <c r="O185" s="32">
        <v>0</v>
      </c>
      <c r="P185" s="32">
        <v>0</v>
      </c>
      <c r="Q185" s="32">
        <v>0</v>
      </c>
      <c r="R185" s="32">
        <v>29.207952687032265</v>
      </c>
      <c r="S185" s="32">
        <v>0</v>
      </c>
      <c r="T185" s="32">
        <v>0</v>
      </c>
      <c r="U185" s="32">
        <v>0</v>
      </c>
      <c r="V185" s="32">
        <v>1.3605622480645159</v>
      </c>
      <c r="W185" s="32">
        <v>0</v>
      </c>
      <c r="X185" s="32">
        <v>0</v>
      </c>
      <c r="Y185" s="32">
        <v>0</v>
      </c>
      <c r="Z185" s="32">
        <v>0</v>
      </c>
      <c r="AA185" s="32">
        <v>0</v>
      </c>
      <c r="AB185" s="32">
        <v>4.6003399091290325</v>
      </c>
      <c r="AC185" s="32">
        <v>0</v>
      </c>
      <c r="AD185" s="32">
        <v>0</v>
      </c>
      <c r="AE185" s="32">
        <v>0</v>
      </c>
      <c r="AF185" s="32">
        <v>0.13419924870967742</v>
      </c>
      <c r="AG185" s="32">
        <v>0</v>
      </c>
      <c r="AH185" s="32">
        <v>0</v>
      </c>
      <c r="AI185" s="32">
        <v>0</v>
      </c>
      <c r="AJ185" s="32">
        <v>0</v>
      </c>
      <c r="AK185" s="32">
        <v>0</v>
      </c>
      <c r="AL185" s="32">
        <v>3.5291463777741932</v>
      </c>
      <c r="AM185" s="32">
        <v>0</v>
      </c>
      <c r="AN185" s="32">
        <v>0</v>
      </c>
      <c r="AO185" s="32">
        <v>0</v>
      </c>
      <c r="AP185" s="32">
        <v>1.3972039096774195E-2</v>
      </c>
      <c r="AQ185" s="32">
        <v>0</v>
      </c>
      <c r="AR185" s="32">
        <v>0</v>
      </c>
      <c r="AS185" s="32">
        <v>0</v>
      </c>
      <c r="AT185" s="32">
        <v>0</v>
      </c>
      <c r="AU185" s="32">
        <v>0</v>
      </c>
      <c r="AV185" s="32">
        <v>403.50228154587114</v>
      </c>
      <c r="AW185" s="32">
        <v>1.3162397171290319</v>
      </c>
      <c r="AX185" s="32">
        <v>7.3683603483870957E-2</v>
      </c>
      <c r="AY185" s="32">
        <v>0</v>
      </c>
      <c r="AZ185" s="32">
        <v>20.463368249483874</v>
      </c>
      <c r="BA185" s="32">
        <v>0</v>
      </c>
      <c r="BB185" s="32">
        <v>0</v>
      </c>
      <c r="BC185" s="32">
        <v>0</v>
      </c>
      <c r="BD185" s="32">
        <v>0</v>
      </c>
      <c r="BE185" s="32">
        <v>0</v>
      </c>
      <c r="BF185" s="32">
        <v>626.88253629080612</v>
      </c>
      <c r="BG185" s="32">
        <v>23.646366006774194</v>
      </c>
      <c r="BH185" s="32">
        <v>0</v>
      </c>
      <c r="BI185" s="32">
        <v>0</v>
      </c>
      <c r="BJ185" s="32">
        <v>18.631020896741937</v>
      </c>
      <c r="BK185" s="33">
        <f t="shared" ref="BK185:BK191" si="9">SUM(C185:BJ185)</f>
        <v>1171.7358739549998</v>
      </c>
    </row>
    <row r="186" spans="1:63">
      <c r="A186" s="30"/>
      <c r="B186" s="31" t="s">
        <v>193</v>
      </c>
      <c r="C186" s="32">
        <v>0</v>
      </c>
      <c r="D186" s="32">
        <v>0</v>
      </c>
      <c r="E186" s="32">
        <v>0</v>
      </c>
      <c r="F186" s="32">
        <v>0</v>
      </c>
      <c r="G186" s="32">
        <v>0</v>
      </c>
      <c r="H186" s="32">
        <v>2.4641142253548387</v>
      </c>
      <c r="I186" s="32">
        <v>0.38659964516129031</v>
      </c>
      <c r="J186" s="32">
        <v>0</v>
      </c>
      <c r="K186" s="32">
        <v>0</v>
      </c>
      <c r="L186" s="32">
        <v>6.6142018254838701</v>
      </c>
      <c r="M186" s="32">
        <v>0</v>
      </c>
      <c r="N186" s="32">
        <v>0</v>
      </c>
      <c r="O186" s="32">
        <v>0</v>
      </c>
      <c r="P186" s="32">
        <v>0</v>
      </c>
      <c r="Q186" s="32">
        <v>0</v>
      </c>
      <c r="R186" s="32">
        <v>1.875791046483871</v>
      </c>
      <c r="S186" s="32">
        <v>2.1269835483870968E-2</v>
      </c>
      <c r="T186" s="32">
        <v>0</v>
      </c>
      <c r="U186" s="32">
        <v>0</v>
      </c>
      <c r="V186" s="32">
        <v>0.18754881290322581</v>
      </c>
      <c r="W186" s="32">
        <v>0</v>
      </c>
      <c r="X186" s="32">
        <v>0</v>
      </c>
      <c r="Y186" s="32">
        <v>0</v>
      </c>
      <c r="Z186" s="32">
        <v>0</v>
      </c>
      <c r="AA186" s="32">
        <v>0</v>
      </c>
      <c r="AB186" s="32">
        <v>0.25233092074193542</v>
      </c>
      <c r="AC186" s="32">
        <v>0</v>
      </c>
      <c r="AD186" s="32">
        <v>0</v>
      </c>
      <c r="AE186" s="32">
        <v>0</v>
      </c>
      <c r="AF186" s="32">
        <v>9.4422819354838719E-2</v>
      </c>
      <c r="AG186" s="32">
        <v>0</v>
      </c>
      <c r="AH186" s="32">
        <v>0</v>
      </c>
      <c r="AI186" s="32">
        <v>0</v>
      </c>
      <c r="AJ186" s="32">
        <v>0</v>
      </c>
      <c r="AK186" s="32">
        <v>0</v>
      </c>
      <c r="AL186" s="32">
        <v>0.13649141870967738</v>
      </c>
      <c r="AM186" s="32">
        <v>0</v>
      </c>
      <c r="AN186" s="32">
        <v>0</v>
      </c>
      <c r="AO186" s="32">
        <v>0</v>
      </c>
      <c r="AP186" s="32">
        <v>2.6977948387096776E-2</v>
      </c>
      <c r="AQ186" s="32">
        <v>0</v>
      </c>
      <c r="AR186" s="32">
        <v>0</v>
      </c>
      <c r="AS186" s="32">
        <v>0</v>
      </c>
      <c r="AT186" s="32">
        <v>0</v>
      </c>
      <c r="AU186" s="32">
        <v>0</v>
      </c>
      <c r="AV186" s="32">
        <v>72.488647581806489</v>
      </c>
      <c r="AW186" s="32">
        <v>17.619815702064514</v>
      </c>
      <c r="AX186" s="32">
        <v>0</v>
      </c>
      <c r="AY186" s="32">
        <v>0</v>
      </c>
      <c r="AZ186" s="32">
        <v>47.614127242064512</v>
      </c>
      <c r="BA186" s="32">
        <v>0</v>
      </c>
      <c r="BB186" s="32">
        <v>0</v>
      </c>
      <c r="BC186" s="32">
        <v>0</v>
      </c>
      <c r="BD186" s="32">
        <v>0</v>
      </c>
      <c r="BE186" s="32">
        <v>0</v>
      </c>
      <c r="BF186" s="32">
        <v>110.86322147232252</v>
      </c>
      <c r="BG186" s="32">
        <v>16.983731486709676</v>
      </c>
      <c r="BH186" s="32">
        <v>2.7013694168709677</v>
      </c>
      <c r="BI186" s="32">
        <v>0</v>
      </c>
      <c r="BJ186" s="32">
        <v>30.765447237096776</v>
      </c>
      <c r="BK186" s="33">
        <f t="shared" si="9"/>
        <v>311.09610863700004</v>
      </c>
    </row>
    <row r="187" spans="1:63">
      <c r="A187" s="30"/>
      <c r="B187" s="31" t="s">
        <v>194</v>
      </c>
      <c r="C187" s="32">
        <v>0</v>
      </c>
      <c r="D187" s="32">
        <v>0</v>
      </c>
      <c r="E187" s="32">
        <v>0</v>
      </c>
      <c r="F187" s="32">
        <v>0</v>
      </c>
      <c r="G187" s="32">
        <v>0</v>
      </c>
      <c r="H187" s="32">
        <v>3.5729763413548388</v>
      </c>
      <c r="I187" s="32">
        <v>0</v>
      </c>
      <c r="J187" s="32">
        <v>0</v>
      </c>
      <c r="K187" s="32">
        <v>0</v>
      </c>
      <c r="L187" s="32">
        <v>1.4009399516129035</v>
      </c>
      <c r="M187" s="32">
        <v>0</v>
      </c>
      <c r="N187" s="32">
        <v>0</v>
      </c>
      <c r="O187" s="32">
        <v>0</v>
      </c>
      <c r="P187" s="32">
        <v>0</v>
      </c>
      <c r="Q187" s="32">
        <v>0</v>
      </c>
      <c r="R187" s="32">
        <v>2.0770609396774193</v>
      </c>
      <c r="S187" s="32">
        <v>0</v>
      </c>
      <c r="T187" s="32">
        <v>0</v>
      </c>
      <c r="U187" s="32">
        <v>0</v>
      </c>
      <c r="V187" s="32">
        <v>0.1934212032580645</v>
      </c>
      <c r="W187" s="32">
        <v>0</v>
      </c>
      <c r="X187" s="32">
        <v>0</v>
      </c>
      <c r="Y187" s="32">
        <v>0</v>
      </c>
      <c r="Z187" s="32">
        <v>0</v>
      </c>
      <c r="AA187" s="32">
        <v>0</v>
      </c>
      <c r="AB187" s="32">
        <v>9.54424985483871E-2</v>
      </c>
      <c r="AC187" s="32">
        <v>0</v>
      </c>
      <c r="AD187" s="32">
        <v>0</v>
      </c>
      <c r="AE187" s="32">
        <v>0</v>
      </c>
      <c r="AF187" s="32">
        <v>1.5569738709677419E-2</v>
      </c>
      <c r="AG187" s="32">
        <v>0</v>
      </c>
      <c r="AH187" s="32">
        <v>0</v>
      </c>
      <c r="AI187" s="32">
        <v>0</v>
      </c>
      <c r="AJ187" s="32">
        <v>0</v>
      </c>
      <c r="AK187" s="32">
        <v>0</v>
      </c>
      <c r="AL187" s="32">
        <v>0.11850659180645162</v>
      </c>
      <c r="AM187" s="32">
        <v>0</v>
      </c>
      <c r="AN187" s="32">
        <v>0</v>
      </c>
      <c r="AO187" s="32">
        <v>0</v>
      </c>
      <c r="AP187" s="32">
        <v>0</v>
      </c>
      <c r="AQ187" s="32">
        <v>0</v>
      </c>
      <c r="AR187" s="32">
        <v>0</v>
      </c>
      <c r="AS187" s="32">
        <v>0</v>
      </c>
      <c r="AT187" s="32">
        <v>0</v>
      </c>
      <c r="AU187" s="32">
        <v>0</v>
      </c>
      <c r="AV187" s="32">
        <v>51.813292907225843</v>
      </c>
      <c r="AW187" s="32">
        <v>1.2814481012580643</v>
      </c>
      <c r="AX187" s="32">
        <v>0</v>
      </c>
      <c r="AY187" s="32">
        <v>0</v>
      </c>
      <c r="AZ187" s="32">
        <v>5.105060707774193</v>
      </c>
      <c r="BA187" s="32">
        <v>0</v>
      </c>
      <c r="BB187" s="32">
        <v>0</v>
      </c>
      <c r="BC187" s="32">
        <v>0</v>
      </c>
      <c r="BD187" s="32">
        <v>0</v>
      </c>
      <c r="BE187" s="32">
        <v>0</v>
      </c>
      <c r="BF187" s="32">
        <v>73.070160575193441</v>
      </c>
      <c r="BG187" s="32">
        <v>8.7828515818709665</v>
      </c>
      <c r="BH187" s="32">
        <v>1.6400124774193547</v>
      </c>
      <c r="BI187" s="32">
        <v>0</v>
      </c>
      <c r="BJ187" s="32">
        <v>4.3135142402903233</v>
      </c>
      <c r="BK187" s="33">
        <f t="shared" si="9"/>
        <v>153.48025785599995</v>
      </c>
    </row>
    <row r="188" spans="1:63">
      <c r="A188" s="30"/>
      <c r="B188" s="31" t="s">
        <v>195</v>
      </c>
      <c r="C188" s="32">
        <v>0</v>
      </c>
      <c r="D188" s="32">
        <v>0</v>
      </c>
      <c r="E188" s="32">
        <v>0</v>
      </c>
      <c r="F188" s="32">
        <v>0</v>
      </c>
      <c r="G188" s="32">
        <v>0</v>
      </c>
      <c r="H188" s="32">
        <v>2.8893997880645164</v>
      </c>
      <c r="I188" s="32">
        <v>0</v>
      </c>
      <c r="J188" s="32">
        <v>0</v>
      </c>
      <c r="K188" s="32">
        <v>0</v>
      </c>
      <c r="L188" s="32">
        <v>0.20171987109677419</v>
      </c>
      <c r="M188" s="32">
        <v>0</v>
      </c>
      <c r="N188" s="32">
        <v>0</v>
      </c>
      <c r="O188" s="32">
        <v>0</v>
      </c>
      <c r="P188" s="32">
        <v>0</v>
      </c>
      <c r="Q188" s="32">
        <v>0</v>
      </c>
      <c r="R188" s="32">
        <v>2.074142742483871</v>
      </c>
      <c r="S188" s="32">
        <v>0</v>
      </c>
      <c r="T188" s="32">
        <v>0</v>
      </c>
      <c r="U188" s="32">
        <v>0</v>
      </c>
      <c r="V188" s="32">
        <v>0.14544611664516127</v>
      </c>
      <c r="W188" s="32">
        <v>0</v>
      </c>
      <c r="X188" s="32">
        <v>0</v>
      </c>
      <c r="Y188" s="32">
        <v>0</v>
      </c>
      <c r="Z188" s="32">
        <v>0</v>
      </c>
      <c r="AA188" s="32">
        <v>0</v>
      </c>
      <c r="AB188" s="32">
        <v>0.84096077877419373</v>
      </c>
      <c r="AC188" s="32">
        <v>0</v>
      </c>
      <c r="AD188" s="32">
        <v>0</v>
      </c>
      <c r="AE188" s="32">
        <v>0</v>
      </c>
      <c r="AF188" s="32">
        <v>0</v>
      </c>
      <c r="AG188" s="32">
        <v>0</v>
      </c>
      <c r="AH188" s="32">
        <v>0</v>
      </c>
      <c r="AI188" s="32">
        <v>0</v>
      </c>
      <c r="AJ188" s="32">
        <v>0</v>
      </c>
      <c r="AK188" s="32">
        <v>0</v>
      </c>
      <c r="AL188" s="32">
        <v>0.13778196196774195</v>
      </c>
      <c r="AM188" s="32">
        <v>0</v>
      </c>
      <c r="AN188" s="32">
        <v>0</v>
      </c>
      <c r="AO188" s="32">
        <v>0</v>
      </c>
      <c r="AP188" s="32">
        <v>0</v>
      </c>
      <c r="AQ188" s="32">
        <v>0</v>
      </c>
      <c r="AR188" s="32">
        <v>0</v>
      </c>
      <c r="AS188" s="32">
        <v>0</v>
      </c>
      <c r="AT188" s="32">
        <v>0</v>
      </c>
      <c r="AU188" s="32">
        <v>0</v>
      </c>
      <c r="AV188" s="32">
        <v>50.592900890451602</v>
      </c>
      <c r="AW188" s="32">
        <v>1.6489549701935489</v>
      </c>
      <c r="AX188" s="32">
        <v>0</v>
      </c>
      <c r="AY188" s="32">
        <v>0</v>
      </c>
      <c r="AZ188" s="32">
        <v>8.7246303414516113</v>
      </c>
      <c r="BA188" s="32">
        <v>0</v>
      </c>
      <c r="BB188" s="32">
        <v>0</v>
      </c>
      <c r="BC188" s="32">
        <v>0</v>
      </c>
      <c r="BD188" s="32">
        <v>0</v>
      </c>
      <c r="BE188" s="32">
        <v>0</v>
      </c>
      <c r="BF188" s="32">
        <v>68.02594092751616</v>
      </c>
      <c r="BG188" s="32">
        <v>8.5755293952903227</v>
      </c>
      <c r="BH188" s="32">
        <v>0</v>
      </c>
      <c r="BI188" s="32">
        <v>0</v>
      </c>
      <c r="BJ188" s="32">
        <v>3.0698718190645158</v>
      </c>
      <c r="BK188" s="33">
        <f t="shared" si="9"/>
        <v>146.92727960299999</v>
      </c>
    </row>
    <row r="189" spans="1:63">
      <c r="A189" s="30"/>
      <c r="B189" s="31" t="s">
        <v>196</v>
      </c>
      <c r="C189" s="32">
        <v>0</v>
      </c>
      <c r="D189" s="32">
        <v>0</v>
      </c>
      <c r="E189" s="32">
        <v>0</v>
      </c>
      <c r="F189" s="32">
        <v>0</v>
      </c>
      <c r="G189" s="32">
        <v>0</v>
      </c>
      <c r="H189" s="32">
        <v>5.5445729467096774</v>
      </c>
      <c r="I189" s="32">
        <v>1.5449079032258064E-2</v>
      </c>
      <c r="J189" s="32">
        <v>0</v>
      </c>
      <c r="K189" s="32">
        <v>0</v>
      </c>
      <c r="L189" s="32">
        <v>2.1289713711290323</v>
      </c>
      <c r="M189" s="32">
        <v>0</v>
      </c>
      <c r="N189" s="32">
        <v>0</v>
      </c>
      <c r="O189" s="32">
        <v>0</v>
      </c>
      <c r="P189" s="32">
        <v>0</v>
      </c>
      <c r="Q189" s="32">
        <v>0</v>
      </c>
      <c r="R189" s="32">
        <v>3.7321924757096774</v>
      </c>
      <c r="S189" s="32">
        <v>1.5890481290322582</v>
      </c>
      <c r="T189" s="32">
        <v>0</v>
      </c>
      <c r="U189" s="32">
        <v>0</v>
      </c>
      <c r="V189" s="32">
        <v>0.62047915412903232</v>
      </c>
      <c r="W189" s="32">
        <v>0</v>
      </c>
      <c r="X189" s="32">
        <v>0</v>
      </c>
      <c r="Y189" s="32">
        <v>0</v>
      </c>
      <c r="Z189" s="32">
        <v>0</v>
      </c>
      <c r="AA189" s="32">
        <v>0</v>
      </c>
      <c r="AB189" s="32">
        <v>0.89546447319354838</v>
      </c>
      <c r="AC189" s="32">
        <v>4.2949790322580644E-2</v>
      </c>
      <c r="AD189" s="32">
        <v>0</v>
      </c>
      <c r="AE189" s="32">
        <v>0</v>
      </c>
      <c r="AF189" s="32">
        <v>5.2785292193548397E-2</v>
      </c>
      <c r="AG189" s="32">
        <v>0</v>
      </c>
      <c r="AH189" s="32">
        <v>0</v>
      </c>
      <c r="AI189" s="32">
        <v>0</v>
      </c>
      <c r="AJ189" s="32">
        <v>0</v>
      </c>
      <c r="AK189" s="32">
        <v>0</v>
      </c>
      <c r="AL189" s="32">
        <v>0.48632906554838717</v>
      </c>
      <c r="AM189" s="32">
        <v>0</v>
      </c>
      <c r="AN189" s="32">
        <v>0</v>
      </c>
      <c r="AO189" s="32">
        <v>0</v>
      </c>
      <c r="AP189" s="32">
        <v>0</v>
      </c>
      <c r="AQ189" s="32">
        <v>0</v>
      </c>
      <c r="AR189" s="32">
        <v>0</v>
      </c>
      <c r="AS189" s="32">
        <v>0</v>
      </c>
      <c r="AT189" s="32">
        <v>0</v>
      </c>
      <c r="AU189" s="32">
        <v>0</v>
      </c>
      <c r="AV189" s="32">
        <v>109.14513663738707</v>
      </c>
      <c r="AW189" s="32">
        <v>5.6806595270645159</v>
      </c>
      <c r="AX189" s="32">
        <v>0</v>
      </c>
      <c r="AY189" s="32">
        <v>0</v>
      </c>
      <c r="AZ189" s="32">
        <v>31.718136675903235</v>
      </c>
      <c r="BA189" s="32">
        <v>0</v>
      </c>
      <c r="BB189" s="32">
        <v>0</v>
      </c>
      <c r="BC189" s="32">
        <v>0</v>
      </c>
      <c r="BD189" s="32">
        <v>0</v>
      </c>
      <c r="BE189" s="32">
        <v>0</v>
      </c>
      <c r="BF189" s="32">
        <v>173.53510405548391</v>
      </c>
      <c r="BG189" s="32">
        <v>5.1435681034838714</v>
      </c>
      <c r="BH189" s="32">
        <v>5.9139284286774183</v>
      </c>
      <c r="BI189" s="32">
        <v>0</v>
      </c>
      <c r="BJ189" s="32">
        <v>25.666313651000003</v>
      </c>
      <c r="BK189" s="33">
        <f t="shared" si="9"/>
        <v>371.91108885599999</v>
      </c>
    </row>
    <row r="190" spans="1:63">
      <c r="A190" s="30"/>
      <c r="B190" s="31" t="s">
        <v>197</v>
      </c>
      <c r="C190" s="32">
        <v>0</v>
      </c>
      <c r="D190" s="32">
        <v>0</v>
      </c>
      <c r="E190" s="32">
        <v>0</v>
      </c>
      <c r="F190" s="32">
        <v>0</v>
      </c>
      <c r="G190" s="32">
        <v>0</v>
      </c>
      <c r="H190" s="32">
        <v>2.9956632782258059</v>
      </c>
      <c r="I190" s="32">
        <v>4.519916129032258E-2</v>
      </c>
      <c r="J190" s="32">
        <v>0</v>
      </c>
      <c r="K190" s="32">
        <v>0</v>
      </c>
      <c r="L190" s="32">
        <v>0.23440283103225804</v>
      </c>
      <c r="M190" s="32">
        <v>0</v>
      </c>
      <c r="N190" s="32">
        <v>0</v>
      </c>
      <c r="O190" s="32">
        <v>0</v>
      </c>
      <c r="P190" s="32">
        <v>0</v>
      </c>
      <c r="Q190" s="32">
        <v>0</v>
      </c>
      <c r="R190" s="32">
        <v>1.8537212048709679</v>
      </c>
      <c r="S190" s="32">
        <v>0</v>
      </c>
      <c r="T190" s="32">
        <v>0</v>
      </c>
      <c r="U190" s="32">
        <v>0</v>
      </c>
      <c r="V190" s="32">
        <v>0.11060234758064516</v>
      </c>
      <c r="W190" s="32">
        <v>0</v>
      </c>
      <c r="X190" s="32">
        <v>0</v>
      </c>
      <c r="Y190" s="32">
        <v>0</v>
      </c>
      <c r="Z190" s="32">
        <v>0</v>
      </c>
      <c r="AA190" s="32">
        <v>0</v>
      </c>
      <c r="AB190" s="32">
        <v>0.3602564404193549</v>
      </c>
      <c r="AC190" s="32">
        <v>0</v>
      </c>
      <c r="AD190" s="32">
        <v>0</v>
      </c>
      <c r="AE190" s="32">
        <v>0</v>
      </c>
      <c r="AF190" s="32">
        <v>6.6123120967741936E-2</v>
      </c>
      <c r="AG190" s="32">
        <v>0</v>
      </c>
      <c r="AH190" s="32">
        <v>0</v>
      </c>
      <c r="AI190" s="32">
        <v>0</v>
      </c>
      <c r="AJ190" s="32">
        <v>0</v>
      </c>
      <c r="AK190" s="32">
        <v>0</v>
      </c>
      <c r="AL190" s="32">
        <v>0.13245785480645161</v>
      </c>
      <c r="AM190" s="32">
        <v>0</v>
      </c>
      <c r="AN190" s="32">
        <v>0</v>
      </c>
      <c r="AO190" s="32">
        <v>0</v>
      </c>
      <c r="AP190" s="32">
        <v>0</v>
      </c>
      <c r="AQ190" s="32">
        <v>0</v>
      </c>
      <c r="AR190" s="32">
        <v>0</v>
      </c>
      <c r="AS190" s="32">
        <v>0</v>
      </c>
      <c r="AT190" s="32">
        <v>0</v>
      </c>
      <c r="AU190" s="32">
        <v>0</v>
      </c>
      <c r="AV190" s="32">
        <v>75.820685955903201</v>
      </c>
      <c r="AW190" s="32">
        <v>5.7866462649354844</v>
      </c>
      <c r="AX190" s="32">
        <v>0</v>
      </c>
      <c r="AY190" s="32">
        <v>0</v>
      </c>
      <c r="AZ190" s="32">
        <v>10.602852492451614</v>
      </c>
      <c r="BA190" s="32">
        <v>0</v>
      </c>
      <c r="BB190" s="32">
        <v>0</v>
      </c>
      <c r="BC190" s="32">
        <v>0</v>
      </c>
      <c r="BD190" s="32">
        <v>0</v>
      </c>
      <c r="BE190" s="32">
        <v>0</v>
      </c>
      <c r="BF190" s="32">
        <v>127.62440483729034</v>
      </c>
      <c r="BG190" s="32">
        <v>9.9187682258387113</v>
      </c>
      <c r="BH190" s="32">
        <v>0</v>
      </c>
      <c r="BI190" s="32">
        <v>0</v>
      </c>
      <c r="BJ190" s="32">
        <v>5.6009810553870976</v>
      </c>
      <c r="BK190" s="33">
        <f t="shared" si="9"/>
        <v>241.152765071</v>
      </c>
    </row>
    <row r="191" spans="1:63" ht="13.5" thickBot="1">
      <c r="A191" s="30"/>
      <c r="B191" s="31" t="s">
        <v>198</v>
      </c>
      <c r="C191" s="32">
        <v>0</v>
      </c>
      <c r="D191" s="32">
        <v>0</v>
      </c>
      <c r="E191" s="32">
        <v>0</v>
      </c>
      <c r="F191" s="32">
        <v>0</v>
      </c>
      <c r="G191" s="32">
        <v>0</v>
      </c>
      <c r="H191" s="32">
        <v>0</v>
      </c>
      <c r="I191" s="32">
        <v>0</v>
      </c>
      <c r="J191" s="32">
        <v>0</v>
      </c>
      <c r="K191" s="32">
        <v>0</v>
      </c>
      <c r="L191" s="32">
        <v>0</v>
      </c>
      <c r="M191" s="32">
        <v>0</v>
      </c>
      <c r="N191" s="32">
        <v>0</v>
      </c>
      <c r="O191" s="32">
        <v>0</v>
      </c>
      <c r="P191" s="32">
        <v>0</v>
      </c>
      <c r="Q191" s="32">
        <v>0</v>
      </c>
      <c r="R191" s="32">
        <v>0</v>
      </c>
      <c r="S191" s="32">
        <v>0</v>
      </c>
      <c r="T191" s="32">
        <v>0</v>
      </c>
      <c r="U191" s="32">
        <v>0</v>
      </c>
      <c r="V191" s="32">
        <v>0</v>
      </c>
      <c r="W191" s="32">
        <v>0</v>
      </c>
      <c r="X191" s="32">
        <v>0</v>
      </c>
      <c r="Y191" s="32">
        <v>0</v>
      </c>
      <c r="Z191" s="32">
        <v>0</v>
      </c>
      <c r="AA191" s="32">
        <v>0</v>
      </c>
      <c r="AB191" s="32">
        <v>7.4249840870967726E-2</v>
      </c>
      <c r="AC191" s="32">
        <v>0</v>
      </c>
      <c r="AD191" s="32">
        <v>0</v>
      </c>
      <c r="AE191" s="32">
        <v>0</v>
      </c>
      <c r="AF191" s="32">
        <v>0</v>
      </c>
      <c r="AG191" s="32">
        <v>0</v>
      </c>
      <c r="AH191" s="32">
        <v>0</v>
      </c>
      <c r="AI191" s="32">
        <v>0</v>
      </c>
      <c r="AJ191" s="32">
        <v>0</v>
      </c>
      <c r="AK191" s="32">
        <v>0</v>
      </c>
      <c r="AL191" s="32">
        <v>0</v>
      </c>
      <c r="AM191" s="32">
        <v>0</v>
      </c>
      <c r="AN191" s="32">
        <v>0</v>
      </c>
      <c r="AO191" s="32">
        <v>0</v>
      </c>
      <c r="AP191" s="32">
        <v>0</v>
      </c>
      <c r="AQ191" s="32">
        <v>0</v>
      </c>
      <c r="AR191" s="32">
        <v>0</v>
      </c>
      <c r="AS191" s="32">
        <v>0</v>
      </c>
      <c r="AT191" s="32">
        <v>0</v>
      </c>
      <c r="AU191" s="32">
        <v>0</v>
      </c>
      <c r="AV191" s="32">
        <v>1170.1786375771296</v>
      </c>
      <c r="AW191" s="32">
        <v>0.31766116577419362</v>
      </c>
      <c r="AX191" s="32">
        <v>0</v>
      </c>
      <c r="AY191" s="32">
        <v>0</v>
      </c>
      <c r="AZ191" s="32">
        <v>0.10699568638709676</v>
      </c>
      <c r="BA191" s="32">
        <v>0</v>
      </c>
      <c r="BB191" s="32">
        <v>0</v>
      </c>
      <c r="BC191" s="32">
        <v>0</v>
      </c>
      <c r="BD191" s="32">
        <v>0</v>
      </c>
      <c r="BE191" s="32">
        <v>0</v>
      </c>
      <c r="BF191" s="32">
        <v>648.45782566603191</v>
      </c>
      <c r="BG191" s="32">
        <v>0.25424632683870962</v>
      </c>
      <c r="BH191" s="32">
        <v>0</v>
      </c>
      <c r="BI191" s="32">
        <v>0</v>
      </c>
      <c r="BJ191" s="32">
        <v>8.555074967741938E-3</v>
      </c>
      <c r="BK191" s="33">
        <f t="shared" si="9"/>
        <v>1819.3981713380003</v>
      </c>
    </row>
    <row r="192" spans="1:63" ht="13.5" thickBot="1">
      <c r="A192" s="37"/>
      <c r="B192" s="38" t="s">
        <v>18</v>
      </c>
      <c r="C192" s="39">
        <f t="shared" ref="C192:BK192" si="10">SUM(C185:C191)</f>
        <v>0</v>
      </c>
      <c r="D192" s="39">
        <f t="shared" si="10"/>
        <v>0</v>
      </c>
      <c r="E192" s="39">
        <f t="shared" si="10"/>
        <v>0</v>
      </c>
      <c r="F192" s="39">
        <f t="shared" si="10"/>
        <v>0</v>
      </c>
      <c r="G192" s="39">
        <f t="shared" si="10"/>
        <v>0</v>
      </c>
      <c r="H192" s="39">
        <f t="shared" si="10"/>
        <v>52.188821691612908</v>
      </c>
      <c r="I192" s="39">
        <f t="shared" si="10"/>
        <v>1.1862214447741937</v>
      </c>
      <c r="J192" s="39">
        <f t="shared" si="10"/>
        <v>0</v>
      </c>
      <c r="K192" s="39">
        <f t="shared" si="10"/>
        <v>0</v>
      </c>
      <c r="L192" s="39">
        <f t="shared" si="10"/>
        <v>13.493372314064514</v>
      </c>
      <c r="M192" s="39">
        <f t="shared" si="10"/>
        <v>0</v>
      </c>
      <c r="N192" s="39">
        <f t="shared" si="10"/>
        <v>0</v>
      </c>
      <c r="O192" s="39">
        <f t="shared" si="10"/>
        <v>0</v>
      </c>
      <c r="P192" s="39">
        <f t="shared" si="10"/>
        <v>0</v>
      </c>
      <c r="Q192" s="39">
        <f t="shared" si="10"/>
        <v>0</v>
      </c>
      <c r="R192" s="39">
        <f t="shared" si="10"/>
        <v>40.820861096258071</v>
      </c>
      <c r="S192" s="39">
        <f t="shared" si="10"/>
        <v>1.6103179645161292</v>
      </c>
      <c r="T192" s="39">
        <f t="shared" si="10"/>
        <v>0</v>
      </c>
      <c r="U192" s="39">
        <f t="shared" si="10"/>
        <v>0</v>
      </c>
      <c r="V192" s="39">
        <f t="shared" si="10"/>
        <v>2.6180598825806451</v>
      </c>
      <c r="W192" s="39">
        <f t="shared" si="10"/>
        <v>0</v>
      </c>
      <c r="X192" s="39">
        <f t="shared" si="10"/>
        <v>0</v>
      </c>
      <c r="Y192" s="39">
        <f t="shared" si="10"/>
        <v>0</v>
      </c>
      <c r="Z192" s="39">
        <f t="shared" si="10"/>
        <v>0</v>
      </c>
      <c r="AA192" s="39">
        <f t="shared" si="10"/>
        <v>0</v>
      </c>
      <c r="AB192" s="39">
        <f t="shared" si="10"/>
        <v>7.1190448616774189</v>
      </c>
      <c r="AC192" s="39">
        <f t="shared" si="10"/>
        <v>4.2949790322580644E-2</v>
      </c>
      <c r="AD192" s="39">
        <f t="shared" si="10"/>
        <v>0</v>
      </c>
      <c r="AE192" s="39">
        <f t="shared" si="10"/>
        <v>0</v>
      </c>
      <c r="AF192" s="39">
        <f t="shared" si="10"/>
        <v>0.36310021993548386</v>
      </c>
      <c r="AG192" s="39">
        <f t="shared" si="10"/>
        <v>0</v>
      </c>
      <c r="AH192" s="39">
        <f t="shared" si="10"/>
        <v>0</v>
      </c>
      <c r="AI192" s="39">
        <f t="shared" si="10"/>
        <v>0</v>
      </c>
      <c r="AJ192" s="39">
        <f t="shared" si="10"/>
        <v>0</v>
      </c>
      <c r="AK192" s="39">
        <f t="shared" si="10"/>
        <v>0</v>
      </c>
      <c r="AL192" s="39">
        <f t="shared" si="10"/>
        <v>4.540713270612903</v>
      </c>
      <c r="AM192" s="39">
        <f t="shared" si="10"/>
        <v>0</v>
      </c>
      <c r="AN192" s="39">
        <f t="shared" si="10"/>
        <v>0</v>
      </c>
      <c r="AO192" s="39">
        <f t="shared" si="10"/>
        <v>0</v>
      </c>
      <c r="AP192" s="39">
        <f t="shared" si="10"/>
        <v>4.0949987483870971E-2</v>
      </c>
      <c r="AQ192" s="39">
        <f t="shared" si="10"/>
        <v>0</v>
      </c>
      <c r="AR192" s="39">
        <f t="shared" si="10"/>
        <v>0</v>
      </c>
      <c r="AS192" s="39">
        <f t="shared" si="10"/>
        <v>0</v>
      </c>
      <c r="AT192" s="39">
        <f t="shared" si="10"/>
        <v>0</v>
      </c>
      <c r="AU192" s="39">
        <f t="shared" si="10"/>
        <v>0</v>
      </c>
      <c r="AV192" s="39">
        <f t="shared" si="10"/>
        <v>1933.541583095775</v>
      </c>
      <c r="AW192" s="39">
        <f t="shared" si="10"/>
        <v>33.651425448419353</v>
      </c>
      <c r="AX192" s="39">
        <f t="shared" si="10"/>
        <v>7.3683603483870957E-2</v>
      </c>
      <c r="AY192" s="39">
        <f t="shared" si="10"/>
        <v>0</v>
      </c>
      <c r="AZ192" s="39">
        <f t="shared" si="10"/>
        <v>124.33517139551616</v>
      </c>
      <c r="BA192" s="39">
        <f t="shared" si="10"/>
        <v>0</v>
      </c>
      <c r="BB192" s="39">
        <f t="shared" si="10"/>
        <v>0</v>
      </c>
      <c r="BC192" s="39">
        <f t="shared" si="10"/>
        <v>0</v>
      </c>
      <c r="BD192" s="39">
        <f t="shared" si="10"/>
        <v>0</v>
      </c>
      <c r="BE192" s="39">
        <f t="shared" si="10"/>
        <v>0</v>
      </c>
      <c r="BF192" s="39">
        <f t="shared" si="10"/>
        <v>1828.4591938246444</v>
      </c>
      <c r="BG192" s="39">
        <f t="shared" si="10"/>
        <v>73.305061126806464</v>
      </c>
      <c r="BH192" s="39">
        <f t="shared" si="10"/>
        <v>10.255310322967741</v>
      </c>
      <c r="BI192" s="39">
        <f t="shared" si="10"/>
        <v>0</v>
      </c>
      <c r="BJ192" s="39">
        <f t="shared" si="10"/>
        <v>88.055703974548393</v>
      </c>
      <c r="BK192" s="39">
        <f t="shared" si="10"/>
        <v>4215.7015453160002</v>
      </c>
    </row>
    <row r="193" spans="1:63">
      <c r="A193" s="40" t="s">
        <v>19</v>
      </c>
      <c r="B193" s="41" t="s">
        <v>199</v>
      </c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3"/>
    </row>
    <row r="194" spans="1:63">
      <c r="A194" s="30"/>
      <c r="B194" s="31" t="s">
        <v>200</v>
      </c>
      <c r="C194" s="32">
        <v>0</v>
      </c>
      <c r="D194" s="32">
        <v>0</v>
      </c>
      <c r="E194" s="32">
        <v>0</v>
      </c>
      <c r="F194" s="32">
        <v>0</v>
      </c>
      <c r="G194" s="32">
        <v>0</v>
      </c>
      <c r="H194" s="32">
        <v>84.640769742193541</v>
      </c>
      <c r="I194" s="32">
        <v>5.3310083607741934</v>
      </c>
      <c r="J194" s="32">
        <v>0</v>
      </c>
      <c r="K194" s="32">
        <v>0</v>
      </c>
      <c r="L194" s="32">
        <v>27.027127781612908</v>
      </c>
      <c r="M194" s="32">
        <v>0</v>
      </c>
      <c r="N194" s="32">
        <v>0</v>
      </c>
      <c r="O194" s="32">
        <v>0</v>
      </c>
      <c r="P194" s="32">
        <v>0</v>
      </c>
      <c r="Q194" s="32">
        <v>0</v>
      </c>
      <c r="R194" s="32">
        <v>51.336687236741945</v>
      </c>
      <c r="S194" s="32">
        <v>1.0299361681290324</v>
      </c>
      <c r="T194" s="32">
        <v>0</v>
      </c>
      <c r="U194" s="32">
        <v>0</v>
      </c>
      <c r="V194" s="32">
        <v>11.857783879677422</v>
      </c>
      <c r="W194" s="32">
        <v>0</v>
      </c>
      <c r="X194" s="32">
        <v>0</v>
      </c>
      <c r="Y194" s="32">
        <v>0</v>
      </c>
      <c r="Z194" s="32">
        <v>0</v>
      </c>
      <c r="AA194" s="32">
        <v>0</v>
      </c>
      <c r="AB194" s="32">
        <v>4.175291045999999</v>
      </c>
      <c r="AC194" s="32">
        <v>0</v>
      </c>
      <c r="AD194" s="32">
        <v>0</v>
      </c>
      <c r="AE194" s="32">
        <v>0</v>
      </c>
      <c r="AF194" s="32">
        <v>0.33553994287096778</v>
      </c>
      <c r="AG194" s="32">
        <v>0</v>
      </c>
      <c r="AH194" s="32">
        <v>0</v>
      </c>
      <c r="AI194" s="32">
        <v>0</v>
      </c>
      <c r="AJ194" s="32">
        <v>0</v>
      </c>
      <c r="AK194" s="32">
        <v>0</v>
      </c>
      <c r="AL194" s="32">
        <v>1.6710443457419355</v>
      </c>
      <c r="AM194" s="32">
        <v>0</v>
      </c>
      <c r="AN194" s="32">
        <v>0</v>
      </c>
      <c r="AO194" s="32">
        <v>0</v>
      </c>
      <c r="AP194" s="32">
        <v>3.8500551258064508E-2</v>
      </c>
      <c r="AQ194" s="32">
        <v>0</v>
      </c>
      <c r="AR194" s="32">
        <v>0</v>
      </c>
      <c r="AS194" s="32">
        <v>0</v>
      </c>
      <c r="AT194" s="32">
        <v>0</v>
      </c>
      <c r="AU194" s="32">
        <v>0</v>
      </c>
      <c r="AV194" s="32">
        <v>513.20348072928982</v>
      </c>
      <c r="AW194" s="32">
        <v>32.466181386419365</v>
      </c>
      <c r="AX194" s="32">
        <v>1.7223808419354839E-2</v>
      </c>
      <c r="AY194" s="32">
        <v>0</v>
      </c>
      <c r="AZ194" s="32">
        <v>123.43583360203225</v>
      </c>
      <c r="BA194" s="32">
        <v>0</v>
      </c>
      <c r="BB194" s="32">
        <v>0</v>
      </c>
      <c r="BC194" s="32">
        <v>0</v>
      </c>
      <c r="BD194" s="32">
        <v>0</v>
      </c>
      <c r="BE194" s="32">
        <v>0</v>
      </c>
      <c r="BF194" s="32">
        <v>487.19617943951619</v>
      </c>
      <c r="BG194" s="32">
        <v>10.704116489677419</v>
      </c>
      <c r="BH194" s="32">
        <v>3.6184058709677431E-3</v>
      </c>
      <c r="BI194" s="32">
        <v>0</v>
      </c>
      <c r="BJ194" s="32">
        <v>37.827037782774198</v>
      </c>
      <c r="BK194" s="33">
        <f t="shared" ref="BK194:BK215" si="11">SUM(C194:BJ194)</f>
        <v>1392.2973606989997</v>
      </c>
    </row>
    <row r="195" spans="1:63">
      <c r="A195" s="30"/>
      <c r="B195" s="31" t="s">
        <v>201</v>
      </c>
      <c r="C195" s="32">
        <v>0</v>
      </c>
      <c r="D195" s="32">
        <v>0</v>
      </c>
      <c r="E195" s="32">
        <v>0</v>
      </c>
      <c r="F195" s="32">
        <v>0</v>
      </c>
      <c r="G195" s="32">
        <v>0</v>
      </c>
      <c r="H195" s="32">
        <v>24.809282696129035</v>
      </c>
      <c r="I195" s="32">
        <v>1.1460505011612903</v>
      </c>
      <c r="J195" s="32">
        <v>0</v>
      </c>
      <c r="K195" s="32">
        <v>0</v>
      </c>
      <c r="L195" s="32">
        <v>7.9790051593548377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  <c r="R195" s="32">
        <v>18.984028956580648</v>
      </c>
      <c r="S195" s="32">
        <v>16.584534181838709</v>
      </c>
      <c r="T195" s="32">
        <v>0</v>
      </c>
      <c r="U195" s="32">
        <v>0</v>
      </c>
      <c r="V195" s="32">
        <v>21.257992616645165</v>
      </c>
      <c r="W195" s="32">
        <v>0</v>
      </c>
      <c r="X195" s="32">
        <v>0</v>
      </c>
      <c r="Y195" s="32">
        <v>0</v>
      </c>
      <c r="Z195" s="32">
        <v>0</v>
      </c>
      <c r="AA195" s="32">
        <v>0</v>
      </c>
      <c r="AB195" s="32">
        <v>3.3920005988064519</v>
      </c>
      <c r="AC195" s="32">
        <v>9.8315947709677415E-2</v>
      </c>
      <c r="AD195" s="32">
        <v>0</v>
      </c>
      <c r="AE195" s="32">
        <v>0</v>
      </c>
      <c r="AF195" s="32">
        <v>0.93631277061290319</v>
      </c>
      <c r="AG195" s="32">
        <v>0</v>
      </c>
      <c r="AH195" s="32">
        <v>0</v>
      </c>
      <c r="AI195" s="32">
        <v>0</v>
      </c>
      <c r="AJ195" s="32">
        <v>0</v>
      </c>
      <c r="AK195" s="32">
        <v>0</v>
      </c>
      <c r="AL195" s="32">
        <v>1.9415170424516131</v>
      </c>
      <c r="AM195" s="32">
        <v>1.3300399838709677E-2</v>
      </c>
      <c r="AN195" s="32">
        <v>0</v>
      </c>
      <c r="AO195" s="32">
        <v>0</v>
      </c>
      <c r="AP195" s="32">
        <v>3.1794505967741936E-2</v>
      </c>
      <c r="AQ195" s="32">
        <v>0</v>
      </c>
      <c r="AR195" s="32">
        <v>0</v>
      </c>
      <c r="AS195" s="32">
        <v>0</v>
      </c>
      <c r="AT195" s="32">
        <v>0</v>
      </c>
      <c r="AU195" s="32">
        <v>0</v>
      </c>
      <c r="AV195" s="32">
        <v>183.62262341716141</v>
      </c>
      <c r="AW195" s="32">
        <v>35.468529467741931</v>
      </c>
      <c r="AX195" s="32">
        <v>0.12079549803225806</v>
      </c>
      <c r="AY195" s="32">
        <v>0</v>
      </c>
      <c r="AZ195" s="32">
        <v>44.122285406580644</v>
      </c>
      <c r="BA195" s="32">
        <v>0</v>
      </c>
      <c r="BB195" s="32">
        <v>0</v>
      </c>
      <c r="BC195" s="32">
        <v>0</v>
      </c>
      <c r="BD195" s="32">
        <v>0</v>
      </c>
      <c r="BE195" s="32">
        <v>0</v>
      </c>
      <c r="BF195" s="32">
        <v>259.49299161499999</v>
      </c>
      <c r="BG195" s="32">
        <v>10.120181503516127</v>
      </c>
      <c r="BH195" s="32">
        <v>0</v>
      </c>
      <c r="BI195" s="32">
        <v>0</v>
      </c>
      <c r="BJ195" s="32">
        <v>25.065550988870967</v>
      </c>
      <c r="BK195" s="33">
        <f t="shared" si="11"/>
        <v>655.18709327400006</v>
      </c>
    </row>
    <row r="196" spans="1:63">
      <c r="A196" s="30"/>
      <c r="B196" s="31" t="s">
        <v>202</v>
      </c>
      <c r="C196" s="32">
        <v>0</v>
      </c>
      <c r="D196" s="32">
        <v>0</v>
      </c>
      <c r="E196" s="32">
        <v>0</v>
      </c>
      <c r="F196" s="32">
        <v>0</v>
      </c>
      <c r="G196" s="32">
        <v>0</v>
      </c>
      <c r="H196" s="32">
        <v>5.4015652102903244</v>
      </c>
      <c r="I196" s="32">
        <v>0</v>
      </c>
      <c r="J196" s="32">
        <v>0</v>
      </c>
      <c r="K196" s="32">
        <v>0</v>
      </c>
      <c r="L196" s="32">
        <v>0.53620906677419367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  <c r="R196" s="32">
        <v>4.4751366699354822</v>
      </c>
      <c r="S196" s="32">
        <v>0</v>
      </c>
      <c r="T196" s="32">
        <v>0</v>
      </c>
      <c r="U196" s="32">
        <v>0</v>
      </c>
      <c r="V196" s="32">
        <v>0</v>
      </c>
      <c r="W196" s="32">
        <v>0</v>
      </c>
      <c r="X196" s="32">
        <v>0</v>
      </c>
      <c r="Y196" s="32">
        <v>0</v>
      </c>
      <c r="Z196" s="32">
        <v>0</v>
      </c>
      <c r="AA196" s="32">
        <v>0</v>
      </c>
      <c r="AB196" s="32">
        <v>1.6976159728709677</v>
      </c>
      <c r="AC196" s="32">
        <v>0</v>
      </c>
      <c r="AD196" s="32">
        <v>0</v>
      </c>
      <c r="AE196" s="32">
        <v>0</v>
      </c>
      <c r="AF196" s="32">
        <v>0</v>
      </c>
      <c r="AG196" s="32">
        <v>0</v>
      </c>
      <c r="AH196" s="32">
        <v>0</v>
      </c>
      <c r="AI196" s="32">
        <v>0</v>
      </c>
      <c r="AJ196" s="32">
        <v>0</v>
      </c>
      <c r="AK196" s="32">
        <v>0</v>
      </c>
      <c r="AL196" s="32">
        <v>0.40316176625806455</v>
      </c>
      <c r="AM196" s="32">
        <v>0</v>
      </c>
      <c r="AN196" s="32">
        <v>0</v>
      </c>
      <c r="AO196" s="32">
        <v>0</v>
      </c>
      <c r="AP196" s="32">
        <v>0</v>
      </c>
      <c r="AQ196" s="32">
        <v>0</v>
      </c>
      <c r="AR196" s="32">
        <v>0</v>
      </c>
      <c r="AS196" s="32">
        <v>0</v>
      </c>
      <c r="AT196" s="32">
        <v>0</v>
      </c>
      <c r="AU196" s="32">
        <v>0</v>
      </c>
      <c r="AV196" s="32">
        <v>91.046542418903186</v>
      </c>
      <c r="AW196" s="32">
        <v>0</v>
      </c>
      <c r="AX196" s="32">
        <v>0</v>
      </c>
      <c r="AY196" s="32">
        <v>0</v>
      </c>
      <c r="AZ196" s="32">
        <v>4.631046463967742</v>
      </c>
      <c r="BA196" s="32">
        <v>0</v>
      </c>
      <c r="BB196" s="32">
        <v>0</v>
      </c>
      <c r="BC196" s="32">
        <v>0</v>
      </c>
      <c r="BD196" s="32">
        <v>0</v>
      </c>
      <c r="BE196" s="32">
        <v>0</v>
      </c>
      <c r="BF196" s="32">
        <v>169.18884661774197</v>
      </c>
      <c r="BG196" s="32">
        <v>0</v>
      </c>
      <c r="BH196" s="32">
        <v>0</v>
      </c>
      <c r="BI196" s="32">
        <v>0</v>
      </c>
      <c r="BJ196" s="32">
        <v>3.5178155502580646</v>
      </c>
      <c r="BK196" s="33">
        <f t="shared" si="11"/>
        <v>280.897939737</v>
      </c>
    </row>
    <row r="197" spans="1:63">
      <c r="A197" s="30"/>
      <c r="B197" s="31" t="s">
        <v>203</v>
      </c>
      <c r="C197" s="32">
        <v>0</v>
      </c>
      <c r="D197" s="32">
        <v>0</v>
      </c>
      <c r="E197" s="32">
        <v>0</v>
      </c>
      <c r="F197" s="32">
        <v>0</v>
      </c>
      <c r="G197" s="32">
        <v>0</v>
      </c>
      <c r="H197" s="32">
        <v>31.881128823258067</v>
      </c>
      <c r="I197" s="32">
        <v>13.765083765870971</v>
      </c>
      <c r="J197" s="32">
        <v>0</v>
      </c>
      <c r="K197" s="32">
        <v>0</v>
      </c>
      <c r="L197" s="32">
        <v>4.8316332577096786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18.652222689193547</v>
      </c>
      <c r="S197" s="32">
        <v>1.4981118014838706</v>
      </c>
      <c r="T197" s="32">
        <v>0</v>
      </c>
      <c r="U197" s="32">
        <v>0</v>
      </c>
      <c r="V197" s="32">
        <v>2.3522021869999996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35.991082930258067</v>
      </c>
      <c r="AC197" s="32">
        <v>0.9840033032903226</v>
      </c>
      <c r="AD197" s="32">
        <v>0</v>
      </c>
      <c r="AE197" s="32">
        <v>0</v>
      </c>
      <c r="AF197" s="32">
        <v>4.9308826154838714</v>
      </c>
      <c r="AG197" s="32">
        <v>0</v>
      </c>
      <c r="AH197" s="32">
        <v>0</v>
      </c>
      <c r="AI197" s="32">
        <v>0</v>
      </c>
      <c r="AJ197" s="32">
        <v>0</v>
      </c>
      <c r="AK197" s="32">
        <v>0</v>
      </c>
      <c r="AL197" s="32">
        <v>16.608040379096771</v>
      </c>
      <c r="AM197" s="32">
        <v>0.14002435793548387</v>
      </c>
      <c r="AN197" s="32">
        <v>0</v>
      </c>
      <c r="AO197" s="32">
        <v>0</v>
      </c>
      <c r="AP197" s="32">
        <v>0.29088229748387096</v>
      </c>
      <c r="AQ197" s="32">
        <v>0</v>
      </c>
      <c r="AR197" s="32">
        <v>0</v>
      </c>
      <c r="AS197" s="32">
        <v>0</v>
      </c>
      <c r="AT197" s="32">
        <v>0</v>
      </c>
      <c r="AU197" s="32">
        <v>0</v>
      </c>
      <c r="AV197" s="32">
        <v>862.3053425522894</v>
      </c>
      <c r="AW197" s="32">
        <v>119.94379587493552</v>
      </c>
      <c r="AX197" s="32">
        <v>0.16758651541935488</v>
      </c>
      <c r="AY197" s="32">
        <v>0</v>
      </c>
      <c r="AZ197" s="32">
        <v>131.20394763812899</v>
      </c>
      <c r="BA197" s="32">
        <v>0</v>
      </c>
      <c r="BB197" s="32">
        <v>0</v>
      </c>
      <c r="BC197" s="32">
        <v>0</v>
      </c>
      <c r="BD197" s="32">
        <v>0</v>
      </c>
      <c r="BE197" s="32">
        <v>0</v>
      </c>
      <c r="BF197" s="32">
        <v>1107.1194159417428</v>
      </c>
      <c r="BG197" s="32">
        <v>35.379159518354847</v>
      </c>
      <c r="BH197" s="32">
        <v>4.4104897858709684</v>
      </c>
      <c r="BI197" s="32">
        <v>0</v>
      </c>
      <c r="BJ197" s="32">
        <v>68.883850018193542</v>
      </c>
      <c r="BK197" s="33">
        <f t="shared" si="11"/>
        <v>2461.3388862529996</v>
      </c>
    </row>
    <row r="198" spans="1:63">
      <c r="A198" s="30"/>
      <c r="B198" s="31" t="s">
        <v>204</v>
      </c>
      <c r="C198" s="32">
        <v>0</v>
      </c>
      <c r="D198" s="32">
        <v>0</v>
      </c>
      <c r="E198" s="32">
        <v>0</v>
      </c>
      <c r="F198" s="32">
        <v>0</v>
      </c>
      <c r="G198" s="32">
        <v>0</v>
      </c>
      <c r="H198" s="32">
        <v>258.27105900422578</v>
      </c>
      <c r="I198" s="32">
        <v>343.09307246216127</v>
      </c>
      <c r="J198" s="32">
        <v>0</v>
      </c>
      <c r="K198" s="32">
        <v>0</v>
      </c>
      <c r="L198" s="32">
        <v>183.26092667699996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  <c r="R198" s="32">
        <v>87.785842358967741</v>
      </c>
      <c r="S198" s="32">
        <v>46.625649962677407</v>
      </c>
      <c r="T198" s="32">
        <v>0</v>
      </c>
      <c r="U198" s="32">
        <v>0</v>
      </c>
      <c r="V198" s="32">
        <v>14.534669835677422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15.15629197935484</v>
      </c>
      <c r="AC198" s="32">
        <v>0</v>
      </c>
      <c r="AD198" s="32">
        <v>0</v>
      </c>
      <c r="AE198" s="32">
        <v>0</v>
      </c>
      <c r="AF198" s="32">
        <v>2.4318828964838706</v>
      </c>
      <c r="AG198" s="32">
        <v>0</v>
      </c>
      <c r="AH198" s="32">
        <v>0</v>
      </c>
      <c r="AI198" s="32">
        <v>0</v>
      </c>
      <c r="AJ198" s="32">
        <v>0</v>
      </c>
      <c r="AK198" s="32">
        <v>0</v>
      </c>
      <c r="AL198" s="32">
        <v>6.7241699693870967</v>
      </c>
      <c r="AM198" s="32">
        <v>0</v>
      </c>
      <c r="AN198" s="32">
        <v>0</v>
      </c>
      <c r="AO198" s="32">
        <v>0</v>
      </c>
      <c r="AP198" s="32">
        <v>7.7162298483870975E-2</v>
      </c>
      <c r="AQ198" s="32">
        <v>0</v>
      </c>
      <c r="AR198" s="32">
        <v>8.1950748806451604E-2</v>
      </c>
      <c r="AS198" s="32">
        <v>0.23500480909677424</v>
      </c>
      <c r="AT198" s="32">
        <v>0</v>
      </c>
      <c r="AU198" s="32">
        <v>0</v>
      </c>
      <c r="AV198" s="32">
        <v>3847.6753314071589</v>
      </c>
      <c r="AW198" s="32">
        <v>225.42232472793546</v>
      </c>
      <c r="AX198" s="32">
        <v>1.4588408554838708</v>
      </c>
      <c r="AY198" s="32">
        <v>0.15777817399999999</v>
      </c>
      <c r="AZ198" s="32">
        <v>504.92992042174188</v>
      </c>
      <c r="BA198" s="32">
        <v>0</v>
      </c>
      <c r="BB198" s="32">
        <v>0</v>
      </c>
      <c r="BC198" s="32">
        <v>0</v>
      </c>
      <c r="BD198" s="32">
        <v>0</v>
      </c>
      <c r="BE198" s="32">
        <v>0</v>
      </c>
      <c r="BF198" s="32">
        <v>3399.7906868496143</v>
      </c>
      <c r="BG198" s="32">
        <v>73.27873676161289</v>
      </c>
      <c r="BH198" s="32">
        <v>3.5299052355806451</v>
      </c>
      <c r="BI198" s="32">
        <v>0</v>
      </c>
      <c r="BJ198" s="32">
        <v>191.97402166554832</v>
      </c>
      <c r="BK198" s="33">
        <f t="shared" si="11"/>
        <v>9206.4952291009977</v>
      </c>
    </row>
    <row r="199" spans="1:63">
      <c r="A199" s="30"/>
      <c r="B199" s="31" t="s">
        <v>205</v>
      </c>
      <c r="C199" s="32">
        <v>0</v>
      </c>
      <c r="D199" s="32">
        <v>0</v>
      </c>
      <c r="E199" s="32">
        <v>0</v>
      </c>
      <c r="F199" s="32">
        <v>0</v>
      </c>
      <c r="G199" s="32">
        <v>0</v>
      </c>
      <c r="H199" s="32">
        <v>6.1618476365806458</v>
      </c>
      <c r="I199" s="32">
        <v>12.105461324580645</v>
      </c>
      <c r="J199" s="32">
        <v>0</v>
      </c>
      <c r="K199" s="32">
        <v>0</v>
      </c>
      <c r="L199" s="32">
        <v>2.2478173748387098</v>
      </c>
      <c r="M199" s="32">
        <v>0</v>
      </c>
      <c r="N199" s="32">
        <v>0</v>
      </c>
      <c r="O199" s="32">
        <v>0</v>
      </c>
      <c r="P199" s="32">
        <v>0</v>
      </c>
      <c r="Q199" s="32">
        <v>0</v>
      </c>
      <c r="R199" s="32">
        <v>4.1155959236129034</v>
      </c>
      <c r="S199" s="32">
        <v>1.2198319229999999</v>
      </c>
      <c r="T199" s="32">
        <v>0</v>
      </c>
      <c r="U199" s="32">
        <v>0</v>
      </c>
      <c r="V199" s="32">
        <v>0.95810161796774218</v>
      </c>
      <c r="W199" s="32">
        <v>0</v>
      </c>
      <c r="X199" s="32">
        <v>0</v>
      </c>
      <c r="Y199" s="32">
        <v>0</v>
      </c>
      <c r="Z199" s="32">
        <v>0</v>
      </c>
      <c r="AA199" s="32">
        <v>0</v>
      </c>
      <c r="AB199" s="32">
        <v>0.40687967470967745</v>
      </c>
      <c r="AC199" s="32">
        <v>0</v>
      </c>
      <c r="AD199" s="32">
        <v>0</v>
      </c>
      <c r="AE199" s="32">
        <v>0</v>
      </c>
      <c r="AF199" s="32">
        <v>0</v>
      </c>
      <c r="AG199" s="32">
        <v>0</v>
      </c>
      <c r="AH199" s="32">
        <v>0</v>
      </c>
      <c r="AI199" s="32">
        <v>0</v>
      </c>
      <c r="AJ199" s="32">
        <v>0</v>
      </c>
      <c r="AK199" s="32">
        <v>0</v>
      </c>
      <c r="AL199" s="32">
        <v>0.39473251009677401</v>
      </c>
      <c r="AM199" s="32">
        <v>0</v>
      </c>
      <c r="AN199" s="32">
        <v>0</v>
      </c>
      <c r="AO199" s="32">
        <v>0</v>
      </c>
      <c r="AP199" s="32">
        <v>0</v>
      </c>
      <c r="AQ199" s="32">
        <v>0</v>
      </c>
      <c r="AR199" s="32">
        <v>0</v>
      </c>
      <c r="AS199" s="32">
        <v>0</v>
      </c>
      <c r="AT199" s="32">
        <v>0</v>
      </c>
      <c r="AU199" s="32">
        <v>0</v>
      </c>
      <c r="AV199" s="32">
        <v>82.197621593354825</v>
      </c>
      <c r="AW199" s="32">
        <v>28.978445819677422</v>
      </c>
      <c r="AX199" s="32">
        <v>0</v>
      </c>
      <c r="AY199" s="32">
        <v>0</v>
      </c>
      <c r="AZ199" s="32">
        <v>15.593378094870969</v>
      </c>
      <c r="BA199" s="32">
        <v>0</v>
      </c>
      <c r="BB199" s="32">
        <v>0</v>
      </c>
      <c r="BC199" s="32">
        <v>0</v>
      </c>
      <c r="BD199" s="32">
        <v>0</v>
      </c>
      <c r="BE199" s="32">
        <v>0</v>
      </c>
      <c r="BF199" s="32">
        <v>155.04729474245164</v>
      </c>
      <c r="BG199" s="32">
        <v>11.153075765064516</v>
      </c>
      <c r="BH199" s="32">
        <v>0.20265638709677419</v>
      </c>
      <c r="BI199" s="32">
        <v>0</v>
      </c>
      <c r="BJ199" s="32">
        <v>18.650900085096772</v>
      </c>
      <c r="BK199" s="33">
        <f t="shared" si="11"/>
        <v>339.43364047300003</v>
      </c>
    </row>
    <row r="200" spans="1:63">
      <c r="A200" s="30"/>
      <c r="B200" s="31" t="s">
        <v>206</v>
      </c>
      <c r="C200" s="32">
        <v>0</v>
      </c>
      <c r="D200" s="32">
        <v>0</v>
      </c>
      <c r="E200" s="32">
        <v>0</v>
      </c>
      <c r="F200" s="32">
        <v>0</v>
      </c>
      <c r="G200" s="32">
        <v>0</v>
      </c>
      <c r="H200" s="32">
        <v>1.5361844319032256</v>
      </c>
      <c r="I200" s="32">
        <v>6.9814209677419359E-2</v>
      </c>
      <c r="J200" s="32">
        <v>0</v>
      </c>
      <c r="K200" s="32">
        <v>0</v>
      </c>
      <c r="L200" s="32">
        <v>0.75904803354838712</v>
      </c>
      <c r="M200" s="32">
        <v>0</v>
      </c>
      <c r="N200" s="32">
        <v>0</v>
      </c>
      <c r="O200" s="32">
        <v>0</v>
      </c>
      <c r="P200" s="32">
        <v>0</v>
      </c>
      <c r="Q200" s="32">
        <v>0</v>
      </c>
      <c r="R200" s="32">
        <v>1.135135487580645</v>
      </c>
      <c r="S200" s="32">
        <v>0</v>
      </c>
      <c r="T200" s="32">
        <v>0</v>
      </c>
      <c r="U200" s="32">
        <v>0</v>
      </c>
      <c r="V200" s="32">
        <v>0.70733321738709687</v>
      </c>
      <c r="W200" s="32">
        <v>0</v>
      </c>
      <c r="X200" s="32">
        <v>0</v>
      </c>
      <c r="Y200" s="32">
        <v>0</v>
      </c>
      <c r="Z200" s="32">
        <v>0</v>
      </c>
      <c r="AA200" s="32">
        <v>0</v>
      </c>
      <c r="AB200" s="32">
        <v>0.13230757596774195</v>
      </c>
      <c r="AC200" s="32">
        <v>0</v>
      </c>
      <c r="AD200" s="32">
        <v>0</v>
      </c>
      <c r="AE200" s="32">
        <v>0</v>
      </c>
      <c r="AF200" s="32">
        <v>0</v>
      </c>
      <c r="AG200" s="32">
        <v>0</v>
      </c>
      <c r="AH200" s="32">
        <v>0</v>
      </c>
      <c r="AI200" s="32">
        <v>0</v>
      </c>
      <c r="AJ200" s="32">
        <v>0</v>
      </c>
      <c r="AK200" s="32">
        <v>0</v>
      </c>
      <c r="AL200" s="32">
        <v>0.10164435267741935</v>
      </c>
      <c r="AM200" s="32">
        <v>0</v>
      </c>
      <c r="AN200" s="32">
        <v>0</v>
      </c>
      <c r="AO200" s="32">
        <v>0</v>
      </c>
      <c r="AP200" s="32">
        <v>0</v>
      </c>
      <c r="AQ200" s="32">
        <v>0</v>
      </c>
      <c r="AR200" s="32">
        <v>0</v>
      </c>
      <c r="AS200" s="32">
        <v>0</v>
      </c>
      <c r="AT200" s="32">
        <v>0</v>
      </c>
      <c r="AU200" s="32">
        <v>0</v>
      </c>
      <c r="AV200" s="32">
        <v>24.582709103516127</v>
      </c>
      <c r="AW200" s="32">
        <v>1.0781182005161289</v>
      </c>
      <c r="AX200" s="32">
        <v>0</v>
      </c>
      <c r="AY200" s="32">
        <v>0</v>
      </c>
      <c r="AZ200" s="32">
        <v>26.933518753838719</v>
      </c>
      <c r="BA200" s="32">
        <v>0</v>
      </c>
      <c r="BB200" s="32">
        <v>0</v>
      </c>
      <c r="BC200" s="32">
        <v>0</v>
      </c>
      <c r="BD200" s="32">
        <v>0</v>
      </c>
      <c r="BE200" s="32">
        <v>0</v>
      </c>
      <c r="BF200" s="32">
        <v>28.318167059903232</v>
      </c>
      <c r="BG200" s="32">
        <v>0.48813150900000002</v>
      </c>
      <c r="BH200" s="32">
        <v>0</v>
      </c>
      <c r="BI200" s="32">
        <v>0</v>
      </c>
      <c r="BJ200" s="32">
        <v>5.5999542014838717</v>
      </c>
      <c r="BK200" s="33">
        <f t="shared" si="11"/>
        <v>91.442066137000012</v>
      </c>
    </row>
    <row r="201" spans="1:63">
      <c r="A201" s="30"/>
      <c r="B201" s="31" t="s">
        <v>207</v>
      </c>
      <c r="C201" s="32">
        <v>0</v>
      </c>
      <c r="D201" s="32">
        <v>0</v>
      </c>
      <c r="E201" s="32">
        <v>0</v>
      </c>
      <c r="F201" s="32">
        <v>0</v>
      </c>
      <c r="G201" s="32">
        <v>0</v>
      </c>
      <c r="H201" s="32">
        <v>6.6792725516129048</v>
      </c>
      <c r="I201" s="32">
        <v>0.97275806451612901</v>
      </c>
      <c r="J201" s="32">
        <v>1.945516129032258</v>
      </c>
      <c r="K201" s="32">
        <v>0</v>
      </c>
      <c r="L201" s="32">
        <v>2.1346210778387098</v>
      </c>
      <c r="M201" s="32">
        <v>0</v>
      </c>
      <c r="N201" s="32">
        <v>0</v>
      </c>
      <c r="O201" s="32">
        <v>0</v>
      </c>
      <c r="P201" s="32">
        <v>0</v>
      </c>
      <c r="Q201" s="32">
        <v>0</v>
      </c>
      <c r="R201" s="32">
        <v>3.447318001419355</v>
      </c>
      <c r="S201" s="32">
        <v>9.727580645161292E-4</v>
      </c>
      <c r="T201" s="32">
        <v>0</v>
      </c>
      <c r="U201" s="32">
        <v>0</v>
      </c>
      <c r="V201" s="32">
        <v>0.52216075748387092</v>
      </c>
      <c r="W201" s="32">
        <v>0</v>
      </c>
      <c r="X201" s="32">
        <v>0</v>
      </c>
      <c r="Y201" s="32">
        <v>0</v>
      </c>
      <c r="Z201" s="32">
        <v>0</v>
      </c>
      <c r="AA201" s="32">
        <v>0</v>
      </c>
      <c r="AB201" s="32">
        <v>2.7264051368387094</v>
      </c>
      <c r="AC201" s="32">
        <v>2.3551419354838708E-2</v>
      </c>
      <c r="AD201" s="32">
        <v>0</v>
      </c>
      <c r="AE201" s="32">
        <v>0</v>
      </c>
      <c r="AF201" s="32">
        <v>8.4785109677419354E-2</v>
      </c>
      <c r="AG201" s="32">
        <v>0</v>
      </c>
      <c r="AH201" s="32">
        <v>0</v>
      </c>
      <c r="AI201" s="32">
        <v>0</v>
      </c>
      <c r="AJ201" s="32">
        <v>0</v>
      </c>
      <c r="AK201" s="32">
        <v>0</v>
      </c>
      <c r="AL201" s="32">
        <v>0.81902217570967728</v>
      </c>
      <c r="AM201" s="32">
        <v>0</v>
      </c>
      <c r="AN201" s="32">
        <v>0</v>
      </c>
      <c r="AO201" s="32">
        <v>0</v>
      </c>
      <c r="AP201" s="32">
        <v>0.12810405103225808</v>
      </c>
      <c r="AQ201" s="32">
        <v>0</v>
      </c>
      <c r="AR201" s="32">
        <v>0</v>
      </c>
      <c r="AS201" s="32">
        <v>0</v>
      </c>
      <c r="AT201" s="32">
        <v>0</v>
      </c>
      <c r="AU201" s="32">
        <v>0</v>
      </c>
      <c r="AV201" s="32">
        <v>132.82521726990316</v>
      </c>
      <c r="AW201" s="32">
        <v>8.5241165849032257</v>
      </c>
      <c r="AX201" s="32">
        <v>0</v>
      </c>
      <c r="AY201" s="32">
        <v>0</v>
      </c>
      <c r="AZ201" s="32">
        <v>22.997898655516131</v>
      </c>
      <c r="BA201" s="32">
        <v>0</v>
      </c>
      <c r="BB201" s="32">
        <v>0</v>
      </c>
      <c r="BC201" s="32">
        <v>0</v>
      </c>
      <c r="BD201" s="32">
        <v>0</v>
      </c>
      <c r="BE201" s="32">
        <v>0</v>
      </c>
      <c r="BF201" s="32">
        <v>118.59919684509683</v>
      </c>
      <c r="BG201" s="32">
        <v>7.5615118309354834</v>
      </c>
      <c r="BH201" s="32">
        <v>2.8261703225806452</v>
      </c>
      <c r="BI201" s="32">
        <v>0</v>
      </c>
      <c r="BJ201" s="32">
        <v>15.858174069483871</v>
      </c>
      <c r="BK201" s="33">
        <f t="shared" si="11"/>
        <v>328.67677281100003</v>
      </c>
    </row>
    <row r="202" spans="1:63">
      <c r="A202" s="30"/>
      <c r="B202" s="31" t="s">
        <v>208</v>
      </c>
      <c r="C202" s="32">
        <v>0</v>
      </c>
      <c r="D202" s="32">
        <v>0</v>
      </c>
      <c r="E202" s="32">
        <v>0</v>
      </c>
      <c r="F202" s="32">
        <v>0</v>
      </c>
      <c r="G202" s="32">
        <v>0</v>
      </c>
      <c r="H202" s="32">
        <v>6.7052698507419342</v>
      </c>
      <c r="I202" s="32">
        <v>9.401722580645161E-2</v>
      </c>
      <c r="J202" s="32">
        <v>4.7008612903225808</v>
      </c>
      <c r="K202" s="32">
        <v>0</v>
      </c>
      <c r="L202" s="32">
        <v>3.7836625614193542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3.4755687418709678</v>
      </c>
      <c r="S202" s="32">
        <v>0.23504306451612902</v>
      </c>
      <c r="T202" s="32">
        <v>0</v>
      </c>
      <c r="U202" s="32">
        <v>0</v>
      </c>
      <c r="V202" s="32">
        <v>0.43826875299999996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1.6525754160645161</v>
      </c>
      <c r="AC202" s="32">
        <v>0</v>
      </c>
      <c r="AD202" s="32">
        <v>0</v>
      </c>
      <c r="AE202" s="32">
        <v>0</v>
      </c>
      <c r="AF202" s="32">
        <v>0.22652930429032253</v>
      </c>
      <c r="AG202" s="32">
        <v>0</v>
      </c>
      <c r="AH202" s="32">
        <v>0</v>
      </c>
      <c r="AI202" s="32">
        <v>0</v>
      </c>
      <c r="AJ202" s="32">
        <v>0</v>
      </c>
      <c r="AK202" s="32">
        <v>0</v>
      </c>
      <c r="AL202" s="32">
        <v>1.2769465479032256</v>
      </c>
      <c r="AM202" s="32">
        <v>0</v>
      </c>
      <c r="AN202" s="32">
        <v>0</v>
      </c>
      <c r="AO202" s="32">
        <v>0</v>
      </c>
      <c r="AP202" s="32">
        <v>0</v>
      </c>
      <c r="AQ202" s="32">
        <v>0</v>
      </c>
      <c r="AR202" s="32">
        <v>0</v>
      </c>
      <c r="AS202" s="32">
        <v>0</v>
      </c>
      <c r="AT202" s="32">
        <v>0</v>
      </c>
      <c r="AU202" s="32">
        <v>0</v>
      </c>
      <c r="AV202" s="32">
        <v>218.35963824177423</v>
      </c>
      <c r="AW202" s="32">
        <v>25.916731916709683</v>
      </c>
      <c r="AX202" s="32">
        <v>0</v>
      </c>
      <c r="AY202" s="32">
        <v>0</v>
      </c>
      <c r="AZ202" s="32">
        <v>27.432257068387091</v>
      </c>
      <c r="BA202" s="32">
        <v>0</v>
      </c>
      <c r="BB202" s="32">
        <v>0</v>
      </c>
      <c r="BC202" s="32">
        <v>0</v>
      </c>
      <c r="BD202" s="32">
        <v>0</v>
      </c>
      <c r="BE202" s="32">
        <v>0</v>
      </c>
      <c r="BF202" s="32">
        <v>249.55428636222558</v>
      </c>
      <c r="BG202" s="32">
        <v>13.479539611193546</v>
      </c>
      <c r="BH202" s="32">
        <v>1.1581616409354842</v>
      </c>
      <c r="BI202" s="32">
        <v>0</v>
      </c>
      <c r="BJ202" s="32">
        <v>18.877912501838715</v>
      </c>
      <c r="BK202" s="33">
        <f t="shared" si="11"/>
        <v>577.36727009899994</v>
      </c>
    </row>
    <row r="203" spans="1:63">
      <c r="A203" s="30"/>
      <c r="B203" s="31" t="s">
        <v>209</v>
      </c>
      <c r="C203" s="32">
        <v>0</v>
      </c>
      <c r="D203" s="32">
        <v>0</v>
      </c>
      <c r="E203" s="32">
        <v>0</v>
      </c>
      <c r="F203" s="32">
        <v>0</v>
      </c>
      <c r="G203" s="32">
        <v>0</v>
      </c>
      <c r="H203" s="32">
        <v>4.0561526924838711</v>
      </c>
      <c r="I203" s="32">
        <v>1.9623722580645162</v>
      </c>
      <c r="J203" s="32">
        <v>2.4529653225806451</v>
      </c>
      <c r="K203" s="32">
        <v>0</v>
      </c>
      <c r="L203" s="32">
        <v>0.44508097638709676</v>
      </c>
      <c r="M203" s="32">
        <v>0</v>
      </c>
      <c r="N203" s="32">
        <v>0</v>
      </c>
      <c r="O203" s="32">
        <v>0</v>
      </c>
      <c r="P203" s="32">
        <v>0</v>
      </c>
      <c r="Q203" s="32">
        <v>0</v>
      </c>
      <c r="R203" s="32">
        <v>2.0674092720322581</v>
      </c>
      <c r="S203" s="32">
        <v>2.072655923806451</v>
      </c>
      <c r="T203" s="32">
        <v>0</v>
      </c>
      <c r="U203" s="32">
        <v>0</v>
      </c>
      <c r="V203" s="32">
        <v>2.0654123955483872</v>
      </c>
      <c r="W203" s="32">
        <v>0</v>
      </c>
      <c r="X203" s="32">
        <v>0</v>
      </c>
      <c r="Y203" s="32">
        <v>0</v>
      </c>
      <c r="Z203" s="32">
        <v>0</v>
      </c>
      <c r="AA203" s="32">
        <v>0</v>
      </c>
      <c r="AB203" s="32">
        <v>0.3235121379032258</v>
      </c>
      <c r="AC203" s="32">
        <v>0</v>
      </c>
      <c r="AD203" s="32">
        <v>0</v>
      </c>
      <c r="AE203" s="32">
        <v>0</v>
      </c>
      <c r="AF203" s="32">
        <v>0</v>
      </c>
      <c r="AG203" s="32">
        <v>0</v>
      </c>
      <c r="AH203" s="32">
        <v>0</v>
      </c>
      <c r="AI203" s="32">
        <v>0</v>
      </c>
      <c r="AJ203" s="32">
        <v>0</v>
      </c>
      <c r="AK203" s="32">
        <v>0</v>
      </c>
      <c r="AL203" s="32">
        <v>0.25751346387096774</v>
      </c>
      <c r="AM203" s="32">
        <v>0</v>
      </c>
      <c r="AN203" s="32">
        <v>0</v>
      </c>
      <c r="AO203" s="32">
        <v>0</v>
      </c>
      <c r="AP203" s="32">
        <v>4.7734564516129029E-2</v>
      </c>
      <c r="AQ203" s="32">
        <v>0</v>
      </c>
      <c r="AR203" s="32">
        <v>0</v>
      </c>
      <c r="AS203" s="32">
        <v>0</v>
      </c>
      <c r="AT203" s="32">
        <v>0</v>
      </c>
      <c r="AU203" s="32">
        <v>0</v>
      </c>
      <c r="AV203" s="32">
        <v>109.32257687877416</v>
      </c>
      <c r="AW203" s="32">
        <v>10.686344689967743</v>
      </c>
      <c r="AX203" s="32">
        <v>0</v>
      </c>
      <c r="AY203" s="32">
        <v>0</v>
      </c>
      <c r="AZ203" s="32">
        <v>15.127721488774192</v>
      </c>
      <c r="BA203" s="32">
        <v>0</v>
      </c>
      <c r="BB203" s="32">
        <v>0</v>
      </c>
      <c r="BC203" s="32">
        <v>0</v>
      </c>
      <c r="BD203" s="32">
        <v>0</v>
      </c>
      <c r="BE203" s="32">
        <v>0</v>
      </c>
      <c r="BF203" s="32">
        <v>127.87102509209682</v>
      </c>
      <c r="BG203" s="32">
        <v>8.4151063851612911</v>
      </c>
      <c r="BH203" s="32">
        <v>0</v>
      </c>
      <c r="BI203" s="32">
        <v>0</v>
      </c>
      <c r="BJ203" s="32">
        <v>8.7407443720322568</v>
      </c>
      <c r="BK203" s="33">
        <f t="shared" si="11"/>
        <v>295.91432791400001</v>
      </c>
    </row>
    <row r="204" spans="1:63">
      <c r="A204" s="30"/>
      <c r="B204" s="31" t="s">
        <v>210</v>
      </c>
      <c r="C204" s="32">
        <v>0</v>
      </c>
      <c r="D204" s="32">
        <v>0</v>
      </c>
      <c r="E204" s="32">
        <v>0</v>
      </c>
      <c r="F204" s="32">
        <v>0</v>
      </c>
      <c r="G204" s="32">
        <v>0</v>
      </c>
      <c r="H204" s="32">
        <v>30.106375406645157</v>
      </c>
      <c r="I204" s="32">
        <v>1.4864974521612901</v>
      </c>
      <c r="J204" s="32">
        <v>4.6887677419354842E-4</v>
      </c>
      <c r="K204" s="32">
        <v>0</v>
      </c>
      <c r="L204" s="32">
        <v>8.7984911192258046</v>
      </c>
      <c r="M204" s="32">
        <v>0</v>
      </c>
      <c r="N204" s="32">
        <v>0</v>
      </c>
      <c r="O204" s="32">
        <v>0</v>
      </c>
      <c r="P204" s="32">
        <v>0</v>
      </c>
      <c r="Q204" s="32">
        <v>0</v>
      </c>
      <c r="R204" s="32">
        <v>8.8957385134516116</v>
      </c>
      <c r="S204" s="32">
        <v>0.21775833667741934</v>
      </c>
      <c r="T204" s="32">
        <v>0</v>
      </c>
      <c r="U204" s="32">
        <v>0</v>
      </c>
      <c r="V204" s="32">
        <v>0.99937469077419361</v>
      </c>
      <c r="W204" s="32">
        <v>0</v>
      </c>
      <c r="X204" s="32">
        <v>0</v>
      </c>
      <c r="Y204" s="32">
        <v>0</v>
      </c>
      <c r="Z204" s="32">
        <v>0</v>
      </c>
      <c r="AA204" s="32">
        <v>0</v>
      </c>
      <c r="AB204" s="32">
        <v>0.85508474551612912</v>
      </c>
      <c r="AC204" s="32">
        <v>4.0113411677419351E-2</v>
      </c>
      <c r="AD204" s="32">
        <v>0</v>
      </c>
      <c r="AE204" s="32">
        <v>0</v>
      </c>
      <c r="AF204" s="32">
        <v>5.6114621741935468E-2</v>
      </c>
      <c r="AG204" s="32">
        <v>0</v>
      </c>
      <c r="AH204" s="32">
        <v>0</v>
      </c>
      <c r="AI204" s="32">
        <v>0</v>
      </c>
      <c r="AJ204" s="32">
        <v>0</v>
      </c>
      <c r="AK204" s="32">
        <v>0</v>
      </c>
      <c r="AL204" s="32">
        <v>0.53526615425806456</v>
      </c>
      <c r="AM204" s="32">
        <v>0</v>
      </c>
      <c r="AN204" s="32">
        <v>0</v>
      </c>
      <c r="AO204" s="32">
        <v>0</v>
      </c>
      <c r="AP204" s="32">
        <v>8.4316946129032247E-3</v>
      </c>
      <c r="AQ204" s="32">
        <v>0</v>
      </c>
      <c r="AR204" s="32">
        <v>0</v>
      </c>
      <c r="AS204" s="32">
        <v>0</v>
      </c>
      <c r="AT204" s="32">
        <v>0</v>
      </c>
      <c r="AU204" s="32">
        <v>0</v>
      </c>
      <c r="AV204" s="32">
        <v>154.78486754870971</v>
      </c>
      <c r="AW204" s="32">
        <v>28.02276026658064</v>
      </c>
      <c r="AX204" s="32">
        <v>0</v>
      </c>
      <c r="AY204" s="32">
        <v>0</v>
      </c>
      <c r="AZ204" s="32">
        <v>48.733334901483857</v>
      </c>
      <c r="BA204" s="32">
        <v>0</v>
      </c>
      <c r="BB204" s="32">
        <v>0</v>
      </c>
      <c r="BC204" s="32">
        <v>0</v>
      </c>
      <c r="BD204" s="32">
        <v>0</v>
      </c>
      <c r="BE204" s="32">
        <v>0</v>
      </c>
      <c r="BF204" s="32">
        <v>114.49691230154838</v>
      </c>
      <c r="BG204" s="32">
        <v>2.1634392798387094</v>
      </c>
      <c r="BH204" s="32">
        <v>0</v>
      </c>
      <c r="BI204" s="32">
        <v>0</v>
      </c>
      <c r="BJ204" s="32">
        <v>11.97301488132258</v>
      </c>
      <c r="BK204" s="33">
        <f t="shared" si="11"/>
        <v>412.17404420299999</v>
      </c>
    </row>
    <row r="205" spans="1:63">
      <c r="A205" s="30"/>
      <c r="B205" s="31" t="s">
        <v>211</v>
      </c>
      <c r="C205" s="32">
        <v>0</v>
      </c>
      <c r="D205" s="32">
        <v>0</v>
      </c>
      <c r="E205" s="32">
        <v>0</v>
      </c>
      <c r="F205" s="32">
        <v>0</v>
      </c>
      <c r="G205" s="32">
        <v>0</v>
      </c>
      <c r="H205" s="32">
        <v>8.2237257456129047</v>
      </c>
      <c r="I205" s="32">
        <v>1.6268048024516126</v>
      </c>
      <c r="J205" s="32">
        <v>0</v>
      </c>
      <c r="K205" s="32">
        <v>0</v>
      </c>
      <c r="L205" s="32">
        <v>1.8478553389677426</v>
      </c>
      <c r="M205" s="32">
        <v>0</v>
      </c>
      <c r="N205" s="32">
        <v>0</v>
      </c>
      <c r="O205" s="32">
        <v>0</v>
      </c>
      <c r="P205" s="32">
        <v>0</v>
      </c>
      <c r="Q205" s="32">
        <v>0</v>
      </c>
      <c r="R205" s="32">
        <v>8.7414254505806461</v>
      </c>
      <c r="S205" s="32">
        <v>10.487544252483872</v>
      </c>
      <c r="T205" s="32">
        <v>0</v>
      </c>
      <c r="U205" s="32">
        <v>0</v>
      </c>
      <c r="V205" s="32">
        <v>9.4910706951290322</v>
      </c>
      <c r="W205" s="32">
        <v>0</v>
      </c>
      <c r="X205" s="32">
        <v>0</v>
      </c>
      <c r="Y205" s="32">
        <v>0</v>
      </c>
      <c r="Z205" s="32">
        <v>0</v>
      </c>
      <c r="AA205" s="32">
        <v>0</v>
      </c>
      <c r="AB205" s="32">
        <v>19.128640971419351</v>
      </c>
      <c r="AC205" s="32">
        <v>1.0651928183225807</v>
      </c>
      <c r="AD205" s="32">
        <v>0</v>
      </c>
      <c r="AE205" s="32">
        <v>0</v>
      </c>
      <c r="AF205" s="32">
        <v>6.3725568388387099</v>
      </c>
      <c r="AG205" s="32">
        <v>0</v>
      </c>
      <c r="AH205" s="32">
        <v>0</v>
      </c>
      <c r="AI205" s="32">
        <v>0</v>
      </c>
      <c r="AJ205" s="32">
        <v>0</v>
      </c>
      <c r="AK205" s="32">
        <v>0</v>
      </c>
      <c r="AL205" s="32">
        <v>9.5388789561935479</v>
      </c>
      <c r="AM205" s="32">
        <v>3.3682124645161286E-2</v>
      </c>
      <c r="AN205" s="32">
        <v>2.1549313870967745E-3</v>
      </c>
      <c r="AO205" s="32">
        <v>0</v>
      </c>
      <c r="AP205" s="32">
        <v>0.92066469896774206</v>
      </c>
      <c r="AQ205" s="32">
        <v>0</v>
      </c>
      <c r="AR205" s="32">
        <v>0</v>
      </c>
      <c r="AS205" s="32">
        <v>0</v>
      </c>
      <c r="AT205" s="32">
        <v>0</v>
      </c>
      <c r="AU205" s="32">
        <v>0</v>
      </c>
      <c r="AV205" s="32">
        <v>522.92907633932271</v>
      </c>
      <c r="AW205" s="32">
        <v>27.871681074967736</v>
      </c>
      <c r="AX205" s="32">
        <v>3.3089776485483871</v>
      </c>
      <c r="AY205" s="32">
        <v>0</v>
      </c>
      <c r="AZ205" s="32">
        <v>41.603880172741938</v>
      </c>
      <c r="BA205" s="32">
        <v>0</v>
      </c>
      <c r="BB205" s="32">
        <v>0</v>
      </c>
      <c r="BC205" s="32">
        <v>0</v>
      </c>
      <c r="BD205" s="32">
        <v>0</v>
      </c>
      <c r="BE205" s="32">
        <v>0</v>
      </c>
      <c r="BF205" s="32">
        <v>624.63893938825822</v>
      </c>
      <c r="BG205" s="32">
        <v>19.557087455161291</v>
      </c>
      <c r="BH205" s="32">
        <v>2.9109288870967743E-2</v>
      </c>
      <c r="BI205" s="32">
        <v>0</v>
      </c>
      <c r="BJ205" s="32">
        <v>15.320101969129032</v>
      </c>
      <c r="BK205" s="33">
        <f t="shared" si="11"/>
        <v>1332.7390509620002</v>
      </c>
    </row>
    <row r="206" spans="1:63">
      <c r="A206" s="30"/>
      <c r="B206" s="31" t="s">
        <v>212</v>
      </c>
      <c r="C206" s="32">
        <v>0</v>
      </c>
      <c r="D206" s="32">
        <v>0</v>
      </c>
      <c r="E206" s="32">
        <v>0</v>
      </c>
      <c r="F206" s="32">
        <v>0</v>
      </c>
      <c r="G206" s="32">
        <v>0</v>
      </c>
      <c r="H206" s="32">
        <v>2.6156501588709675</v>
      </c>
      <c r="I206" s="32">
        <v>0.67998981829032279</v>
      </c>
      <c r="J206" s="32">
        <v>0</v>
      </c>
      <c r="K206" s="32">
        <v>0</v>
      </c>
      <c r="L206" s="32">
        <v>0.48724721029032253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0.825035720580645</v>
      </c>
      <c r="S206" s="32">
        <v>0</v>
      </c>
      <c r="T206" s="32">
        <v>0</v>
      </c>
      <c r="U206" s="32">
        <v>0</v>
      </c>
      <c r="V206" s="32">
        <v>6.626571193548389E-2</v>
      </c>
      <c r="W206" s="32">
        <v>0</v>
      </c>
      <c r="X206" s="32">
        <v>0</v>
      </c>
      <c r="Y206" s="32">
        <v>0</v>
      </c>
      <c r="Z206" s="32">
        <v>0</v>
      </c>
      <c r="AA206" s="32">
        <v>0</v>
      </c>
      <c r="AB206" s="32">
        <v>4.7197620573548384</v>
      </c>
      <c r="AC206" s="32">
        <v>0.35724246125806453</v>
      </c>
      <c r="AD206" s="32">
        <v>0</v>
      </c>
      <c r="AE206" s="32">
        <v>0</v>
      </c>
      <c r="AF206" s="32">
        <v>1.3822092279677418</v>
      </c>
      <c r="AG206" s="32">
        <v>0</v>
      </c>
      <c r="AH206" s="32">
        <v>0</v>
      </c>
      <c r="AI206" s="32">
        <v>0</v>
      </c>
      <c r="AJ206" s="32">
        <v>0</v>
      </c>
      <c r="AK206" s="32">
        <v>0</v>
      </c>
      <c r="AL206" s="32">
        <v>1.4704708123225807</v>
      </c>
      <c r="AM206" s="32">
        <v>2.1392819677419357E-2</v>
      </c>
      <c r="AN206" s="32">
        <v>0</v>
      </c>
      <c r="AO206" s="32">
        <v>0</v>
      </c>
      <c r="AP206" s="32">
        <v>0</v>
      </c>
      <c r="AQ206" s="32">
        <v>0</v>
      </c>
      <c r="AR206" s="32">
        <v>0</v>
      </c>
      <c r="AS206" s="32">
        <v>0</v>
      </c>
      <c r="AT206" s="32">
        <v>0</v>
      </c>
      <c r="AU206" s="32">
        <v>0</v>
      </c>
      <c r="AV206" s="32">
        <v>97.524449588096473</v>
      </c>
      <c r="AW206" s="32">
        <v>4.3833479770322592</v>
      </c>
      <c r="AX206" s="32">
        <v>0</v>
      </c>
      <c r="AY206" s="32">
        <v>0</v>
      </c>
      <c r="AZ206" s="32">
        <v>4.7960659452258065</v>
      </c>
      <c r="BA206" s="32">
        <v>0</v>
      </c>
      <c r="BB206" s="32">
        <v>0</v>
      </c>
      <c r="BC206" s="32">
        <v>0</v>
      </c>
      <c r="BD206" s="32">
        <v>0</v>
      </c>
      <c r="BE206" s="32">
        <v>0</v>
      </c>
      <c r="BF206" s="32">
        <v>128.6368571184519</v>
      </c>
      <c r="BG206" s="32">
        <v>1.5976731585806452</v>
      </c>
      <c r="BH206" s="32">
        <v>0</v>
      </c>
      <c r="BI206" s="32">
        <v>0</v>
      </c>
      <c r="BJ206" s="32">
        <v>3.001899040064516</v>
      </c>
      <c r="BK206" s="33">
        <f t="shared" si="11"/>
        <v>252.565558826</v>
      </c>
    </row>
    <row r="207" spans="1:63">
      <c r="A207" s="30"/>
      <c r="B207" s="31" t="s">
        <v>213</v>
      </c>
      <c r="C207" s="32">
        <v>0</v>
      </c>
      <c r="D207" s="32">
        <v>0</v>
      </c>
      <c r="E207" s="32">
        <v>0</v>
      </c>
      <c r="F207" s="32">
        <v>0</v>
      </c>
      <c r="G207" s="32">
        <v>0</v>
      </c>
      <c r="H207" s="32">
        <v>141.95329132006452</v>
      </c>
      <c r="I207" s="32">
        <v>37.614063245838715</v>
      </c>
      <c r="J207" s="32">
        <v>0</v>
      </c>
      <c r="K207" s="32">
        <v>0</v>
      </c>
      <c r="L207" s="32">
        <v>31.877816611903224</v>
      </c>
      <c r="M207" s="32">
        <v>0</v>
      </c>
      <c r="N207" s="32">
        <v>0</v>
      </c>
      <c r="O207" s="32">
        <v>0</v>
      </c>
      <c r="P207" s="32">
        <v>0</v>
      </c>
      <c r="Q207" s="32">
        <v>0</v>
      </c>
      <c r="R207" s="32">
        <v>89.730082632387095</v>
      </c>
      <c r="S207" s="32">
        <v>17.815107652161288</v>
      </c>
      <c r="T207" s="32">
        <v>0</v>
      </c>
      <c r="U207" s="32">
        <v>0</v>
      </c>
      <c r="V207" s="32">
        <v>12.357391836451612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13.962494254741937</v>
      </c>
      <c r="AC207" s="32">
        <v>0.38705817041935486</v>
      </c>
      <c r="AD207" s="32">
        <v>0</v>
      </c>
      <c r="AE207" s="32">
        <v>0</v>
      </c>
      <c r="AF207" s="32">
        <v>1.3731231920967741</v>
      </c>
      <c r="AG207" s="32">
        <v>0</v>
      </c>
      <c r="AH207" s="32">
        <v>0</v>
      </c>
      <c r="AI207" s="32">
        <v>0</v>
      </c>
      <c r="AJ207" s="32">
        <v>0</v>
      </c>
      <c r="AK207" s="32">
        <v>0</v>
      </c>
      <c r="AL207" s="32">
        <v>8.8404840043870951</v>
      </c>
      <c r="AM207" s="32">
        <v>0</v>
      </c>
      <c r="AN207" s="32">
        <v>0</v>
      </c>
      <c r="AO207" s="32">
        <v>0</v>
      </c>
      <c r="AP207" s="32">
        <v>7.755802167741932E-2</v>
      </c>
      <c r="AQ207" s="32">
        <v>0</v>
      </c>
      <c r="AR207" s="32">
        <v>0</v>
      </c>
      <c r="AS207" s="32">
        <v>0</v>
      </c>
      <c r="AT207" s="32">
        <v>0</v>
      </c>
      <c r="AU207" s="32">
        <v>0</v>
      </c>
      <c r="AV207" s="32">
        <v>1329.9598324551296</v>
      </c>
      <c r="AW207" s="32">
        <v>104.42068945003228</v>
      </c>
      <c r="AX207" s="32">
        <v>0</v>
      </c>
      <c r="AY207" s="32">
        <v>0</v>
      </c>
      <c r="AZ207" s="32">
        <v>346.589358581</v>
      </c>
      <c r="BA207" s="32">
        <v>0</v>
      </c>
      <c r="BB207" s="32">
        <v>0</v>
      </c>
      <c r="BC207" s="32">
        <v>0</v>
      </c>
      <c r="BD207" s="32">
        <v>0</v>
      </c>
      <c r="BE207" s="32">
        <v>0</v>
      </c>
      <c r="BF207" s="32">
        <v>1372.8614175643208</v>
      </c>
      <c r="BG207" s="32">
        <v>39.042516682096775</v>
      </c>
      <c r="BH207" s="32">
        <v>2.1632229072580649</v>
      </c>
      <c r="BI207" s="32">
        <v>0</v>
      </c>
      <c r="BJ207" s="32">
        <v>105.47387542803227</v>
      </c>
      <c r="BK207" s="33">
        <f t="shared" si="11"/>
        <v>3656.4993840099992</v>
      </c>
    </row>
    <row r="208" spans="1:63">
      <c r="A208" s="30"/>
      <c r="B208" s="31" t="s">
        <v>214</v>
      </c>
      <c r="C208" s="32">
        <v>0</v>
      </c>
      <c r="D208" s="32">
        <v>0</v>
      </c>
      <c r="E208" s="32">
        <v>0</v>
      </c>
      <c r="F208" s="32">
        <v>0</v>
      </c>
      <c r="G208" s="32">
        <v>0</v>
      </c>
      <c r="H208" s="32">
        <v>87.879821773483883</v>
      </c>
      <c r="I208" s="32">
        <v>53.218973797096758</v>
      </c>
      <c r="J208" s="32">
        <v>0</v>
      </c>
      <c r="K208" s="32">
        <v>0</v>
      </c>
      <c r="L208" s="32">
        <v>22.592428476129033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  <c r="R208" s="32">
        <v>50.489702763838721</v>
      </c>
      <c r="S208" s="32">
        <v>1.4529037337741937</v>
      </c>
      <c r="T208" s="32">
        <v>0</v>
      </c>
      <c r="U208" s="32">
        <v>0</v>
      </c>
      <c r="V208" s="32">
        <v>6.9013046612258053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7.1439678802258078</v>
      </c>
      <c r="AC208" s="32">
        <v>4.44843736451613E-2</v>
      </c>
      <c r="AD208" s="32">
        <v>0</v>
      </c>
      <c r="AE208" s="32">
        <v>0</v>
      </c>
      <c r="AF208" s="32">
        <v>0.39918784787096773</v>
      </c>
      <c r="AG208" s="32">
        <v>0</v>
      </c>
      <c r="AH208" s="32">
        <v>0</v>
      </c>
      <c r="AI208" s="32">
        <v>0</v>
      </c>
      <c r="AJ208" s="32">
        <v>0</v>
      </c>
      <c r="AK208" s="32">
        <v>0</v>
      </c>
      <c r="AL208" s="32">
        <v>5.2385942373548389</v>
      </c>
      <c r="AM208" s="32">
        <v>0</v>
      </c>
      <c r="AN208" s="32">
        <v>0</v>
      </c>
      <c r="AO208" s="32">
        <v>0</v>
      </c>
      <c r="AP208" s="32">
        <v>0.17903224899999998</v>
      </c>
      <c r="AQ208" s="32">
        <v>0</v>
      </c>
      <c r="AR208" s="32">
        <v>0</v>
      </c>
      <c r="AS208" s="32">
        <v>0</v>
      </c>
      <c r="AT208" s="32">
        <v>0</v>
      </c>
      <c r="AU208" s="32">
        <v>0</v>
      </c>
      <c r="AV208" s="32">
        <v>740.39964885845063</v>
      </c>
      <c r="AW208" s="32">
        <v>72.794758659290338</v>
      </c>
      <c r="AX208" s="32">
        <v>0</v>
      </c>
      <c r="AY208" s="32">
        <v>0</v>
      </c>
      <c r="AZ208" s="32">
        <v>195.00231706145175</v>
      </c>
      <c r="BA208" s="32">
        <v>0</v>
      </c>
      <c r="BB208" s="32">
        <v>0</v>
      </c>
      <c r="BC208" s="32">
        <v>0</v>
      </c>
      <c r="BD208" s="32">
        <v>0</v>
      </c>
      <c r="BE208" s="32">
        <v>0</v>
      </c>
      <c r="BF208" s="32">
        <v>745.49548501777497</v>
      </c>
      <c r="BG208" s="32">
        <v>12.937516588451611</v>
      </c>
      <c r="BH208" s="32">
        <v>2.8320385645806456</v>
      </c>
      <c r="BI208" s="32">
        <v>0</v>
      </c>
      <c r="BJ208" s="32">
        <v>74.577674850354839</v>
      </c>
      <c r="BK208" s="33">
        <f t="shared" si="11"/>
        <v>2079.5798413940001</v>
      </c>
    </row>
    <row r="209" spans="1:63">
      <c r="A209" s="30"/>
      <c r="B209" s="31" t="s">
        <v>215</v>
      </c>
      <c r="C209" s="32">
        <v>0</v>
      </c>
      <c r="D209" s="32">
        <v>0</v>
      </c>
      <c r="E209" s="32">
        <v>0</v>
      </c>
      <c r="F209" s="32">
        <v>0</v>
      </c>
      <c r="G209" s="32">
        <v>0</v>
      </c>
      <c r="H209" s="32">
        <v>13.81786463270968</v>
      </c>
      <c r="I209" s="32">
        <v>14.088363785290325</v>
      </c>
      <c r="J209" s="32">
        <v>0</v>
      </c>
      <c r="K209" s="32">
        <v>0</v>
      </c>
      <c r="L209" s="32">
        <v>2.1294518290000002</v>
      </c>
      <c r="M209" s="32">
        <v>0</v>
      </c>
      <c r="N209" s="32">
        <v>0</v>
      </c>
      <c r="O209" s="32">
        <v>0</v>
      </c>
      <c r="P209" s="32">
        <v>0</v>
      </c>
      <c r="Q209" s="32">
        <v>0</v>
      </c>
      <c r="R209" s="32">
        <v>8.4245820790967745</v>
      </c>
      <c r="S209" s="32">
        <v>0.76031243667741943</v>
      </c>
      <c r="T209" s="32">
        <v>0</v>
      </c>
      <c r="U209" s="32">
        <v>0</v>
      </c>
      <c r="V209" s="32">
        <v>3.031830878741935</v>
      </c>
      <c r="W209" s="32">
        <v>0</v>
      </c>
      <c r="X209" s="32">
        <v>0</v>
      </c>
      <c r="Y209" s="32">
        <v>0</v>
      </c>
      <c r="Z209" s="32">
        <v>0</v>
      </c>
      <c r="AA209" s="32">
        <v>0</v>
      </c>
      <c r="AB209" s="32">
        <v>3.1067403797096778</v>
      </c>
      <c r="AC209" s="32">
        <v>2.2093861290322582E-3</v>
      </c>
      <c r="AD209" s="32">
        <v>0</v>
      </c>
      <c r="AE209" s="32">
        <v>0</v>
      </c>
      <c r="AF209" s="32">
        <v>0.51463705751612898</v>
      </c>
      <c r="AG209" s="32">
        <v>0</v>
      </c>
      <c r="AH209" s="32">
        <v>0</v>
      </c>
      <c r="AI209" s="32">
        <v>0</v>
      </c>
      <c r="AJ209" s="32">
        <v>0</v>
      </c>
      <c r="AK209" s="32">
        <v>0</v>
      </c>
      <c r="AL209" s="32">
        <v>1.1750859043870969</v>
      </c>
      <c r="AM209" s="32">
        <v>0</v>
      </c>
      <c r="AN209" s="32">
        <v>0</v>
      </c>
      <c r="AO209" s="32">
        <v>0</v>
      </c>
      <c r="AP209" s="32">
        <v>0.47556709435483874</v>
      </c>
      <c r="AQ209" s="32">
        <v>0</v>
      </c>
      <c r="AR209" s="32">
        <v>0</v>
      </c>
      <c r="AS209" s="32">
        <v>1.2972059354838708E-3</v>
      </c>
      <c r="AT209" s="32">
        <v>0</v>
      </c>
      <c r="AU209" s="32">
        <v>0</v>
      </c>
      <c r="AV209" s="32">
        <v>345.44722541109684</v>
      </c>
      <c r="AW209" s="32">
        <v>26.573168486193556</v>
      </c>
      <c r="AX209" s="32">
        <v>3.7618972129032258E-2</v>
      </c>
      <c r="AY209" s="32">
        <v>0</v>
      </c>
      <c r="AZ209" s="32">
        <v>44.184648252193554</v>
      </c>
      <c r="BA209" s="32">
        <v>0</v>
      </c>
      <c r="BB209" s="32">
        <v>0</v>
      </c>
      <c r="BC209" s="32">
        <v>0</v>
      </c>
      <c r="BD209" s="32">
        <v>0</v>
      </c>
      <c r="BE209" s="32">
        <v>0</v>
      </c>
      <c r="BF209" s="32">
        <v>386.87918552954812</v>
      </c>
      <c r="BG209" s="32">
        <v>7.8416387880645173</v>
      </c>
      <c r="BH209" s="32">
        <v>4.4413699230000008</v>
      </c>
      <c r="BI209" s="32">
        <v>0</v>
      </c>
      <c r="BJ209" s="32">
        <v>31.446692305225806</v>
      </c>
      <c r="BK209" s="33">
        <f t="shared" si="11"/>
        <v>894.37949033699988</v>
      </c>
    </row>
    <row r="210" spans="1:63">
      <c r="A210" s="30"/>
      <c r="B210" s="31" t="s">
        <v>216</v>
      </c>
      <c r="C210" s="32">
        <v>0</v>
      </c>
      <c r="D210" s="32">
        <v>0</v>
      </c>
      <c r="E210" s="32">
        <v>0</v>
      </c>
      <c r="F210" s="32">
        <v>0</v>
      </c>
      <c r="G210" s="32">
        <v>0</v>
      </c>
      <c r="H210" s="32">
        <v>133.30531673393548</v>
      </c>
      <c r="I210" s="32">
        <v>16.750656335225806</v>
      </c>
      <c r="J210" s="32">
        <v>18.958237771483876</v>
      </c>
      <c r="K210" s="32">
        <v>0</v>
      </c>
      <c r="L210" s="32">
        <v>31.077649571419364</v>
      </c>
      <c r="M210" s="32">
        <v>0</v>
      </c>
      <c r="N210" s="32">
        <v>0</v>
      </c>
      <c r="O210" s="32">
        <v>0</v>
      </c>
      <c r="P210" s="32">
        <v>0</v>
      </c>
      <c r="Q210" s="32">
        <v>0</v>
      </c>
      <c r="R210" s="32">
        <v>62.619576240290321</v>
      </c>
      <c r="S210" s="32">
        <v>46.48618279658065</v>
      </c>
      <c r="T210" s="32">
        <v>1.8692867351935487</v>
      </c>
      <c r="U210" s="32">
        <v>0</v>
      </c>
      <c r="V210" s="32">
        <v>13.003952219548387</v>
      </c>
      <c r="W210" s="32">
        <v>0</v>
      </c>
      <c r="X210" s="32">
        <v>0</v>
      </c>
      <c r="Y210" s="32">
        <v>0</v>
      </c>
      <c r="Z210" s="32">
        <v>0</v>
      </c>
      <c r="AA210" s="32">
        <v>0</v>
      </c>
      <c r="AB210" s="32">
        <v>29.415561973032247</v>
      </c>
      <c r="AC210" s="32">
        <v>0.32529594809677426</v>
      </c>
      <c r="AD210" s="32">
        <v>0</v>
      </c>
      <c r="AE210" s="32">
        <v>0</v>
      </c>
      <c r="AF210" s="32">
        <v>2.5941596860645162</v>
      </c>
      <c r="AG210" s="32">
        <v>0</v>
      </c>
      <c r="AH210" s="32">
        <v>0</v>
      </c>
      <c r="AI210" s="32">
        <v>0</v>
      </c>
      <c r="AJ210" s="32">
        <v>0</v>
      </c>
      <c r="AK210" s="32">
        <v>0</v>
      </c>
      <c r="AL210" s="32">
        <v>9.0374227910322595</v>
      </c>
      <c r="AM210" s="32">
        <v>3.9456862677419352E-2</v>
      </c>
      <c r="AN210" s="32">
        <v>0</v>
      </c>
      <c r="AO210" s="32">
        <v>0</v>
      </c>
      <c r="AP210" s="32">
        <v>1.2292147526774191</v>
      </c>
      <c r="AQ210" s="32">
        <v>0</v>
      </c>
      <c r="AR210" s="32">
        <v>9.7164492580645162E-3</v>
      </c>
      <c r="AS210" s="32">
        <v>5.5972583225806435E-3</v>
      </c>
      <c r="AT210" s="32">
        <v>0</v>
      </c>
      <c r="AU210" s="32">
        <v>0</v>
      </c>
      <c r="AV210" s="32">
        <v>2501.6530361775831</v>
      </c>
      <c r="AW210" s="32">
        <v>213.79035475787097</v>
      </c>
      <c r="AX210" s="32">
        <v>0.2016802501935484</v>
      </c>
      <c r="AY210" s="32">
        <v>0</v>
      </c>
      <c r="AZ210" s="32">
        <v>495.3066084230324</v>
      </c>
      <c r="BA210" s="32">
        <v>0</v>
      </c>
      <c r="BB210" s="32">
        <v>0</v>
      </c>
      <c r="BC210" s="32">
        <v>0</v>
      </c>
      <c r="BD210" s="32">
        <v>0</v>
      </c>
      <c r="BE210" s="32">
        <v>0</v>
      </c>
      <c r="BF210" s="32">
        <v>1909.2258729162554</v>
      </c>
      <c r="BG210" s="32">
        <v>81.53413821487095</v>
      </c>
      <c r="BH210" s="32">
        <v>17.935923546064515</v>
      </c>
      <c r="BI210" s="32">
        <v>0</v>
      </c>
      <c r="BJ210" s="32">
        <v>346.86609992029025</v>
      </c>
      <c r="BK210" s="33">
        <f t="shared" si="11"/>
        <v>5933.240998330999</v>
      </c>
    </row>
    <row r="211" spans="1:63">
      <c r="A211" s="30"/>
      <c r="B211" s="31" t="s">
        <v>217</v>
      </c>
      <c r="C211" s="32">
        <v>0</v>
      </c>
      <c r="D211" s="32">
        <v>0</v>
      </c>
      <c r="E211" s="32">
        <v>0</v>
      </c>
      <c r="F211" s="32">
        <v>0</v>
      </c>
      <c r="G211" s="32">
        <v>0</v>
      </c>
      <c r="H211" s="32">
        <v>239.54416361829038</v>
      </c>
      <c r="I211" s="32">
        <v>675.5613792615485</v>
      </c>
      <c r="J211" s="32">
        <v>0</v>
      </c>
      <c r="K211" s="32">
        <v>0</v>
      </c>
      <c r="L211" s="32">
        <v>15.676432793032257</v>
      </c>
      <c r="M211" s="32">
        <v>0</v>
      </c>
      <c r="N211" s="32">
        <v>0</v>
      </c>
      <c r="O211" s="32">
        <v>0</v>
      </c>
      <c r="P211" s="32">
        <v>0</v>
      </c>
      <c r="Q211" s="32">
        <v>0</v>
      </c>
      <c r="R211" s="32">
        <v>54.533650879451606</v>
      </c>
      <c r="S211" s="32">
        <v>41.678550454548393</v>
      </c>
      <c r="T211" s="32">
        <v>0</v>
      </c>
      <c r="U211" s="32">
        <v>0</v>
      </c>
      <c r="V211" s="32">
        <v>1.798800595129032</v>
      </c>
      <c r="W211" s="32">
        <v>0</v>
      </c>
      <c r="X211" s="32">
        <v>0</v>
      </c>
      <c r="Y211" s="32">
        <v>0</v>
      </c>
      <c r="Z211" s="32">
        <v>0</v>
      </c>
      <c r="AA211" s="32">
        <v>0</v>
      </c>
      <c r="AB211" s="32">
        <v>2.7574874440322579</v>
      </c>
      <c r="AC211" s="32">
        <v>2.3073921935483884E-3</v>
      </c>
      <c r="AD211" s="32">
        <v>0</v>
      </c>
      <c r="AE211" s="32">
        <v>0</v>
      </c>
      <c r="AF211" s="32">
        <v>6.4094967290322574E-2</v>
      </c>
      <c r="AG211" s="32">
        <v>0</v>
      </c>
      <c r="AH211" s="32">
        <v>0</v>
      </c>
      <c r="AI211" s="32">
        <v>0</v>
      </c>
      <c r="AJ211" s="32">
        <v>0</v>
      </c>
      <c r="AK211" s="32">
        <v>0</v>
      </c>
      <c r="AL211" s="32">
        <v>0.58289849432258067</v>
      </c>
      <c r="AM211" s="32">
        <v>0</v>
      </c>
      <c r="AN211" s="32">
        <v>0</v>
      </c>
      <c r="AO211" s="32">
        <v>0</v>
      </c>
      <c r="AP211" s="32">
        <v>0</v>
      </c>
      <c r="AQ211" s="32">
        <v>0</v>
      </c>
      <c r="AR211" s="32">
        <v>0</v>
      </c>
      <c r="AS211" s="32">
        <v>0</v>
      </c>
      <c r="AT211" s="32">
        <v>0</v>
      </c>
      <c r="AU211" s="32">
        <v>0</v>
      </c>
      <c r="AV211" s="32">
        <v>152.00014697925806</v>
      </c>
      <c r="AW211" s="32">
        <v>63.027699707032248</v>
      </c>
      <c r="AX211" s="32">
        <v>0</v>
      </c>
      <c r="AY211" s="32">
        <v>0</v>
      </c>
      <c r="AZ211" s="32">
        <v>20.413187541903227</v>
      </c>
      <c r="BA211" s="32">
        <v>0</v>
      </c>
      <c r="BB211" s="32">
        <v>0</v>
      </c>
      <c r="BC211" s="32">
        <v>0</v>
      </c>
      <c r="BD211" s="32">
        <v>0</v>
      </c>
      <c r="BE211" s="32">
        <v>0</v>
      </c>
      <c r="BF211" s="32">
        <v>57.444562562902632</v>
      </c>
      <c r="BG211" s="32">
        <v>1.0637419494516132</v>
      </c>
      <c r="BH211" s="32">
        <v>0</v>
      </c>
      <c r="BI211" s="32">
        <v>0</v>
      </c>
      <c r="BJ211" s="32">
        <v>1.8751558176129033</v>
      </c>
      <c r="BK211" s="33">
        <f t="shared" si="11"/>
        <v>1328.0242604579996</v>
      </c>
    </row>
    <row r="212" spans="1:63">
      <c r="A212" s="30"/>
      <c r="B212" s="31" t="s">
        <v>218</v>
      </c>
      <c r="C212" s="32">
        <v>0</v>
      </c>
      <c r="D212" s="32">
        <v>0</v>
      </c>
      <c r="E212" s="32">
        <v>0</v>
      </c>
      <c r="F212" s="32">
        <v>0</v>
      </c>
      <c r="G212" s="32">
        <v>0</v>
      </c>
      <c r="H212" s="32">
        <v>88.739724167161299</v>
      </c>
      <c r="I212" s="32">
        <v>21.598672816096776</v>
      </c>
      <c r="J212" s="32">
        <v>0</v>
      </c>
      <c r="K212" s="32">
        <v>0</v>
      </c>
      <c r="L212" s="32">
        <v>11.150431117612902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28.245705659354833</v>
      </c>
      <c r="S212" s="32">
        <v>5.3696979557741935</v>
      </c>
      <c r="T212" s="32">
        <v>1.928485806451613</v>
      </c>
      <c r="U212" s="32">
        <v>0</v>
      </c>
      <c r="V212" s="32">
        <v>1.423084272516129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0.903633665516129</v>
      </c>
      <c r="AC212" s="32">
        <v>0</v>
      </c>
      <c r="AD212" s="32">
        <v>0</v>
      </c>
      <c r="AE212" s="32">
        <v>0</v>
      </c>
      <c r="AF212" s="32">
        <v>3.5208188161290323E-2</v>
      </c>
      <c r="AG212" s="32">
        <v>0</v>
      </c>
      <c r="AH212" s="32">
        <v>0</v>
      </c>
      <c r="AI212" s="32">
        <v>0</v>
      </c>
      <c r="AJ212" s="32">
        <v>0</v>
      </c>
      <c r="AK212" s="32">
        <v>0</v>
      </c>
      <c r="AL212" s="32">
        <v>0.27854249935483866</v>
      </c>
      <c r="AM212" s="32">
        <v>0</v>
      </c>
      <c r="AN212" s="32">
        <v>0</v>
      </c>
      <c r="AO212" s="32">
        <v>0</v>
      </c>
      <c r="AP212" s="32">
        <v>0</v>
      </c>
      <c r="AQ212" s="32">
        <v>0</v>
      </c>
      <c r="AR212" s="32">
        <v>0</v>
      </c>
      <c r="AS212" s="32">
        <v>0</v>
      </c>
      <c r="AT212" s="32">
        <v>0</v>
      </c>
      <c r="AU212" s="32">
        <v>0</v>
      </c>
      <c r="AV212" s="32">
        <v>71.331278318225813</v>
      </c>
      <c r="AW212" s="32">
        <v>15.196762284</v>
      </c>
      <c r="AX212" s="32">
        <v>0</v>
      </c>
      <c r="AY212" s="32">
        <v>0</v>
      </c>
      <c r="AZ212" s="32">
        <v>14.777519502096771</v>
      </c>
      <c r="BA212" s="32">
        <v>0</v>
      </c>
      <c r="BB212" s="32">
        <v>0</v>
      </c>
      <c r="BC212" s="32">
        <v>0</v>
      </c>
      <c r="BD212" s="32">
        <v>0</v>
      </c>
      <c r="BE212" s="32">
        <v>0</v>
      </c>
      <c r="BF212" s="32">
        <v>92.112105372000059</v>
      </c>
      <c r="BG212" s="32">
        <v>4.484184153354839</v>
      </c>
      <c r="BH212" s="32">
        <v>0</v>
      </c>
      <c r="BI212" s="32">
        <v>0</v>
      </c>
      <c r="BJ212" s="32">
        <v>5.70785714132258</v>
      </c>
      <c r="BK212" s="33">
        <f t="shared" si="11"/>
        <v>363.28289291900006</v>
      </c>
    </row>
    <row r="213" spans="1:63">
      <c r="A213" s="30"/>
      <c r="B213" s="31" t="s">
        <v>219</v>
      </c>
      <c r="C213" s="32">
        <v>0</v>
      </c>
      <c r="D213" s="32">
        <v>0</v>
      </c>
      <c r="E213" s="32">
        <v>0</v>
      </c>
      <c r="F213" s="32">
        <v>0</v>
      </c>
      <c r="G213" s="32">
        <v>0</v>
      </c>
      <c r="H213" s="32">
        <v>109.65796407264517</v>
      </c>
      <c r="I213" s="32">
        <v>53.849021927387092</v>
      </c>
      <c r="J213" s="32">
        <v>0</v>
      </c>
      <c r="K213" s="32">
        <v>0</v>
      </c>
      <c r="L213" s="32">
        <v>19.329590769096772</v>
      </c>
      <c r="M213" s="32">
        <v>0</v>
      </c>
      <c r="N213" s="32">
        <v>0</v>
      </c>
      <c r="O213" s="32">
        <v>0</v>
      </c>
      <c r="P213" s="32">
        <v>0</v>
      </c>
      <c r="Q213" s="32">
        <v>0</v>
      </c>
      <c r="R213" s="32">
        <v>52.727136596096777</v>
      </c>
      <c r="S213" s="32">
        <v>39.034975662903221</v>
      </c>
      <c r="T213" s="32">
        <v>0</v>
      </c>
      <c r="U213" s="32">
        <v>0</v>
      </c>
      <c r="V213" s="32">
        <v>7.9678241563548386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33.290836980903222</v>
      </c>
      <c r="AC213" s="32">
        <v>0.22543446519354843</v>
      </c>
      <c r="AD213" s="32">
        <v>0</v>
      </c>
      <c r="AE213" s="32">
        <v>0</v>
      </c>
      <c r="AF213" s="32">
        <v>4.756707973354839</v>
      </c>
      <c r="AG213" s="32">
        <v>0</v>
      </c>
      <c r="AH213" s="32">
        <v>0</v>
      </c>
      <c r="AI213" s="32">
        <v>0</v>
      </c>
      <c r="AJ213" s="32">
        <v>0</v>
      </c>
      <c r="AK213" s="32">
        <v>0</v>
      </c>
      <c r="AL213" s="32">
        <v>12.867264309645158</v>
      </c>
      <c r="AM213" s="32">
        <v>1.2663064935483871E-2</v>
      </c>
      <c r="AN213" s="32">
        <v>0</v>
      </c>
      <c r="AO213" s="32">
        <v>0</v>
      </c>
      <c r="AP213" s="32">
        <v>0.48232638274193557</v>
      </c>
      <c r="AQ213" s="32">
        <v>0</v>
      </c>
      <c r="AR213" s="32">
        <v>0</v>
      </c>
      <c r="AS213" s="32">
        <v>5.3120620645161288E-3</v>
      </c>
      <c r="AT213" s="32">
        <v>0</v>
      </c>
      <c r="AU213" s="32">
        <v>0</v>
      </c>
      <c r="AV213" s="32">
        <v>1721.2335970740312</v>
      </c>
      <c r="AW213" s="32">
        <v>165.08376359138711</v>
      </c>
      <c r="AX213" s="32">
        <v>6.0453721612903216E-3</v>
      </c>
      <c r="AY213" s="32">
        <v>0</v>
      </c>
      <c r="AZ213" s="32">
        <v>325.42566397390317</v>
      </c>
      <c r="BA213" s="32">
        <v>0</v>
      </c>
      <c r="BB213" s="32">
        <v>0</v>
      </c>
      <c r="BC213" s="32">
        <v>0</v>
      </c>
      <c r="BD213" s="32">
        <v>0</v>
      </c>
      <c r="BE213" s="32">
        <v>0</v>
      </c>
      <c r="BF213" s="32">
        <v>1773.5397837641626</v>
      </c>
      <c r="BG213" s="32">
        <v>30.927773164774194</v>
      </c>
      <c r="BH213" s="32">
        <v>4.5902460247096784</v>
      </c>
      <c r="BI213" s="32">
        <v>0</v>
      </c>
      <c r="BJ213" s="32">
        <v>100.59521390154839</v>
      </c>
      <c r="BK213" s="33">
        <f t="shared" si="11"/>
        <v>4455.6091452900009</v>
      </c>
    </row>
    <row r="214" spans="1:63">
      <c r="A214" s="30"/>
      <c r="B214" s="31" t="s">
        <v>220</v>
      </c>
      <c r="C214" s="32">
        <v>0</v>
      </c>
      <c r="D214" s="32">
        <v>0</v>
      </c>
      <c r="E214" s="32">
        <v>5.0499669423870985</v>
      </c>
      <c r="F214" s="32">
        <v>0</v>
      </c>
      <c r="G214" s="32">
        <v>0</v>
      </c>
      <c r="H214" s="32">
        <v>179.99575995264519</v>
      </c>
      <c r="I214" s="32">
        <v>460.46271252170965</v>
      </c>
      <c r="J214" s="32">
        <v>0</v>
      </c>
      <c r="K214" s="32">
        <v>0</v>
      </c>
      <c r="L214" s="32">
        <v>180.96422915683871</v>
      </c>
      <c r="M214" s="32">
        <v>0</v>
      </c>
      <c r="N214" s="32">
        <v>0</v>
      </c>
      <c r="O214" s="32">
        <v>0</v>
      </c>
      <c r="P214" s="32">
        <v>0</v>
      </c>
      <c r="Q214" s="32">
        <v>0</v>
      </c>
      <c r="R214" s="32">
        <v>13.070845994967742</v>
      </c>
      <c r="S214" s="32">
        <v>4.9876581180645161</v>
      </c>
      <c r="T214" s="32">
        <v>0</v>
      </c>
      <c r="U214" s="32">
        <v>0</v>
      </c>
      <c r="V214" s="32">
        <v>15.140119258741937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6.8248537179354853</v>
      </c>
      <c r="AC214" s="32">
        <v>1.9022751187741942</v>
      </c>
      <c r="AD214" s="32">
        <v>0</v>
      </c>
      <c r="AE214" s="32">
        <v>0</v>
      </c>
      <c r="AF214" s="32">
        <v>0.66129191477419358</v>
      </c>
      <c r="AG214" s="32">
        <v>0</v>
      </c>
      <c r="AH214" s="32">
        <v>0</v>
      </c>
      <c r="AI214" s="32">
        <v>0</v>
      </c>
      <c r="AJ214" s="32">
        <v>0</v>
      </c>
      <c r="AK214" s="32">
        <v>0</v>
      </c>
      <c r="AL214" s="32">
        <v>0.59367533054838717</v>
      </c>
      <c r="AM214" s="32">
        <v>8.2310583354838679E-2</v>
      </c>
      <c r="AN214" s="32">
        <v>0</v>
      </c>
      <c r="AO214" s="32">
        <v>0</v>
      </c>
      <c r="AP214" s="32">
        <v>1.9497735516129034E-2</v>
      </c>
      <c r="AQ214" s="32">
        <v>0</v>
      </c>
      <c r="AR214" s="32">
        <v>0</v>
      </c>
      <c r="AS214" s="32">
        <v>0</v>
      </c>
      <c r="AT214" s="32">
        <v>0</v>
      </c>
      <c r="AU214" s="32">
        <v>0</v>
      </c>
      <c r="AV214" s="32">
        <v>224.9819768922581</v>
      </c>
      <c r="AW214" s="32">
        <v>240.21577623561228</v>
      </c>
      <c r="AX214" s="32">
        <v>0.31939441490322579</v>
      </c>
      <c r="AY214" s="32">
        <v>0</v>
      </c>
      <c r="AZ214" s="32">
        <v>136.60652293451614</v>
      </c>
      <c r="BA214" s="32">
        <v>0</v>
      </c>
      <c r="BB214" s="32">
        <v>0</v>
      </c>
      <c r="BC214" s="32">
        <v>0</v>
      </c>
      <c r="BD214" s="32">
        <v>0</v>
      </c>
      <c r="BE214" s="32">
        <v>0</v>
      </c>
      <c r="BF214" s="32">
        <v>59.653475112064527</v>
      </c>
      <c r="BG214" s="32">
        <v>97.181518175387097</v>
      </c>
      <c r="BH214" s="32">
        <v>0.28020661406451608</v>
      </c>
      <c r="BI214" s="32">
        <v>0</v>
      </c>
      <c r="BJ214" s="32">
        <v>33.435253143935491</v>
      </c>
      <c r="BK214" s="33">
        <f t="shared" si="11"/>
        <v>1662.4293198689998</v>
      </c>
    </row>
    <row r="215" spans="1:63" ht="13.5" thickBot="1">
      <c r="A215" s="30"/>
      <c r="B215" s="31" t="s">
        <v>221</v>
      </c>
      <c r="C215" s="32">
        <v>0</v>
      </c>
      <c r="D215" s="32">
        <v>0</v>
      </c>
      <c r="E215" s="32">
        <v>0</v>
      </c>
      <c r="F215" s="32">
        <v>0</v>
      </c>
      <c r="G215" s="32">
        <v>0</v>
      </c>
      <c r="H215" s="32">
        <v>10.354515853129032</v>
      </c>
      <c r="I215" s="32">
        <v>1.930640872612903</v>
      </c>
      <c r="J215" s="32">
        <v>0</v>
      </c>
      <c r="K215" s="32">
        <v>0</v>
      </c>
      <c r="L215" s="32">
        <v>3.1326008874193541</v>
      </c>
      <c r="M215" s="32">
        <v>0</v>
      </c>
      <c r="N215" s="32">
        <v>0</v>
      </c>
      <c r="O215" s="32">
        <v>0</v>
      </c>
      <c r="P215" s="32">
        <v>0</v>
      </c>
      <c r="Q215" s="32">
        <v>0</v>
      </c>
      <c r="R215" s="32">
        <v>4.5339193429032258</v>
      </c>
      <c r="S215" s="32">
        <v>22.966567319322582</v>
      </c>
      <c r="T215" s="32">
        <v>0</v>
      </c>
      <c r="U215" s="32">
        <v>0</v>
      </c>
      <c r="V215" s="32">
        <v>1.5342241562580647</v>
      </c>
      <c r="W215" s="32">
        <v>0</v>
      </c>
      <c r="X215" s="32">
        <v>0</v>
      </c>
      <c r="Y215" s="32">
        <v>0</v>
      </c>
      <c r="Z215" s="32">
        <v>0</v>
      </c>
      <c r="AA215" s="32">
        <v>0</v>
      </c>
      <c r="AB215" s="32">
        <v>9.0503204450967729</v>
      </c>
      <c r="AC215" s="32">
        <v>6.370357483870967E-2</v>
      </c>
      <c r="AD215" s="32">
        <v>0</v>
      </c>
      <c r="AE215" s="32">
        <v>0</v>
      </c>
      <c r="AF215" s="32">
        <v>2.0690078898387094</v>
      </c>
      <c r="AG215" s="32">
        <v>0</v>
      </c>
      <c r="AH215" s="32">
        <v>0</v>
      </c>
      <c r="AI215" s="32">
        <v>0</v>
      </c>
      <c r="AJ215" s="32">
        <v>0</v>
      </c>
      <c r="AK215" s="32">
        <v>0</v>
      </c>
      <c r="AL215" s="32">
        <v>2.6199731448387098</v>
      </c>
      <c r="AM215" s="32">
        <v>0</v>
      </c>
      <c r="AN215" s="32">
        <v>0</v>
      </c>
      <c r="AO215" s="32">
        <v>0</v>
      </c>
      <c r="AP215" s="32">
        <v>0.15454816609677419</v>
      </c>
      <c r="AQ215" s="32">
        <v>0</v>
      </c>
      <c r="AR215" s="32">
        <v>0</v>
      </c>
      <c r="AS215" s="32">
        <v>0</v>
      </c>
      <c r="AT215" s="32">
        <v>0</v>
      </c>
      <c r="AU215" s="32">
        <v>0</v>
      </c>
      <c r="AV215" s="32">
        <v>260.30731947848375</v>
      </c>
      <c r="AW215" s="32">
        <v>60.776314508290326</v>
      </c>
      <c r="AX215" s="32">
        <v>0</v>
      </c>
      <c r="AY215" s="32">
        <v>0</v>
      </c>
      <c r="AZ215" s="32">
        <v>86.546431822935475</v>
      </c>
      <c r="BA215" s="32">
        <v>0</v>
      </c>
      <c r="BB215" s="32">
        <v>0</v>
      </c>
      <c r="BC215" s="32">
        <v>0</v>
      </c>
      <c r="BD215" s="32">
        <v>0</v>
      </c>
      <c r="BE215" s="32">
        <v>0</v>
      </c>
      <c r="BF215" s="32">
        <v>283.10513281038715</v>
      </c>
      <c r="BG215" s="32">
        <v>22.192626466967742</v>
      </c>
      <c r="BH215" s="32">
        <v>0</v>
      </c>
      <c r="BI215" s="32">
        <v>0</v>
      </c>
      <c r="BJ215" s="32">
        <v>34.160772453580648</v>
      </c>
      <c r="BK215" s="33">
        <f t="shared" si="11"/>
        <v>805.49861919299997</v>
      </c>
    </row>
    <row r="216" spans="1:63" ht="13.5" thickBot="1">
      <c r="A216" s="37"/>
      <c r="B216" s="38" t="s">
        <v>22</v>
      </c>
      <c r="C216" s="39">
        <f t="shared" ref="C216:BK216" si="12">SUM(C194:C215)</f>
        <v>0</v>
      </c>
      <c r="D216" s="39">
        <f t="shared" si="12"/>
        <v>0</v>
      </c>
      <c r="E216" s="39">
        <f t="shared" si="12"/>
        <v>5.0499669423870985</v>
      </c>
      <c r="F216" s="39">
        <f t="shared" si="12"/>
        <v>0</v>
      </c>
      <c r="G216" s="39">
        <f t="shared" si="12"/>
        <v>0</v>
      </c>
      <c r="H216" s="39">
        <f t="shared" si="12"/>
        <v>1476.3367060746127</v>
      </c>
      <c r="I216" s="39">
        <f t="shared" si="12"/>
        <v>1717.4074148083228</v>
      </c>
      <c r="J216" s="39">
        <f t="shared" si="12"/>
        <v>28.058049390193553</v>
      </c>
      <c r="K216" s="39">
        <f t="shared" si="12"/>
        <v>0</v>
      </c>
      <c r="L216" s="39">
        <f t="shared" si="12"/>
        <v>562.06935684741939</v>
      </c>
      <c r="M216" s="39">
        <f t="shared" si="12"/>
        <v>0</v>
      </c>
      <c r="N216" s="39">
        <f t="shared" si="12"/>
        <v>0</v>
      </c>
      <c r="O216" s="39">
        <f t="shared" si="12"/>
        <v>0</v>
      </c>
      <c r="P216" s="39">
        <f t="shared" si="12"/>
        <v>0</v>
      </c>
      <c r="Q216" s="39">
        <f t="shared" si="12"/>
        <v>0</v>
      </c>
      <c r="R216" s="39">
        <f t="shared" si="12"/>
        <v>578.3123472109354</v>
      </c>
      <c r="S216" s="39">
        <f t="shared" si="12"/>
        <v>260.5239945024839</v>
      </c>
      <c r="T216" s="39">
        <f t="shared" si="12"/>
        <v>3.7977725416451618</v>
      </c>
      <c r="U216" s="39">
        <f t="shared" si="12"/>
        <v>0</v>
      </c>
      <c r="V216" s="39">
        <f t="shared" si="12"/>
        <v>128.40916839319357</v>
      </c>
      <c r="W216" s="39">
        <f t="shared" si="12"/>
        <v>0</v>
      </c>
      <c r="X216" s="39">
        <f t="shared" si="12"/>
        <v>0</v>
      </c>
      <c r="Y216" s="39">
        <f t="shared" si="12"/>
        <v>0</v>
      </c>
      <c r="Z216" s="39">
        <f t="shared" si="12"/>
        <v>0</v>
      </c>
      <c r="AA216" s="39">
        <f t="shared" si="12"/>
        <v>0</v>
      </c>
      <c r="AB216" s="39">
        <f t="shared" si="12"/>
        <v>196.81334698425809</v>
      </c>
      <c r="AC216" s="39">
        <f t="shared" si="12"/>
        <v>5.5211877909032259</v>
      </c>
      <c r="AD216" s="39">
        <f t="shared" si="12"/>
        <v>0</v>
      </c>
      <c r="AE216" s="39">
        <f t="shared" si="12"/>
        <v>0</v>
      </c>
      <c r="AF216" s="39">
        <f t="shared" si="12"/>
        <v>29.224232044935484</v>
      </c>
      <c r="AG216" s="39">
        <f t="shared" si="12"/>
        <v>0</v>
      </c>
      <c r="AH216" s="39">
        <f t="shared" si="12"/>
        <v>0</v>
      </c>
      <c r="AI216" s="39">
        <f t="shared" si="12"/>
        <v>0</v>
      </c>
      <c r="AJ216" s="39">
        <f t="shared" si="12"/>
        <v>0</v>
      </c>
      <c r="AK216" s="39">
        <f t="shared" si="12"/>
        <v>0</v>
      </c>
      <c r="AL216" s="39">
        <f t="shared" si="12"/>
        <v>82.976349191838707</v>
      </c>
      <c r="AM216" s="39">
        <f t="shared" si="12"/>
        <v>0.34283021306451611</v>
      </c>
      <c r="AN216" s="39">
        <f t="shared" si="12"/>
        <v>2.1549313870967745E-3</v>
      </c>
      <c r="AO216" s="39">
        <f t="shared" si="12"/>
        <v>0</v>
      </c>
      <c r="AP216" s="39">
        <f t="shared" si="12"/>
        <v>4.1610190643870961</v>
      </c>
      <c r="AQ216" s="39">
        <f t="shared" si="12"/>
        <v>0</v>
      </c>
      <c r="AR216" s="39">
        <f t="shared" si="12"/>
        <v>9.166719806451612E-2</v>
      </c>
      <c r="AS216" s="39">
        <f t="shared" si="12"/>
        <v>0.24721133541935489</v>
      </c>
      <c r="AT216" s="39">
        <f t="shared" si="12"/>
        <v>0</v>
      </c>
      <c r="AU216" s="39">
        <f t="shared" si="12"/>
        <v>0</v>
      </c>
      <c r="AV216" s="39">
        <f t="shared" si="12"/>
        <v>14187.693538732772</v>
      </c>
      <c r="AW216" s="39">
        <f t="shared" si="12"/>
        <v>1510.6416656670965</v>
      </c>
      <c r="AX216" s="39">
        <f t="shared" si="12"/>
        <v>5.6381633352903222</v>
      </c>
      <c r="AY216" s="39">
        <f t="shared" si="12"/>
        <v>0.15777817399999999</v>
      </c>
      <c r="AZ216" s="39">
        <f t="shared" si="12"/>
        <v>2676.3933467063234</v>
      </c>
      <c r="BA216" s="39">
        <f t="shared" si="12"/>
        <v>0</v>
      </c>
      <c r="BB216" s="39">
        <f t="shared" si="12"/>
        <v>0</v>
      </c>
      <c r="BC216" s="39">
        <f t="shared" si="12"/>
        <v>0</v>
      </c>
      <c r="BD216" s="39">
        <f t="shared" si="12"/>
        <v>0</v>
      </c>
      <c r="BE216" s="39">
        <f t="shared" si="12"/>
        <v>0</v>
      </c>
      <c r="BF216" s="39">
        <f t="shared" si="12"/>
        <v>13650.267820023066</v>
      </c>
      <c r="BG216" s="39">
        <f t="shared" si="12"/>
        <v>491.10341345151613</v>
      </c>
      <c r="BH216" s="39">
        <f t="shared" si="12"/>
        <v>44.403118646483875</v>
      </c>
      <c r="BI216" s="39">
        <f t="shared" si="12"/>
        <v>0</v>
      </c>
      <c r="BJ216" s="39">
        <f t="shared" si="12"/>
        <v>1159.4295720880002</v>
      </c>
      <c r="BK216" s="39">
        <f t="shared" si="12"/>
        <v>38805.073192290001</v>
      </c>
    </row>
    <row r="217" spans="1:63" ht="13.5" thickBot="1">
      <c r="A217" s="37"/>
      <c r="B217" s="62" t="s">
        <v>222</v>
      </c>
      <c r="C217" s="39">
        <f t="shared" ref="C217:BK217" si="13">C216+C192</f>
        <v>0</v>
      </c>
      <c r="D217" s="39">
        <f t="shared" si="13"/>
        <v>0</v>
      </c>
      <c r="E217" s="39">
        <f t="shared" si="13"/>
        <v>5.0499669423870985</v>
      </c>
      <c r="F217" s="39">
        <f t="shared" si="13"/>
        <v>0</v>
      </c>
      <c r="G217" s="39">
        <f t="shared" si="13"/>
        <v>0</v>
      </c>
      <c r="H217" s="39">
        <f t="shared" si="13"/>
        <v>1528.5255277662257</v>
      </c>
      <c r="I217" s="39">
        <f t="shared" si="13"/>
        <v>1718.593636253097</v>
      </c>
      <c r="J217" s="39">
        <f t="shared" si="13"/>
        <v>28.058049390193553</v>
      </c>
      <c r="K217" s="39">
        <f t="shared" si="13"/>
        <v>0</v>
      </c>
      <c r="L217" s="39">
        <f t="shared" si="13"/>
        <v>575.56272916148384</v>
      </c>
      <c r="M217" s="39">
        <f t="shared" si="13"/>
        <v>0</v>
      </c>
      <c r="N217" s="39">
        <f t="shared" si="13"/>
        <v>0</v>
      </c>
      <c r="O217" s="39">
        <f t="shared" si="13"/>
        <v>0</v>
      </c>
      <c r="P217" s="39">
        <f t="shared" si="13"/>
        <v>0</v>
      </c>
      <c r="Q217" s="39">
        <f t="shared" si="13"/>
        <v>0</v>
      </c>
      <c r="R217" s="39">
        <f t="shared" si="13"/>
        <v>619.13320830719351</v>
      </c>
      <c r="S217" s="39">
        <f t="shared" si="13"/>
        <v>262.13431246700003</v>
      </c>
      <c r="T217" s="39">
        <f t="shared" si="13"/>
        <v>3.7977725416451618</v>
      </c>
      <c r="U217" s="39">
        <f t="shared" si="13"/>
        <v>0</v>
      </c>
      <c r="V217" s="39">
        <f t="shared" si="13"/>
        <v>131.02722827577421</v>
      </c>
      <c r="W217" s="39">
        <f t="shared" si="13"/>
        <v>0</v>
      </c>
      <c r="X217" s="39">
        <f t="shared" si="13"/>
        <v>0</v>
      </c>
      <c r="Y217" s="39">
        <f t="shared" si="13"/>
        <v>0</v>
      </c>
      <c r="Z217" s="39">
        <f t="shared" si="13"/>
        <v>0</v>
      </c>
      <c r="AA217" s="39">
        <f t="shared" si="13"/>
        <v>0</v>
      </c>
      <c r="AB217" s="39">
        <f t="shared" si="13"/>
        <v>203.93239184593551</v>
      </c>
      <c r="AC217" s="39">
        <f t="shared" si="13"/>
        <v>5.5641375812258067</v>
      </c>
      <c r="AD217" s="39">
        <f t="shared" si="13"/>
        <v>0</v>
      </c>
      <c r="AE217" s="39">
        <f t="shared" si="13"/>
        <v>0</v>
      </c>
      <c r="AF217" s="39">
        <f t="shared" si="13"/>
        <v>29.587332264870966</v>
      </c>
      <c r="AG217" s="39">
        <f t="shared" si="13"/>
        <v>0</v>
      </c>
      <c r="AH217" s="39">
        <f t="shared" si="13"/>
        <v>0</v>
      </c>
      <c r="AI217" s="39">
        <f t="shared" si="13"/>
        <v>0</v>
      </c>
      <c r="AJ217" s="39">
        <f t="shared" si="13"/>
        <v>0</v>
      </c>
      <c r="AK217" s="39">
        <f t="shared" si="13"/>
        <v>0</v>
      </c>
      <c r="AL217" s="39">
        <f t="shared" si="13"/>
        <v>87.517062462451605</v>
      </c>
      <c r="AM217" s="39">
        <f t="shared" si="13"/>
        <v>0.34283021306451611</v>
      </c>
      <c r="AN217" s="39">
        <f t="shared" si="13"/>
        <v>2.1549313870967745E-3</v>
      </c>
      <c r="AO217" s="39">
        <f t="shared" si="13"/>
        <v>0</v>
      </c>
      <c r="AP217" s="39">
        <f t="shared" si="13"/>
        <v>4.2019690518709671</v>
      </c>
      <c r="AQ217" s="39">
        <f t="shared" si="13"/>
        <v>0</v>
      </c>
      <c r="AR217" s="39">
        <f t="shared" si="13"/>
        <v>9.166719806451612E-2</v>
      </c>
      <c r="AS217" s="39">
        <f t="shared" si="13"/>
        <v>0.24721133541935489</v>
      </c>
      <c r="AT217" s="39">
        <f t="shared" si="13"/>
        <v>0</v>
      </c>
      <c r="AU217" s="39">
        <f t="shared" si="13"/>
        <v>0</v>
      </c>
      <c r="AV217" s="39">
        <f t="shared" si="13"/>
        <v>16121.235121828548</v>
      </c>
      <c r="AW217" s="39">
        <f t="shared" si="13"/>
        <v>1544.2930911155158</v>
      </c>
      <c r="AX217" s="39">
        <f t="shared" si="13"/>
        <v>5.711846938774193</v>
      </c>
      <c r="AY217" s="39">
        <f t="shared" si="13"/>
        <v>0.15777817399999999</v>
      </c>
      <c r="AZ217" s="39">
        <f t="shared" si="13"/>
        <v>2800.7285181018397</v>
      </c>
      <c r="BA217" s="39">
        <f t="shared" si="13"/>
        <v>0</v>
      </c>
      <c r="BB217" s="39">
        <f t="shared" si="13"/>
        <v>0</v>
      </c>
      <c r="BC217" s="39">
        <f t="shared" si="13"/>
        <v>0</v>
      </c>
      <c r="BD217" s="39">
        <f t="shared" si="13"/>
        <v>0</v>
      </c>
      <c r="BE217" s="39">
        <f t="shared" si="13"/>
        <v>0</v>
      </c>
      <c r="BF217" s="39">
        <f t="shared" si="13"/>
        <v>15478.727013847711</v>
      </c>
      <c r="BG217" s="39">
        <f t="shared" si="13"/>
        <v>564.40847457832263</v>
      </c>
      <c r="BH217" s="39">
        <f t="shared" si="13"/>
        <v>54.65842896945162</v>
      </c>
      <c r="BI217" s="39">
        <f t="shared" si="13"/>
        <v>0</v>
      </c>
      <c r="BJ217" s="39">
        <f t="shared" si="13"/>
        <v>1247.4852760625486</v>
      </c>
      <c r="BK217" s="44">
        <f t="shared" si="13"/>
        <v>43020.774737606</v>
      </c>
    </row>
    <row r="218" spans="1:63">
      <c r="A218" s="57"/>
      <c r="B218" s="58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3"/>
    </row>
    <row r="219" spans="1:63">
      <c r="A219" s="26" t="s">
        <v>223</v>
      </c>
      <c r="B219" s="59" t="s">
        <v>224</v>
      </c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1"/>
    </row>
    <row r="220" spans="1:63">
      <c r="A220" s="26" t="s">
        <v>13</v>
      </c>
      <c r="B220" s="52" t="s">
        <v>225</v>
      </c>
      <c r="C220" s="53">
        <v>0</v>
      </c>
      <c r="D220" s="53">
        <v>0</v>
      </c>
      <c r="E220" s="53">
        <v>0</v>
      </c>
      <c r="F220" s="53">
        <v>0</v>
      </c>
      <c r="G220" s="53">
        <v>0</v>
      </c>
      <c r="H220" s="53">
        <v>86.274300622193564</v>
      </c>
      <c r="I220" s="53">
        <v>57.258545923483872</v>
      </c>
      <c r="J220" s="53">
        <v>0</v>
      </c>
      <c r="K220" s="53">
        <v>0</v>
      </c>
      <c r="L220" s="53">
        <v>17.115431904935484</v>
      </c>
      <c r="M220" s="53">
        <v>0</v>
      </c>
      <c r="N220" s="53">
        <v>0</v>
      </c>
      <c r="O220" s="53">
        <v>0</v>
      </c>
      <c r="P220" s="53">
        <v>0</v>
      </c>
      <c r="Q220" s="53">
        <v>0</v>
      </c>
      <c r="R220" s="53">
        <v>53.71773751883871</v>
      </c>
      <c r="S220" s="53">
        <v>28.258120100709679</v>
      </c>
      <c r="T220" s="53">
        <v>2.3946990872580645</v>
      </c>
      <c r="U220" s="53">
        <v>0</v>
      </c>
      <c r="V220" s="53">
        <v>14.926487401161289</v>
      </c>
      <c r="W220" s="53">
        <v>0</v>
      </c>
      <c r="X220" s="53">
        <v>0</v>
      </c>
      <c r="Y220" s="53">
        <v>0</v>
      </c>
      <c r="Z220" s="53">
        <v>0</v>
      </c>
      <c r="AA220" s="53">
        <v>0</v>
      </c>
      <c r="AB220" s="53">
        <v>10.72194804193548</v>
      </c>
      <c r="AC220" s="53">
        <v>0.39192585561290327</v>
      </c>
      <c r="AD220" s="53">
        <v>0</v>
      </c>
      <c r="AE220" s="53">
        <v>0</v>
      </c>
      <c r="AF220" s="53">
        <v>3.2001179738387102</v>
      </c>
      <c r="AG220" s="53">
        <v>0</v>
      </c>
      <c r="AH220" s="53">
        <v>0</v>
      </c>
      <c r="AI220" s="53">
        <v>0</v>
      </c>
      <c r="AJ220" s="53">
        <v>0</v>
      </c>
      <c r="AK220" s="53">
        <v>0</v>
      </c>
      <c r="AL220" s="53">
        <v>5.1204804116129026</v>
      </c>
      <c r="AM220" s="53">
        <v>0</v>
      </c>
      <c r="AN220" s="53">
        <v>0</v>
      </c>
      <c r="AO220" s="53">
        <v>0</v>
      </c>
      <c r="AP220" s="53">
        <v>0.63709867338709669</v>
      </c>
      <c r="AQ220" s="53">
        <v>0</v>
      </c>
      <c r="AR220" s="53">
        <v>0</v>
      </c>
      <c r="AS220" s="53">
        <v>9.0643551612903227E-3</v>
      </c>
      <c r="AT220" s="53">
        <v>0</v>
      </c>
      <c r="AU220" s="53">
        <v>0</v>
      </c>
      <c r="AV220" s="53">
        <v>2282.1907061100633</v>
      </c>
      <c r="AW220" s="53">
        <v>300.85864303196774</v>
      </c>
      <c r="AX220" s="53">
        <v>0.36417519722580649</v>
      </c>
      <c r="AY220" s="53">
        <v>0</v>
      </c>
      <c r="AZ220" s="53">
        <v>385.05603484025801</v>
      </c>
      <c r="BA220" s="53">
        <v>0</v>
      </c>
      <c r="BB220" s="53">
        <v>0</v>
      </c>
      <c r="BC220" s="53">
        <v>0</v>
      </c>
      <c r="BD220" s="53">
        <v>0</v>
      </c>
      <c r="BE220" s="53">
        <v>0</v>
      </c>
      <c r="BF220" s="53">
        <v>2032.2100329681625</v>
      </c>
      <c r="BG220" s="53">
        <v>137.60810569458064</v>
      </c>
      <c r="BH220" s="53">
        <v>3.0770942167419353</v>
      </c>
      <c r="BI220" s="53">
        <v>0</v>
      </c>
      <c r="BJ220" s="53">
        <v>221.128979126871</v>
      </c>
      <c r="BK220" s="36">
        <f>SUM(C220:BJ220)</f>
        <v>5642.519729056</v>
      </c>
    </row>
    <row r="221" spans="1:63" ht="13.5" thickBot="1">
      <c r="A221" s="34"/>
      <c r="B221" s="63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6"/>
    </row>
    <row r="222" spans="1:63" ht="13.5" thickBot="1">
      <c r="A222" s="37"/>
      <c r="B222" s="62" t="s">
        <v>226</v>
      </c>
      <c r="C222" s="39">
        <f>SUM(C220:C221)</f>
        <v>0</v>
      </c>
      <c r="D222" s="39">
        <f t="shared" ref="D222:BK222" si="14">SUM(D220:D221)</f>
        <v>0</v>
      </c>
      <c r="E222" s="39">
        <f t="shared" si="14"/>
        <v>0</v>
      </c>
      <c r="F222" s="39">
        <f t="shared" si="14"/>
        <v>0</v>
      </c>
      <c r="G222" s="39">
        <f t="shared" si="14"/>
        <v>0</v>
      </c>
      <c r="H222" s="39">
        <f t="shared" si="14"/>
        <v>86.274300622193564</v>
      </c>
      <c r="I222" s="39">
        <f t="shared" si="14"/>
        <v>57.258545923483872</v>
      </c>
      <c r="J222" s="39">
        <f t="shared" si="14"/>
        <v>0</v>
      </c>
      <c r="K222" s="39">
        <f t="shared" si="14"/>
        <v>0</v>
      </c>
      <c r="L222" s="39">
        <f t="shared" si="14"/>
        <v>17.115431904935484</v>
      </c>
      <c r="M222" s="39">
        <f t="shared" si="14"/>
        <v>0</v>
      </c>
      <c r="N222" s="39">
        <f t="shared" si="14"/>
        <v>0</v>
      </c>
      <c r="O222" s="39">
        <f t="shared" si="14"/>
        <v>0</v>
      </c>
      <c r="P222" s="39">
        <f t="shared" si="14"/>
        <v>0</v>
      </c>
      <c r="Q222" s="39">
        <f t="shared" si="14"/>
        <v>0</v>
      </c>
      <c r="R222" s="39">
        <f t="shared" si="14"/>
        <v>53.71773751883871</v>
      </c>
      <c r="S222" s="39">
        <f t="shared" si="14"/>
        <v>28.258120100709679</v>
      </c>
      <c r="T222" s="39">
        <f t="shared" si="14"/>
        <v>2.3946990872580645</v>
      </c>
      <c r="U222" s="39">
        <f t="shared" si="14"/>
        <v>0</v>
      </c>
      <c r="V222" s="39">
        <f t="shared" si="14"/>
        <v>14.926487401161289</v>
      </c>
      <c r="W222" s="39">
        <f t="shared" si="14"/>
        <v>0</v>
      </c>
      <c r="X222" s="39">
        <f t="shared" si="14"/>
        <v>0</v>
      </c>
      <c r="Y222" s="39">
        <f t="shared" si="14"/>
        <v>0</v>
      </c>
      <c r="Z222" s="39">
        <f t="shared" si="14"/>
        <v>0</v>
      </c>
      <c r="AA222" s="39">
        <f t="shared" si="14"/>
        <v>0</v>
      </c>
      <c r="AB222" s="39">
        <f t="shared" si="14"/>
        <v>10.72194804193548</v>
      </c>
      <c r="AC222" s="39">
        <f t="shared" si="14"/>
        <v>0.39192585561290327</v>
      </c>
      <c r="AD222" s="39">
        <f t="shared" si="14"/>
        <v>0</v>
      </c>
      <c r="AE222" s="39">
        <f t="shared" si="14"/>
        <v>0</v>
      </c>
      <c r="AF222" s="39">
        <f t="shared" si="14"/>
        <v>3.2001179738387102</v>
      </c>
      <c r="AG222" s="39">
        <f t="shared" si="14"/>
        <v>0</v>
      </c>
      <c r="AH222" s="39">
        <f t="shared" si="14"/>
        <v>0</v>
      </c>
      <c r="AI222" s="39">
        <f t="shared" si="14"/>
        <v>0</v>
      </c>
      <c r="AJ222" s="39">
        <f t="shared" si="14"/>
        <v>0</v>
      </c>
      <c r="AK222" s="39">
        <f t="shared" si="14"/>
        <v>0</v>
      </c>
      <c r="AL222" s="39">
        <f t="shared" si="14"/>
        <v>5.1204804116129026</v>
      </c>
      <c r="AM222" s="39">
        <f t="shared" si="14"/>
        <v>0</v>
      </c>
      <c r="AN222" s="39">
        <f t="shared" si="14"/>
        <v>0</v>
      </c>
      <c r="AO222" s="39">
        <f t="shared" si="14"/>
        <v>0</v>
      </c>
      <c r="AP222" s="39">
        <f t="shared" si="14"/>
        <v>0.63709867338709669</v>
      </c>
      <c r="AQ222" s="39">
        <f t="shared" si="14"/>
        <v>0</v>
      </c>
      <c r="AR222" s="39">
        <f t="shared" si="14"/>
        <v>0</v>
      </c>
      <c r="AS222" s="39">
        <f t="shared" si="14"/>
        <v>9.0643551612903227E-3</v>
      </c>
      <c r="AT222" s="39">
        <f t="shared" si="14"/>
        <v>0</v>
      </c>
      <c r="AU222" s="39">
        <f t="shared" si="14"/>
        <v>0</v>
      </c>
      <c r="AV222" s="39">
        <f t="shared" si="14"/>
        <v>2282.1907061100633</v>
      </c>
      <c r="AW222" s="39">
        <f t="shared" si="14"/>
        <v>300.85864303196774</v>
      </c>
      <c r="AX222" s="39">
        <f t="shared" si="14"/>
        <v>0.36417519722580649</v>
      </c>
      <c r="AY222" s="39">
        <f t="shared" si="14"/>
        <v>0</v>
      </c>
      <c r="AZ222" s="39">
        <f t="shared" si="14"/>
        <v>385.05603484025801</v>
      </c>
      <c r="BA222" s="39">
        <f t="shared" si="14"/>
        <v>0</v>
      </c>
      <c r="BB222" s="39">
        <f t="shared" si="14"/>
        <v>0</v>
      </c>
      <c r="BC222" s="39">
        <f t="shared" si="14"/>
        <v>0</v>
      </c>
      <c r="BD222" s="39">
        <f t="shared" si="14"/>
        <v>0</v>
      </c>
      <c r="BE222" s="39">
        <f t="shared" si="14"/>
        <v>0</v>
      </c>
      <c r="BF222" s="39">
        <f t="shared" si="14"/>
        <v>2032.2100329681625</v>
      </c>
      <c r="BG222" s="39">
        <f t="shared" si="14"/>
        <v>137.60810569458064</v>
      </c>
      <c r="BH222" s="39">
        <f t="shared" si="14"/>
        <v>3.0770942167419353</v>
      </c>
      <c r="BI222" s="39">
        <f t="shared" si="14"/>
        <v>0</v>
      </c>
      <c r="BJ222" s="39">
        <f t="shared" si="14"/>
        <v>221.128979126871</v>
      </c>
      <c r="BK222" s="39">
        <f t="shared" si="14"/>
        <v>5642.519729056</v>
      </c>
    </row>
    <row r="223" spans="1:63">
      <c r="A223" s="57"/>
      <c r="B223" s="58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3"/>
    </row>
    <row r="224" spans="1:63">
      <c r="A224" s="26" t="s">
        <v>227</v>
      </c>
      <c r="B224" s="59" t="s">
        <v>228</v>
      </c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3"/>
    </row>
    <row r="225" spans="1:63">
      <c r="A225" s="26" t="s">
        <v>13</v>
      </c>
      <c r="B225" s="27" t="s">
        <v>229</v>
      </c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6"/>
    </row>
    <row r="226" spans="1:63" ht="13.5" thickBot="1">
      <c r="A226" s="34"/>
      <c r="B226" s="64" t="s">
        <v>230</v>
      </c>
      <c r="C226" s="32">
        <v>0</v>
      </c>
      <c r="D226" s="32">
        <v>0</v>
      </c>
      <c r="E226" s="32">
        <v>0</v>
      </c>
      <c r="F226" s="32">
        <v>0</v>
      </c>
      <c r="G226" s="32">
        <v>0</v>
      </c>
      <c r="H226" s="32">
        <v>0</v>
      </c>
      <c r="I226" s="32">
        <v>0</v>
      </c>
      <c r="J226" s="32">
        <v>0</v>
      </c>
      <c r="K226" s="32">
        <v>0</v>
      </c>
      <c r="L226" s="32">
        <v>0</v>
      </c>
      <c r="M226" s="32">
        <v>0</v>
      </c>
      <c r="N226" s="32">
        <v>0</v>
      </c>
      <c r="O226" s="32">
        <v>0</v>
      </c>
      <c r="P226" s="32">
        <v>0</v>
      </c>
      <c r="Q226" s="32">
        <v>0</v>
      </c>
      <c r="R226" s="32">
        <v>0</v>
      </c>
      <c r="S226" s="32">
        <v>0</v>
      </c>
      <c r="T226" s="32">
        <v>0</v>
      </c>
      <c r="U226" s="32">
        <v>0</v>
      </c>
      <c r="V226" s="32">
        <v>0</v>
      </c>
      <c r="W226" s="32">
        <v>0</v>
      </c>
      <c r="X226" s="32">
        <v>0</v>
      </c>
      <c r="Y226" s="32">
        <v>0</v>
      </c>
      <c r="Z226" s="32">
        <v>0</v>
      </c>
      <c r="AA226" s="32">
        <v>0</v>
      </c>
      <c r="AB226" s="32">
        <v>0</v>
      </c>
      <c r="AC226" s="32">
        <v>0</v>
      </c>
      <c r="AD226" s="32">
        <v>0</v>
      </c>
      <c r="AE226" s="32">
        <v>0</v>
      </c>
      <c r="AF226" s="32">
        <v>0</v>
      </c>
      <c r="AG226" s="32">
        <v>0</v>
      </c>
      <c r="AH226" s="32">
        <v>0</v>
      </c>
      <c r="AI226" s="32">
        <v>0</v>
      </c>
      <c r="AJ226" s="32">
        <v>0</v>
      </c>
      <c r="AK226" s="32">
        <v>0</v>
      </c>
      <c r="AL226" s="32">
        <v>0</v>
      </c>
      <c r="AM226" s="32">
        <v>0</v>
      </c>
      <c r="AN226" s="32">
        <v>0</v>
      </c>
      <c r="AO226" s="32">
        <v>0</v>
      </c>
      <c r="AP226" s="32">
        <v>0</v>
      </c>
      <c r="AQ226" s="32">
        <v>0</v>
      </c>
      <c r="AR226" s="32">
        <v>0</v>
      </c>
      <c r="AS226" s="32">
        <v>0</v>
      </c>
      <c r="AT226" s="32">
        <v>0</v>
      </c>
      <c r="AU226" s="32">
        <v>0</v>
      </c>
      <c r="AV226" s="32">
        <v>146.43310629822659</v>
      </c>
      <c r="AW226" s="32">
        <v>6.7640872899542472</v>
      </c>
      <c r="AX226" s="32">
        <v>0.12277324074186224</v>
      </c>
      <c r="AY226" s="32">
        <v>0</v>
      </c>
      <c r="AZ226" s="32">
        <v>110.29148628320888</v>
      </c>
      <c r="BA226" s="32">
        <v>0</v>
      </c>
      <c r="BB226" s="32">
        <v>0</v>
      </c>
      <c r="BC226" s="32">
        <v>0</v>
      </c>
      <c r="BD226" s="32">
        <v>0</v>
      </c>
      <c r="BE226" s="32">
        <v>0</v>
      </c>
      <c r="BF226" s="32">
        <v>49.144661890682436</v>
      </c>
      <c r="BG226" s="32">
        <v>4.4937306312753282</v>
      </c>
      <c r="BH226" s="32">
        <v>0</v>
      </c>
      <c r="BI226" s="32">
        <v>0</v>
      </c>
      <c r="BJ226" s="32">
        <v>15.787718678910805</v>
      </c>
      <c r="BK226" s="36">
        <f>SUM(C226:BJ226)</f>
        <v>333.03756431300013</v>
      </c>
    </row>
    <row r="227" spans="1:63" ht="13.5" thickBot="1">
      <c r="A227" s="37"/>
      <c r="B227" s="38" t="s">
        <v>18</v>
      </c>
      <c r="C227" s="39">
        <f t="shared" ref="C227:BK227" si="15">SUM(C226)</f>
        <v>0</v>
      </c>
      <c r="D227" s="39">
        <f t="shared" si="15"/>
        <v>0</v>
      </c>
      <c r="E227" s="39">
        <f t="shared" si="15"/>
        <v>0</v>
      </c>
      <c r="F227" s="39">
        <f t="shared" si="15"/>
        <v>0</v>
      </c>
      <c r="G227" s="39">
        <f t="shared" si="15"/>
        <v>0</v>
      </c>
      <c r="H227" s="39">
        <f t="shared" si="15"/>
        <v>0</v>
      </c>
      <c r="I227" s="39">
        <f t="shared" si="15"/>
        <v>0</v>
      </c>
      <c r="J227" s="39">
        <f t="shared" si="15"/>
        <v>0</v>
      </c>
      <c r="K227" s="39">
        <f t="shared" si="15"/>
        <v>0</v>
      </c>
      <c r="L227" s="39">
        <f t="shared" si="15"/>
        <v>0</v>
      </c>
      <c r="M227" s="39">
        <f t="shared" si="15"/>
        <v>0</v>
      </c>
      <c r="N227" s="39">
        <f t="shared" si="15"/>
        <v>0</v>
      </c>
      <c r="O227" s="39">
        <f t="shared" si="15"/>
        <v>0</v>
      </c>
      <c r="P227" s="39">
        <f t="shared" si="15"/>
        <v>0</v>
      </c>
      <c r="Q227" s="39">
        <f t="shared" si="15"/>
        <v>0</v>
      </c>
      <c r="R227" s="39">
        <f t="shared" si="15"/>
        <v>0</v>
      </c>
      <c r="S227" s="39">
        <f t="shared" si="15"/>
        <v>0</v>
      </c>
      <c r="T227" s="39">
        <f t="shared" si="15"/>
        <v>0</v>
      </c>
      <c r="U227" s="39">
        <f t="shared" si="15"/>
        <v>0</v>
      </c>
      <c r="V227" s="39">
        <f t="shared" si="15"/>
        <v>0</v>
      </c>
      <c r="W227" s="39">
        <f t="shared" si="15"/>
        <v>0</v>
      </c>
      <c r="X227" s="39">
        <f t="shared" si="15"/>
        <v>0</v>
      </c>
      <c r="Y227" s="39">
        <f t="shared" si="15"/>
        <v>0</v>
      </c>
      <c r="Z227" s="39">
        <f t="shared" si="15"/>
        <v>0</v>
      </c>
      <c r="AA227" s="39">
        <f t="shared" si="15"/>
        <v>0</v>
      </c>
      <c r="AB227" s="39">
        <f t="shared" si="15"/>
        <v>0</v>
      </c>
      <c r="AC227" s="39">
        <f t="shared" si="15"/>
        <v>0</v>
      </c>
      <c r="AD227" s="39">
        <f t="shared" si="15"/>
        <v>0</v>
      </c>
      <c r="AE227" s="39">
        <f t="shared" si="15"/>
        <v>0</v>
      </c>
      <c r="AF227" s="39">
        <f t="shared" si="15"/>
        <v>0</v>
      </c>
      <c r="AG227" s="39">
        <f t="shared" si="15"/>
        <v>0</v>
      </c>
      <c r="AH227" s="39">
        <f t="shared" si="15"/>
        <v>0</v>
      </c>
      <c r="AI227" s="39">
        <f t="shared" si="15"/>
        <v>0</v>
      </c>
      <c r="AJ227" s="39">
        <f t="shared" si="15"/>
        <v>0</v>
      </c>
      <c r="AK227" s="39">
        <f t="shared" si="15"/>
        <v>0</v>
      </c>
      <c r="AL227" s="39">
        <f t="shared" si="15"/>
        <v>0</v>
      </c>
      <c r="AM227" s="39">
        <f t="shared" si="15"/>
        <v>0</v>
      </c>
      <c r="AN227" s="39">
        <f t="shared" si="15"/>
        <v>0</v>
      </c>
      <c r="AO227" s="39">
        <f t="shared" si="15"/>
        <v>0</v>
      </c>
      <c r="AP227" s="39">
        <f t="shared" si="15"/>
        <v>0</v>
      </c>
      <c r="AQ227" s="39">
        <f t="shared" si="15"/>
        <v>0</v>
      </c>
      <c r="AR227" s="39">
        <f t="shared" si="15"/>
        <v>0</v>
      </c>
      <c r="AS227" s="39">
        <f t="shared" si="15"/>
        <v>0</v>
      </c>
      <c r="AT227" s="39">
        <f t="shared" si="15"/>
        <v>0</v>
      </c>
      <c r="AU227" s="39">
        <f t="shared" si="15"/>
        <v>0</v>
      </c>
      <c r="AV227" s="39">
        <f t="shared" si="15"/>
        <v>146.43310629822659</v>
      </c>
      <c r="AW227" s="39">
        <f t="shared" si="15"/>
        <v>6.7640872899542472</v>
      </c>
      <c r="AX227" s="39">
        <f t="shared" si="15"/>
        <v>0.12277324074186224</v>
      </c>
      <c r="AY227" s="39">
        <f t="shared" si="15"/>
        <v>0</v>
      </c>
      <c r="AZ227" s="39">
        <f t="shared" si="15"/>
        <v>110.29148628320888</v>
      </c>
      <c r="BA227" s="39">
        <f t="shared" si="15"/>
        <v>0</v>
      </c>
      <c r="BB227" s="39">
        <f t="shared" si="15"/>
        <v>0</v>
      </c>
      <c r="BC227" s="39">
        <f t="shared" si="15"/>
        <v>0</v>
      </c>
      <c r="BD227" s="39">
        <f t="shared" si="15"/>
        <v>0</v>
      </c>
      <c r="BE227" s="39">
        <f t="shared" si="15"/>
        <v>0</v>
      </c>
      <c r="BF227" s="39">
        <f t="shared" si="15"/>
        <v>49.144661890682436</v>
      </c>
      <c r="BG227" s="39">
        <f t="shared" si="15"/>
        <v>4.4937306312753282</v>
      </c>
      <c r="BH227" s="39">
        <f t="shared" si="15"/>
        <v>0</v>
      </c>
      <c r="BI227" s="39">
        <f t="shared" si="15"/>
        <v>0</v>
      </c>
      <c r="BJ227" s="39">
        <f t="shared" si="15"/>
        <v>15.787718678910805</v>
      </c>
      <c r="BK227" s="44">
        <f t="shared" si="15"/>
        <v>333.03756431300013</v>
      </c>
    </row>
    <row r="228" spans="1:63">
      <c r="A228" s="57"/>
      <c r="B228" s="65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66"/>
    </row>
    <row r="229" spans="1:63">
      <c r="A229" s="26" t="s">
        <v>19</v>
      </c>
      <c r="B229" s="27" t="s">
        <v>231</v>
      </c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3"/>
    </row>
    <row r="230" spans="1:63">
      <c r="A230" s="67"/>
      <c r="B230" s="31" t="s">
        <v>232</v>
      </c>
      <c r="C230" s="35">
        <v>0</v>
      </c>
      <c r="D230" s="35">
        <v>0</v>
      </c>
      <c r="E230" s="35">
        <v>0</v>
      </c>
      <c r="F230" s="35">
        <v>0</v>
      </c>
      <c r="G230" s="35">
        <v>0</v>
      </c>
      <c r="H230" s="35">
        <v>0</v>
      </c>
      <c r="I230" s="35">
        <v>0</v>
      </c>
      <c r="J230" s="35">
        <v>0</v>
      </c>
      <c r="K230" s="35">
        <v>0</v>
      </c>
      <c r="L230" s="35">
        <v>0</v>
      </c>
      <c r="M230" s="35">
        <v>0</v>
      </c>
      <c r="N230" s="35">
        <v>0</v>
      </c>
      <c r="O230" s="35">
        <v>0</v>
      </c>
      <c r="P230" s="35">
        <v>0</v>
      </c>
      <c r="Q230" s="35">
        <v>0</v>
      </c>
      <c r="R230" s="35">
        <v>0</v>
      </c>
      <c r="S230" s="35">
        <v>0</v>
      </c>
      <c r="T230" s="35">
        <v>0</v>
      </c>
      <c r="U230" s="35">
        <v>0</v>
      </c>
      <c r="V230" s="35">
        <v>0</v>
      </c>
      <c r="W230" s="35">
        <v>0</v>
      </c>
      <c r="X230" s="35">
        <v>0</v>
      </c>
      <c r="Y230" s="35">
        <v>0</v>
      </c>
      <c r="Z230" s="35">
        <v>0</v>
      </c>
      <c r="AA230" s="35">
        <v>0</v>
      </c>
      <c r="AB230" s="35">
        <v>0</v>
      </c>
      <c r="AC230" s="35">
        <v>0</v>
      </c>
      <c r="AD230" s="35">
        <v>0</v>
      </c>
      <c r="AE230" s="35">
        <v>0</v>
      </c>
      <c r="AF230" s="35">
        <v>0</v>
      </c>
      <c r="AG230" s="35">
        <v>0</v>
      </c>
      <c r="AH230" s="35">
        <v>0</v>
      </c>
      <c r="AI230" s="35">
        <v>0</v>
      </c>
      <c r="AJ230" s="35">
        <v>0</v>
      </c>
      <c r="AK230" s="35">
        <v>0</v>
      </c>
      <c r="AL230" s="35">
        <v>0</v>
      </c>
      <c r="AM230" s="35">
        <v>0</v>
      </c>
      <c r="AN230" s="35">
        <v>0</v>
      </c>
      <c r="AO230" s="35">
        <v>0</v>
      </c>
      <c r="AP230" s="35">
        <v>0</v>
      </c>
      <c r="AQ230" s="35">
        <v>0</v>
      </c>
      <c r="AR230" s="35">
        <v>0</v>
      </c>
      <c r="AS230" s="35">
        <v>0</v>
      </c>
      <c r="AT230" s="35">
        <v>0</v>
      </c>
      <c r="AU230" s="35">
        <v>0</v>
      </c>
      <c r="AV230" s="35">
        <v>6.0956354738709681E-2</v>
      </c>
      <c r="AW230" s="35">
        <v>10.378268573820966</v>
      </c>
      <c r="AX230" s="35">
        <v>0</v>
      </c>
      <c r="AY230" s="35">
        <v>0</v>
      </c>
      <c r="AZ230" s="35">
        <v>0</v>
      </c>
      <c r="BA230" s="35">
        <v>0</v>
      </c>
      <c r="BB230" s="35">
        <v>0</v>
      </c>
      <c r="BC230" s="35">
        <v>0</v>
      </c>
      <c r="BD230" s="35">
        <v>0</v>
      </c>
      <c r="BE230" s="35">
        <v>0</v>
      </c>
      <c r="BF230" s="35">
        <v>5.68133780467742E-2</v>
      </c>
      <c r="BG230" s="35">
        <v>1.2846439354838711E-4</v>
      </c>
      <c r="BH230" s="35">
        <v>0</v>
      </c>
      <c r="BI230" s="35">
        <v>0</v>
      </c>
      <c r="BJ230" s="35">
        <v>0</v>
      </c>
      <c r="BK230" s="36">
        <f>SUM(C230:BJ230)</f>
        <v>10.496166770999999</v>
      </c>
    </row>
    <row r="231" spans="1:63">
      <c r="A231" s="67"/>
      <c r="B231" s="31" t="s">
        <v>233</v>
      </c>
      <c r="C231" s="35">
        <v>0</v>
      </c>
      <c r="D231" s="35">
        <v>0</v>
      </c>
      <c r="E231" s="35">
        <v>0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>
        <v>0</v>
      </c>
      <c r="AB231" s="35">
        <v>0</v>
      </c>
      <c r="AC231" s="35">
        <v>0</v>
      </c>
      <c r="AD231" s="35">
        <v>0</v>
      </c>
      <c r="AE231" s="35">
        <v>0</v>
      </c>
      <c r="AF231" s="35">
        <v>0</v>
      </c>
      <c r="AG231" s="35">
        <v>0</v>
      </c>
      <c r="AH231" s="35">
        <v>0</v>
      </c>
      <c r="AI231" s="35">
        <v>0</v>
      </c>
      <c r="AJ231" s="35">
        <v>0</v>
      </c>
      <c r="AK231" s="35">
        <v>0</v>
      </c>
      <c r="AL231" s="35">
        <v>0</v>
      </c>
      <c r="AM231" s="35">
        <v>0</v>
      </c>
      <c r="AN231" s="35">
        <v>0</v>
      </c>
      <c r="AO231" s="35">
        <v>0</v>
      </c>
      <c r="AP231" s="35">
        <v>0</v>
      </c>
      <c r="AQ231" s="35">
        <v>0</v>
      </c>
      <c r="AR231" s="35">
        <v>0</v>
      </c>
      <c r="AS231" s="35">
        <v>0</v>
      </c>
      <c r="AT231" s="35">
        <v>0</v>
      </c>
      <c r="AU231" s="35">
        <v>0</v>
      </c>
      <c r="AV231" s="35">
        <v>2.9905197494363103</v>
      </c>
      <c r="AW231" s="35">
        <v>13008.589802879651</v>
      </c>
      <c r="AX231" s="35">
        <v>0</v>
      </c>
      <c r="AY231" s="35">
        <v>0</v>
      </c>
      <c r="AZ231" s="35">
        <v>49.736109945101646</v>
      </c>
      <c r="BA231" s="35">
        <v>0</v>
      </c>
      <c r="BB231" s="35">
        <v>0</v>
      </c>
      <c r="BC231" s="35">
        <v>0</v>
      </c>
      <c r="BD231" s="35">
        <v>0</v>
      </c>
      <c r="BE231" s="35">
        <v>0</v>
      </c>
      <c r="BF231" s="35">
        <v>1.6753454821836118</v>
      </c>
      <c r="BG231" s="35">
        <v>14.713519578649834</v>
      </c>
      <c r="BH231" s="35">
        <v>0</v>
      </c>
      <c r="BI231" s="35">
        <v>0</v>
      </c>
      <c r="BJ231" s="35">
        <v>1.2967835619810282</v>
      </c>
      <c r="BK231" s="36">
        <f>SUM(C231:BJ231)</f>
        <v>13079.002081197001</v>
      </c>
    </row>
    <row r="232" spans="1:63">
      <c r="A232" s="67"/>
      <c r="B232" s="31" t="s">
        <v>234</v>
      </c>
      <c r="C232" s="35">
        <v>0</v>
      </c>
      <c r="D232" s="35">
        <v>0</v>
      </c>
      <c r="E232" s="35">
        <v>0</v>
      </c>
      <c r="F232" s="35">
        <v>0</v>
      </c>
      <c r="G232" s="35">
        <v>0</v>
      </c>
      <c r="H232" s="35">
        <v>0</v>
      </c>
      <c r="I232" s="35">
        <v>0</v>
      </c>
      <c r="J232" s="35">
        <v>0</v>
      </c>
      <c r="K232" s="35">
        <v>0</v>
      </c>
      <c r="L232" s="35">
        <v>0</v>
      </c>
      <c r="M232" s="35">
        <v>0</v>
      </c>
      <c r="N232" s="35">
        <v>0</v>
      </c>
      <c r="O232" s="35">
        <v>0</v>
      </c>
      <c r="P232" s="35">
        <v>0</v>
      </c>
      <c r="Q232" s="35">
        <v>0</v>
      </c>
      <c r="R232" s="35">
        <v>0</v>
      </c>
      <c r="S232" s="35">
        <v>0</v>
      </c>
      <c r="T232" s="35">
        <v>0</v>
      </c>
      <c r="U232" s="35">
        <v>0</v>
      </c>
      <c r="V232" s="35">
        <v>0</v>
      </c>
      <c r="W232" s="35">
        <v>0</v>
      </c>
      <c r="X232" s="35">
        <v>0</v>
      </c>
      <c r="Y232" s="35">
        <v>0</v>
      </c>
      <c r="Z232" s="35">
        <v>0</v>
      </c>
      <c r="AA232" s="35">
        <v>0</v>
      </c>
      <c r="AB232" s="35">
        <v>0</v>
      </c>
      <c r="AC232" s="35">
        <v>0</v>
      </c>
      <c r="AD232" s="35">
        <v>0</v>
      </c>
      <c r="AE232" s="35">
        <v>0</v>
      </c>
      <c r="AF232" s="35">
        <v>0</v>
      </c>
      <c r="AG232" s="35">
        <v>0</v>
      </c>
      <c r="AH232" s="35">
        <v>0</v>
      </c>
      <c r="AI232" s="35">
        <v>0</v>
      </c>
      <c r="AJ232" s="35">
        <v>0</v>
      </c>
      <c r="AK232" s="35">
        <v>0</v>
      </c>
      <c r="AL232" s="35">
        <v>0</v>
      </c>
      <c r="AM232" s="35">
        <v>0</v>
      </c>
      <c r="AN232" s="35">
        <v>0</v>
      </c>
      <c r="AO232" s="35">
        <v>0</v>
      </c>
      <c r="AP232" s="35">
        <v>0</v>
      </c>
      <c r="AQ232" s="35">
        <v>0</v>
      </c>
      <c r="AR232" s="35">
        <v>0</v>
      </c>
      <c r="AS232" s="35">
        <v>0</v>
      </c>
      <c r="AT232" s="35">
        <v>0</v>
      </c>
      <c r="AU232" s="35">
        <v>0</v>
      </c>
      <c r="AV232" s="35">
        <v>2.1715323289252777</v>
      </c>
      <c r="AW232" s="35">
        <v>4387.1620363532247</v>
      </c>
      <c r="AX232" s="35">
        <v>0</v>
      </c>
      <c r="AY232" s="35">
        <v>0</v>
      </c>
      <c r="AZ232" s="35">
        <v>1.6676655659310755</v>
      </c>
      <c r="BA232" s="35">
        <v>0</v>
      </c>
      <c r="BB232" s="35">
        <v>0</v>
      </c>
      <c r="BC232" s="35">
        <v>0</v>
      </c>
      <c r="BD232" s="35">
        <v>0</v>
      </c>
      <c r="BE232" s="35">
        <v>0</v>
      </c>
      <c r="BF232" s="35">
        <v>1.1027108469928124</v>
      </c>
      <c r="BG232" s="35">
        <v>4.3479738649387372</v>
      </c>
      <c r="BH232" s="35">
        <v>0</v>
      </c>
      <c r="BI232" s="35">
        <v>0</v>
      </c>
      <c r="BJ232" s="35">
        <v>0.86271396498834518</v>
      </c>
      <c r="BK232" s="36">
        <f>SUM(C232:BJ232)</f>
        <v>4397.3146329250003</v>
      </c>
    </row>
    <row r="233" spans="1:63" ht="13.5" thickBot="1">
      <c r="A233" s="67"/>
      <c r="B233" s="31" t="s">
        <v>235</v>
      </c>
      <c r="C233" s="35">
        <v>0</v>
      </c>
      <c r="D233" s="35">
        <v>0</v>
      </c>
      <c r="E233" s="35">
        <v>0</v>
      </c>
      <c r="F233" s="35">
        <v>0</v>
      </c>
      <c r="G233" s="35">
        <v>0</v>
      </c>
      <c r="H233" s="35">
        <v>0</v>
      </c>
      <c r="I233" s="35">
        <v>0</v>
      </c>
      <c r="J233" s="35">
        <v>0</v>
      </c>
      <c r="K233" s="35">
        <v>0</v>
      </c>
      <c r="L233" s="35">
        <v>0</v>
      </c>
      <c r="M233" s="35">
        <v>0</v>
      </c>
      <c r="N233" s="35">
        <v>0</v>
      </c>
      <c r="O233" s="35">
        <v>0</v>
      </c>
      <c r="P233" s="35">
        <v>0</v>
      </c>
      <c r="Q233" s="35">
        <v>0</v>
      </c>
      <c r="R233" s="35">
        <v>0</v>
      </c>
      <c r="S233" s="35">
        <v>0</v>
      </c>
      <c r="T233" s="35">
        <v>0</v>
      </c>
      <c r="U233" s="35">
        <v>0</v>
      </c>
      <c r="V233" s="35">
        <v>0</v>
      </c>
      <c r="W233" s="35">
        <v>0</v>
      </c>
      <c r="X233" s="35">
        <v>0</v>
      </c>
      <c r="Y233" s="35">
        <v>0</v>
      </c>
      <c r="Z233" s="35">
        <v>0</v>
      </c>
      <c r="AA233" s="35">
        <v>0</v>
      </c>
      <c r="AB233" s="35">
        <v>0</v>
      </c>
      <c r="AC233" s="35">
        <v>0</v>
      </c>
      <c r="AD233" s="35">
        <v>0</v>
      </c>
      <c r="AE233" s="35">
        <v>0</v>
      </c>
      <c r="AF233" s="35">
        <v>0</v>
      </c>
      <c r="AG233" s="35">
        <v>0</v>
      </c>
      <c r="AH233" s="35">
        <v>0</v>
      </c>
      <c r="AI233" s="35">
        <v>0</v>
      </c>
      <c r="AJ233" s="35">
        <v>0</v>
      </c>
      <c r="AK233" s="35">
        <v>0</v>
      </c>
      <c r="AL233" s="35">
        <v>0</v>
      </c>
      <c r="AM233" s="35">
        <v>0</v>
      </c>
      <c r="AN233" s="35">
        <v>0</v>
      </c>
      <c r="AO233" s="35">
        <v>0</v>
      </c>
      <c r="AP233" s="35">
        <v>0</v>
      </c>
      <c r="AQ233" s="35">
        <v>0</v>
      </c>
      <c r="AR233" s="35">
        <v>0</v>
      </c>
      <c r="AS233" s="35">
        <v>0</v>
      </c>
      <c r="AT233" s="35">
        <v>0</v>
      </c>
      <c r="AU233" s="35">
        <v>0</v>
      </c>
      <c r="AV233" s="35">
        <v>4.5846814116997407</v>
      </c>
      <c r="AW233" s="35">
        <v>59.989786382103404</v>
      </c>
      <c r="AX233" s="35">
        <v>0</v>
      </c>
      <c r="AY233" s="35">
        <v>0</v>
      </c>
      <c r="AZ233" s="35">
        <v>3.2756843570903711</v>
      </c>
      <c r="BA233" s="35">
        <v>0</v>
      </c>
      <c r="BB233" s="35">
        <v>0</v>
      </c>
      <c r="BC233" s="35">
        <v>0</v>
      </c>
      <c r="BD233" s="35">
        <v>0</v>
      </c>
      <c r="BE233" s="35">
        <v>0</v>
      </c>
      <c r="BF233" s="35">
        <v>3.2375011969334819</v>
      </c>
      <c r="BG233" s="35">
        <v>2.0808647419040018</v>
      </c>
      <c r="BH233" s="35">
        <v>0</v>
      </c>
      <c r="BI233" s="35">
        <v>0</v>
      </c>
      <c r="BJ233" s="35">
        <v>0.91539720726900764</v>
      </c>
      <c r="BK233" s="36">
        <f>SUM(C233:BJ233)</f>
        <v>74.083915297000004</v>
      </c>
    </row>
    <row r="234" spans="1:63" ht="13.5" thickBot="1">
      <c r="A234" s="47"/>
      <c r="B234" s="68" t="s">
        <v>22</v>
      </c>
      <c r="C234" s="69">
        <f t="shared" ref="C234:BK234" si="16">SUM(C230:C233)</f>
        <v>0</v>
      </c>
      <c r="D234" s="39">
        <f t="shared" si="16"/>
        <v>0</v>
      </c>
      <c r="E234" s="39">
        <f t="shared" si="16"/>
        <v>0</v>
      </c>
      <c r="F234" s="39">
        <f t="shared" si="16"/>
        <v>0</v>
      </c>
      <c r="G234" s="39">
        <f t="shared" si="16"/>
        <v>0</v>
      </c>
      <c r="H234" s="39">
        <f t="shared" si="16"/>
        <v>0</v>
      </c>
      <c r="I234" s="39">
        <f t="shared" si="16"/>
        <v>0</v>
      </c>
      <c r="J234" s="39">
        <f t="shared" si="16"/>
        <v>0</v>
      </c>
      <c r="K234" s="39">
        <f t="shared" si="16"/>
        <v>0</v>
      </c>
      <c r="L234" s="39">
        <f t="shared" si="16"/>
        <v>0</v>
      </c>
      <c r="M234" s="39">
        <f t="shared" si="16"/>
        <v>0</v>
      </c>
      <c r="N234" s="39">
        <f t="shared" si="16"/>
        <v>0</v>
      </c>
      <c r="O234" s="39">
        <f t="shared" si="16"/>
        <v>0</v>
      </c>
      <c r="P234" s="39">
        <f t="shared" si="16"/>
        <v>0</v>
      </c>
      <c r="Q234" s="39">
        <f t="shared" si="16"/>
        <v>0</v>
      </c>
      <c r="R234" s="39">
        <f t="shared" si="16"/>
        <v>0</v>
      </c>
      <c r="S234" s="39">
        <f t="shared" si="16"/>
        <v>0</v>
      </c>
      <c r="T234" s="39">
        <f t="shared" si="16"/>
        <v>0</v>
      </c>
      <c r="U234" s="39">
        <f t="shared" si="16"/>
        <v>0</v>
      </c>
      <c r="V234" s="39">
        <f t="shared" si="16"/>
        <v>0</v>
      </c>
      <c r="W234" s="39">
        <f t="shared" si="16"/>
        <v>0</v>
      </c>
      <c r="X234" s="39">
        <f t="shared" si="16"/>
        <v>0</v>
      </c>
      <c r="Y234" s="39">
        <f t="shared" si="16"/>
        <v>0</v>
      </c>
      <c r="Z234" s="39">
        <f t="shared" si="16"/>
        <v>0</v>
      </c>
      <c r="AA234" s="39">
        <f t="shared" si="16"/>
        <v>0</v>
      </c>
      <c r="AB234" s="39">
        <f t="shared" si="16"/>
        <v>0</v>
      </c>
      <c r="AC234" s="39">
        <f t="shared" si="16"/>
        <v>0</v>
      </c>
      <c r="AD234" s="39">
        <f t="shared" si="16"/>
        <v>0</v>
      </c>
      <c r="AE234" s="39">
        <f t="shared" si="16"/>
        <v>0</v>
      </c>
      <c r="AF234" s="39">
        <f t="shared" si="16"/>
        <v>0</v>
      </c>
      <c r="AG234" s="39">
        <f t="shared" si="16"/>
        <v>0</v>
      </c>
      <c r="AH234" s="39">
        <f t="shared" si="16"/>
        <v>0</v>
      </c>
      <c r="AI234" s="39">
        <f t="shared" si="16"/>
        <v>0</v>
      </c>
      <c r="AJ234" s="39">
        <f t="shared" si="16"/>
        <v>0</v>
      </c>
      <c r="AK234" s="39">
        <f t="shared" si="16"/>
        <v>0</v>
      </c>
      <c r="AL234" s="39">
        <f t="shared" si="16"/>
        <v>0</v>
      </c>
      <c r="AM234" s="39">
        <f t="shared" si="16"/>
        <v>0</v>
      </c>
      <c r="AN234" s="39">
        <f t="shared" si="16"/>
        <v>0</v>
      </c>
      <c r="AO234" s="39">
        <f t="shared" si="16"/>
        <v>0</v>
      </c>
      <c r="AP234" s="39">
        <f t="shared" si="16"/>
        <v>0</v>
      </c>
      <c r="AQ234" s="39">
        <f t="shared" si="16"/>
        <v>0</v>
      </c>
      <c r="AR234" s="39">
        <f t="shared" si="16"/>
        <v>0</v>
      </c>
      <c r="AS234" s="39">
        <f t="shared" si="16"/>
        <v>0</v>
      </c>
      <c r="AT234" s="39">
        <f t="shared" si="16"/>
        <v>0</v>
      </c>
      <c r="AU234" s="39">
        <f t="shared" si="16"/>
        <v>0</v>
      </c>
      <c r="AV234" s="39">
        <f t="shared" si="16"/>
        <v>9.8076898448000378</v>
      </c>
      <c r="AW234" s="39">
        <f t="shared" si="16"/>
        <v>17466.1198941888</v>
      </c>
      <c r="AX234" s="39">
        <f t="shared" si="16"/>
        <v>0</v>
      </c>
      <c r="AY234" s="39">
        <f t="shared" si="16"/>
        <v>0</v>
      </c>
      <c r="AZ234" s="39">
        <f t="shared" si="16"/>
        <v>54.679459868123089</v>
      </c>
      <c r="BA234" s="39">
        <f t="shared" si="16"/>
        <v>0</v>
      </c>
      <c r="BB234" s="39">
        <f t="shared" si="16"/>
        <v>0</v>
      </c>
      <c r="BC234" s="39">
        <f t="shared" si="16"/>
        <v>0</v>
      </c>
      <c r="BD234" s="39">
        <f t="shared" si="16"/>
        <v>0</v>
      </c>
      <c r="BE234" s="39">
        <f t="shared" si="16"/>
        <v>0</v>
      </c>
      <c r="BF234" s="39">
        <f t="shared" si="16"/>
        <v>6.0723709041566805</v>
      </c>
      <c r="BG234" s="39">
        <f t="shared" si="16"/>
        <v>21.14248664988612</v>
      </c>
      <c r="BH234" s="39">
        <f t="shared" si="16"/>
        <v>0</v>
      </c>
      <c r="BI234" s="39">
        <f t="shared" si="16"/>
        <v>0</v>
      </c>
      <c r="BJ234" s="39">
        <f t="shared" si="16"/>
        <v>3.0748947342383812</v>
      </c>
      <c r="BK234" s="70">
        <f t="shared" si="16"/>
        <v>17560.896796190002</v>
      </c>
    </row>
    <row r="235" spans="1:63" ht="13.5" thickBot="1">
      <c r="A235" s="37"/>
      <c r="B235" s="62" t="s">
        <v>222</v>
      </c>
      <c r="C235" s="39">
        <f t="shared" ref="C235:BK235" si="17">C234+C227</f>
        <v>0</v>
      </c>
      <c r="D235" s="39">
        <f t="shared" si="17"/>
        <v>0</v>
      </c>
      <c r="E235" s="39">
        <f t="shared" si="17"/>
        <v>0</v>
      </c>
      <c r="F235" s="39">
        <f t="shared" si="17"/>
        <v>0</v>
      </c>
      <c r="G235" s="39">
        <f t="shared" si="17"/>
        <v>0</v>
      </c>
      <c r="H235" s="39">
        <f t="shared" si="17"/>
        <v>0</v>
      </c>
      <c r="I235" s="39">
        <f t="shared" si="17"/>
        <v>0</v>
      </c>
      <c r="J235" s="39">
        <f t="shared" si="17"/>
        <v>0</v>
      </c>
      <c r="K235" s="39">
        <f t="shared" si="17"/>
        <v>0</v>
      </c>
      <c r="L235" s="39">
        <f t="shared" si="17"/>
        <v>0</v>
      </c>
      <c r="M235" s="39">
        <f t="shared" si="17"/>
        <v>0</v>
      </c>
      <c r="N235" s="39">
        <f t="shared" si="17"/>
        <v>0</v>
      </c>
      <c r="O235" s="39">
        <f t="shared" si="17"/>
        <v>0</v>
      </c>
      <c r="P235" s="39">
        <f t="shared" si="17"/>
        <v>0</v>
      </c>
      <c r="Q235" s="39">
        <f t="shared" si="17"/>
        <v>0</v>
      </c>
      <c r="R235" s="39">
        <f t="shared" si="17"/>
        <v>0</v>
      </c>
      <c r="S235" s="39">
        <f t="shared" si="17"/>
        <v>0</v>
      </c>
      <c r="T235" s="39">
        <f t="shared" si="17"/>
        <v>0</v>
      </c>
      <c r="U235" s="39">
        <f t="shared" si="17"/>
        <v>0</v>
      </c>
      <c r="V235" s="39">
        <f t="shared" si="17"/>
        <v>0</v>
      </c>
      <c r="W235" s="39">
        <f t="shared" si="17"/>
        <v>0</v>
      </c>
      <c r="X235" s="39">
        <f t="shared" si="17"/>
        <v>0</v>
      </c>
      <c r="Y235" s="39">
        <f t="shared" si="17"/>
        <v>0</v>
      </c>
      <c r="Z235" s="39">
        <f t="shared" si="17"/>
        <v>0</v>
      </c>
      <c r="AA235" s="39">
        <f t="shared" si="17"/>
        <v>0</v>
      </c>
      <c r="AB235" s="39">
        <f t="shared" si="17"/>
        <v>0</v>
      </c>
      <c r="AC235" s="39">
        <f t="shared" si="17"/>
        <v>0</v>
      </c>
      <c r="AD235" s="39">
        <f t="shared" si="17"/>
        <v>0</v>
      </c>
      <c r="AE235" s="39">
        <f t="shared" si="17"/>
        <v>0</v>
      </c>
      <c r="AF235" s="39">
        <f t="shared" si="17"/>
        <v>0</v>
      </c>
      <c r="AG235" s="39">
        <f t="shared" si="17"/>
        <v>0</v>
      </c>
      <c r="AH235" s="39">
        <f t="shared" si="17"/>
        <v>0</v>
      </c>
      <c r="AI235" s="39">
        <f t="shared" si="17"/>
        <v>0</v>
      </c>
      <c r="AJ235" s="39">
        <f t="shared" si="17"/>
        <v>0</v>
      </c>
      <c r="AK235" s="39">
        <f t="shared" si="17"/>
        <v>0</v>
      </c>
      <c r="AL235" s="39">
        <f t="shared" si="17"/>
        <v>0</v>
      </c>
      <c r="AM235" s="39">
        <f t="shared" si="17"/>
        <v>0</v>
      </c>
      <c r="AN235" s="39">
        <f t="shared" si="17"/>
        <v>0</v>
      </c>
      <c r="AO235" s="39">
        <f t="shared" si="17"/>
        <v>0</v>
      </c>
      <c r="AP235" s="39">
        <f t="shared" si="17"/>
        <v>0</v>
      </c>
      <c r="AQ235" s="39">
        <f t="shared" si="17"/>
        <v>0</v>
      </c>
      <c r="AR235" s="39">
        <f t="shared" si="17"/>
        <v>0</v>
      </c>
      <c r="AS235" s="39">
        <f t="shared" si="17"/>
        <v>0</v>
      </c>
      <c r="AT235" s="39">
        <f t="shared" si="17"/>
        <v>0</v>
      </c>
      <c r="AU235" s="39">
        <f t="shared" si="17"/>
        <v>0</v>
      </c>
      <c r="AV235" s="39">
        <f t="shared" si="17"/>
        <v>156.24079614302661</v>
      </c>
      <c r="AW235" s="39">
        <f t="shared" si="17"/>
        <v>17472.883981478753</v>
      </c>
      <c r="AX235" s="39">
        <f t="shared" si="17"/>
        <v>0.12277324074186224</v>
      </c>
      <c r="AY235" s="39">
        <f t="shared" si="17"/>
        <v>0</v>
      </c>
      <c r="AZ235" s="39">
        <f t="shared" si="17"/>
        <v>164.97094615133199</v>
      </c>
      <c r="BA235" s="39">
        <f t="shared" si="17"/>
        <v>0</v>
      </c>
      <c r="BB235" s="39">
        <f t="shared" si="17"/>
        <v>0</v>
      </c>
      <c r="BC235" s="39">
        <f t="shared" si="17"/>
        <v>0</v>
      </c>
      <c r="BD235" s="39">
        <f t="shared" si="17"/>
        <v>0</v>
      </c>
      <c r="BE235" s="39">
        <f t="shared" si="17"/>
        <v>0</v>
      </c>
      <c r="BF235" s="39">
        <f t="shared" si="17"/>
        <v>55.217032794839113</v>
      </c>
      <c r="BG235" s="39">
        <f t="shared" si="17"/>
        <v>25.63621728116145</v>
      </c>
      <c r="BH235" s="39">
        <f t="shared" si="17"/>
        <v>0</v>
      </c>
      <c r="BI235" s="39">
        <f t="shared" si="17"/>
        <v>0</v>
      </c>
      <c r="BJ235" s="39">
        <f t="shared" si="17"/>
        <v>18.862613413149187</v>
      </c>
      <c r="BK235" s="44">
        <f t="shared" si="17"/>
        <v>17893.934360503001</v>
      </c>
    </row>
    <row r="236" spans="1:63">
      <c r="A236" s="57"/>
      <c r="B236" s="71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66"/>
    </row>
    <row r="237" spans="1:63">
      <c r="A237" s="26" t="s">
        <v>236</v>
      </c>
      <c r="B237" s="59" t="s">
        <v>237</v>
      </c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3"/>
    </row>
    <row r="238" spans="1:63" ht="13.5" thickBot="1">
      <c r="A238" s="67" t="s">
        <v>13</v>
      </c>
      <c r="B238" s="72" t="s">
        <v>238</v>
      </c>
      <c r="C238" s="35">
        <v>0</v>
      </c>
      <c r="D238" s="35">
        <v>0</v>
      </c>
      <c r="E238" s="35">
        <v>0</v>
      </c>
      <c r="F238" s="35">
        <v>0</v>
      </c>
      <c r="G238" s="35">
        <v>0</v>
      </c>
      <c r="H238" s="35">
        <v>0</v>
      </c>
      <c r="I238" s="35">
        <v>0</v>
      </c>
      <c r="J238" s="35">
        <v>0</v>
      </c>
      <c r="K238" s="35">
        <v>0</v>
      </c>
      <c r="L238" s="35">
        <v>0</v>
      </c>
      <c r="M238" s="35">
        <v>0</v>
      </c>
      <c r="N238" s="35">
        <v>0</v>
      </c>
      <c r="O238" s="35">
        <v>0</v>
      </c>
      <c r="P238" s="35">
        <v>0</v>
      </c>
      <c r="Q238" s="35">
        <v>0</v>
      </c>
      <c r="R238" s="35">
        <v>0</v>
      </c>
      <c r="S238" s="35">
        <v>0</v>
      </c>
      <c r="T238" s="35">
        <v>0</v>
      </c>
      <c r="U238" s="35">
        <v>0</v>
      </c>
      <c r="V238" s="35">
        <v>0</v>
      </c>
      <c r="W238" s="35">
        <v>0</v>
      </c>
      <c r="X238" s="35">
        <v>0</v>
      </c>
      <c r="Y238" s="35">
        <v>0</v>
      </c>
      <c r="Z238" s="35">
        <v>0</v>
      </c>
      <c r="AA238" s="35">
        <v>0</v>
      </c>
      <c r="AB238" s="35">
        <v>0</v>
      </c>
      <c r="AC238" s="35">
        <v>0</v>
      </c>
      <c r="AD238" s="35">
        <v>0</v>
      </c>
      <c r="AE238" s="35">
        <v>0</v>
      </c>
      <c r="AF238" s="35">
        <v>0</v>
      </c>
      <c r="AG238" s="35">
        <v>0</v>
      </c>
      <c r="AH238" s="35">
        <v>0</v>
      </c>
      <c r="AI238" s="35">
        <v>0</v>
      </c>
      <c r="AJ238" s="35">
        <v>0</v>
      </c>
      <c r="AK238" s="35">
        <v>0</v>
      </c>
      <c r="AL238" s="35">
        <v>0</v>
      </c>
      <c r="AM238" s="35">
        <v>0</v>
      </c>
      <c r="AN238" s="35">
        <v>0</v>
      </c>
      <c r="AO238" s="35">
        <v>0</v>
      </c>
      <c r="AP238" s="35">
        <v>0</v>
      </c>
      <c r="AQ238" s="35">
        <v>0</v>
      </c>
      <c r="AR238" s="35">
        <v>0</v>
      </c>
      <c r="AS238" s="35">
        <v>0</v>
      </c>
      <c r="AT238" s="35">
        <v>0</v>
      </c>
      <c r="AU238" s="35">
        <v>0</v>
      </c>
      <c r="AV238" s="35">
        <v>0</v>
      </c>
      <c r="AW238" s="35">
        <v>0</v>
      </c>
      <c r="AX238" s="35">
        <v>0</v>
      </c>
      <c r="AY238" s="35">
        <v>0</v>
      </c>
      <c r="AZ238" s="35">
        <v>0</v>
      </c>
      <c r="BA238" s="35">
        <v>0</v>
      </c>
      <c r="BB238" s="35">
        <v>0</v>
      </c>
      <c r="BC238" s="35">
        <v>0</v>
      </c>
      <c r="BD238" s="35">
        <v>0</v>
      </c>
      <c r="BE238" s="35">
        <v>0</v>
      </c>
      <c r="BF238" s="35">
        <v>0</v>
      </c>
      <c r="BG238" s="35">
        <v>0</v>
      </c>
      <c r="BH238" s="35">
        <v>0</v>
      </c>
      <c r="BI238" s="35">
        <v>0</v>
      </c>
      <c r="BJ238" s="35">
        <v>0</v>
      </c>
      <c r="BK238" s="36">
        <v>0</v>
      </c>
    </row>
    <row r="239" spans="1:63" ht="13.5" thickBot="1">
      <c r="A239" s="37"/>
      <c r="B239" s="62" t="s">
        <v>226</v>
      </c>
      <c r="C239" s="39">
        <f>SUM(C238)</f>
        <v>0</v>
      </c>
      <c r="D239" s="39">
        <f t="shared" ref="D239:BK239" si="18">SUM(D238)</f>
        <v>0</v>
      </c>
      <c r="E239" s="39">
        <f t="shared" si="18"/>
        <v>0</v>
      </c>
      <c r="F239" s="39">
        <f t="shared" si="18"/>
        <v>0</v>
      </c>
      <c r="G239" s="39">
        <f t="shared" si="18"/>
        <v>0</v>
      </c>
      <c r="H239" s="39">
        <f t="shared" si="18"/>
        <v>0</v>
      </c>
      <c r="I239" s="39">
        <f t="shared" si="18"/>
        <v>0</v>
      </c>
      <c r="J239" s="39">
        <f t="shared" si="18"/>
        <v>0</v>
      </c>
      <c r="K239" s="39">
        <f t="shared" si="18"/>
        <v>0</v>
      </c>
      <c r="L239" s="39">
        <f t="shared" si="18"/>
        <v>0</v>
      </c>
      <c r="M239" s="39">
        <f t="shared" si="18"/>
        <v>0</v>
      </c>
      <c r="N239" s="39">
        <f t="shared" si="18"/>
        <v>0</v>
      </c>
      <c r="O239" s="39">
        <f t="shared" si="18"/>
        <v>0</v>
      </c>
      <c r="P239" s="39">
        <f t="shared" si="18"/>
        <v>0</v>
      </c>
      <c r="Q239" s="39">
        <f t="shared" si="18"/>
        <v>0</v>
      </c>
      <c r="R239" s="39">
        <f t="shared" si="18"/>
        <v>0</v>
      </c>
      <c r="S239" s="39">
        <f t="shared" si="18"/>
        <v>0</v>
      </c>
      <c r="T239" s="39">
        <f t="shared" si="18"/>
        <v>0</v>
      </c>
      <c r="U239" s="39">
        <f t="shared" si="18"/>
        <v>0</v>
      </c>
      <c r="V239" s="39">
        <f t="shared" si="18"/>
        <v>0</v>
      </c>
      <c r="W239" s="39">
        <f t="shared" si="18"/>
        <v>0</v>
      </c>
      <c r="X239" s="39">
        <f t="shared" si="18"/>
        <v>0</v>
      </c>
      <c r="Y239" s="39">
        <f t="shared" si="18"/>
        <v>0</v>
      </c>
      <c r="Z239" s="39">
        <f t="shared" si="18"/>
        <v>0</v>
      </c>
      <c r="AA239" s="39">
        <f t="shared" si="18"/>
        <v>0</v>
      </c>
      <c r="AB239" s="39">
        <f t="shared" si="18"/>
        <v>0</v>
      </c>
      <c r="AC239" s="39">
        <f t="shared" si="18"/>
        <v>0</v>
      </c>
      <c r="AD239" s="39">
        <f t="shared" si="18"/>
        <v>0</v>
      </c>
      <c r="AE239" s="39">
        <f t="shared" si="18"/>
        <v>0</v>
      </c>
      <c r="AF239" s="39">
        <f t="shared" si="18"/>
        <v>0</v>
      </c>
      <c r="AG239" s="39">
        <f t="shared" si="18"/>
        <v>0</v>
      </c>
      <c r="AH239" s="39">
        <f t="shared" si="18"/>
        <v>0</v>
      </c>
      <c r="AI239" s="39">
        <f t="shared" si="18"/>
        <v>0</v>
      </c>
      <c r="AJ239" s="39">
        <f t="shared" si="18"/>
        <v>0</v>
      </c>
      <c r="AK239" s="39">
        <f t="shared" si="18"/>
        <v>0</v>
      </c>
      <c r="AL239" s="39">
        <f t="shared" si="18"/>
        <v>0</v>
      </c>
      <c r="AM239" s="39">
        <f t="shared" si="18"/>
        <v>0</v>
      </c>
      <c r="AN239" s="39">
        <f t="shared" si="18"/>
        <v>0</v>
      </c>
      <c r="AO239" s="39">
        <f t="shared" si="18"/>
        <v>0</v>
      </c>
      <c r="AP239" s="39">
        <f t="shared" si="18"/>
        <v>0</v>
      </c>
      <c r="AQ239" s="39">
        <f t="shared" si="18"/>
        <v>0</v>
      </c>
      <c r="AR239" s="39">
        <f t="shared" si="18"/>
        <v>0</v>
      </c>
      <c r="AS239" s="39">
        <f t="shared" si="18"/>
        <v>0</v>
      </c>
      <c r="AT239" s="39">
        <f t="shared" si="18"/>
        <v>0</v>
      </c>
      <c r="AU239" s="39">
        <f t="shared" si="18"/>
        <v>0</v>
      </c>
      <c r="AV239" s="39">
        <f t="shared" si="18"/>
        <v>0</v>
      </c>
      <c r="AW239" s="39">
        <f t="shared" si="18"/>
        <v>0</v>
      </c>
      <c r="AX239" s="39">
        <f t="shared" si="18"/>
        <v>0</v>
      </c>
      <c r="AY239" s="39">
        <f t="shared" si="18"/>
        <v>0</v>
      </c>
      <c r="AZ239" s="39">
        <f t="shared" si="18"/>
        <v>0</v>
      </c>
      <c r="BA239" s="39">
        <f t="shared" si="18"/>
        <v>0</v>
      </c>
      <c r="BB239" s="39">
        <f t="shared" si="18"/>
        <v>0</v>
      </c>
      <c r="BC239" s="39">
        <f t="shared" si="18"/>
        <v>0</v>
      </c>
      <c r="BD239" s="39">
        <f t="shared" si="18"/>
        <v>0</v>
      </c>
      <c r="BE239" s="39">
        <f t="shared" si="18"/>
        <v>0</v>
      </c>
      <c r="BF239" s="39">
        <f t="shared" si="18"/>
        <v>0</v>
      </c>
      <c r="BG239" s="39">
        <f t="shared" si="18"/>
        <v>0</v>
      </c>
      <c r="BH239" s="39">
        <f t="shared" si="18"/>
        <v>0</v>
      </c>
      <c r="BI239" s="39">
        <f t="shared" si="18"/>
        <v>0</v>
      </c>
      <c r="BJ239" s="39">
        <f t="shared" si="18"/>
        <v>0</v>
      </c>
      <c r="BK239" s="44">
        <f t="shared" si="18"/>
        <v>0</v>
      </c>
    </row>
    <row r="240" spans="1:63" ht="13.5" thickBot="1">
      <c r="A240" s="73"/>
      <c r="B240" s="74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  <c r="AY240" s="75"/>
      <c r="AZ240" s="75"/>
      <c r="BA240" s="75"/>
      <c r="BB240" s="75"/>
      <c r="BC240" s="75"/>
      <c r="BD240" s="75"/>
      <c r="BE240" s="75"/>
      <c r="BF240" s="75"/>
      <c r="BG240" s="75"/>
      <c r="BH240" s="75"/>
      <c r="BI240" s="75"/>
      <c r="BJ240" s="75"/>
      <c r="BK240" s="76"/>
    </row>
    <row r="241" spans="1:63" ht="13.5" thickBot="1">
      <c r="A241" s="37"/>
      <c r="B241" s="77" t="s">
        <v>239</v>
      </c>
      <c r="C241" s="39">
        <f t="shared" ref="C241:BK241" si="19">C239+C235+C222+C217+C181</f>
        <v>0</v>
      </c>
      <c r="D241" s="39">
        <f t="shared" si="19"/>
        <v>2301.4926914572584</v>
      </c>
      <c r="E241" s="39">
        <f t="shared" si="19"/>
        <v>307.60305722254833</v>
      </c>
      <c r="F241" s="39">
        <f t="shared" si="19"/>
        <v>0</v>
      </c>
      <c r="G241" s="39">
        <f t="shared" si="19"/>
        <v>0</v>
      </c>
      <c r="H241" s="39">
        <f t="shared" si="19"/>
        <v>5357.3723479576447</v>
      </c>
      <c r="I241" s="39">
        <f t="shared" si="19"/>
        <v>31517.430266351534</v>
      </c>
      <c r="J241" s="39">
        <f t="shared" si="19"/>
        <v>2753.2026814864512</v>
      </c>
      <c r="K241" s="39">
        <f t="shared" si="19"/>
        <v>30.762803219612895</v>
      </c>
      <c r="L241" s="39">
        <f t="shared" si="19"/>
        <v>2089.9534648389031</v>
      </c>
      <c r="M241" s="39">
        <f t="shared" si="19"/>
        <v>0</v>
      </c>
      <c r="N241" s="39">
        <f t="shared" si="19"/>
        <v>4.3666819492580657</v>
      </c>
      <c r="O241" s="39">
        <f t="shared" si="19"/>
        <v>0</v>
      </c>
      <c r="P241" s="39">
        <f t="shared" si="19"/>
        <v>0</v>
      </c>
      <c r="Q241" s="39">
        <f t="shared" si="19"/>
        <v>0</v>
      </c>
      <c r="R241" s="39">
        <f t="shared" si="19"/>
        <v>1363.1090145333546</v>
      </c>
      <c r="S241" s="39">
        <f t="shared" si="19"/>
        <v>3512.0073778086762</v>
      </c>
      <c r="T241" s="39">
        <f t="shared" si="19"/>
        <v>2340.6236002781616</v>
      </c>
      <c r="U241" s="39">
        <f t="shared" si="19"/>
        <v>0</v>
      </c>
      <c r="V241" s="39">
        <f t="shared" si="19"/>
        <v>602.55327669816131</v>
      </c>
      <c r="W241" s="39">
        <f t="shared" si="19"/>
        <v>0</v>
      </c>
      <c r="X241" s="39">
        <f t="shared" si="19"/>
        <v>0</v>
      </c>
      <c r="Y241" s="39">
        <f t="shared" si="19"/>
        <v>0</v>
      </c>
      <c r="Z241" s="39">
        <f t="shared" si="19"/>
        <v>0</v>
      </c>
      <c r="AA241" s="39">
        <f t="shared" si="19"/>
        <v>0</v>
      </c>
      <c r="AB241" s="39">
        <f t="shared" si="19"/>
        <v>412.24319762212906</v>
      </c>
      <c r="AC241" s="39">
        <f t="shared" si="19"/>
        <v>24.021450532387099</v>
      </c>
      <c r="AD241" s="39">
        <f t="shared" si="19"/>
        <v>9.142614294064515</v>
      </c>
      <c r="AE241" s="39">
        <f t="shared" si="19"/>
        <v>0</v>
      </c>
      <c r="AF241" s="39">
        <f t="shared" si="19"/>
        <v>58.446543178741933</v>
      </c>
      <c r="AG241" s="39">
        <f t="shared" si="19"/>
        <v>0</v>
      </c>
      <c r="AH241" s="39">
        <f t="shared" si="19"/>
        <v>0</v>
      </c>
      <c r="AI241" s="39">
        <f t="shared" si="19"/>
        <v>0</v>
      </c>
      <c r="AJ241" s="39">
        <f t="shared" si="19"/>
        <v>0</v>
      </c>
      <c r="AK241" s="39">
        <f t="shared" si="19"/>
        <v>0</v>
      </c>
      <c r="AL241" s="39">
        <f t="shared" si="19"/>
        <v>573.0130234069677</v>
      </c>
      <c r="AM241" s="39">
        <f t="shared" si="19"/>
        <v>33.061041907225807</v>
      </c>
      <c r="AN241" s="39">
        <f t="shared" si="19"/>
        <v>2.1549313870967745E-3</v>
      </c>
      <c r="AO241" s="39">
        <f t="shared" si="19"/>
        <v>0</v>
      </c>
      <c r="AP241" s="39">
        <f t="shared" si="19"/>
        <v>9.010622617806451</v>
      </c>
      <c r="AQ241" s="39">
        <f t="shared" si="19"/>
        <v>0</v>
      </c>
      <c r="AR241" s="39">
        <f t="shared" si="19"/>
        <v>7.2009837469677427</v>
      </c>
      <c r="AS241" s="39">
        <f t="shared" si="19"/>
        <v>0.2562756905806452</v>
      </c>
      <c r="AT241" s="39">
        <f t="shared" si="19"/>
        <v>0</v>
      </c>
      <c r="AU241" s="39">
        <f t="shared" si="19"/>
        <v>0</v>
      </c>
      <c r="AV241" s="39">
        <f t="shared" si="19"/>
        <v>29766.676232678383</v>
      </c>
      <c r="AW241" s="39">
        <f t="shared" si="19"/>
        <v>30448.767589615269</v>
      </c>
      <c r="AX241" s="39">
        <f t="shared" si="19"/>
        <v>1564.3398482200962</v>
      </c>
      <c r="AY241" s="39">
        <f t="shared" si="19"/>
        <v>0.15777817399999999</v>
      </c>
      <c r="AZ241" s="39">
        <f t="shared" si="19"/>
        <v>8582.8484458357852</v>
      </c>
      <c r="BA241" s="39">
        <f t="shared" si="19"/>
        <v>0</v>
      </c>
      <c r="BB241" s="39">
        <f t="shared" si="19"/>
        <v>1.280864715580645</v>
      </c>
      <c r="BC241" s="39">
        <f t="shared" si="19"/>
        <v>0</v>
      </c>
      <c r="BD241" s="39">
        <f t="shared" si="19"/>
        <v>0</v>
      </c>
      <c r="BE241" s="39">
        <f t="shared" si="19"/>
        <v>0</v>
      </c>
      <c r="BF241" s="39">
        <f t="shared" si="19"/>
        <v>27399.50333271913</v>
      </c>
      <c r="BG241" s="39">
        <f t="shared" si="19"/>
        <v>1931.1844099867099</v>
      </c>
      <c r="BH241" s="39">
        <f t="shared" si="19"/>
        <v>601.00368700267734</v>
      </c>
      <c r="BI241" s="39">
        <f t="shared" si="19"/>
        <v>0</v>
      </c>
      <c r="BJ241" s="39">
        <f t="shared" si="19"/>
        <v>2560.4094124365365</v>
      </c>
      <c r="BK241" s="39">
        <f t="shared" si="19"/>
        <v>156163.04677311398</v>
      </c>
    </row>
    <row r="242" spans="1:63">
      <c r="A242" s="57"/>
      <c r="B242" s="71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66"/>
    </row>
    <row r="243" spans="1:63" ht="15.75" thickBot="1">
      <c r="A243" s="67" t="s">
        <v>240</v>
      </c>
      <c r="B243" s="78" t="s">
        <v>241</v>
      </c>
      <c r="C243" s="35">
        <v>0</v>
      </c>
      <c r="D243" s="35">
        <v>0</v>
      </c>
      <c r="E243" s="35">
        <v>0</v>
      </c>
      <c r="F243" s="35">
        <v>0</v>
      </c>
      <c r="G243" s="35">
        <v>0</v>
      </c>
      <c r="H243" s="35">
        <v>0</v>
      </c>
      <c r="I243" s="35">
        <v>0</v>
      </c>
      <c r="J243" s="35">
        <v>0</v>
      </c>
      <c r="K243" s="35">
        <v>0</v>
      </c>
      <c r="L243" s="35">
        <v>0</v>
      </c>
      <c r="M243" s="35">
        <v>0</v>
      </c>
      <c r="N243" s="35">
        <v>0</v>
      </c>
      <c r="O243" s="35">
        <v>0</v>
      </c>
      <c r="P243" s="35">
        <v>0</v>
      </c>
      <c r="Q243" s="35">
        <v>0</v>
      </c>
      <c r="R243" s="35">
        <v>0</v>
      </c>
      <c r="S243" s="35">
        <v>0</v>
      </c>
      <c r="T243" s="35">
        <v>0</v>
      </c>
      <c r="U243" s="35">
        <v>0</v>
      </c>
      <c r="V243" s="35">
        <v>0</v>
      </c>
      <c r="W243" s="35">
        <v>0</v>
      </c>
      <c r="X243" s="35">
        <v>0</v>
      </c>
      <c r="Y243" s="35">
        <v>0</v>
      </c>
      <c r="Z243" s="35">
        <v>0</v>
      </c>
      <c r="AA243" s="35">
        <v>0</v>
      </c>
      <c r="AB243" s="35">
        <v>0</v>
      </c>
      <c r="AC243" s="35">
        <v>0</v>
      </c>
      <c r="AD243" s="35">
        <v>0</v>
      </c>
      <c r="AE243" s="35">
        <v>0</v>
      </c>
      <c r="AF243" s="35">
        <v>0</v>
      </c>
      <c r="AG243" s="35">
        <v>0</v>
      </c>
      <c r="AH243" s="35">
        <v>0</v>
      </c>
      <c r="AI243" s="35">
        <v>0</v>
      </c>
      <c r="AJ243" s="35">
        <v>0</v>
      </c>
      <c r="AK243" s="35">
        <v>0</v>
      </c>
      <c r="AL243" s="35">
        <v>0</v>
      </c>
      <c r="AM243" s="35">
        <v>0</v>
      </c>
      <c r="AN243" s="35">
        <v>0</v>
      </c>
      <c r="AO243" s="35">
        <v>0</v>
      </c>
      <c r="AP243" s="35">
        <v>0</v>
      </c>
      <c r="AQ243" s="35">
        <v>0</v>
      </c>
      <c r="AR243" s="35">
        <v>0</v>
      </c>
      <c r="AS243" s="35">
        <v>0</v>
      </c>
      <c r="AT243" s="35">
        <v>0</v>
      </c>
      <c r="AU243" s="35">
        <v>0</v>
      </c>
      <c r="AV243" s="35">
        <v>0</v>
      </c>
      <c r="AW243" s="35">
        <v>0</v>
      </c>
      <c r="AX243" s="35">
        <v>0</v>
      </c>
      <c r="AY243" s="35">
        <v>0</v>
      </c>
      <c r="AZ243" s="35">
        <v>0</v>
      </c>
      <c r="BA243" s="35">
        <v>0</v>
      </c>
      <c r="BB243" s="35">
        <v>0</v>
      </c>
      <c r="BC243" s="35">
        <v>0</v>
      </c>
      <c r="BD243" s="35">
        <v>0</v>
      </c>
      <c r="BE243" s="35">
        <v>0</v>
      </c>
      <c r="BF243" s="35">
        <v>0</v>
      </c>
      <c r="BG243" s="35">
        <v>0</v>
      </c>
      <c r="BH243" s="35">
        <v>0</v>
      </c>
      <c r="BI243" s="35">
        <v>0</v>
      </c>
      <c r="BJ243" s="35">
        <v>0</v>
      </c>
      <c r="BK243" s="36">
        <v>0</v>
      </c>
    </row>
    <row r="244" spans="1:63" ht="13.5" thickBot="1">
      <c r="A244" s="37"/>
      <c r="B244" s="62" t="s">
        <v>226</v>
      </c>
      <c r="C244" s="39">
        <f>SUM(C243)</f>
        <v>0</v>
      </c>
      <c r="D244" s="39">
        <f t="shared" ref="D244:BK244" si="20">SUM(D243)</f>
        <v>0</v>
      </c>
      <c r="E244" s="39">
        <f t="shared" si="20"/>
        <v>0</v>
      </c>
      <c r="F244" s="39">
        <f t="shared" si="20"/>
        <v>0</v>
      </c>
      <c r="G244" s="39">
        <f t="shared" si="20"/>
        <v>0</v>
      </c>
      <c r="H244" s="39">
        <f t="shared" si="20"/>
        <v>0</v>
      </c>
      <c r="I244" s="39">
        <f t="shared" si="20"/>
        <v>0</v>
      </c>
      <c r="J244" s="39">
        <f t="shared" si="20"/>
        <v>0</v>
      </c>
      <c r="K244" s="39">
        <f t="shared" si="20"/>
        <v>0</v>
      </c>
      <c r="L244" s="39">
        <f t="shared" si="20"/>
        <v>0</v>
      </c>
      <c r="M244" s="39">
        <f t="shared" si="20"/>
        <v>0</v>
      </c>
      <c r="N244" s="39">
        <f t="shared" si="20"/>
        <v>0</v>
      </c>
      <c r="O244" s="39">
        <f t="shared" si="20"/>
        <v>0</v>
      </c>
      <c r="P244" s="39">
        <f t="shared" si="20"/>
        <v>0</v>
      </c>
      <c r="Q244" s="39">
        <f t="shared" si="20"/>
        <v>0</v>
      </c>
      <c r="R244" s="39">
        <f t="shared" si="20"/>
        <v>0</v>
      </c>
      <c r="S244" s="39">
        <f t="shared" si="20"/>
        <v>0</v>
      </c>
      <c r="T244" s="39">
        <f t="shared" si="20"/>
        <v>0</v>
      </c>
      <c r="U244" s="39">
        <f t="shared" si="20"/>
        <v>0</v>
      </c>
      <c r="V244" s="39">
        <f t="shared" si="20"/>
        <v>0</v>
      </c>
      <c r="W244" s="39">
        <f t="shared" si="20"/>
        <v>0</v>
      </c>
      <c r="X244" s="39">
        <f t="shared" si="20"/>
        <v>0</v>
      </c>
      <c r="Y244" s="39">
        <f t="shared" si="20"/>
        <v>0</v>
      </c>
      <c r="Z244" s="39">
        <f t="shared" si="20"/>
        <v>0</v>
      </c>
      <c r="AA244" s="39">
        <f t="shared" si="20"/>
        <v>0</v>
      </c>
      <c r="AB244" s="39">
        <f t="shared" si="20"/>
        <v>0</v>
      </c>
      <c r="AC244" s="39">
        <f t="shared" si="20"/>
        <v>0</v>
      </c>
      <c r="AD244" s="39">
        <f t="shared" si="20"/>
        <v>0</v>
      </c>
      <c r="AE244" s="39">
        <f t="shared" si="20"/>
        <v>0</v>
      </c>
      <c r="AF244" s="39">
        <f t="shared" si="20"/>
        <v>0</v>
      </c>
      <c r="AG244" s="39">
        <f t="shared" si="20"/>
        <v>0</v>
      </c>
      <c r="AH244" s="39">
        <f t="shared" si="20"/>
        <v>0</v>
      </c>
      <c r="AI244" s="39">
        <f t="shared" si="20"/>
        <v>0</v>
      </c>
      <c r="AJ244" s="39">
        <f t="shared" si="20"/>
        <v>0</v>
      </c>
      <c r="AK244" s="39">
        <f t="shared" si="20"/>
        <v>0</v>
      </c>
      <c r="AL244" s="39">
        <f t="shared" si="20"/>
        <v>0</v>
      </c>
      <c r="AM244" s="39">
        <f t="shared" si="20"/>
        <v>0</v>
      </c>
      <c r="AN244" s="39">
        <f t="shared" si="20"/>
        <v>0</v>
      </c>
      <c r="AO244" s="39">
        <f t="shared" si="20"/>
        <v>0</v>
      </c>
      <c r="AP244" s="39">
        <f t="shared" si="20"/>
        <v>0</v>
      </c>
      <c r="AQ244" s="39">
        <f t="shared" si="20"/>
        <v>0</v>
      </c>
      <c r="AR244" s="39">
        <f t="shared" si="20"/>
        <v>0</v>
      </c>
      <c r="AS244" s="39">
        <f t="shared" si="20"/>
        <v>0</v>
      </c>
      <c r="AT244" s="39">
        <f t="shared" si="20"/>
        <v>0</v>
      </c>
      <c r="AU244" s="39">
        <f t="shared" si="20"/>
        <v>0</v>
      </c>
      <c r="AV244" s="39">
        <f t="shared" si="20"/>
        <v>0</v>
      </c>
      <c r="AW244" s="39">
        <f t="shared" si="20"/>
        <v>0</v>
      </c>
      <c r="AX244" s="39">
        <f t="shared" si="20"/>
        <v>0</v>
      </c>
      <c r="AY244" s="39">
        <f t="shared" si="20"/>
        <v>0</v>
      </c>
      <c r="AZ244" s="39">
        <f t="shared" si="20"/>
        <v>0</v>
      </c>
      <c r="BA244" s="39">
        <f t="shared" si="20"/>
        <v>0</v>
      </c>
      <c r="BB244" s="39">
        <f t="shared" si="20"/>
        <v>0</v>
      </c>
      <c r="BC244" s="39">
        <f t="shared" si="20"/>
        <v>0</v>
      </c>
      <c r="BD244" s="39">
        <f t="shared" si="20"/>
        <v>0</v>
      </c>
      <c r="BE244" s="39">
        <f t="shared" si="20"/>
        <v>0</v>
      </c>
      <c r="BF244" s="39">
        <f t="shared" si="20"/>
        <v>0</v>
      </c>
      <c r="BG244" s="39">
        <f t="shared" si="20"/>
        <v>0</v>
      </c>
      <c r="BH244" s="39">
        <f t="shared" si="20"/>
        <v>0</v>
      </c>
      <c r="BI244" s="39">
        <f t="shared" si="20"/>
        <v>0</v>
      </c>
      <c r="BJ244" s="39">
        <f t="shared" si="20"/>
        <v>0</v>
      </c>
      <c r="BK244" s="44">
        <f t="shared" si="20"/>
        <v>0</v>
      </c>
    </row>
    <row r="245" spans="1:63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  <c r="AW245" s="79"/>
      <c r="AX245" s="79"/>
      <c r="AY245" s="79"/>
      <c r="AZ245" s="79"/>
      <c r="BA245" s="79"/>
      <c r="BB245" s="79"/>
      <c r="BC245" s="79"/>
      <c r="BD245" s="79"/>
      <c r="BE245" s="79"/>
      <c r="BF245" s="79"/>
      <c r="BG245" s="79"/>
      <c r="BH245" s="79"/>
      <c r="BI245" s="79"/>
      <c r="BJ245" s="79"/>
      <c r="BK245" s="79"/>
    </row>
    <row r="246" spans="1:63">
      <c r="A246" s="79"/>
      <c r="B246" s="79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</row>
    <row r="247" spans="1:63">
      <c r="A247" s="79"/>
      <c r="B247" s="81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  <c r="AW247" s="79"/>
      <c r="AX247" s="79"/>
      <c r="AY247" s="79"/>
      <c r="AZ247" s="79"/>
      <c r="BA247" s="79"/>
      <c r="BB247" s="79"/>
      <c r="BC247" s="79"/>
      <c r="BD247" s="79"/>
      <c r="BE247" s="79"/>
      <c r="BF247" s="79"/>
      <c r="BG247" s="79"/>
      <c r="BH247" s="79"/>
      <c r="BI247" s="79"/>
      <c r="BJ247" s="79"/>
      <c r="BK247" s="80"/>
    </row>
    <row r="248" spans="1:63">
      <c r="A248" s="79"/>
      <c r="B248" s="82" t="s">
        <v>242</v>
      </c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79"/>
      <c r="AY248" s="79"/>
      <c r="AZ248" s="79"/>
      <c r="BA248" s="79"/>
      <c r="BB248" s="79"/>
      <c r="BC248" s="79"/>
      <c r="BD248" s="79"/>
      <c r="BE248" s="79"/>
      <c r="BF248" s="79"/>
      <c r="BG248" s="79"/>
      <c r="BH248" s="79"/>
      <c r="BI248" s="79"/>
      <c r="BJ248" s="79"/>
      <c r="BK248" s="79"/>
    </row>
    <row r="249" spans="1:63">
      <c r="A249" s="79"/>
      <c r="B249" s="82" t="s">
        <v>243</v>
      </c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79"/>
      <c r="AY249" s="79"/>
      <c r="AZ249" s="79"/>
      <c r="BA249" s="79"/>
      <c r="BB249" s="79"/>
      <c r="BC249" s="79"/>
      <c r="BD249" s="79"/>
      <c r="BE249" s="79"/>
      <c r="BF249" s="79"/>
      <c r="BG249" s="79"/>
      <c r="BH249" s="79"/>
      <c r="BI249" s="79"/>
      <c r="BJ249" s="79"/>
      <c r="BK249" s="79"/>
    </row>
    <row r="250" spans="1:63">
      <c r="A250" s="79"/>
      <c r="B250" s="82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79"/>
      <c r="AY250" s="79"/>
      <c r="AZ250" s="79"/>
      <c r="BA250" s="79"/>
      <c r="BB250" s="79"/>
      <c r="BC250" s="79"/>
      <c r="BD250" s="79"/>
      <c r="BE250" s="79"/>
      <c r="BF250" s="79"/>
      <c r="BG250" s="79"/>
      <c r="BH250" s="79"/>
      <c r="BI250" s="79"/>
      <c r="BJ250" s="79"/>
      <c r="BK250" s="79"/>
    </row>
    <row r="251" spans="1:63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  <c r="AW251" s="79"/>
      <c r="AX251" s="79"/>
      <c r="AY251" s="79"/>
      <c r="AZ251" s="79"/>
      <c r="BA251" s="79"/>
      <c r="BB251" s="79"/>
      <c r="BC251" s="79"/>
      <c r="BD251" s="79"/>
      <c r="BE251" s="79"/>
      <c r="BF251" s="79"/>
      <c r="BG251" s="79"/>
      <c r="BH251" s="79"/>
      <c r="BI251" s="79"/>
      <c r="BJ251" s="79"/>
      <c r="BK251" s="79"/>
    </row>
    <row r="252" spans="1:63">
      <c r="A252" s="79"/>
      <c r="B252" s="82" t="s">
        <v>244</v>
      </c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  <c r="AW252" s="79"/>
      <c r="AX252" s="79"/>
      <c r="AY252" s="79"/>
      <c r="AZ252" s="79"/>
      <c r="BA252" s="79"/>
      <c r="BB252" s="79"/>
      <c r="BC252" s="79"/>
      <c r="BD252" s="79"/>
      <c r="BE252" s="79"/>
      <c r="BF252" s="79"/>
      <c r="BG252" s="79"/>
      <c r="BH252" s="79"/>
      <c r="BI252" s="79"/>
      <c r="BJ252" s="79"/>
      <c r="BK252" s="79"/>
    </row>
    <row r="253" spans="1:63">
      <c r="A253" s="79"/>
      <c r="B253" s="82" t="s">
        <v>245</v>
      </c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79"/>
      <c r="AY253" s="79"/>
      <c r="AZ253" s="79"/>
      <c r="BA253" s="79"/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</row>
    <row r="254" spans="1:63">
      <c r="A254" s="79"/>
      <c r="B254" s="82" t="s">
        <v>246</v>
      </c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79"/>
      <c r="AY254" s="79"/>
      <c r="AZ254" s="79"/>
      <c r="BA254" s="79"/>
      <c r="BB254" s="79"/>
      <c r="BC254" s="79"/>
      <c r="BD254" s="79"/>
      <c r="BE254" s="79"/>
      <c r="BF254" s="79"/>
      <c r="BG254" s="79"/>
      <c r="BH254" s="79"/>
      <c r="BI254" s="79"/>
      <c r="BJ254" s="79"/>
      <c r="BK254" s="79"/>
    </row>
    <row r="255" spans="1:63">
      <c r="A255" s="79"/>
      <c r="B255" s="82" t="s">
        <v>247</v>
      </c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79"/>
      <c r="AY255" s="79"/>
      <c r="AZ255" s="79"/>
      <c r="BA255" s="79"/>
      <c r="BB255" s="79"/>
      <c r="BC255" s="79"/>
      <c r="BD255" s="79"/>
      <c r="BE255" s="79"/>
      <c r="BF255" s="79"/>
      <c r="BG255" s="79"/>
      <c r="BH255" s="79"/>
      <c r="BI255" s="79"/>
      <c r="BJ255" s="79"/>
      <c r="BK255" s="79"/>
    </row>
    <row r="256" spans="1:63">
      <c r="A256" s="79"/>
      <c r="B256" s="82" t="s">
        <v>248</v>
      </c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79"/>
      <c r="AY256" s="79"/>
      <c r="AZ256" s="79"/>
      <c r="BA256" s="79"/>
      <c r="BB256" s="79"/>
      <c r="BC256" s="79"/>
      <c r="BD256" s="79"/>
      <c r="BE256" s="79"/>
      <c r="BF256" s="79"/>
      <c r="BG256" s="79"/>
      <c r="BH256" s="79"/>
      <c r="BI256" s="79"/>
      <c r="BJ256" s="79"/>
      <c r="BK256" s="79"/>
    </row>
    <row r="257" spans="1:63">
      <c r="A257" s="79"/>
      <c r="B257" s="82" t="s">
        <v>249</v>
      </c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  <c r="AW257" s="79"/>
      <c r="AX257" s="79"/>
      <c r="AY257" s="79"/>
      <c r="AZ257" s="79"/>
      <c r="BA257" s="79"/>
      <c r="BB257" s="79"/>
      <c r="BC257" s="79"/>
      <c r="BD257" s="79"/>
      <c r="BE257" s="79"/>
      <c r="BF257" s="79"/>
      <c r="BG257" s="79"/>
      <c r="BH257" s="79"/>
      <c r="BI257" s="79"/>
      <c r="BJ257" s="79"/>
      <c r="BK257" s="79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2019-06-06T10:45:01Z</dcterms:created>
  <dcterms:modified xsi:type="dcterms:W3CDTF">2019-06-06T10:45:51Z</dcterms:modified>
</cp:coreProperties>
</file>