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4235" windowHeight="8700"/>
  </bookViews>
  <sheets>
    <sheet name=" Anex A1 Frmt for AUM Disclosur" sheetId="1" r:id="rId1"/>
    <sheet name=" Anex A2 Frmt for AUM stateUT w" sheetId="2" r:id="rId2"/>
  </sheets>
  <definedNames>
    <definedName name="_xlnm.Print_Area" localSheetId="0">' Anex A1 Frmt for AUM Disclosur'!$A$1:$BK$164</definedName>
    <definedName name="_xlnm.Print_Area" localSheetId="1">' Anex A2 Frmt for AUM stateUT w'!$A$1:$K$43</definedName>
  </definedNames>
  <calcPr calcId="125725"/>
</workbook>
</file>

<file path=xl/calcChain.xml><?xml version="1.0" encoding="utf-8"?>
<calcChain xmlns="http://schemas.openxmlformats.org/spreadsheetml/2006/main">
  <c r="AV151" i="1"/>
  <c r="AW151"/>
  <c r="AV109"/>
  <c r="BK144"/>
  <c r="AW144"/>
  <c r="BK136"/>
  <c r="AW136"/>
  <c r="BK124"/>
  <c r="BK127" s="1"/>
  <c r="BK128" s="1"/>
  <c r="BK151" s="1"/>
  <c r="AV124"/>
  <c r="AV127" s="1"/>
  <c r="AV128" s="1"/>
  <c r="BK10"/>
  <c r="BK15" s="1"/>
  <c r="AV10"/>
  <c r="AV15" s="1"/>
</calcChain>
</file>

<file path=xl/sharedStrings.xml><?xml version="1.0" encoding="utf-8"?>
<sst xmlns="http://schemas.openxmlformats.org/spreadsheetml/2006/main" count="352" uniqueCount="259">
  <si>
    <t>Sl. No.</t>
  </si>
  <si>
    <t>Scheme Category/ Scheme Name</t>
  </si>
  <si>
    <t>Kotak Mutual Fund: Net Assets Under Management (AUM) as on 30-Apr-2015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</si>
  <si>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</si>
  <si>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</si>
  <si>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</si>
  <si>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</si>
  <si>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</si>
  <si>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</si>
  <si>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</si>
  <si>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</si>
  <si>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</si>
  <si>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</si>
  <si>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</si>
  <si>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</si>
  <si>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</si>
  <si>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</si>
  <si>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</si>
  <si>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</si>
  <si>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</si>
  <si>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PineBridge Liquid Retail Plan</t>
  </si>
  <si>
    <t>K Liquid</t>
  </si>
  <si>
    <t>K Liquid (Ins-Pre)</t>
  </si>
  <si>
    <t>K Liquid (Ins)</t>
  </si>
  <si>
    <t>PineBridge Liquid Standard</t>
  </si>
  <si>
    <t>PineBridge Liquid Institutional</t>
  </si>
  <si>
    <t>K-Floater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</si>
  <si>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</si>
  <si>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</si>
  <si>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</si>
  <si>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</si>
  <si>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</si>
  <si>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</si>
  <si>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</si>
  <si>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114</t>
  </si>
  <si>
    <t>Kotak FMP Series 149</t>
  </si>
  <si>
    <t>Kotak FMP Series 143</t>
  </si>
  <si>
    <t>Kotak FMP Series 110</t>
  </si>
  <si>
    <t>Kotak FMP Series 161</t>
  </si>
  <si>
    <t>Kotak FMP Series 145</t>
  </si>
  <si>
    <t>Kotak FMP Series 119</t>
  </si>
  <si>
    <t>Kotak FMP Series 155</t>
  </si>
  <si>
    <t>Kotak FMP Series 127</t>
  </si>
  <si>
    <t>Kotak FMP Series 116</t>
  </si>
  <si>
    <t>Kotak FMP Series 160</t>
  </si>
  <si>
    <t>Kotak FMP Series 105</t>
  </si>
  <si>
    <t>Kotak FMP Series 146</t>
  </si>
  <si>
    <t>Kotak FMP Series 117</t>
  </si>
  <si>
    <t>Kotak FMP Series 118</t>
  </si>
  <si>
    <t>Kotak FMP Series 147</t>
  </si>
  <si>
    <t>Kotak FMP Series 162</t>
  </si>
  <si>
    <t>Kotak FMP Series 111</t>
  </si>
  <si>
    <t>Kotak FMP Series 172</t>
  </si>
  <si>
    <t>Kotak FMP Series 129</t>
  </si>
  <si>
    <t>Kotak FMP Series 171</t>
  </si>
  <si>
    <t>Kotak FMP Series 108</t>
  </si>
  <si>
    <t>Kotak FMP Series 137</t>
  </si>
  <si>
    <t>Kotak FMP Series 131</t>
  </si>
  <si>
    <t>Kotak FMP Series 124</t>
  </si>
  <si>
    <t>Kotak FMP Series 157</t>
  </si>
  <si>
    <t>Kotak FMP Series 151</t>
  </si>
  <si>
    <t>Kotak FMP Series 112</t>
  </si>
  <si>
    <t>Kotak FMP Series 109</t>
  </si>
  <si>
    <t>Kotak FMP Series 163</t>
  </si>
  <si>
    <t>Kotak FMP Series 154</t>
  </si>
  <si>
    <t>Kotak FMP Series 158</t>
  </si>
  <si>
    <t>Kotak FMP Series 136</t>
  </si>
  <si>
    <t>Kotak FMP Series 113</t>
  </si>
  <si>
    <t>Kotak FMP Series 133</t>
  </si>
  <si>
    <t>Kotak FMP Series 132</t>
  </si>
  <si>
    <t>Kotak FMP Series 142</t>
  </si>
  <si>
    <t>Kotak FMP Series 153</t>
  </si>
  <si>
    <t>Kotak FMP Series 156</t>
  </si>
  <si>
    <t>Kotak FMP Series 152</t>
  </si>
  <si>
    <t>Kotak FMP Series 150</t>
  </si>
  <si>
    <t>Kotak FMP Series 106</t>
  </si>
  <si>
    <t>Kotak FMP Series 159</t>
  </si>
  <si>
    <t>Kotak FMP Series 141</t>
  </si>
  <si>
    <t>Kotak FMP Series 122</t>
  </si>
  <si>
    <t>Kotak FMP Series 85</t>
  </si>
  <si>
    <t>Kotak FMP Series 148</t>
  </si>
  <si>
    <t>Kotak FMP Series 107</t>
  </si>
  <si>
    <t>Kotak FMP Series 128</t>
  </si>
  <si>
    <t>Kotak FMP Series 115</t>
  </si>
  <si>
    <t>Kotak FMP Series 140</t>
  </si>
  <si>
    <t>Kotak FMP Series 135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</si>
  <si>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</si>
  <si>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</si>
  <si>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</si>
  <si>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</si>
  <si>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</si>
  <si>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</si>
  <si>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</si>
  <si>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</si>
  <si>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</si>
  <si>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</si>
  <si>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Banking and PSU Debt fund</t>
  </si>
  <si>
    <t>KQIPSERIES4</t>
  </si>
  <si>
    <t>KQIPSERIES10</t>
  </si>
  <si>
    <t>Kotak MIP Fund</t>
  </si>
  <si>
    <t>Kotak Medium Term Fund</t>
  </si>
  <si>
    <t>Kotak Corporate Bond Fund Standard</t>
  </si>
  <si>
    <t>K Bond (Dep)</t>
  </si>
  <si>
    <t>KQIPSERIES7</t>
  </si>
  <si>
    <t>Kotak Flexi Debt Scheme</t>
  </si>
  <si>
    <t>PineBridge QIF - II Standard</t>
  </si>
  <si>
    <t>PineBridge TR Bond Retail</t>
  </si>
  <si>
    <t>KQIPSERIES6</t>
  </si>
  <si>
    <t>KQIPSERIES9</t>
  </si>
  <si>
    <t>KQIPSERIES5</t>
  </si>
  <si>
    <t>K Bond (Who)</t>
  </si>
  <si>
    <t>PineBridge TR Bond Institutional</t>
  </si>
  <si>
    <t>Kotak Treasury Advantage Fund</t>
  </si>
  <si>
    <t>Kotak Low Duration Fund Standard</t>
  </si>
  <si>
    <t>KQIPSERIES3</t>
  </si>
  <si>
    <t>KQIPSERIES2</t>
  </si>
  <si>
    <t>Kotak Income Opportunities Fund</t>
  </si>
  <si>
    <t>KQIPSERIES1</t>
  </si>
  <si>
    <t>KQIPSERIES8</t>
  </si>
  <si>
    <t>Kotak Hybrid Fixed Term Plan S-II</t>
  </si>
  <si>
    <t>PineBridge ShortTerm Ret Plan</t>
  </si>
  <si>
    <t>Kotak Multi Asset Allocation Fund</t>
  </si>
  <si>
    <t>K Bond - ST</t>
  </si>
  <si>
    <t>PineBridge QIF - I Standard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</si>
  <si>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</si>
  <si>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</si>
  <si>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</si>
  <si>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</si>
  <si>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</si>
  <si>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</si>
  <si>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</si>
  <si>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Infra &amp; Eco Fund Std</t>
  </si>
  <si>
    <t>Kotak Classic Equity Fund</t>
  </si>
  <si>
    <t>Kotak Select Focus Scheme</t>
  </si>
  <si>
    <t>Kotak Emerging Equity Scheme</t>
  </si>
  <si>
    <t>PineBridge Equity Institutional</t>
  </si>
  <si>
    <t>Kotak Global Emerging Market Fund</t>
  </si>
  <si>
    <t>Kotak Opportunities</t>
  </si>
  <si>
    <t>Kotak Equity Savings Fund</t>
  </si>
  <si>
    <t>Kotak Equity Arbitrage Fund</t>
  </si>
  <si>
    <t>K 50</t>
  </si>
  <si>
    <t>Kotak Midcap Scheme</t>
  </si>
  <si>
    <t>PineBridge Infrastructure Instl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</si>
  <si>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</si>
  <si>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</si>
  <si>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</si>
  <si>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</si>
  <si>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</si>
  <si>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</si>
  <si>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</si>
  <si>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</si>
  <si>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</si>
  <si>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</si>
  <si>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</si>
  <si>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PSU Bank ETF</t>
  </si>
  <si>
    <t>Kotak Sensex ETF</t>
  </si>
  <si>
    <t>Kotak Nifty ETF</t>
  </si>
  <si>
    <t>Kotak Banking ETF</t>
  </si>
  <si>
    <t>E</t>
  </si>
  <si>
    <t>FUND OF FUND INVESTING OVERSEAS</t>
  </si>
  <si>
    <t>Fund Of Funds Investing Overseas</t>
  </si>
  <si>
    <t>Kotak US Equity Fund Standard</t>
  </si>
  <si>
    <t>Kotak World Gold Fund</t>
  </si>
  <si>
    <t>GRAND TOTAL (A+B+C+D+E)</t>
  </si>
  <si>
    <t>F</t>
  </si>
  <si>
    <t>FUND OF FUNDS SCHEME (DOMESTIC)</t>
  </si>
  <si>
    <t>Kotak Gold Fund</t>
  </si>
  <si>
    <t>Kotak Equity FOF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</si>
  <si>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</si>
  <si>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</si>
  <si>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</si>
  <si>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</si>
  <si>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</si>
  <si>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</si>
  <si>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</si>
  <si>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</si>
  <si>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</si>
  <si>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</si>
  <si>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Table showing State wise /Union Territory wise contribution to AUM of category of schemes as on 30-Apr-2015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</si>
  <si>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</si>
  <si>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</si>
  <si>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</si>
  <si>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</si>
  <si>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</si>
  <si>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</si>
  <si>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</si>
  <si>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</si>
  <si>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</si>
  <si>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</si>
  <si>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</si>
  <si>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</si>
  <si>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</si>
  <si>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</si>
  <si>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</si>
  <si>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</si>
  <si>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</si>
  <si>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</si>
  <si>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</si>
  <si>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</si>
  <si>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</si>
  <si>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</si>
  <si>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</si>
  <si>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10</t>
  </si>
  <si>
    <t>Delhi</t>
  </si>
  <si>
    <t>11</t>
  </si>
  <si>
    <t>Goa</t>
  </si>
  <si>
    <t>12</t>
  </si>
  <si>
    <t>Gujarat</t>
  </si>
  <si>
    <t>13</t>
  </si>
  <si>
    <t>Haryana</t>
  </si>
  <si>
    <t>14</t>
  </si>
  <si>
    <t>Himachal Pradesh</t>
  </si>
  <si>
    <t>15</t>
  </si>
  <si>
    <t>Jammu and Kashmir</t>
  </si>
  <si>
    <t>16</t>
  </si>
  <si>
    <t>Jharkhand</t>
  </si>
  <si>
    <t>17</t>
  </si>
  <si>
    <t>Karnataka</t>
  </si>
  <si>
    <t>18</t>
  </si>
  <si>
    <t>Kerala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</si>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</sst>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b/>
      <sz val="12"/>
      <color indexed="8"/>
      <name val="Arial"/>
      <family val="2"/>
    </font>
    <font>
      <b/>
      <sz val="14"/>
      <color indexed="8"/>
      <name val="Trebuchet MS"/>
      <family val="2"/>
    </font>
    <font>
      <b/>
      <sz val="12"/>
      <color indexed="8"/>
      <name val="Trebuchet MS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4" fontId="5" fillId="0" borderId="1" xfId="0" applyNumberFormat="1" applyFont="1" applyFill="1" applyBorder="1" applyAlignment="1" applyProtection="1">
      <alignment horizontal="right" vertical="center" wrapText="1" readingOrder="1"/>
    </xf>
    <xf numFmtId="0" fontId="5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4" fontId="5" fillId="0" borderId="1" xfId="0" applyNumberFormat="1" applyFont="1" applyFill="1" applyBorder="1" applyAlignment="1" applyProtection="1">
      <alignment horizontal="righ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4" fontId="0" fillId="0" borderId="0" xfId="0" applyNumberFormat="1"/>
    <xf numFmtId="4" fontId="5" fillId="0" borderId="0" xfId="0" applyNumberFormat="1" applyFont="1" applyFill="1" applyBorder="1" applyAlignment="1" applyProtection="1">
      <alignment horizontal="right" vertical="top" wrapText="1" readingOrder="1"/>
    </xf>
    <xf numFmtId="4" fontId="5" fillId="0" borderId="3" xfId="0" applyNumberFormat="1" applyFont="1" applyFill="1" applyBorder="1" applyAlignment="1" applyProtection="1">
      <alignment horizontal="right" vertical="center" wrapText="1" readingOrder="1"/>
    </xf>
    <xf numFmtId="0" fontId="0" fillId="0" borderId="0" xfId="0" applyFill="1"/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0" fontId="0" fillId="0" borderId="0" xfId="0" applyFill="1" applyBorder="1"/>
    <xf numFmtId="4" fontId="5" fillId="0" borderId="0" xfId="0" applyNumberFormat="1" applyFont="1" applyFill="1" applyBorder="1" applyAlignment="1" applyProtection="1">
      <alignment horizontal="right" vertical="center" wrapText="1" readingOrder="1"/>
    </xf>
    <xf numFmtId="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P163"/>
  <sheetViews>
    <sheetView tabSelected="1" zoomScale="70" zoomScaleNormal="70" workbookViewId="0">
      <selection activeCell="B8" sqref="B8"/>
    </sheetView>
  </sheetViews>
  <sheetFormatPr defaultRowHeight="12.75"/>
  <cols>
    <col min="1" max="1" width="8.28515625" style="19" bestFit="1" customWidth="1"/>
    <col min="2" max="2" width="45.7109375" style="19" bestFit="1" customWidth="1"/>
    <col min="3" max="3" width="4.85546875" style="19" bestFit="1" customWidth="1"/>
    <col min="4" max="5" width="6.85546875" style="19" bestFit="1" customWidth="1"/>
    <col min="6" max="7" width="4.85546875" style="19" bestFit="1" customWidth="1"/>
    <col min="8" max="8" width="5.85546875" style="19" bestFit="1" customWidth="1"/>
    <col min="9" max="9" width="9.140625" style="19" bestFit="1" customWidth="1"/>
    <col min="10" max="10" width="8.140625" style="19" bestFit="1" customWidth="1"/>
    <col min="11" max="11" width="5.85546875" style="19" bestFit="1" customWidth="1"/>
    <col min="12" max="12" width="8.28515625" style="19" bestFit="1" customWidth="1"/>
    <col min="13" max="17" width="4.85546875" style="19" bestFit="1" customWidth="1"/>
    <col min="18" max="18" width="5.85546875" style="19" bestFit="1" customWidth="1"/>
    <col min="19" max="19" width="6.85546875" style="19" bestFit="1" customWidth="1"/>
    <col min="20" max="20" width="5.85546875" style="19" bestFit="1" customWidth="1"/>
    <col min="21" max="21" width="4.85546875" style="19" bestFit="1" customWidth="1"/>
    <col min="22" max="22" width="5.85546875" style="19" bestFit="1" customWidth="1"/>
    <col min="23" max="27" width="4.85546875" style="19" bestFit="1" customWidth="1"/>
    <col min="28" max="28" width="6.5703125" style="19" bestFit="1" customWidth="1"/>
    <col min="29" max="29" width="8.140625" style="19" bestFit="1" customWidth="1"/>
    <col min="30" max="31" width="4.85546875" style="19" bestFit="1" customWidth="1"/>
    <col min="32" max="32" width="8.28515625" style="19" bestFit="1" customWidth="1"/>
    <col min="33" max="37" width="4.85546875" style="19" bestFit="1" customWidth="1"/>
    <col min="38" max="38" width="5.85546875" style="19" bestFit="1" customWidth="1"/>
    <col min="39" max="39" width="6.5703125" style="19" bestFit="1" customWidth="1"/>
    <col min="40" max="41" width="4.85546875" style="19" bestFit="1" customWidth="1"/>
    <col min="42" max="42" width="6.5703125" style="19" bestFit="1" customWidth="1"/>
    <col min="43" max="43" width="4.85546875" style="19" bestFit="1" customWidth="1"/>
    <col min="44" max="44" width="6.5703125" style="19" bestFit="1" customWidth="1"/>
    <col min="45" max="47" width="4.85546875" style="19" bestFit="1" customWidth="1"/>
    <col min="48" max="48" width="8.140625" style="19" bestFit="1" customWidth="1"/>
    <col min="49" max="49" width="8.28515625" style="19" bestFit="1" customWidth="1"/>
    <col min="50" max="50" width="6.5703125" style="19" bestFit="1" customWidth="1"/>
    <col min="51" max="51" width="8.140625" style="19" bestFit="1" customWidth="1"/>
    <col min="52" max="52" width="8.28515625" style="19" bestFit="1" customWidth="1"/>
    <col min="53" max="57" width="4.85546875" style="19" bestFit="1" customWidth="1"/>
    <col min="58" max="58" width="8.140625" style="19" bestFit="1" customWidth="1"/>
    <col min="59" max="59" width="6.85546875" style="19" bestFit="1" customWidth="1"/>
    <col min="60" max="60" width="5.85546875" style="19" bestFit="1" customWidth="1"/>
    <col min="61" max="61" width="4.85546875" style="19" bestFit="1" customWidth="1"/>
    <col min="62" max="62" width="6.85546875" style="19" bestFit="1" customWidth="1"/>
    <col min="63" max="63" width="14.28515625" style="19" bestFit="1" customWidth="1"/>
    <col min="64" max="64" width="9.140625" style="19"/>
    <col min="65" max="68" width="9.140625" style="28"/>
    <col min="69" max="16384" width="9.140625" style="19"/>
  </cols>
  <sheetData>
    <row r="1" spans="1:63" ht="17.649999999999999" customHeight="1">
      <c r="A1" s="24" t="s">
        <v>0</v>
      </c>
      <c r="B1" s="24" t="s">
        <v>1</v>
      </c>
      <c r="C1" s="25" t="s">
        <v>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ht="17.649999999999999" customHeight="1">
      <c r="A2" s="24"/>
      <c r="B2" s="24"/>
      <c r="C2" s="23" t="s">
        <v>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 t="s">
        <v>4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5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 t="s">
        <v>6</v>
      </c>
    </row>
    <row r="3" spans="1:63" ht="17.649999999999999" customHeight="1">
      <c r="A3" s="24"/>
      <c r="B3" s="24"/>
      <c r="C3" s="23" t="s">
        <v>7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8</v>
      </c>
      <c r="N3" s="23"/>
      <c r="O3" s="23"/>
      <c r="P3" s="23"/>
      <c r="Q3" s="23"/>
      <c r="R3" s="23"/>
      <c r="S3" s="23"/>
      <c r="T3" s="23"/>
      <c r="U3" s="23"/>
      <c r="V3" s="23"/>
      <c r="W3" s="23" t="s">
        <v>7</v>
      </c>
      <c r="X3" s="23"/>
      <c r="Y3" s="23"/>
      <c r="Z3" s="23"/>
      <c r="AA3" s="23"/>
      <c r="AB3" s="23"/>
      <c r="AC3" s="23"/>
      <c r="AD3" s="23"/>
      <c r="AE3" s="23"/>
      <c r="AF3" s="23"/>
      <c r="AG3" s="23" t="s">
        <v>8</v>
      </c>
      <c r="AH3" s="23"/>
      <c r="AI3" s="23"/>
      <c r="AJ3" s="23"/>
      <c r="AK3" s="23"/>
      <c r="AL3" s="23"/>
      <c r="AM3" s="23"/>
      <c r="AN3" s="23"/>
      <c r="AO3" s="23"/>
      <c r="AP3" s="23"/>
      <c r="AQ3" s="23" t="s">
        <v>7</v>
      </c>
      <c r="AR3" s="23"/>
      <c r="AS3" s="23"/>
      <c r="AT3" s="23"/>
      <c r="AU3" s="23"/>
      <c r="AV3" s="23"/>
      <c r="AW3" s="23"/>
      <c r="AX3" s="23"/>
      <c r="AY3" s="23"/>
      <c r="AZ3" s="23"/>
      <c r="BA3" s="23" t="s">
        <v>8</v>
      </c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3" ht="17.649999999999999" customHeight="1">
      <c r="A4" s="24"/>
      <c r="B4" s="24"/>
      <c r="C4" s="23" t="s">
        <v>9</v>
      </c>
      <c r="D4" s="23"/>
      <c r="E4" s="23"/>
      <c r="F4" s="23"/>
      <c r="G4" s="23"/>
      <c r="H4" s="23" t="s">
        <v>10</v>
      </c>
      <c r="I4" s="23"/>
      <c r="J4" s="23"/>
      <c r="K4" s="23"/>
      <c r="L4" s="23"/>
      <c r="M4" s="23" t="s">
        <v>9</v>
      </c>
      <c r="N4" s="23"/>
      <c r="O4" s="23"/>
      <c r="P4" s="23"/>
      <c r="Q4" s="23"/>
      <c r="R4" s="23" t="s">
        <v>10</v>
      </c>
      <c r="S4" s="23"/>
      <c r="T4" s="23"/>
      <c r="U4" s="23"/>
      <c r="V4" s="23"/>
      <c r="W4" s="23" t="s">
        <v>9</v>
      </c>
      <c r="X4" s="23"/>
      <c r="Y4" s="23"/>
      <c r="Z4" s="23"/>
      <c r="AA4" s="23"/>
      <c r="AB4" s="23" t="s">
        <v>10</v>
      </c>
      <c r="AC4" s="23"/>
      <c r="AD4" s="23"/>
      <c r="AE4" s="23"/>
      <c r="AF4" s="23"/>
      <c r="AG4" s="23" t="s">
        <v>9</v>
      </c>
      <c r="AH4" s="23"/>
      <c r="AI4" s="23"/>
      <c r="AJ4" s="23"/>
      <c r="AK4" s="23"/>
      <c r="AL4" s="23" t="s">
        <v>10</v>
      </c>
      <c r="AM4" s="23"/>
      <c r="AN4" s="23"/>
      <c r="AO4" s="23"/>
      <c r="AP4" s="23"/>
      <c r="AQ4" s="23" t="s">
        <v>9</v>
      </c>
      <c r="AR4" s="23"/>
      <c r="AS4" s="23"/>
      <c r="AT4" s="23"/>
      <c r="AU4" s="23"/>
      <c r="AV4" s="23" t="s">
        <v>10</v>
      </c>
      <c r="AW4" s="23"/>
      <c r="AX4" s="23"/>
      <c r="AY4" s="23"/>
      <c r="AZ4" s="23"/>
      <c r="BA4" s="23" t="s">
        <v>9</v>
      </c>
      <c r="BB4" s="23"/>
      <c r="BC4" s="23"/>
      <c r="BD4" s="23"/>
      <c r="BE4" s="23"/>
      <c r="BF4" s="23" t="s">
        <v>10</v>
      </c>
      <c r="BG4" s="23"/>
      <c r="BH4" s="23"/>
      <c r="BI4" s="23"/>
      <c r="BJ4" s="23"/>
      <c r="BK4" s="23"/>
    </row>
    <row r="5" spans="1:63" ht="17.649999999999999" customHeight="1">
      <c r="A5" s="24"/>
      <c r="B5" s="24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3"/>
    </row>
    <row r="6" spans="1:63" ht="17.649999999999999" customHeight="1">
      <c r="A6" s="2" t="s">
        <v>16</v>
      </c>
      <c r="B6" s="3" t="s">
        <v>17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ht="17.649999999999999" customHeight="1">
      <c r="A7" s="2" t="s">
        <v>18</v>
      </c>
      <c r="B7" s="4" t="s">
        <v>19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ht="17.649999999999999" customHeight="1">
      <c r="A8" s="5"/>
      <c r="B8" s="4" t="s">
        <v>20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</row>
    <row r="9" spans="1:63" ht="17.649999999999999" customHeight="1">
      <c r="A9" s="5"/>
      <c r="B9" s="4" t="s">
        <v>21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0.23439600299999999</v>
      </c>
      <c r="AC9" s="6">
        <v>0.15217810300000001</v>
      </c>
      <c r="AD9" s="6">
        <v>0</v>
      </c>
      <c r="AE9" s="6">
        <v>0</v>
      </c>
      <c r="AF9" s="6">
        <v>0.29590771599999999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0.30604944699999997</v>
      </c>
      <c r="AM9" s="6">
        <v>6.2926301000000004E-2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1.1471264189999999</v>
      </c>
      <c r="AW9" s="6">
        <v>1.8744475140000001</v>
      </c>
      <c r="AX9" s="6">
        <v>0</v>
      </c>
      <c r="AY9" s="6">
        <v>0</v>
      </c>
      <c r="AZ9" s="6">
        <v>0.233921725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0.473014025</v>
      </c>
      <c r="BG9" s="6">
        <v>1.4586025000000001E-2</v>
      </c>
      <c r="BH9" s="6">
        <v>0</v>
      </c>
      <c r="BI9" s="6">
        <v>0</v>
      </c>
      <c r="BJ9" s="6">
        <v>2.8116301E-2</v>
      </c>
      <c r="BK9" s="6">
        <v>4.8226695790000003</v>
      </c>
    </row>
    <row r="10" spans="1:63" ht="17.649999999999999" customHeight="1">
      <c r="A10" s="5"/>
      <c r="B10" s="4" t="s">
        <v>22</v>
      </c>
      <c r="C10" s="6">
        <v>0</v>
      </c>
      <c r="D10" s="6">
        <v>223.411848303</v>
      </c>
      <c r="E10" s="6">
        <v>280.01795591799998</v>
      </c>
      <c r="F10" s="6">
        <v>0</v>
      </c>
      <c r="G10" s="6">
        <v>0</v>
      </c>
      <c r="H10" s="6">
        <v>1.591105269</v>
      </c>
      <c r="I10" s="6">
        <v>2739.574788679</v>
      </c>
      <c r="J10" s="6">
        <v>798.23066470900005</v>
      </c>
      <c r="K10" s="6">
        <v>7.6937729739999998</v>
      </c>
      <c r="L10" s="6">
        <v>35.158059786000003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0.96907690099999999</v>
      </c>
      <c r="S10" s="6">
        <v>20.254597652000001</v>
      </c>
      <c r="T10" s="6">
        <v>20.699925609000001</v>
      </c>
      <c r="U10" s="6">
        <v>0</v>
      </c>
      <c r="V10" s="6">
        <v>5.2650806939999999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0.53912379899999996</v>
      </c>
      <c r="AC10" s="6">
        <v>70.138013122999993</v>
      </c>
      <c r="AD10" s="6">
        <v>0</v>
      </c>
      <c r="AE10" s="6">
        <v>0</v>
      </c>
      <c r="AF10" s="6">
        <v>50.839739745999999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5.0419922999999998E-2</v>
      </c>
      <c r="AM10" s="6">
        <v>0.44980467899999999</v>
      </c>
      <c r="AN10" s="6">
        <v>0</v>
      </c>
      <c r="AO10" s="6">
        <v>0</v>
      </c>
      <c r="AP10" s="6">
        <v>0.61907274000000001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f>8.348353943-2.81</f>
        <v>5.5383539429999988</v>
      </c>
      <c r="AW10" s="6">
        <v>1105.865416571</v>
      </c>
      <c r="AX10" s="6">
        <v>111.762229756</v>
      </c>
      <c r="AY10" s="6">
        <v>83.781902775000006</v>
      </c>
      <c r="AZ10" s="6">
        <v>87.421089506000001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3.4657262960000002</v>
      </c>
      <c r="BG10" s="6">
        <v>41.427666307999999</v>
      </c>
      <c r="BH10" s="6">
        <v>7.4188135969999998</v>
      </c>
      <c r="BI10" s="6">
        <v>0</v>
      </c>
      <c r="BJ10" s="6">
        <v>8.6543769200000007</v>
      </c>
      <c r="BK10" s="6">
        <f>5713.648626176-2.81</f>
        <v>5710.8386261759997</v>
      </c>
    </row>
    <row r="11" spans="1:63" ht="17.649999999999999" customHeight="1">
      <c r="A11" s="5"/>
      <c r="B11" s="4" t="s">
        <v>23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0.75206357800000001</v>
      </c>
      <c r="AX11" s="6">
        <v>0</v>
      </c>
      <c r="AY11" s="6">
        <v>3.661672459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4.4137360369999996</v>
      </c>
    </row>
    <row r="12" spans="1:63" ht="17.649999999999999" customHeight="1">
      <c r="A12" s="5"/>
      <c r="B12" s="4" t="s">
        <v>24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</row>
    <row r="13" spans="1:63" ht="17.649999999999999" customHeight="1">
      <c r="A13" s="5"/>
      <c r="B13" s="4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</row>
    <row r="14" spans="1:63" ht="17.649999999999999" customHeight="1">
      <c r="A14" s="5"/>
      <c r="B14" s="4" t="s">
        <v>26</v>
      </c>
      <c r="C14" s="6">
        <v>0</v>
      </c>
      <c r="D14" s="6">
        <v>108.180303818</v>
      </c>
      <c r="E14" s="6">
        <v>160.01051409999999</v>
      </c>
      <c r="F14" s="6">
        <v>0</v>
      </c>
      <c r="G14" s="6">
        <v>0</v>
      </c>
      <c r="H14" s="6">
        <v>1.3233209370000001</v>
      </c>
      <c r="I14" s="6">
        <v>1171.038427494</v>
      </c>
      <c r="J14" s="6">
        <v>749.93310024000004</v>
      </c>
      <c r="K14" s="6">
        <v>0</v>
      </c>
      <c r="L14" s="6">
        <v>26.957316906999999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0.86343109799999995</v>
      </c>
      <c r="S14" s="6">
        <v>32.705154520000001</v>
      </c>
      <c r="T14" s="6">
        <v>48.347978722000001</v>
      </c>
      <c r="U14" s="6">
        <v>0</v>
      </c>
      <c r="V14" s="6">
        <v>2.3736774220000001</v>
      </c>
      <c r="W14" s="6">
        <v>0</v>
      </c>
      <c r="X14" s="6">
        <v>6.3109133130000004</v>
      </c>
      <c r="Y14" s="6">
        <v>0</v>
      </c>
      <c r="Z14" s="6">
        <v>0</v>
      </c>
      <c r="AA14" s="6">
        <v>0</v>
      </c>
      <c r="AB14" s="6">
        <v>2.2380651390000001</v>
      </c>
      <c r="AC14" s="6">
        <v>347.06645893899997</v>
      </c>
      <c r="AD14" s="6">
        <v>0</v>
      </c>
      <c r="AE14" s="6">
        <v>0</v>
      </c>
      <c r="AF14" s="6">
        <v>255.02163271399999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0.42065054699999999</v>
      </c>
      <c r="AM14" s="6">
        <v>4.8373029120000002</v>
      </c>
      <c r="AN14" s="6">
        <v>0</v>
      </c>
      <c r="AO14" s="6">
        <v>0</v>
      </c>
      <c r="AP14" s="6">
        <v>6.5551968790000004</v>
      </c>
      <c r="AQ14" s="6">
        <v>0</v>
      </c>
      <c r="AR14" s="6">
        <v>66.904367812999993</v>
      </c>
      <c r="AS14" s="6">
        <v>0</v>
      </c>
      <c r="AT14" s="6">
        <v>0</v>
      </c>
      <c r="AU14" s="6">
        <v>0</v>
      </c>
      <c r="AV14" s="6">
        <v>8.1165283830000003</v>
      </c>
      <c r="AW14" s="6">
        <v>875.03212061900001</v>
      </c>
      <c r="AX14" s="6">
        <v>20.349148999000001</v>
      </c>
      <c r="AY14" s="6">
        <v>0</v>
      </c>
      <c r="AZ14" s="6">
        <v>116.334996037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2.3903912150000002</v>
      </c>
      <c r="BG14" s="6">
        <v>56.160981868</v>
      </c>
      <c r="BH14" s="6">
        <v>8.3633806100000001</v>
      </c>
      <c r="BI14" s="6">
        <v>0</v>
      </c>
      <c r="BJ14" s="6">
        <v>6.6785207489999996</v>
      </c>
      <c r="BK14" s="6">
        <v>4084.5138819939998</v>
      </c>
    </row>
    <row r="15" spans="1:63" ht="17.649999999999999" customHeight="1">
      <c r="A15" s="5"/>
      <c r="B15" s="7" t="s">
        <v>27</v>
      </c>
      <c r="C15" s="6">
        <v>0</v>
      </c>
      <c r="D15" s="6">
        <v>331.59215212100003</v>
      </c>
      <c r="E15" s="6">
        <v>440.02847001800001</v>
      </c>
      <c r="F15" s="6">
        <v>0</v>
      </c>
      <c r="G15" s="6">
        <v>0</v>
      </c>
      <c r="H15" s="6">
        <v>2.9144262059999999</v>
      </c>
      <c r="I15" s="6">
        <v>3910.6132161730002</v>
      </c>
      <c r="J15" s="6">
        <v>1548.1637649490001</v>
      </c>
      <c r="K15" s="6">
        <v>7.6937729739999998</v>
      </c>
      <c r="L15" s="6">
        <v>62.115376693000002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1.8325079989999999</v>
      </c>
      <c r="S15" s="6">
        <v>52.959752172000002</v>
      </c>
      <c r="T15" s="6">
        <v>69.047904330999998</v>
      </c>
      <c r="U15" s="6">
        <v>0</v>
      </c>
      <c r="V15" s="6">
        <v>7.638758116</v>
      </c>
      <c r="W15" s="6">
        <v>0</v>
      </c>
      <c r="X15" s="6">
        <v>6.3109133130000004</v>
      </c>
      <c r="Y15" s="6">
        <v>0</v>
      </c>
      <c r="Z15" s="6">
        <v>0</v>
      </c>
      <c r="AA15" s="6">
        <v>0</v>
      </c>
      <c r="AB15" s="6">
        <v>3.0115849410000002</v>
      </c>
      <c r="AC15" s="6">
        <v>417.35665016500002</v>
      </c>
      <c r="AD15" s="6">
        <v>0</v>
      </c>
      <c r="AE15" s="6">
        <v>0</v>
      </c>
      <c r="AF15" s="6">
        <v>306.15728017599997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0.77711991700000005</v>
      </c>
      <c r="AM15" s="6">
        <v>5.3500338919999999</v>
      </c>
      <c r="AN15" s="6">
        <v>0</v>
      </c>
      <c r="AO15" s="6">
        <v>0</v>
      </c>
      <c r="AP15" s="6">
        <v>7.1742696190000004</v>
      </c>
      <c r="AQ15" s="6">
        <v>0</v>
      </c>
      <c r="AR15" s="6">
        <v>66.904367812999993</v>
      </c>
      <c r="AS15" s="6">
        <v>0</v>
      </c>
      <c r="AT15" s="6">
        <v>0</v>
      </c>
      <c r="AU15" s="6">
        <v>0</v>
      </c>
      <c r="AV15" s="6">
        <f>SUM(AV8:AV14)</f>
        <v>14.802008744999998</v>
      </c>
      <c r="AW15" s="6">
        <v>1983.524048282</v>
      </c>
      <c r="AX15" s="6">
        <v>132.111378755</v>
      </c>
      <c r="AY15" s="6">
        <v>87.443575233999994</v>
      </c>
      <c r="AZ15" s="6">
        <v>203.990007268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6.3291315360000002</v>
      </c>
      <c r="BG15" s="6">
        <v>97.603234201000006</v>
      </c>
      <c r="BH15" s="6">
        <v>15.782194207</v>
      </c>
      <c r="BI15" s="6">
        <v>0</v>
      </c>
      <c r="BJ15" s="6">
        <v>15.36101397</v>
      </c>
      <c r="BK15" s="6">
        <f>SUM(BK8:BK14)</f>
        <v>9804.5889137859995</v>
      </c>
    </row>
    <row r="16" spans="1:63" ht="17.649999999999999" customHeight="1">
      <c r="A16" s="2" t="s">
        <v>28</v>
      </c>
      <c r="B16" s="4" t="s">
        <v>29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</row>
    <row r="17" spans="1:63" ht="17.649999999999999" customHeight="1">
      <c r="A17" s="5"/>
      <c r="B17" s="4" t="s">
        <v>30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2.30984481</v>
      </c>
      <c r="I17" s="6">
        <v>207.11719219400001</v>
      </c>
      <c r="J17" s="6">
        <v>0</v>
      </c>
      <c r="K17" s="6">
        <v>14.661356313000001</v>
      </c>
      <c r="L17" s="6">
        <v>130.957149243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0.97424760300000002</v>
      </c>
      <c r="S17" s="6">
        <v>0.10700314700000001</v>
      </c>
      <c r="T17" s="6">
        <v>0</v>
      </c>
      <c r="U17" s="6">
        <v>0</v>
      </c>
      <c r="V17" s="6">
        <v>1.44712716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1.8391295839999999</v>
      </c>
      <c r="AC17" s="6">
        <v>73.531995359000007</v>
      </c>
      <c r="AD17" s="6">
        <v>0</v>
      </c>
      <c r="AE17" s="6">
        <v>0</v>
      </c>
      <c r="AF17" s="6">
        <v>7.3916536500000003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0.117308729</v>
      </c>
      <c r="AM17" s="6">
        <v>0</v>
      </c>
      <c r="AN17" s="6">
        <v>0</v>
      </c>
      <c r="AO17" s="6">
        <v>0</v>
      </c>
      <c r="AP17" s="6">
        <v>0.74179182700000001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18.685566643000001</v>
      </c>
      <c r="AW17" s="6">
        <v>219.59134516200001</v>
      </c>
      <c r="AX17" s="6">
        <v>4.9896992930000001</v>
      </c>
      <c r="AY17" s="6">
        <v>2.4360471549999998</v>
      </c>
      <c r="AZ17" s="6">
        <v>103.039544365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3.4093343059999999</v>
      </c>
      <c r="BG17" s="6">
        <v>28.702660302999998</v>
      </c>
      <c r="BH17" s="6">
        <v>1.2459821419999999</v>
      </c>
      <c r="BI17" s="6">
        <v>0</v>
      </c>
      <c r="BJ17" s="6">
        <v>11.054521093</v>
      </c>
      <c r="BK17" s="6">
        <v>834.35050008099995</v>
      </c>
    </row>
    <row r="18" spans="1:63" ht="17.649999999999999" customHeight="1">
      <c r="A18" s="5"/>
      <c r="B18" s="7" t="s">
        <v>31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2.30984481</v>
      </c>
      <c r="I18" s="6">
        <v>207.11719219400001</v>
      </c>
      <c r="J18" s="6">
        <v>0</v>
      </c>
      <c r="K18" s="6">
        <v>14.661356313000001</v>
      </c>
      <c r="L18" s="6">
        <v>130.957149243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0.97424760300000002</v>
      </c>
      <c r="S18" s="6">
        <v>0.10700314700000001</v>
      </c>
      <c r="T18" s="6">
        <v>0</v>
      </c>
      <c r="U18" s="6">
        <v>0</v>
      </c>
      <c r="V18" s="6">
        <v>1.44712716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1.8391295839999999</v>
      </c>
      <c r="AC18" s="6">
        <v>73.531995359000007</v>
      </c>
      <c r="AD18" s="6">
        <v>0</v>
      </c>
      <c r="AE18" s="6">
        <v>0</v>
      </c>
      <c r="AF18" s="6">
        <v>7.3916536500000003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0.117308729</v>
      </c>
      <c r="AM18" s="6">
        <v>0</v>
      </c>
      <c r="AN18" s="6">
        <v>0</v>
      </c>
      <c r="AO18" s="6">
        <v>0</v>
      </c>
      <c r="AP18" s="6">
        <v>0.74179182700000001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18.685566643000001</v>
      </c>
      <c r="AW18" s="6">
        <v>219.59134516200001</v>
      </c>
      <c r="AX18" s="6">
        <v>4.9896992930000001</v>
      </c>
      <c r="AY18" s="6">
        <v>2.4360471549999998</v>
      </c>
      <c r="AZ18" s="6">
        <v>103.039544365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3.4093343059999999</v>
      </c>
      <c r="BG18" s="6">
        <v>28.702660302999998</v>
      </c>
      <c r="BH18" s="6">
        <v>1.2459821419999999</v>
      </c>
      <c r="BI18" s="6">
        <v>0</v>
      </c>
      <c r="BJ18" s="6">
        <v>11.054521093</v>
      </c>
      <c r="BK18" s="6">
        <v>834.35050008099995</v>
      </c>
    </row>
    <row r="19" spans="1:63" ht="17.649999999999999" customHeight="1">
      <c r="A19" s="2" t="s">
        <v>32</v>
      </c>
      <c r="B19" s="4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</row>
    <row r="20" spans="1:63" ht="17.649999999999999" customHeight="1">
      <c r="A20" s="5"/>
      <c r="B20" s="4" t="s">
        <v>34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0.25345796900000001</v>
      </c>
      <c r="I20" s="6">
        <v>16.457317337999999</v>
      </c>
      <c r="J20" s="6">
        <v>0</v>
      </c>
      <c r="K20" s="6">
        <v>0</v>
      </c>
      <c r="L20" s="6">
        <v>0.650651796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4.7020907000000001E-2</v>
      </c>
      <c r="S20" s="6">
        <v>0</v>
      </c>
      <c r="T20" s="6">
        <v>0</v>
      </c>
      <c r="U20" s="6">
        <v>0</v>
      </c>
      <c r="V20" s="6">
        <v>9.4041814000000001E-2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5.868495E-2</v>
      </c>
      <c r="AC20" s="6">
        <v>3.6152734340000001</v>
      </c>
      <c r="AD20" s="6">
        <v>0</v>
      </c>
      <c r="AE20" s="6">
        <v>0</v>
      </c>
      <c r="AF20" s="6">
        <v>6.078389939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4.6947959999999997E-2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0.39406239799999998</v>
      </c>
      <c r="AW20" s="6">
        <v>13.615388443000001</v>
      </c>
      <c r="AX20" s="6">
        <v>0</v>
      </c>
      <c r="AY20" s="6">
        <v>0</v>
      </c>
      <c r="AZ20" s="6">
        <v>8.3004932240000002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0.13144841900000001</v>
      </c>
      <c r="BG20" s="6">
        <v>0</v>
      </c>
      <c r="BH20" s="6">
        <v>0</v>
      </c>
      <c r="BI20" s="6">
        <v>0</v>
      </c>
      <c r="BJ20" s="6">
        <v>0.46974602999999998</v>
      </c>
      <c r="BK20" s="6">
        <v>50.212924620999999</v>
      </c>
    </row>
    <row r="21" spans="1:63" ht="17.649999999999999" customHeight="1">
      <c r="A21" s="5"/>
      <c r="B21" s="4" t="s">
        <v>35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6.8296248000000004E-2</v>
      </c>
      <c r="I21" s="6">
        <v>62.361385675999998</v>
      </c>
      <c r="J21" s="6">
        <v>0</v>
      </c>
      <c r="K21" s="6">
        <v>0</v>
      </c>
      <c r="L21" s="6">
        <v>13.355385645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1.8596010999999999E-2</v>
      </c>
      <c r="S21" s="6">
        <v>27.440139625</v>
      </c>
      <c r="T21" s="6">
        <v>0</v>
      </c>
      <c r="U21" s="6">
        <v>0</v>
      </c>
      <c r="V21" s="6">
        <v>0.10976055899999999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6.9986360999999997E-2</v>
      </c>
      <c r="AC21" s="6">
        <v>0.82108800699999995</v>
      </c>
      <c r="AD21" s="6">
        <v>0</v>
      </c>
      <c r="AE21" s="6">
        <v>0</v>
      </c>
      <c r="AF21" s="6">
        <v>5.1702158379999998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1.018896085</v>
      </c>
      <c r="AW21" s="6">
        <v>4.2648589220000002</v>
      </c>
      <c r="AX21" s="6">
        <v>0</v>
      </c>
      <c r="AY21" s="6">
        <v>0</v>
      </c>
      <c r="AZ21" s="6">
        <v>18.205785504000001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0.20583597100000001</v>
      </c>
      <c r="BG21" s="6">
        <v>0</v>
      </c>
      <c r="BH21" s="6">
        <v>0</v>
      </c>
      <c r="BI21" s="6">
        <v>0</v>
      </c>
      <c r="BJ21" s="6">
        <v>0.13662125</v>
      </c>
      <c r="BK21" s="6">
        <v>133.24685170199999</v>
      </c>
    </row>
    <row r="22" spans="1:63" ht="17.649999999999999" customHeight="1">
      <c r="A22" s="5"/>
      <c r="B22" s="4" t="s">
        <v>36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1.4794605000000001E-2</v>
      </c>
      <c r="I22" s="6">
        <v>10.098723606</v>
      </c>
      <c r="J22" s="6">
        <v>0</v>
      </c>
      <c r="K22" s="6">
        <v>0</v>
      </c>
      <c r="L22" s="6">
        <v>2.0134011630000002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2.6697031999999999E-2</v>
      </c>
      <c r="S22" s="6">
        <v>0</v>
      </c>
      <c r="T22" s="6">
        <v>5.5618817000000001E-2</v>
      </c>
      <c r="U22" s="6">
        <v>0</v>
      </c>
      <c r="V22" s="6">
        <v>0.10011386999999999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2.7752450000000001E-2</v>
      </c>
      <c r="AC22" s="6">
        <v>0</v>
      </c>
      <c r="AD22" s="6">
        <v>0</v>
      </c>
      <c r="AE22" s="6">
        <v>0</v>
      </c>
      <c r="AF22" s="6">
        <v>0.29417597000000001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0.109899702</v>
      </c>
      <c r="AW22" s="6">
        <v>1.3437725190000001</v>
      </c>
      <c r="AX22" s="6">
        <v>0</v>
      </c>
      <c r="AY22" s="6">
        <v>0</v>
      </c>
      <c r="AZ22" s="6">
        <v>6.515083905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2.2201959999999998E-3</v>
      </c>
      <c r="BG22" s="6">
        <v>0</v>
      </c>
      <c r="BH22" s="6">
        <v>0</v>
      </c>
      <c r="BI22" s="6">
        <v>0</v>
      </c>
      <c r="BJ22" s="6">
        <v>0</v>
      </c>
      <c r="BK22" s="6">
        <v>20.602253834999999</v>
      </c>
    </row>
    <row r="23" spans="1:63" ht="17.649999999999999" customHeight="1">
      <c r="A23" s="5"/>
      <c r="B23" s="4" t="s">
        <v>37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0.14540114100000001</v>
      </c>
      <c r="I23" s="6">
        <v>5.8752683350000003</v>
      </c>
      <c r="J23" s="6">
        <v>0</v>
      </c>
      <c r="K23" s="6">
        <v>0</v>
      </c>
      <c r="L23" s="6">
        <v>9.7294443630000007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0.17808173399999999</v>
      </c>
      <c r="S23" s="6">
        <v>0</v>
      </c>
      <c r="T23" s="6">
        <v>0</v>
      </c>
      <c r="U23" s="6">
        <v>0</v>
      </c>
      <c r="V23" s="6">
        <v>0.246998631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1.0308190530000001</v>
      </c>
      <c r="AC23" s="6">
        <v>4.8522038839999997</v>
      </c>
      <c r="AD23" s="6">
        <v>0</v>
      </c>
      <c r="AE23" s="6">
        <v>0</v>
      </c>
      <c r="AF23" s="6">
        <v>19.567926232000001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0.108223108</v>
      </c>
      <c r="AM23" s="6">
        <v>0.58372766700000001</v>
      </c>
      <c r="AN23" s="6">
        <v>0</v>
      </c>
      <c r="AO23" s="6">
        <v>0</v>
      </c>
      <c r="AP23" s="6">
        <v>2.708496373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1.0568368239999999</v>
      </c>
      <c r="AW23" s="6">
        <v>6.6003045910000004</v>
      </c>
      <c r="AX23" s="6">
        <v>0</v>
      </c>
      <c r="AY23" s="6">
        <v>0</v>
      </c>
      <c r="AZ23" s="6">
        <v>21.247199849000001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0.42165849300000002</v>
      </c>
      <c r="BG23" s="6">
        <v>0.208223831</v>
      </c>
      <c r="BH23" s="6">
        <v>0</v>
      </c>
      <c r="BI23" s="6">
        <v>0</v>
      </c>
      <c r="BJ23" s="6">
        <v>4.5356585330000003</v>
      </c>
      <c r="BK23" s="6">
        <v>79.096472641999995</v>
      </c>
    </row>
    <row r="24" spans="1:63" ht="17.649999999999999" customHeight="1">
      <c r="A24" s="5"/>
      <c r="B24" s="4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9.1655689999999998E-2</v>
      </c>
      <c r="I24" s="6">
        <v>5.6303571999999997</v>
      </c>
      <c r="J24" s="6">
        <v>0</v>
      </c>
      <c r="K24" s="6">
        <v>0</v>
      </c>
      <c r="L24" s="6">
        <v>0.19489698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2.2413153000000002E-2</v>
      </c>
      <c r="S24" s="6">
        <v>0</v>
      </c>
      <c r="T24" s="6">
        <v>0</v>
      </c>
      <c r="U24" s="6">
        <v>0</v>
      </c>
      <c r="V24" s="6">
        <v>7.8652842000000001E-2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5.4088340000000004E-3</v>
      </c>
      <c r="AC24" s="6">
        <v>0.81132500100000005</v>
      </c>
      <c r="AD24" s="6">
        <v>0</v>
      </c>
      <c r="AE24" s="6">
        <v>0</v>
      </c>
      <c r="AF24" s="6">
        <v>2.1635333339999998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1.3814939209999999</v>
      </c>
      <c r="AW24" s="6">
        <v>3.0722065170000001</v>
      </c>
      <c r="AX24" s="6">
        <v>0</v>
      </c>
      <c r="AY24" s="6">
        <v>0</v>
      </c>
      <c r="AZ24" s="6">
        <v>11.421328168000001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0.21876567199999999</v>
      </c>
      <c r="BG24" s="6">
        <v>0</v>
      </c>
      <c r="BH24" s="6">
        <v>0</v>
      </c>
      <c r="BI24" s="6">
        <v>0</v>
      </c>
      <c r="BJ24" s="6">
        <v>0.71649300699999996</v>
      </c>
      <c r="BK24" s="6">
        <v>25.808530318999999</v>
      </c>
    </row>
    <row r="25" spans="1:63" ht="17.649999999999999" customHeight="1">
      <c r="A25" s="5"/>
      <c r="B25" s="4" t="s">
        <v>39</v>
      </c>
      <c r="C25" s="6">
        <v>0</v>
      </c>
      <c r="D25" s="6">
        <v>27.64051955</v>
      </c>
      <c r="E25" s="6">
        <v>0</v>
      </c>
      <c r="F25" s="6">
        <v>0</v>
      </c>
      <c r="G25" s="6">
        <v>0</v>
      </c>
      <c r="H25" s="6">
        <v>5.4268762999999998E-2</v>
      </c>
      <c r="I25" s="6">
        <v>296.13760381200001</v>
      </c>
      <c r="J25" s="6">
        <v>0</v>
      </c>
      <c r="K25" s="6">
        <v>0</v>
      </c>
      <c r="L25" s="6">
        <v>1.128061725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1.6858122999999999E-2</v>
      </c>
      <c r="S25" s="6">
        <v>108.94646854299999</v>
      </c>
      <c r="T25" s="6">
        <v>0</v>
      </c>
      <c r="U25" s="6">
        <v>0</v>
      </c>
      <c r="V25" s="6">
        <v>1.1056207819999999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1.3586681E-2</v>
      </c>
      <c r="AC25" s="6">
        <v>2.613585214</v>
      </c>
      <c r="AD25" s="6">
        <v>0</v>
      </c>
      <c r="AE25" s="6">
        <v>0</v>
      </c>
      <c r="AF25" s="6">
        <v>2.4838577499999999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9.1592500000000007E-3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0.62712672800000002</v>
      </c>
      <c r="AW25" s="6">
        <v>4.6918087799999997</v>
      </c>
      <c r="AX25" s="6">
        <v>0</v>
      </c>
      <c r="AY25" s="6">
        <v>0</v>
      </c>
      <c r="AZ25" s="6">
        <v>13.399347984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0.124415918</v>
      </c>
      <c r="BG25" s="6">
        <v>1.469106365</v>
      </c>
      <c r="BH25" s="6">
        <v>0</v>
      </c>
      <c r="BI25" s="6">
        <v>0</v>
      </c>
      <c r="BJ25" s="6">
        <v>0.21270119800000001</v>
      </c>
      <c r="BK25" s="6">
        <v>460.67409716600002</v>
      </c>
    </row>
    <row r="26" spans="1:63" ht="17.649999999999999" customHeight="1">
      <c r="A26" s="5"/>
      <c r="B26" s="4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7.6758260000000002E-3</v>
      </c>
      <c r="I26" s="6">
        <v>10.007230524000001</v>
      </c>
      <c r="J26" s="6">
        <v>0</v>
      </c>
      <c r="K26" s="6">
        <v>0</v>
      </c>
      <c r="L26" s="6">
        <v>0.93912572999999999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0.10595199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3.0193289000000002E-2</v>
      </c>
      <c r="AC26" s="6">
        <v>0.87096024999999999</v>
      </c>
      <c r="AD26" s="6">
        <v>0</v>
      </c>
      <c r="AE26" s="6">
        <v>0</v>
      </c>
      <c r="AF26" s="6">
        <v>2.5943165220000002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5.2257609999999998E-3</v>
      </c>
      <c r="AM26" s="6">
        <v>0</v>
      </c>
      <c r="AN26" s="6">
        <v>0</v>
      </c>
      <c r="AO26" s="6">
        <v>0</v>
      </c>
      <c r="AP26" s="6">
        <v>0.18580485299999999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0.56106097899999996</v>
      </c>
      <c r="AW26" s="6">
        <v>1.7419205</v>
      </c>
      <c r="AX26" s="6">
        <v>0</v>
      </c>
      <c r="AY26" s="6">
        <v>0</v>
      </c>
      <c r="AZ26" s="6">
        <v>2.8331593700000002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0.155565113</v>
      </c>
      <c r="BG26" s="6">
        <v>0.11612803300000001</v>
      </c>
      <c r="BH26" s="6">
        <v>0</v>
      </c>
      <c r="BI26" s="6">
        <v>0</v>
      </c>
      <c r="BJ26" s="6">
        <v>0.29032008300000001</v>
      </c>
      <c r="BK26" s="6">
        <v>20.444638822999998</v>
      </c>
    </row>
    <row r="27" spans="1:63" ht="17.649999999999999" customHeight="1">
      <c r="A27" s="5"/>
      <c r="B27" s="4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2.2726834000000001E-2</v>
      </c>
      <c r="I27" s="6">
        <v>49.319371717000003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2.3309599999999999E-4</v>
      </c>
      <c r="S27" s="6">
        <v>13.694374355000001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2.908267E-3</v>
      </c>
      <c r="AC27" s="6">
        <v>0</v>
      </c>
      <c r="AD27" s="6">
        <v>0</v>
      </c>
      <c r="AE27" s="6">
        <v>0</v>
      </c>
      <c r="AF27" s="6">
        <v>0.75614933200000001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4.3711248000000001E-2</v>
      </c>
      <c r="AW27" s="6">
        <v>0.26377222500000003</v>
      </c>
      <c r="AX27" s="6">
        <v>0</v>
      </c>
      <c r="AY27" s="6">
        <v>0</v>
      </c>
      <c r="AZ27" s="6">
        <v>2.609933759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2.9871389000000002E-2</v>
      </c>
      <c r="BG27" s="6">
        <v>0</v>
      </c>
      <c r="BH27" s="6">
        <v>0</v>
      </c>
      <c r="BI27" s="6">
        <v>0</v>
      </c>
      <c r="BJ27" s="6">
        <v>0.14541333300000001</v>
      </c>
      <c r="BK27" s="6">
        <v>66.888465554999996</v>
      </c>
    </row>
    <row r="28" spans="1:63" ht="17.649999999999999" customHeight="1">
      <c r="A28" s="5"/>
      <c r="B28" s="4" t="s">
        <v>42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0.26699489300000001</v>
      </c>
      <c r="I28" s="6">
        <v>14.980078491</v>
      </c>
      <c r="J28" s="6">
        <v>0</v>
      </c>
      <c r="K28" s="6">
        <v>0</v>
      </c>
      <c r="L28" s="6">
        <v>0.703007151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0.16451644200000001</v>
      </c>
      <c r="S28" s="6">
        <v>0.22993213300000001</v>
      </c>
      <c r="T28" s="6">
        <v>0</v>
      </c>
      <c r="U28" s="6">
        <v>0</v>
      </c>
      <c r="V28" s="6">
        <v>1.7244909999999999E-2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2.3019617060000002</v>
      </c>
      <c r="AC28" s="6">
        <v>81.704793147999993</v>
      </c>
      <c r="AD28" s="6">
        <v>0</v>
      </c>
      <c r="AE28" s="6">
        <v>0</v>
      </c>
      <c r="AF28" s="6">
        <v>247.21669906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0.421625888</v>
      </c>
      <c r="AM28" s="6">
        <v>18.643321661000002</v>
      </c>
      <c r="AN28" s="6">
        <v>0</v>
      </c>
      <c r="AO28" s="6">
        <v>0</v>
      </c>
      <c r="AP28" s="6">
        <v>20.224384333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2.1473490399999999</v>
      </c>
      <c r="AW28" s="6">
        <v>5.532366122</v>
      </c>
      <c r="AX28" s="6">
        <v>0</v>
      </c>
      <c r="AY28" s="6">
        <v>0</v>
      </c>
      <c r="AZ28" s="6">
        <v>31.572379186999999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1.3372412929999999</v>
      </c>
      <c r="BG28" s="6">
        <v>0.95885758300000001</v>
      </c>
      <c r="BH28" s="6">
        <v>0</v>
      </c>
      <c r="BI28" s="6">
        <v>0</v>
      </c>
      <c r="BJ28" s="6">
        <v>3.2107218799999999</v>
      </c>
      <c r="BK28" s="6">
        <v>431.63347492100002</v>
      </c>
    </row>
    <row r="29" spans="1:63" ht="17.649999999999999" customHeight="1">
      <c r="A29" s="5"/>
      <c r="B29" s="4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5.4721276999999999E-2</v>
      </c>
      <c r="I29" s="6">
        <v>41.909308318999997</v>
      </c>
      <c r="J29" s="6">
        <v>0</v>
      </c>
      <c r="K29" s="6">
        <v>0</v>
      </c>
      <c r="L29" s="6">
        <v>1.2356699929999999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3.2950447000000001E-2</v>
      </c>
      <c r="S29" s="6">
        <v>1.1768016670000001</v>
      </c>
      <c r="T29" s="6">
        <v>0</v>
      </c>
      <c r="U29" s="6">
        <v>0</v>
      </c>
      <c r="V29" s="6">
        <v>2.4595154840000002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4.702187E-3</v>
      </c>
      <c r="AC29" s="6">
        <v>3.5266400010000001</v>
      </c>
      <c r="AD29" s="6">
        <v>0</v>
      </c>
      <c r="AE29" s="6">
        <v>0</v>
      </c>
      <c r="AF29" s="6">
        <v>0.70532800100000004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5.8777333350000003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0.37732696999999998</v>
      </c>
      <c r="AW29" s="6">
        <v>1.4694333340000001</v>
      </c>
      <c r="AX29" s="6">
        <v>0</v>
      </c>
      <c r="AY29" s="6">
        <v>0</v>
      </c>
      <c r="AZ29" s="6">
        <v>7.7874606179999999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0.101073502</v>
      </c>
      <c r="BG29" s="6">
        <v>5.8777333350000003</v>
      </c>
      <c r="BH29" s="6">
        <v>0</v>
      </c>
      <c r="BI29" s="6">
        <v>0</v>
      </c>
      <c r="BJ29" s="6">
        <v>0.25274253400000002</v>
      </c>
      <c r="BK29" s="6">
        <v>72.849141004000003</v>
      </c>
    </row>
    <row r="30" spans="1:63" ht="17.649999999999999" customHeight="1">
      <c r="A30" s="5"/>
      <c r="B30" s="4" t="s">
        <v>44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0.18369684</v>
      </c>
      <c r="I30" s="6">
        <v>33.039000000000001</v>
      </c>
      <c r="J30" s="6">
        <v>0</v>
      </c>
      <c r="K30" s="6">
        <v>0</v>
      </c>
      <c r="L30" s="6">
        <v>1.294514275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3.3369389999999999E-2</v>
      </c>
      <c r="S30" s="6">
        <v>0</v>
      </c>
      <c r="T30" s="6">
        <v>0</v>
      </c>
      <c r="U30" s="6">
        <v>0</v>
      </c>
      <c r="V30" s="6">
        <v>9.3610499999999999E-2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0.45844874400000002</v>
      </c>
      <c r="AC30" s="6">
        <v>0</v>
      </c>
      <c r="AD30" s="6">
        <v>0</v>
      </c>
      <c r="AE30" s="6">
        <v>0</v>
      </c>
      <c r="AF30" s="6">
        <v>9.1427614070000001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0.109676734</v>
      </c>
      <c r="AM30" s="6">
        <v>0</v>
      </c>
      <c r="AN30" s="6">
        <v>0</v>
      </c>
      <c r="AO30" s="6">
        <v>0</v>
      </c>
      <c r="AP30" s="6">
        <v>5.4838366999999999E-2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3.0008311010000002</v>
      </c>
      <c r="AW30" s="6">
        <v>9.34633644</v>
      </c>
      <c r="AX30" s="6">
        <v>0</v>
      </c>
      <c r="AY30" s="6">
        <v>0</v>
      </c>
      <c r="AZ30" s="6">
        <v>66.801735479000001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0.55844540899999995</v>
      </c>
      <c r="BG30" s="6">
        <v>1.1132188430000001</v>
      </c>
      <c r="BH30" s="6">
        <v>0</v>
      </c>
      <c r="BI30" s="6">
        <v>0</v>
      </c>
      <c r="BJ30" s="6">
        <v>3.4828427949999998</v>
      </c>
      <c r="BK30" s="6">
        <v>128.71332632400001</v>
      </c>
    </row>
    <row r="31" spans="1:63" ht="17.649999999999999" customHeight="1">
      <c r="A31" s="5"/>
      <c r="B31" s="4" t="s">
        <v>45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0.132523324</v>
      </c>
      <c r="I31" s="6">
        <v>142.290249241</v>
      </c>
      <c r="J31" s="6">
        <v>0</v>
      </c>
      <c r="K31" s="6">
        <v>0</v>
      </c>
      <c r="L31" s="6">
        <v>12.178027148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5.2517407000000002E-2</v>
      </c>
      <c r="S31" s="6">
        <v>1.1775203329999999</v>
      </c>
      <c r="T31" s="6">
        <v>0</v>
      </c>
      <c r="U31" s="6">
        <v>0</v>
      </c>
      <c r="V31" s="6">
        <v>0.14317469699999999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2.3509967E-2</v>
      </c>
      <c r="AC31" s="6">
        <v>2.3509966659999999</v>
      </c>
      <c r="AD31" s="6">
        <v>0</v>
      </c>
      <c r="AE31" s="6">
        <v>0</v>
      </c>
      <c r="AF31" s="6">
        <v>5.0546428319999999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1.4105980000000001E-2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0.53243491600000004</v>
      </c>
      <c r="AW31" s="6">
        <v>13.950746037</v>
      </c>
      <c r="AX31" s="6">
        <v>0</v>
      </c>
      <c r="AY31" s="6">
        <v>0</v>
      </c>
      <c r="AZ31" s="6">
        <v>44.217566658999999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7.0446439999999999E-2</v>
      </c>
      <c r="BG31" s="6">
        <v>53.554367114999998</v>
      </c>
      <c r="BH31" s="6">
        <v>0</v>
      </c>
      <c r="BI31" s="6">
        <v>0</v>
      </c>
      <c r="BJ31" s="6">
        <v>7.7136153580000002</v>
      </c>
      <c r="BK31" s="6">
        <v>283.45644412000001</v>
      </c>
    </row>
    <row r="32" spans="1:63" ht="17.649999999999999" customHeight="1">
      <c r="A32" s="5"/>
      <c r="B32" s="4" t="s">
        <v>46</v>
      </c>
      <c r="C32" s="6">
        <v>0</v>
      </c>
      <c r="D32" s="6">
        <v>16.553208524999999</v>
      </c>
      <c r="E32" s="6">
        <v>0</v>
      </c>
      <c r="F32" s="6">
        <v>0</v>
      </c>
      <c r="G32" s="6">
        <v>0</v>
      </c>
      <c r="H32" s="6">
        <v>8.1043936999999996E-2</v>
      </c>
      <c r="I32" s="6">
        <v>66.375512615999995</v>
      </c>
      <c r="J32" s="6">
        <v>0</v>
      </c>
      <c r="K32" s="6">
        <v>0</v>
      </c>
      <c r="L32" s="6">
        <v>0.539120716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1.9631157E-2</v>
      </c>
      <c r="S32" s="6">
        <v>8.8283778799999997</v>
      </c>
      <c r="T32" s="6">
        <v>0</v>
      </c>
      <c r="U32" s="6">
        <v>0</v>
      </c>
      <c r="V32" s="6">
        <v>5.5177361749999996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9.4409060000000006E-3</v>
      </c>
      <c r="AC32" s="6">
        <v>0.45729999999999998</v>
      </c>
      <c r="AD32" s="6">
        <v>0</v>
      </c>
      <c r="AE32" s="6">
        <v>0</v>
      </c>
      <c r="AF32" s="6">
        <v>5.9529039020000001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6.878159E-3</v>
      </c>
      <c r="AM32" s="6">
        <v>0</v>
      </c>
      <c r="AN32" s="6">
        <v>0</v>
      </c>
      <c r="AO32" s="6">
        <v>0</v>
      </c>
      <c r="AP32" s="6">
        <v>2.2025037000000001E-2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0.38757974299999998</v>
      </c>
      <c r="AW32" s="6">
        <v>0.41003950900000002</v>
      </c>
      <c r="AX32" s="6">
        <v>0.36584</v>
      </c>
      <c r="AY32" s="6">
        <v>0</v>
      </c>
      <c r="AZ32" s="6">
        <v>17.428374846000001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8.7723276000000003E-2</v>
      </c>
      <c r="BG32" s="6">
        <v>0</v>
      </c>
      <c r="BH32" s="6">
        <v>0</v>
      </c>
      <c r="BI32" s="6">
        <v>0</v>
      </c>
      <c r="BJ32" s="6">
        <v>5.0242819000000001E-2</v>
      </c>
      <c r="BK32" s="6">
        <v>123.092979203</v>
      </c>
    </row>
    <row r="33" spans="1:63" ht="17.649999999999999" customHeight="1">
      <c r="A33" s="5"/>
      <c r="B33" s="4" t="s">
        <v>47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0.114695729</v>
      </c>
      <c r="I33" s="6">
        <v>0</v>
      </c>
      <c r="J33" s="6">
        <v>0</v>
      </c>
      <c r="K33" s="6">
        <v>0</v>
      </c>
      <c r="L33" s="6">
        <v>2.9045384439999999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7.4546353999999995E-2</v>
      </c>
      <c r="S33" s="6">
        <v>16.951815894999999</v>
      </c>
      <c r="T33" s="6">
        <v>0</v>
      </c>
      <c r="U33" s="6">
        <v>0</v>
      </c>
      <c r="V33" s="6">
        <v>1.8303031759999999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0.112694534</v>
      </c>
      <c r="AC33" s="6">
        <v>2.7443746500000001</v>
      </c>
      <c r="AD33" s="6">
        <v>0</v>
      </c>
      <c r="AE33" s="6">
        <v>0</v>
      </c>
      <c r="AF33" s="6">
        <v>9.0637305420000001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0.16349466000000001</v>
      </c>
      <c r="AM33" s="6">
        <v>0.29195474999999999</v>
      </c>
      <c r="AN33" s="6">
        <v>0</v>
      </c>
      <c r="AO33" s="6">
        <v>0</v>
      </c>
      <c r="AP33" s="6">
        <v>0.17517284999999999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1.3936029839999999</v>
      </c>
      <c r="AW33" s="6">
        <v>7.5324325500000002</v>
      </c>
      <c r="AX33" s="6">
        <v>0</v>
      </c>
      <c r="AY33" s="6">
        <v>0</v>
      </c>
      <c r="AZ33" s="6">
        <v>36.739729425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0.50900559000000001</v>
      </c>
      <c r="BG33" s="6">
        <v>2.0114514E-2</v>
      </c>
      <c r="BH33" s="6">
        <v>0</v>
      </c>
      <c r="BI33" s="6">
        <v>0</v>
      </c>
      <c r="BJ33" s="6">
        <v>2.4041445989999999</v>
      </c>
      <c r="BK33" s="6">
        <v>83.026351246000004</v>
      </c>
    </row>
    <row r="34" spans="1:63" ht="17.649999999999999" customHeight="1">
      <c r="A34" s="5"/>
      <c r="B34" s="4" t="s">
        <v>48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8.0810744000000004E-2</v>
      </c>
      <c r="I34" s="6">
        <v>5.8389316649999996</v>
      </c>
      <c r="J34" s="6">
        <v>0</v>
      </c>
      <c r="K34" s="6">
        <v>0</v>
      </c>
      <c r="L34" s="6">
        <v>6.3060461989999999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1.2845649000000001E-2</v>
      </c>
      <c r="S34" s="6">
        <v>0</v>
      </c>
      <c r="T34" s="6">
        <v>0</v>
      </c>
      <c r="U34" s="6">
        <v>0</v>
      </c>
      <c r="V34" s="6">
        <v>0.14013436000000001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1.1654612999999999E-2</v>
      </c>
      <c r="AC34" s="6">
        <v>2.9136532999999999E-2</v>
      </c>
      <c r="AD34" s="6">
        <v>0</v>
      </c>
      <c r="AE34" s="6">
        <v>0</v>
      </c>
      <c r="AF34" s="6">
        <v>3.624584746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5.8273070000000003E-3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0.153258165</v>
      </c>
      <c r="AW34" s="6">
        <v>1.9812842660000001</v>
      </c>
      <c r="AX34" s="6">
        <v>0</v>
      </c>
      <c r="AY34" s="6">
        <v>0</v>
      </c>
      <c r="AZ34" s="6">
        <v>3.6624622389999999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0.18238304499999999</v>
      </c>
      <c r="BG34" s="6">
        <v>0</v>
      </c>
      <c r="BH34" s="6">
        <v>0</v>
      </c>
      <c r="BI34" s="6">
        <v>0</v>
      </c>
      <c r="BJ34" s="6">
        <v>4.9916941990000003</v>
      </c>
      <c r="BK34" s="6">
        <v>27.021053729999998</v>
      </c>
    </row>
    <row r="35" spans="1:63" ht="17.649999999999999" customHeight="1">
      <c r="A35" s="5"/>
      <c r="B35" s="4" t="s">
        <v>49</v>
      </c>
      <c r="C35" s="6">
        <v>0</v>
      </c>
      <c r="D35" s="6">
        <v>27.5362255</v>
      </c>
      <c r="E35" s="6">
        <v>0</v>
      </c>
      <c r="F35" s="6">
        <v>0</v>
      </c>
      <c r="G35" s="6">
        <v>0</v>
      </c>
      <c r="H35" s="6">
        <v>0.115476545</v>
      </c>
      <c r="I35" s="6">
        <v>148.07926250400001</v>
      </c>
      <c r="J35" s="6">
        <v>0</v>
      </c>
      <c r="K35" s="6">
        <v>0</v>
      </c>
      <c r="L35" s="6">
        <v>1.024857066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3.0770578E-2</v>
      </c>
      <c r="S35" s="6">
        <v>0.26075101499999997</v>
      </c>
      <c r="T35" s="6">
        <v>0</v>
      </c>
      <c r="U35" s="6">
        <v>0</v>
      </c>
      <c r="V35" s="6">
        <v>8.2608677000000005E-2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2.4024211E-2</v>
      </c>
      <c r="AC35" s="6">
        <v>2.7999770470000001</v>
      </c>
      <c r="AD35" s="6">
        <v>0</v>
      </c>
      <c r="AE35" s="6">
        <v>0</v>
      </c>
      <c r="AF35" s="6">
        <v>0.22839353500000001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2.5570600000000002E-4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0.208484374</v>
      </c>
      <c r="AW35" s="6">
        <v>1.0419573129999999</v>
      </c>
      <c r="AX35" s="6">
        <v>0</v>
      </c>
      <c r="AY35" s="6">
        <v>0</v>
      </c>
      <c r="AZ35" s="6">
        <v>6.0293336259999997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6.1177893999999997E-2</v>
      </c>
      <c r="BG35" s="6">
        <v>1.354431969</v>
      </c>
      <c r="BH35" s="6">
        <v>0</v>
      </c>
      <c r="BI35" s="6">
        <v>0</v>
      </c>
      <c r="BJ35" s="6">
        <v>0.300252142</v>
      </c>
      <c r="BK35" s="6">
        <v>189.17823970200001</v>
      </c>
    </row>
    <row r="36" spans="1:63" ht="17.649999999999999" customHeight="1">
      <c r="A36" s="5"/>
      <c r="B36" s="4" t="s">
        <v>50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0.14577583699999999</v>
      </c>
      <c r="I36" s="6">
        <v>3.6768382000000002</v>
      </c>
      <c r="J36" s="6">
        <v>0</v>
      </c>
      <c r="K36" s="6">
        <v>0</v>
      </c>
      <c r="L36" s="6">
        <v>8.38102825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5.2665299999999998E-2</v>
      </c>
      <c r="S36" s="6">
        <v>0</v>
      </c>
      <c r="T36" s="6">
        <v>0</v>
      </c>
      <c r="U36" s="6">
        <v>0</v>
      </c>
      <c r="V36" s="6">
        <v>2.1628459999999999E-2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6.2813718000000004E-2</v>
      </c>
      <c r="AC36" s="6">
        <v>0</v>
      </c>
      <c r="AD36" s="6">
        <v>0</v>
      </c>
      <c r="AE36" s="6">
        <v>0</v>
      </c>
      <c r="AF36" s="6">
        <v>3.287200371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1.078082E-3</v>
      </c>
      <c r="AM36" s="6">
        <v>0.53904083400000002</v>
      </c>
      <c r="AN36" s="6">
        <v>0</v>
      </c>
      <c r="AO36" s="6">
        <v>0</v>
      </c>
      <c r="AP36" s="6">
        <v>0.107808167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1.3698317609999999</v>
      </c>
      <c r="AW36" s="6">
        <v>1.2829171829999999</v>
      </c>
      <c r="AX36" s="6">
        <v>0</v>
      </c>
      <c r="AY36" s="6">
        <v>0</v>
      </c>
      <c r="AZ36" s="6">
        <v>14.387178809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0.32971941900000001</v>
      </c>
      <c r="BG36" s="6">
        <v>0</v>
      </c>
      <c r="BH36" s="6">
        <v>0</v>
      </c>
      <c r="BI36" s="6">
        <v>0</v>
      </c>
      <c r="BJ36" s="6">
        <v>0.790860228</v>
      </c>
      <c r="BK36" s="6">
        <v>34.436384619000002</v>
      </c>
    </row>
    <row r="37" spans="1:63" ht="17.649999999999999" customHeight="1">
      <c r="A37" s="5"/>
      <c r="B37" s="4" t="s">
        <v>51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8.7128439000000002E-2</v>
      </c>
      <c r="I37" s="6">
        <v>12.068466163</v>
      </c>
      <c r="J37" s="6">
        <v>0</v>
      </c>
      <c r="K37" s="6">
        <v>0</v>
      </c>
      <c r="L37" s="6">
        <v>2.8022389730000001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1.2362819000000001E-2</v>
      </c>
      <c r="S37" s="6">
        <v>0</v>
      </c>
      <c r="T37" s="6">
        <v>0</v>
      </c>
      <c r="U37" s="6">
        <v>0</v>
      </c>
      <c r="V37" s="6">
        <v>0.20015992699999999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2.350660666</v>
      </c>
      <c r="AD37" s="6">
        <v>0</v>
      </c>
      <c r="AE37" s="6">
        <v>0</v>
      </c>
      <c r="AF37" s="6">
        <v>0.33640302399999999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0.76356157700000005</v>
      </c>
      <c r="AW37" s="6">
        <v>7.362279784</v>
      </c>
      <c r="AX37" s="6">
        <v>0</v>
      </c>
      <c r="AY37" s="6">
        <v>0</v>
      </c>
      <c r="AZ37" s="6">
        <v>20.882448974999999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0.13227167500000001</v>
      </c>
      <c r="BG37" s="6">
        <v>0.27027896400000001</v>
      </c>
      <c r="BH37" s="6">
        <v>0</v>
      </c>
      <c r="BI37" s="6">
        <v>0</v>
      </c>
      <c r="BJ37" s="6">
        <v>1.3302506249999999</v>
      </c>
      <c r="BK37" s="6">
        <v>48.598511610999999</v>
      </c>
    </row>
    <row r="38" spans="1:63" ht="17.649999999999999" customHeight="1">
      <c r="A38" s="5"/>
      <c r="B38" s="4" t="s">
        <v>52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0.15055144400000001</v>
      </c>
      <c r="I38" s="6">
        <v>2.0113753339999998</v>
      </c>
      <c r="J38" s="6">
        <v>0</v>
      </c>
      <c r="K38" s="6">
        <v>0</v>
      </c>
      <c r="L38" s="6">
        <v>1.617145769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1.5588166000000001E-2</v>
      </c>
      <c r="S38" s="6">
        <v>5.0284383349999997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0.34812175699999998</v>
      </c>
      <c r="AC38" s="6">
        <v>100.801455973</v>
      </c>
      <c r="AD38" s="6">
        <v>0</v>
      </c>
      <c r="AE38" s="6">
        <v>0</v>
      </c>
      <c r="AF38" s="6">
        <v>216.24279331100001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0.10045454500000001</v>
      </c>
      <c r="AM38" s="6">
        <v>7.5416325000000004</v>
      </c>
      <c r="AN38" s="6">
        <v>0</v>
      </c>
      <c r="AO38" s="6">
        <v>0</v>
      </c>
      <c r="AP38" s="6">
        <v>11.53366997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0.71353899200000004</v>
      </c>
      <c r="AW38" s="6">
        <v>16.947053779000001</v>
      </c>
      <c r="AX38" s="6">
        <v>0</v>
      </c>
      <c r="AY38" s="6">
        <v>0</v>
      </c>
      <c r="AZ38" s="6">
        <v>10.502960084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0.10004227</v>
      </c>
      <c r="BG38" s="6">
        <v>1.5083265E-2</v>
      </c>
      <c r="BH38" s="6">
        <v>0</v>
      </c>
      <c r="BI38" s="6">
        <v>0</v>
      </c>
      <c r="BJ38" s="6">
        <v>0.46255346000000003</v>
      </c>
      <c r="BK38" s="6">
        <v>374.13245895400001</v>
      </c>
    </row>
    <row r="39" spans="1:63" ht="17.649999999999999" customHeight="1">
      <c r="A39" s="5"/>
      <c r="B39" s="4" t="s">
        <v>53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4.1706247000000002E-2</v>
      </c>
      <c r="I39" s="6">
        <v>0.56056783399999999</v>
      </c>
      <c r="J39" s="6">
        <v>0</v>
      </c>
      <c r="K39" s="6">
        <v>0</v>
      </c>
      <c r="L39" s="6">
        <v>5.6056782999999999E-2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0.112068767</v>
      </c>
      <c r="AD39" s="6">
        <v>0</v>
      </c>
      <c r="AE39" s="6">
        <v>0</v>
      </c>
      <c r="AF39" s="6">
        <v>0.16810315000000001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2.2413753000000002E-2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0.219618918</v>
      </c>
      <c r="AW39" s="6">
        <v>1.145867277</v>
      </c>
      <c r="AX39" s="6">
        <v>0</v>
      </c>
      <c r="AY39" s="6">
        <v>0</v>
      </c>
      <c r="AZ39" s="6">
        <v>3.190759168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1.2231753E-2</v>
      </c>
      <c r="BG39" s="6">
        <v>0</v>
      </c>
      <c r="BH39" s="6">
        <v>0</v>
      </c>
      <c r="BI39" s="6">
        <v>0</v>
      </c>
      <c r="BJ39" s="6">
        <v>0</v>
      </c>
      <c r="BK39" s="6">
        <v>5.5293936500000003</v>
      </c>
    </row>
    <row r="40" spans="1:63" ht="17.649999999999999" customHeight="1">
      <c r="A40" s="5"/>
      <c r="B40" s="4" t="s">
        <v>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3.0573789999999998E-3</v>
      </c>
      <c r="I40" s="6">
        <v>112.613459797</v>
      </c>
      <c r="J40" s="6">
        <v>0</v>
      </c>
      <c r="K40" s="6">
        <v>0</v>
      </c>
      <c r="L40" s="6">
        <v>0.128919481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5.0956299999999999E-4</v>
      </c>
      <c r="S40" s="6">
        <v>4.076505332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10.18547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5.0927399999999999E-4</v>
      </c>
      <c r="AW40" s="6">
        <v>0</v>
      </c>
      <c r="AX40" s="6">
        <v>0</v>
      </c>
      <c r="AY40" s="6">
        <v>0</v>
      </c>
      <c r="AZ40" s="6">
        <v>2.31210169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38.704785999999999</v>
      </c>
      <c r="BH40" s="6">
        <v>0</v>
      </c>
      <c r="BI40" s="6">
        <v>0</v>
      </c>
      <c r="BJ40" s="6">
        <v>0</v>
      </c>
      <c r="BK40" s="6">
        <v>168.025318516</v>
      </c>
    </row>
    <row r="41" spans="1:63" ht="17.649999999999999" customHeight="1">
      <c r="A41" s="5"/>
      <c r="B41" s="4" t="s">
        <v>55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0.23443797199999999</v>
      </c>
      <c r="I41" s="6">
        <v>0</v>
      </c>
      <c r="J41" s="6">
        <v>0</v>
      </c>
      <c r="K41" s="6">
        <v>0</v>
      </c>
      <c r="L41" s="6">
        <v>1.4646713140000001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7.9281156000000005E-2</v>
      </c>
      <c r="S41" s="6">
        <v>0</v>
      </c>
      <c r="T41" s="6">
        <v>0</v>
      </c>
      <c r="U41" s="6">
        <v>0</v>
      </c>
      <c r="V41" s="6">
        <v>0.18906287999999999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0.93047215699999997</v>
      </c>
      <c r="AC41" s="6">
        <v>15.991029599999999</v>
      </c>
      <c r="AD41" s="6">
        <v>0</v>
      </c>
      <c r="AE41" s="6">
        <v>0</v>
      </c>
      <c r="AF41" s="6">
        <v>41.905666107999998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6.4669605000000005E-2</v>
      </c>
      <c r="AM41" s="6">
        <v>0</v>
      </c>
      <c r="AN41" s="6">
        <v>0</v>
      </c>
      <c r="AO41" s="6">
        <v>0</v>
      </c>
      <c r="AP41" s="6">
        <v>0.34098518999999999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1.921020025</v>
      </c>
      <c r="AW41" s="6">
        <v>18.151721058</v>
      </c>
      <c r="AX41" s="6">
        <v>0</v>
      </c>
      <c r="AY41" s="6">
        <v>0</v>
      </c>
      <c r="AZ41" s="6">
        <v>19.99523439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1.1919337219999999</v>
      </c>
      <c r="BG41" s="6">
        <v>0.58790549999999997</v>
      </c>
      <c r="BH41" s="6">
        <v>0</v>
      </c>
      <c r="BI41" s="6">
        <v>0</v>
      </c>
      <c r="BJ41" s="6">
        <v>4.0882619240000002</v>
      </c>
      <c r="BK41" s="6">
        <v>107.136352601</v>
      </c>
    </row>
    <row r="42" spans="1:63" ht="17.649999999999999" customHeight="1">
      <c r="A42" s="5"/>
      <c r="B42" s="4" t="s">
        <v>56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1.6740570000000001E-3</v>
      </c>
      <c r="I42" s="6">
        <v>11.663115306</v>
      </c>
      <c r="J42" s="6">
        <v>0</v>
      </c>
      <c r="K42" s="6">
        <v>0</v>
      </c>
      <c r="L42" s="6">
        <v>2.5110848000000002E-2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3.8280092000000002E-2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0.55693383399999996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3.8974229999999999E-2</v>
      </c>
      <c r="AW42" s="6">
        <v>7.196316167</v>
      </c>
      <c r="AX42" s="6">
        <v>0</v>
      </c>
      <c r="AY42" s="6">
        <v>0</v>
      </c>
      <c r="AZ42" s="6">
        <v>5.1028639230000001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6.6832059999999997E-3</v>
      </c>
      <c r="BG42" s="6">
        <v>0</v>
      </c>
      <c r="BH42" s="6">
        <v>0</v>
      </c>
      <c r="BI42" s="6">
        <v>0</v>
      </c>
      <c r="BJ42" s="6">
        <v>0.612627217</v>
      </c>
      <c r="BK42" s="6">
        <v>25.24257888</v>
      </c>
    </row>
    <row r="43" spans="1:63" ht="17.649999999999999" customHeight="1">
      <c r="A43" s="5"/>
      <c r="B43" s="4" t="s">
        <v>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0.1164217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1.8126125749999999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0.85189392200000003</v>
      </c>
      <c r="AW43" s="6">
        <v>134.25678458799999</v>
      </c>
      <c r="AX43" s="6">
        <v>0</v>
      </c>
      <c r="AY43" s="6">
        <v>0</v>
      </c>
      <c r="AZ43" s="6">
        <v>282.14021357000001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0.29011614499999999</v>
      </c>
      <c r="BG43" s="6">
        <v>8.7935516059999994</v>
      </c>
      <c r="BH43" s="6">
        <v>0</v>
      </c>
      <c r="BI43" s="6">
        <v>0</v>
      </c>
      <c r="BJ43" s="6">
        <v>6.7922527070000003</v>
      </c>
      <c r="BK43" s="6">
        <v>435.05384681300001</v>
      </c>
    </row>
    <row r="44" spans="1:63" ht="17.649999999999999" customHeight="1">
      <c r="A44" s="5"/>
      <c r="B44" s="4" t="s">
        <v>58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5.6155650000000001E-2</v>
      </c>
      <c r="I44" s="6">
        <v>5.7691178320000001</v>
      </c>
      <c r="J44" s="6">
        <v>0</v>
      </c>
      <c r="K44" s="6">
        <v>0</v>
      </c>
      <c r="L44" s="6">
        <v>0.16159074700000001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5.1571519999999999E-3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5.7650846500000004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0.17608627499999999</v>
      </c>
      <c r="AW44" s="6">
        <v>7.0236606500000001</v>
      </c>
      <c r="AX44" s="6">
        <v>0</v>
      </c>
      <c r="AY44" s="6">
        <v>0</v>
      </c>
      <c r="AZ44" s="6">
        <v>4.4969721399999996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4.2906E-2</v>
      </c>
      <c r="BG44" s="6">
        <v>0</v>
      </c>
      <c r="BH44" s="6">
        <v>0</v>
      </c>
      <c r="BI44" s="6">
        <v>0</v>
      </c>
      <c r="BJ44" s="6">
        <v>4.1927889000000003E-2</v>
      </c>
      <c r="BK44" s="6">
        <v>23.538658985000001</v>
      </c>
    </row>
    <row r="45" spans="1:63" ht="17.649999999999999" customHeight="1">
      <c r="A45" s="5"/>
      <c r="B45" s="4" t="s">
        <v>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5.6692660999999998E-2</v>
      </c>
      <c r="I45" s="6">
        <v>198.33585245800001</v>
      </c>
      <c r="J45" s="6">
        <v>0</v>
      </c>
      <c r="K45" s="6">
        <v>0</v>
      </c>
      <c r="L45" s="6">
        <v>3.4522045530000001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2.7833020000000001E-3</v>
      </c>
      <c r="S45" s="6">
        <v>53.466396695</v>
      </c>
      <c r="T45" s="6">
        <v>0</v>
      </c>
      <c r="U45" s="6">
        <v>0</v>
      </c>
      <c r="V45" s="6">
        <v>0.11457085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1.1665297999999999E-2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2.2873060000000001E-2</v>
      </c>
      <c r="AM45" s="6">
        <v>0</v>
      </c>
      <c r="AN45" s="6">
        <v>0</v>
      </c>
      <c r="AO45" s="6">
        <v>0</v>
      </c>
      <c r="AP45" s="6">
        <v>8.9814918999999993E-2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0.15384040900000001</v>
      </c>
      <c r="AW45" s="6">
        <v>2.3330595189999999</v>
      </c>
      <c r="AX45" s="6">
        <v>0</v>
      </c>
      <c r="AY45" s="6">
        <v>0</v>
      </c>
      <c r="AZ45" s="6">
        <v>1.1845387329999999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5.7672938E-2</v>
      </c>
      <c r="BG45" s="6">
        <v>0.10920742999999999</v>
      </c>
      <c r="BH45" s="6">
        <v>0</v>
      </c>
      <c r="BI45" s="6">
        <v>0</v>
      </c>
      <c r="BJ45" s="6">
        <v>0</v>
      </c>
      <c r="BK45" s="6">
        <v>259.39117282500001</v>
      </c>
    </row>
    <row r="46" spans="1:63" ht="17.649999999999999" customHeight="1">
      <c r="A46" s="5"/>
      <c r="B46" s="4" t="s">
        <v>60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0.20032745399999999</v>
      </c>
      <c r="I46" s="6">
        <v>160.87561607399999</v>
      </c>
      <c r="J46" s="6">
        <v>0</v>
      </c>
      <c r="K46" s="6">
        <v>0</v>
      </c>
      <c r="L46" s="6">
        <v>3.610457619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3.2629081999999997E-2</v>
      </c>
      <c r="S46" s="6">
        <v>32.895697800000001</v>
      </c>
      <c r="T46" s="6">
        <v>0</v>
      </c>
      <c r="U46" s="6">
        <v>0</v>
      </c>
      <c r="V46" s="6">
        <v>0.10562326599999999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5.0651404999999997E-2</v>
      </c>
      <c r="AC46" s="6">
        <v>1.418238517</v>
      </c>
      <c r="AD46" s="6">
        <v>0</v>
      </c>
      <c r="AE46" s="6">
        <v>0</v>
      </c>
      <c r="AF46" s="6">
        <v>0.49119480300000001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1.207850957</v>
      </c>
      <c r="AW46" s="6">
        <v>9.0754069869999991</v>
      </c>
      <c r="AX46" s="6">
        <v>0</v>
      </c>
      <c r="AY46" s="6">
        <v>0</v>
      </c>
      <c r="AZ46" s="6">
        <v>27.020627821000001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0.14960844700000001</v>
      </c>
      <c r="BG46" s="6">
        <v>2.1446534E-2</v>
      </c>
      <c r="BH46" s="6">
        <v>0</v>
      </c>
      <c r="BI46" s="6">
        <v>0</v>
      </c>
      <c r="BJ46" s="6">
        <v>0.883888338</v>
      </c>
      <c r="BK46" s="6">
        <v>238.03926510400001</v>
      </c>
    </row>
    <row r="47" spans="1:63" ht="17.649999999999999" customHeight="1">
      <c r="A47" s="5"/>
      <c r="B47" s="4" t="s">
        <v>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0.22998405299999999</v>
      </c>
      <c r="I47" s="6">
        <v>28.401662386000002</v>
      </c>
      <c r="J47" s="6">
        <v>0</v>
      </c>
      <c r="K47" s="6">
        <v>0</v>
      </c>
      <c r="L47" s="6">
        <v>3.09490117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0.25087292</v>
      </c>
      <c r="S47" s="6">
        <v>22.405839771</v>
      </c>
      <c r="T47" s="6">
        <v>0</v>
      </c>
      <c r="U47" s="6">
        <v>0</v>
      </c>
      <c r="V47" s="6">
        <v>0.1044326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4.3820519000000002E-2</v>
      </c>
      <c r="AC47" s="6">
        <v>0.70200260000000003</v>
      </c>
      <c r="AD47" s="6">
        <v>0</v>
      </c>
      <c r="AE47" s="6">
        <v>0</v>
      </c>
      <c r="AF47" s="6">
        <v>4.1442360770000004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5.8500217E-2</v>
      </c>
      <c r="AM47" s="6">
        <v>0</v>
      </c>
      <c r="AN47" s="6">
        <v>0</v>
      </c>
      <c r="AO47" s="6">
        <v>0</v>
      </c>
      <c r="AP47" s="6">
        <v>0.58500216699999996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1.73934677</v>
      </c>
      <c r="AW47" s="6">
        <v>3.9331696360000001</v>
      </c>
      <c r="AX47" s="6">
        <v>0.292501083</v>
      </c>
      <c r="AY47" s="6">
        <v>0</v>
      </c>
      <c r="AZ47" s="6">
        <v>31.012988615000001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0.62214863300000001</v>
      </c>
      <c r="BG47" s="6">
        <v>0</v>
      </c>
      <c r="BH47" s="6">
        <v>0</v>
      </c>
      <c r="BI47" s="6">
        <v>0</v>
      </c>
      <c r="BJ47" s="6">
        <v>6.1594281400000002</v>
      </c>
      <c r="BK47" s="6">
        <v>103.780837357</v>
      </c>
    </row>
    <row r="48" spans="1:63" ht="17.649999999999999" customHeight="1">
      <c r="A48" s="5"/>
      <c r="B48" s="4" t="s">
        <v>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0.12242156899999999</v>
      </c>
      <c r="I48" s="6">
        <v>0</v>
      </c>
      <c r="J48" s="6">
        <v>0</v>
      </c>
      <c r="K48" s="6">
        <v>0</v>
      </c>
      <c r="L48" s="6">
        <v>2.0591014429999999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2.4061765999999998E-2</v>
      </c>
      <c r="S48" s="6">
        <v>0.64037630999999995</v>
      </c>
      <c r="T48" s="6">
        <v>0</v>
      </c>
      <c r="U48" s="6">
        <v>0</v>
      </c>
      <c r="V48" s="6">
        <v>5.8131931760000004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0.292846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6.4426120000000003E-2</v>
      </c>
      <c r="AM48" s="6">
        <v>0</v>
      </c>
      <c r="AN48" s="6">
        <v>0</v>
      </c>
      <c r="AO48" s="6">
        <v>0</v>
      </c>
      <c r="AP48" s="6">
        <v>0.36312904000000001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0.19241505</v>
      </c>
      <c r="AW48" s="6">
        <v>3.3866679369999999</v>
      </c>
      <c r="AX48" s="6">
        <v>0</v>
      </c>
      <c r="AY48" s="6">
        <v>0</v>
      </c>
      <c r="AZ48" s="6">
        <v>14.315232016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0.105932941</v>
      </c>
      <c r="BG48" s="6">
        <v>1.7570760000000001</v>
      </c>
      <c r="BH48" s="6">
        <v>0</v>
      </c>
      <c r="BI48" s="6">
        <v>0</v>
      </c>
      <c r="BJ48" s="6">
        <v>0.82078056899999996</v>
      </c>
      <c r="BK48" s="6">
        <v>29.957659936999999</v>
      </c>
    </row>
    <row r="49" spans="1:63" ht="17.649999999999999" customHeight="1">
      <c r="A49" s="5"/>
      <c r="B49" s="4" t="s">
        <v>63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5.2198992E-2</v>
      </c>
      <c r="I49" s="6">
        <v>36.517813322000002</v>
      </c>
      <c r="J49" s="6">
        <v>0</v>
      </c>
      <c r="K49" s="6">
        <v>0</v>
      </c>
      <c r="L49" s="6">
        <v>4.8131262020000003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4.6184294000000001E-2</v>
      </c>
      <c r="S49" s="6">
        <v>16.110799995000001</v>
      </c>
      <c r="T49" s="6">
        <v>5.3702667000000003E-2</v>
      </c>
      <c r="U49" s="6">
        <v>0</v>
      </c>
      <c r="V49" s="6">
        <v>0.26851333300000002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3.4863475999999997E-2</v>
      </c>
      <c r="AC49" s="6">
        <v>5.3636116649999996</v>
      </c>
      <c r="AD49" s="6">
        <v>0</v>
      </c>
      <c r="AE49" s="6">
        <v>0</v>
      </c>
      <c r="AF49" s="6">
        <v>3.1120747600000001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0.49298456699999998</v>
      </c>
      <c r="AW49" s="6">
        <v>11.746298819</v>
      </c>
      <c r="AX49" s="6">
        <v>0</v>
      </c>
      <c r="AY49" s="6">
        <v>0</v>
      </c>
      <c r="AZ49" s="6">
        <v>4.5668192620000001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7.1336038000000004E-2</v>
      </c>
      <c r="BG49" s="6">
        <v>6.4363339980000003</v>
      </c>
      <c r="BH49" s="6">
        <v>0</v>
      </c>
      <c r="BI49" s="6">
        <v>0</v>
      </c>
      <c r="BJ49" s="6">
        <v>1.098248833</v>
      </c>
      <c r="BK49" s="6">
        <v>90.784910222999997</v>
      </c>
    </row>
    <row r="50" spans="1:63" ht="17.649999999999999" customHeight="1">
      <c r="A50" s="5"/>
      <c r="B50" s="4" t="s">
        <v>64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0.39740868699999998</v>
      </c>
      <c r="I50" s="6">
        <v>16.650081546999999</v>
      </c>
      <c r="J50" s="6">
        <v>0</v>
      </c>
      <c r="K50" s="6">
        <v>0</v>
      </c>
      <c r="L50" s="6">
        <v>15.057361637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0.210996559</v>
      </c>
      <c r="S50" s="6">
        <v>0.756717423</v>
      </c>
      <c r="T50" s="6">
        <v>0</v>
      </c>
      <c r="U50" s="6">
        <v>0</v>
      </c>
      <c r="V50" s="6">
        <v>2.304340496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1.5059768570000001</v>
      </c>
      <c r="AC50" s="6">
        <v>15.571292583</v>
      </c>
      <c r="AD50" s="6">
        <v>0</v>
      </c>
      <c r="AE50" s="6">
        <v>0</v>
      </c>
      <c r="AF50" s="6">
        <v>33.659327394999998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8.1336180999999994E-2</v>
      </c>
      <c r="AM50" s="6">
        <v>1.390950363</v>
      </c>
      <c r="AN50" s="6">
        <v>0</v>
      </c>
      <c r="AO50" s="6">
        <v>0</v>
      </c>
      <c r="AP50" s="6">
        <v>0.88428653499999998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4.326760095</v>
      </c>
      <c r="AW50" s="6">
        <v>65.734686964000005</v>
      </c>
      <c r="AX50" s="6">
        <v>0</v>
      </c>
      <c r="AY50" s="6">
        <v>0</v>
      </c>
      <c r="AZ50" s="6">
        <v>156.09537546300001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0.88874573300000004</v>
      </c>
      <c r="BG50" s="6">
        <v>3.5692957120000002</v>
      </c>
      <c r="BH50" s="6">
        <v>1.505962244</v>
      </c>
      <c r="BI50" s="6">
        <v>0</v>
      </c>
      <c r="BJ50" s="6">
        <v>8.3880895839999994</v>
      </c>
      <c r="BK50" s="6">
        <v>328.97899205800002</v>
      </c>
    </row>
    <row r="51" spans="1:63" ht="17.649999999999999" customHeight="1">
      <c r="A51" s="5"/>
      <c r="B51" s="4" t="s">
        <v>65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9.6840392999999997E-2</v>
      </c>
      <c r="I51" s="6">
        <v>169.192443715</v>
      </c>
      <c r="J51" s="6">
        <v>0</v>
      </c>
      <c r="K51" s="6">
        <v>0</v>
      </c>
      <c r="L51" s="6">
        <v>2.9046666079999999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4.6348162999999998E-2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3.813187E-3</v>
      </c>
      <c r="AC51" s="6">
        <v>0</v>
      </c>
      <c r="AD51" s="6">
        <v>0</v>
      </c>
      <c r="AE51" s="6">
        <v>0</v>
      </c>
      <c r="AF51" s="6">
        <v>0.19932617899999999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9.2279125000000004E-2</v>
      </c>
      <c r="AM51" s="6">
        <v>5.4474099999999996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1.194461218</v>
      </c>
      <c r="AW51" s="6">
        <v>5.7102943799999997</v>
      </c>
      <c r="AX51" s="6">
        <v>0</v>
      </c>
      <c r="AY51" s="6">
        <v>0</v>
      </c>
      <c r="AZ51" s="6">
        <v>15.144142987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0.210645897</v>
      </c>
      <c r="BG51" s="6">
        <v>56.108322999999999</v>
      </c>
      <c r="BH51" s="6">
        <v>0</v>
      </c>
      <c r="BI51" s="6">
        <v>0</v>
      </c>
      <c r="BJ51" s="6">
        <v>0.98972466999999997</v>
      </c>
      <c r="BK51" s="6">
        <v>257.34071952199997</v>
      </c>
    </row>
    <row r="52" spans="1:63" ht="17.649999999999999" customHeight="1">
      <c r="A52" s="5"/>
      <c r="B52" s="4" t="s">
        <v>66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2.2304780000000001E-3</v>
      </c>
      <c r="I52" s="6">
        <v>208.8610205</v>
      </c>
      <c r="J52" s="6">
        <v>0</v>
      </c>
      <c r="K52" s="6">
        <v>0</v>
      </c>
      <c r="L52" s="6">
        <v>1.30482963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2.9551602999999999E-2</v>
      </c>
      <c r="S52" s="6">
        <v>5.5761950000000002</v>
      </c>
      <c r="T52" s="6">
        <v>0</v>
      </c>
      <c r="U52" s="6">
        <v>0</v>
      </c>
      <c r="V52" s="6">
        <v>4.5730274819999996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1.9478538E-2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0.25561741500000001</v>
      </c>
      <c r="AW52" s="6">
        <v>23.927682468</v>
      </c>
      <c r="AX52" s="6">
        <v>0</v>
      </c>
      <c r="AY52" s="6">
        <v>0</v>
      </c>
      <c r="AZ52" s="6">
        <v>2.615689433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5.6198366E-2</v>
      </c>
      <c r="BG52" s="6">
        <v>0</v>
      </c>
      <c r="BH52" s="6">
        <v>0</v>
      </c>
      <c r="BI52" s="6">
        <v>0</v>
      </c>
      <c r="BJ52" s="6">
        <v>1.2914827440000001</v>
      </c>
      <c r="BK52" s="6">
        <v>248.51300365700001</v>
      </c>
    </row>
    <row r="53" spans="1:63" ht="17.649999999999999" customHeight="1">
      <c r="A53" s="5"/>
      <c r="B53" s="4" t="s">
        <v>67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0.16796893199999999</v>
      </c>
      <c r="I53" s="6">
        <v>0</v>
      </c>
      <c r="J53" s="6">
        <v>0</v>
      </c>
      <c r="K53" s="6">
        <v>0</v>
      </c>
      <c r="L53" s="6">
        <v>4.9785792000000004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4.7940162000000001E-2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0.16940091199999999</v>
      </c>
      <c r="AC53" s="6">
        <v>0.58834483400000004</v>
      </c>
      <c r="AD53" s="6">
        <v>0</v>
      </c>
      <c r="AE53" s="6">
        <v>0</v>
      </c>
      <c r="AF53" s="6">
        <v>9.7563705800000005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0.188270347</v>
      </c>
      <c r="AM53" s="6">
        <v>3.5300690000000003E-2</v>
      </c>
      <c r="AN53" s="6">
        <v>0</v>
      </c>
      <c r="AO53" s="6">
        <v>0</v>
      </c>
      <c r="AP53" s="6">
        <v>5.3174606039999999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2.7850503299999998</v>
      </c>
      <c r="AW53" s="6">
        <v>2.8683858070000001</v>
      </c>
      <c r="AX53" s="6">
        <v>0</v>
      </c>
      <c r="AY53" s="6">
        <v>0</v>
      </c>
      <c r="AZ53" s="6">
        <v>67.296298789999994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1.014067625</v>
      </c>
      <c r="BG53" s="6">
        <v>0.99593836700000005</v>
      </c>
      <c r="BH53" s="6">
        <v>0.35300690000000001</v>
      </c>
      <c r="BI53" s="6">
        <v>0</v>
      </c>
      <c r="BJ53" s="6">
        <v>2.526665715</v>
      </c>
      <c r="BK53" s="6">
        <v>99.089049794999994</v>
      </c>
    </row>
    <row r="54" spans="1:63" ht="17.649999999999999" customHeight="1">
      <c r="A54" s="5"/>
      <c r="B54" s="4" t="s">
        <v>68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5.9482548000000003E-2</v>
      </c>
      <c r="I54" s="6">
        <v>51.432277999999997</v>
      </c>
      <c r="J54" s="6">
        <v>0</v>
      </c>
      <c r="K54" s="6">
        <v>0</v>
      </c>
      <c r="L54" s="6">
        <v>14.195991883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1.118093E-2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5.9598749999999999E-2</v>
      </c>
      <c r="AC54" s="6">
        <v>1.670993</v>
      </c>
      <c r="AD54" s="6">
        <v>0</v>
      </c>
      <c r="AE54" s="6">
        <v>0</v>
      </c>
      <c r="AF54" s="6">
        <v>0.17023074099999999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1.3924941E-2</v>
      </c>
      <c r="AM54" s="6">
        <v>0.111399533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0.80925411300000005</v>
      </c>
      <c r="AW54" s="6">
        <v>1.4376644489999999</v>
      </c>
      <c r="AX54" s="6">
        <v>0</v>
      </c>
      <c r="AY54" s="6">
        <v>0</v>
      </c>
      <c r="AZ54" s="6">
        <v>10.679690563999999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9.7959180000000007E-2</v>
      </c>
      <c r="BG54" s="6">
        <v>0</v>
      </c>
      <c r="BH54" s="6">
        <v>0</v>
      </c>
      <c r="BI54" s="6">
        <v>0</v>
      </c>
      <c r="BJ54" s="6">
        <v>0.26910451000000002</v>
      </c>
      <c r="BK54" s="6">
        <v>81.018753141999994</v>
      </c>
    </row>
    <row r="55" spans="1:63" ht="17.649999999999999" customHeight="1">
      <c r="A55" s="5"/>
      <c r="B55" s="4" t="s">
        <v>69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0.18710508200000001</v>
      </c>
      <c r="I55" s="6">
        <v>64.625664212000004</v>
      </c>
      <c r="J55" s="6">
        <v>0</v>
      </c>
      <c r="K55" s="6">
        <v>0</v>
      </c>
      <c r="L55" s="6">
        <v>2.9891718250000001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0.121071426</v>
      </c>
      <c r="S55" s="6">
        <v>33.715239990000001</v>
      </c>
      <c r="T55" s="6">
        <v>0</v>
      </c>
      <c r="U55" s="6">
        <v>0</v>
      </c>
      <c r="V55" s="6">
        <v>0.44391732699999997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0.12794768200000001</v>
      </c>
      <c r="AC55" s="6">
        <v>0.33523409999999998</v>
      </c>
      <c r="AD55" s="6">
        <v>0</v>
      </c>
      <c r="AE55" s="6">
        <v>0</v>
      </c>
      <c r="AF55" s="6">
        <v>6.0150788459999998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7.0399161000000002E-2</v>
      </c>
      <c r="AM55" s="6">
        <v>0</v>
      </c>
      <c r="AN55" s="6">
        <v>0</v>
      </c>
      <c r="AO55" s="6">
        <v>0</v>
      </c>
      <c r="AP55" s="6">
        <v>1.968379538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2.7226252500000001</v>
      </c>
      <c r="AW55" s="6">
        <v>1.68466198</v>
      </c>
      <c r="AX55" s="6">
        <v>2.2348940000000002</v>
      </c>
      <c r="AY55" s="6">
        <v>0</v>
      </c>
      <c r="AZ55" s="6">
        <v>25.191725235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1.0604359889999999</v>
      </c>
      <c r="BG55" s="6">
        <v>1.380047045</v>
      </c>
      <c r="BH55" s="6">
        <v>0</v>
      </c>
      <c r="BI55" s="6">
        <v>0</v>
      </c>
      <c r="BJ55" s="6">
        <v>5.6512714180000003</v>
      </c>
      <c r="BK55" s="6">
        <v>150.52487010600001</v>
      </c>
    </row>
    <row r="56" spans="1:63" ht="17.649999999999999" customHeight="1">
      <c r="A56" s="5"/>
      <c r="B56" s="4" t="s">
        <v>70</v>
      </c>
      <c r="C56" s="6">
        <v>0</v>
      </c>
      <c r="D56" s="6">
        <v>22.204038440000001</v>
      </c>
      <c r="E56" s="6">
        <v>0</v>
      </c>
      <c r="F56" s="6">
        <v>0</v>
      </c>
      <c r="G56" s="6">
        <v>0</v>
      </c>
      <c r="H56" s="6">
        <v>7.8506363999999995E-2</v>
      </c>
      <c r="I56" s="6">
        <v>185.65575385700001</v>
      </c>
      <c r="J56" s="6">
        <v>0</v>
      </c>
      <c r="K56" s="6">
        <v>0</v>
      </c>
      <c r="L56" s="6">
        <v>0.38839579800000001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0.12781108199999999</v>
      </c>
      <c r="S56" s="6">
        <v>60.762846003</v>
      </c>
      <c r="T56" s="6">
        <v>0</v>
      </c>
      <c r="U56" s="6">
        <v>0</v>
      </c>
      <c r="V56" s="6">
        <v>1.9234173E-2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0.14199004600000001</v>
      </c>
      <c r="AC56" s="6">
        <v>1.0766169050000001</v>
      </c>
      <c r="AD56" s="6">
        <v>0</v>
      </c>
      <c r="AE56" s="6">
        <v>0</v>
      </c>
      <c r="AF56" s="6">
        <v>2.8683288569999998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2.6808208E-2</v>
      </c>
      <c r="AM56" s="6">
        <v>0</v>
      </c>
      <c r="AN56" s="6">
        <v>0</v>
      </c>
      <c r="AO56" s="6">
        <v>0</v>
      </c>
      <c r="AP56" s="6">
        <v>4.7871799999999999E-2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1.0685567680000001</v>
      </c>
      <c r="AW56" s="6">
        <v>3.8633954940000002</v>
      </c>
      <c r="AX56" s="6">
        <v>0</v>
      </c>
      <c r="AY56" s="6">
        <v>0</v>
      </c>
      <c r="AZ56" s="6">
        <v>9.0216205390000006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0.163503642</v>
      </c>
      <c r="BG56" s="6">
        <v>0.62871459600000001</v>
      </c>
      <c r="BH56" s="6">
        <v>0</v>
      </c>
      <c r="BI56" s="6">
        <v>0</v>
      </c>
      <c r="BJ56" s="6">
        <v>0.94310572000000004</v>
      </c>
      <c r="BK56" s="6">
        <v>289.08709829200001</v>
      </c>
    </row>
    <row r="57" spans="1:63" ht="17.649999999999999" customHeight="1">
      <c r="A57" s="5"/>
      <c r="B57" s="4" t="s">
        <v>71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7.2573735E-2</v>
      </c>
      <c r="I57" s="6">
        <v>3.9859728300000001</v>
      </c>
      <c r="J57" s="6">
        <v>0</v>
      </c>
      <c r="K57" s="6">
        <v>0</v>
      </c>
      <c r="L57" s="6">
        <v>4.42141524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7.3690253999999997E-2</v>
      </c>
      <c r="S57" s="6">
        <v>0</v>
      </c>
      <c r="T57" s="6">
        <v>0</v>
      </c>
      <c r="U57" s="6">
        <v>0</v>
      </c>
      <c r="V57" s="6">
        <v>0.14514747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0.107007081</v>
      </c>
      <c r="AC57" s="6">
        <v>0.27781275</v>
      </c>
      <c r="AD57" s="6">
        <v>0</v>
      </c>
      <c r="AE57" s="6">
        <v>0</v>
      </c>
      <c r="AF57" s="6">
        <v>6.3507994649999997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1.1112510000000001E-2</v>
      </c>
      <c r="AM57" s="6">
        <v>0</v>
      </c>
      <c r="AN57" s="6">
        <v>0</v>
      </c>
      <c r="AO57" s="6">
        <v>0</v>
      </c>
      <c r="AP57" s="6">
        <v>2.2225020000000002E-2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0.82634708199999996</v>
      </c>
      <c r="AW57" s="6">
        <v>28.031014215999999</v>
      </c>
      <c r="AX57" s="6">
        <v>0</v>
      </c>
      <c r="AY57" s="6">
        <v>0</v>
      </c>
      <c r="AZ57" s="6">
        <v>50.671376500999997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0.36924203700000002</v>
      </c>
      <c r="BG57" s="6">
        <v>5.5784800199999998</v>
      </c>
      <c r="BH57" s="6">
        <v>0</v>
      </c>
      <c r="BI57" s="6">
        <v>0</v>
      </c>
      <c r="BJ57" s="6">
        <v>2.7284879179999999</v>
      </c>
      <c r="BK57" s="6">
        <v>103.672704129</v>
      </c>
    </row>
    <row r="58" spans="1:63" ht="17.649999999999999" customHeight="1">
      <c r="A58" s="5"/>
      <c r="B58" s="4" t="s">
        <v>72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0.12994540600000001</v>
      </c>
      <c r="I58" s="6">
        <v>158.95628521699999</v>
      </c>
      <c r="J58" s="6">
        <v>0</v>
      </c>
      <c r="K58" s="6">
        <v>0</v>
      </c>
      <c r="L58" s="6">
        <v>6.7095450000000003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3.3472256999999998E-2</v>
      </c>
      <c r="S58" s="6">
        <v>51.895056013000001</v>
      </c>
      <c r="T58" s="6">
        <v>0</v>
      </c>
      <c r="U58" s="6">
        <v>0</v>
      </c>
      <c r="V58" s="6">
        <v>0.1037597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5.7144893000000002E-2</v>
      </c>
      <c r="AC58" s="6">
        <v>0.21832855500000001</v>
      </c>
      <c r="AD58" s="6">
        <v>0</v>
      </c>
      <c r="AE58" s="6">
        <v>0</v>
      </c>
      <c r="AF58" s="6">
        <v>1.691818324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5.3463262999999997E-2</v>
      </c>
      <c r="AM58" s="6">
        <v>0.10356990000000001</v>
      </c>
      <c r="AN58" s="6">
        <v>0</v>
      </c>
      <c r="AO58" s="6">
        <v>0</v>
      </c>
      <c r="AP58" s="6">
        <v>0.139819365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1.2719570929999999</v>
      </c>
      <c r="AW58" s="6">
        <v>5.0742030470000001</v>
      </c>
      <c r="AX58" s="6">
        <v>0</v>
      </c>
      <c r="AY58" s="6">
        <v>0</v>
      </c>
      <c r="AZ58" s="6">
        <v>22.066575056000001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0.312810119</v>
      </c>
      <c r="BG58" s="6">
        <v>0.109164278</v>
      </c>
      <c r="BH58" s="6">
        <v>0</v>
      </c>
      <c r="BI58" s="6">
        <v>0</v>
      </c>
      <c r="BJ58" s="6">
        <v>3.1224619210000002</v>
      </c>
      <c r="BK58" s="6">
        <v>252.049379407</v>
      </c>
    </row>
    <row r="59" spans="1:63" ht="17.649999999999999" customHeight="1">
      <c r="A59" s="5"/>
      <c r="B59" s="4" t="s">
        <v>73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</row>
    <row r="60" spans="1:63" ht="17.649999999999999" customHeight="1">
      <c r="A60" s="5"/>
      <c r="B60" s="4" t="s">
        <v>74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0.16477149799999999</v>
      </c>
      <c r="I60" s="6">
        <v>69.989729187999998</v>
      </c>
      <c r="J60" s="6">
        <v>0</v>
      </c>
      <c r="K60" s="6">
        <v>0</v>
      </c>
      <c r="L60" s="6">
        <v>28.925959989999999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1.877964E-2</v>
      </c>
      <c r="S60" s="6">
        <v>27.995891674999999</v>
      </c>
      <c r="T60" s="6">
        <v>0</v>
      </c>
      <c r="U60" s="6">
        <v>0</v>
      </c>
      <c r="V60" s="6">
        <v>0.18813239200000001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1.1162722999999999E-2</v>
      </c>
      <c r="AC60" s="6">
        <v>0</v>
      </c>
      <c r="AD60" s="6">
        <v>0</v>
      </c>
      <c r="AE60" s="6">
        <v>0</v>
      </c>
      <c r="AF60" s="6">
        <v>6.4074031910000002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8.9301786999999994E-2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0.58529507199999997</v>
      </c>
      <c r="AW60" s="6">
        <v>1.161402107</v>
      </c>
      <c r="AX60" s="6">
        <v>0</v>
      </c>
      <c r="AY60" s="6">
        <v>0</v>
      </c>
      <c r="AZ60" s="6">
        <v>20.182689357000001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0.12837578399999999</v>
      </c>
      <c r="BG60" s="6">
        <v>0</v>
      </c>
      <c r="BH60" s="6">
        <v>0</v>
      </c>
      <c r="BI60" s="6">
        <v>0</v>
      </c>
      <c r="BJ60" s="6">
        <v>0.303301239</v>
      </c>
      <c r="BK60" s="6">
        <v>156.152195643</v>
      </c>
    </row>
    <row r="61" spans="1:63" ht="17.649999999999999" customHeight="1">
      <c r="A61" s="5"/>
      <c r="B61" s="4" t="s">
        <v>75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0.13643871599999999</v>
      </c>
      <c r="I61" s="6">
        <v>64.162513864000005</v>
      </c>
      <c r="J61" s="6">
        <v>0</v>
      </c>
      <c r="K61" s="6">
        <v>0</v>
      </c>
      <c r="L61" s="6">
        <v>8.7467854060000008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8.2993352000000006E-2</v>
      </c>
      <c r="S61" s="6">
        <v>0</v>
      </c>
      <c r="T61" s="6">
        <v>0</v>
      </c>
      <c r="U61" s="6">
        <v>0</v>
      </c>
      <c r="V61" s="6">
        <v>1.2066409339999999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2.9382700000000001E-2</v>
      </c>
      <c r="AC61" s="6">
        <v>0</v>
      </c>
      <c r="AD61" s="6">
        <v>0</v>
      </c>
      <c r="AE61" s="6">
        <v>0</v>
      </c>
      <c r="AF61" s="6">
        <v>0.99901180000000001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4.0548126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0.24721800199999999</v>
      </c>
      <c r="AW61" s="6">
        <v>34.567119924000004</v>
      </c>
      <c r="AX61" s="6">
        <v>0</v>
      </c>
      <c r="AY61" s="6">
        <v>0</v>
      </c>
      <c r="AZ61" s="6">
        <v>31.394839813000001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0.33831240800000001</v>
      </c>
      <c r="BG61" s="6">
        <v>37.414799533999997</v>
      </c>
      <c r="BH61" s="6">
        <v>0</v>
      </c>
      <c r="BI61" s="6">
        <v>0</v>
      </c>
      <c r="BJ61" s="6">
        <v>1.7743401569999999</v>
      </c>
      <c r="BK61" s="6">
        <v>185.15520921000001</v>
      </c>
    </row>
    <row r="62" spans="1:63" ht="17.649999999999999" customHeight="1">
      <c r="A62" s="5"/>
      <c r="B62" s="4" t="s">
        <v>76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5.8272504000000003E-2</v>
      </c>
      <c r="I62" s="6">
        <v>131.249282873</v>
      </c>
      <c r="J62" s="6">
        <v>0</v>
      </c>
      <c r="K62" s="6">
        <v>0</v>
      </c>
      <c r="L62" s="6">
        <v>2.1130589930000001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2.7230150000000001E-3</v>
      </c>
      <c r="S62" s="6">
        <v>0</v>
      </c>
      <c r="T62" s="6">
        <v>0</v>
      </c>
      <c r="U62" s="6">
        <v>0</v>
      </c>
      <c r="V62" s="6">
        <v>0.68075354099999996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3.8090104E-2</v>
      </c>
      <c r="AC62" s="6">
        <v>0.27207216699999998</v>
      </c>
      <c r="AD62" s="6">
        <v>0</v>
      </c>
      <c r="AE62" s="6">
        <v>0</v>
      </c>
      <c r="AF62" s="6">
        <v>0.59855876699999999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0.73089902299999998</v>
      </c>
      <c r="AW62" s="6">
        <v>0.4897299</v>
      </c>
      <c r="AX62" s="6">
        <v>0</v>
      </c>
      <c r="AY62" s="6">
        <v>0</v>
      </c>
      <c r="AZ62" s="6">
        <v>13.431460658000001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0.25356146400000001</v>
      </c>
      <c r="BG62" s="6">
        <v>43.531546679999998</v>
      </c>
      <c r="BH62" s="6">
        <v>0</v>
      </c>
      <c r="BI62" s="6">
        <v>0</v>
      </c>
      <c r="BJ62" s="6">
        <v>0.54414433399999995</v>
      </c>
      <c r="BK62" s="6">
        <v>193.99415402299999</v>
      </c>
    </row>
    <row r="63" spans="1:63" ht="17.649999999999999" customHeight="1">
      <c r="A63" s="5"/>
      <c r="B63" s="4" t="s">
        <v>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0.19141105</v>
      </c>
      <c r="I63" s="6">
        <v>185.119762861</v>
      </c>
      <c r="J63" s="6">
        <v>0</v>
      </c>
      <c r="K63" s="6">
        <v>0</v>
      </c>
      <c r="L63" s="6">
        <v>1.5820752490000001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6.0129099999999998E-2</v>
      </c>
      <c r="S63" s="6">
        <v>61.242628314999997</v>
      </c>
      <c r="T63" s="6">
        <v>0</v>
      </c>
      <c r="U63" s="6">
        <v>0</v>
      </c>
      <c r="V63" s="6">
        <v>7.7945163999999997E-2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7.9744295000000007E-2</v>
      </c>
      <c r="AC63" s="6">
        <v>3.3780569850000002</v>
      </c>
      <c r="AD63" s="6">
        <v>0</v>
      </c>
      <c r="AE63" s="6">
        <v>0</v>
      </c>
      <c r="AF63" s="6">
        <v>3.9441429139999999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5.9114890000000003E-2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1.183342181</v>
      </c>
      <c r="AW63" s="6">
        <v>10.380628454</v>
      </c>
      <c r="AX63" s="6">
        <v>0</v>
      </c>
      <c r="AY63" s="6">
        <v>0</v>
      </c>
      <c r="AZ63" s="6">
        <v>18.257226202999998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0.53825959999999995</v>
      </c>
      <c r="BG63" s="6">
        <v>1.1297108600000001</v>
      </c>
      <c r="BH63" s="6">
        <v>0</v>
      </c>
      <c r="BI63" s="6">
        <v>0</v>
      </c>
      <c r="BJ63" s="6">
        <v>0.61489054600000004</v>
      </c>
      <c r="BK63" s="6">
        <v>287.83906866699999</v>
      </c>
    </row>
    <row r="64" spans="1:63" ht="17.649999999999999" customHeight="1">
      <c r="A64" s="5"/>
      <c r="B64" s="4" t="s">
        <v>78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0.26310566200000002</v>
      </c>
      <c r="I64" s="6">
        <v>4.2786503109999998</v>
      </c>
      <c r="J64" s="6">
        <v>0</v>
      </c>
      <c r="K64" s="6">
        <v>0</v>
      </c>
      <c r="L64" s="6">
        <v>5.8718868970000004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7.5104375000000001E-2</v>
      </c>
      <c r="S64" s="6">
        <v>16.926546216999999</v>
      </c>
      <c r="T64" s="6">
        <v>0</v>
      </c>
      <c r="U64" s="6">
        <v>0</v>
      </c>
      <c r="V64" s="6">
        <v>0.51995340000000001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0.21278391599999999</v>
      </c>
      <c r="AC64" s="6">
        <v>5.1753327200000001</v>
      </c>
      <c r="AD64" s="6">
        <v>0</v>
      </c>
      <c r="AE64" s="6">
        <v>0</v>
      </c>
      <c r="AF64" s="6">
        <v>8.7527950990000001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1.0351649999999999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1.2753163780000001</v>
      </c>
      <c r="AW64" s="6">
        <v>21.440026924000001</v>
      </c>
      <c r="AX64" s="6">
        <v>0</v>
      </c>
      <c r="AY64" s="6">
        <v>0</v>
      </c>
      <c r="AZ64" s="6">
        <v>31.951574258000001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0.19147101899999999</v>
      </c>
      <c r="BG64" s="6">
        <v>0.57509166700000003</v>
      </c>
      <c r="BH64" s="6">
        <v>0</v>
      </c>
      <c r="BI64" s="6">
        <v>0</v>
      </c>
      <c r="BJ64" s="6">
        <v>2.0607006640000001</v>
      </c>
      <c r="BK64" s="6">
        <v>100.60550450700001</v>
      </c>
    </row>
    <row r="65" spans="1:63" ht="17.649999999999999" customHeight="1">
      <c r="A65" s="5"/>
      <c r="B65" s="4" t="s">
        <v>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6.4906766000000005E-2</v>
      </c>
      <c r="AC65" s="6">
        <v>3.991653463</v>
      </c>
      <c r="AD65" s="6">
        <v>0</v>
      </c>
      <c r="AE65" s="6">
        <v>0</v>
      </c>
      <c r="AF65" s="6">
        <v>6.1504684459999996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0.57631017299999998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0.386032502</v>
      </c>
      <c r="AW65" s="6">
        <v>7.8073175900000003</v>
      </c>
      <c r="AX65" s="6">
        <v>0</v>
      </c>
      <c r="AY65" s="6">
        <v>0</v>
      </c>
      <c r="AZ65" s="6">
        <v>9.5225280570000006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6.5736240000000001E-2</v>
      </c>
      <c r="BG65" s="6">
        <v>0</v>
      </c>
      <c r="BH65" s="6">
        <v>0</v>
      </c>
      <c r="BI65" s="6">
        <v>0</v>
      </c>
      <c r="BJ65" s="6">
        <v>0.828433949</v>
      </c>
      <c r="BK65" s="6">
        <v>29.393387185999998</v>
      </c>
    </row>
    <row r="66" spans="1:63" ht="17.649999999999999" customHeight="1">
      <c r="A66" s="5"/>
      <c r="B66" s="4" t="s">
        <v>80</v>
      </c>
      <c r="C66" s="6">
        <v>0</v>
      </c>
      <c r="D66" s="6">
        <v>8.2383847800000005</v>
      </c>
      <c r="E66" s="6">
        <v>0</v>
      </c>
      <c r="F66" s="6">
        <v>0</v>
      </c>
      <c r="G66" s="6">
        <v>0</v>
      </c>
      <c r="H66" s="6">
        <v>6.9619877999999996E-2</v>
      </c>
      <c r="I66" s="6">
        <v>4.4196635310000003</v>
      </c>
      <c r="J66" s="6">
        <v>0</v>
      </c>
      <c r="K66" s="6">
        <v>0</v>
      </c>
      <c r="L66" s="6">
        <v>0.386610289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1.0984513E-2</v>
      </c>
      <c r="S66" s="6">
        <v>0</v>
      </c>
      <c r="T66" s="6">
        <v>0</v>
      </c>
      <c r="U66" s="6">
        <v>0</v>
      </c>
      <c r="V66" s="6">
        <v>5.7828599999999999E-3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4.1109205000000003E-2</v>
      </c>
      <c r="AC66" s="6">
        <v>0</v>
      </c>
      <c r="AD66" s="6">
        <v>0</v>
      </c>
      <c r="AE66" s="6">
        <v>0</v>
      </c>
      <c r="AF66" s="6">
        <v>0.54803933599999999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0.175452634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0.62891082600000003</v>
      </c>
      <c r="AW66" s="6">
        <v>3.122581834</v>
      </c>
      <c r="AX66" s="6">
        <v>0</v>
      </c>
      <c r="AY66" s="6">
        <v>0</v>
      </c>
      <c r="AZ66" s="6">
        <v>13.714819272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7.1808405000000006E-2</v>
      </c>
      <c r="BG66" s="6">
        <v>0.42560861300000002</v>
      </c>
      <c r="BH66" s="6">
        <v>0</v>
      </c>
      <c r="BI66" s="6">
        <v>0</v>
      </c>
      <c r="BJ66" s="6">
        <v>0.31789034900000002</v>
      </c>
      <c r="BK66" s="6">
        <v>32.177266324999998</v>
      </c>
    </row>
    <row r="67" spans="1:63" ht="17.649999999999999" customHeight="1">
      <c r="A67" s="5"/>
      <c r="B67" s="4" t="s">
        <v>81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7.8533311999999994E-2</v>
      </c>
      <c r="I67" s="6">
        <v>5.8831899999999999</v>
      </c>
      <c r="J67" s="6">
        <v>0</v>
      </c>
      <c r="K67" s="6">
        <v>0</v>
      </c>
      <c r="L67" s="6">
        <v>2.6954917489999999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5.8831899999999999</v>
      </c>
      <c r="T67" s="6">
        <v>0</v>
      </c>
      <c r="U67" s="6">
        <v>0</v>
      </c>
      <c r="V67" s="6">
        <v>0.36475777999999998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2.6421150000000001E-2</v>
      </c>
      <c r="AC67" s="6">
        <v>0</v>
      </c>
      <c r="AD67" s="6">
        <v>0</v>
      </c>
      <c r="AE67" s="6">
        <v>0</v>
      </c>
      <c r="AF67" s="6">
        <v>0.88657636699999998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0.246158302</v>
      </c>
      <c r="AW67" s="6">
        <v>19.922747202</v>
      </c>
      <c r="AX67" s="6">
        <v>0</v>
      </c>
      <c r="AY67" s="6">
        <v>0</v>
      </c>
      <c r="AZ67" s="6">
        <v>13.364921483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0.21487910299999999</v>
      </c>
      <c r="BG67" s="6">
        <v>18.376623368000001</v>
      </c>
      <c r="BH67" s="6">
        <v>0</v>
      </c>
      <c r="BI67" s="6">
        <v>0</v>
      </c>
      <c r="BJ67" s="6">
        <v>2.2898095139999999</v>
      </c>
      <c r="BK67" s="6">
        <v>70.233299329999994</v>
      </c>
    </row>
    <row r="68" spans="1:63" ht="17.649999999999999" customHeight="1">
      <c r="A68" s="5"/>
      <c r="B68" s="4" t="s">
        <v>82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5.8431597000000002E-2</v>
      </c>
      <c r="I68" s="6">
        <v>3.2678721049999999</v>
      </c>
      <c r="J68" s="6">
        <v>0</v>
      </c>
      <c r="K68" s="6">
        <v>0</v>
      </c>
      <c r="L68" s="6">
        <v>0.71096393199999997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2.4493726410000001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0.76900000899999998</v>
      </c>
      <c r="AD68" s="6">
        <v>0</v>
      </c>
      <c r="AE68" s="6">
        <v>0</v>
      </c>
      <c r="AF68" s="6">
        <v>0.74429113899999999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0.178243025</v>
      </c>
      <c r="AW68" s="6">
        <v>0</v>
      </c>
      <c r="AX68" s="6">
        <v>0</v>
      </c>
      <c r="AY68" s="6">
        <v>0</v>
      </c>
      <c r="AZ68" s="6">
        <v>6.1268598230000002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2.0804390999999998E-2</v>
      </c>
      <c r="BG68" s="6">
        <v>0</v>
      </c>
      <c r="BH68" s="6">
        <v>0</v>
      </c>
      <c r="BI68" s="6">
        <v>0</v>
      </c>
      <c r="BJ68" s="6">
        <v>0.22491233299999999</v>
      </c>
      <c r="BK68" s="6">
        <v>14.550750995</v>
      </c>
    </row>
    <row r="69" spans="1:63" ht="17.649999999999999" customHeight="1">
      <c r="A69" s="5"/>
      <c r="B69" s="4" t="s">
        <v>83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0.17228346899999999</v>
      </c>
      <c r="I69" s="6">
        <v>0</v>
      </c>
      <c r="J69" s="6">
        <v>0</v>
      </c>
      <c r="K69" s="6">
        <v>0</v>
      </c>
      <c r="L69" s="6">
        <v>2.0295048370000002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6.9399419000000004E-2</v>
      </c>
      <c r="S69" s="6">
        <v>0</v>
      </c>
      <c r="T69" s="6">
        <v>0</v>
      </c>
      <c r="U69" s="6">
        <v>0</v>
      </c>
      <c r="V69" s="6">
        <v>1.2350744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0.51620756800000001</v>
      </c>
      <c r="AC69" s="6">
        <v>3.218439767</v>
      </c>
      <c r="AD69" s="6">
        <v>0</v>
      </c>
      <c r="AE69" s="6">
        <v>0</v>
      </c>
      <c r="AF69" s="6">
        <v>4.3918641870000004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2.6328285E-2</v>
      </c>
      <c r="AM69" s="6">
        <v>0</v>
      </c>
      <c r="AN69" s="6">
        <v>0</v>
      </c>
      <c r="AO69" s="6">
        <v>0</v>
      </c>
      <c r="AP69" s="6">
        <v>0.94781826000000002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1.5716172420000001</v>
      </c>
      <c r="AW69" s="6">
        <v>5.5821101149999999</v>
      </c>
      <c r="AX69" s="6">
        <v>0</v>
      </c>
      <c r="AY69" s="6">
        <v>0</v>
      </c>
      <c r="AZ69" s="6">
        <v>31.282436274999998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0.26489765199999998</v>
      </c>
      <c r="BG69" s="6">
        <v>5.8507299999999998E-2</v>
      </c>
      <c r="BH69" s="6">
        <v>0</v>
      </c>
      <c r="BI69" s="6">
        <v>0</v>
      </c>
      <c r="BJ69" s="6">
        <v>2.3095452440000002</v>
      </c>
      <c r="BK69" s="6">
        <v>53.676034020000003</v>
      </c>
    </row>
    <row r="70" spans="1:63" ht="17.649999999999999" customHeight="1">
      <c r="A70" s="5"/>
      <c r="B70" s="4" t="s">
        <v>84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3.1191911999999999E-2</v>
      </c>
      <c r="I70" s="6">
        <v>0.13611016000000001</v>
      </c>
      <c r="J70" s="6">
        <v>0</v>
      </c>
      <c r="K70" s="6">
        <v>0</v>
      </c>
      <c r="L70" s="6">
        <v>1.713076802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9.3913730000000001E-2</v>
      </c>
      <c r="S70" s="6">
        <v>0</v>
      </c>
      <c r="T70" s="6">
        <v>0</v>
      </c>
      <c r="U70" s="6">
        <v>0</v>
      </c>
      <c r="V70" s="6">
        <v>4.5370053E-2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0.34584378999999998</v>
      </c>
      <c r="AC70" s="6">
        <v>0</v>
      </c>
      <c r="AD70" s="6">
        <v>0</v>
      </c>
      <c r="AE70" s="6">
        <v>0</v>
      </c>
      <c r="AF70" s="6">
        <v>2.3257499130000001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7.8856889999999999E-2</v>
      </c>
      <c r="AM70" s="6">
        <v>22.530539999999998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2.538346963</v>
      </c>
      <c r="AW70" s="6">
        <v>15.968959570000001</v>
      </c>
      <c r="AX70" s="6">
        <v>0</v>
      </c>
      <c r="AY70" s="6">
        <v>0</v>
      </c>
      <c r="AZ70" s="6">
        <v>40.926003805999997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1.0196871810000001</v>
      </c>
      <c r="BG70" s="6">
        <v>0.43089657799999997</v>
      </c>
      <c r="BH70" s="6">
        <v>0</v>
      </c>
      <c r="BI70" s="6">
        <v>0</v>
      </c>
      <c r="BJ70" s="6">
        <v>2.0708698010000002</v>
      </c>
      <c r="BK70" s="6">
        <v>90.255417148999996</v>
      </c>
    </row>
    <row r="71" spans="1:63" ht="17.649999999999999" customHeight="1">
      <c r="A71" s="5"/>
      <c r="B71" s="4" t="s">
        <v>85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0.128143803</v>
      </c>
      <c r="I71" s="6">
        <v>2.8739234709999999</v>
      </c>
      <c r="J71" s="6">
        <v>0</v>
      </c>
      <c r="K71" s="6">
        <v>0</v>
      </c>
      <c r="L71" s="6">
        <v>0.22501106700000001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9.3627105000000002E-2</v>
      </c>
      <c r="S71" s="6">
        <v>0.28126383300000002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9.3027516000000005E-2</v>
      </c>
      <c r="AC71" s="6">
        <v>0.91934364499999999</v>
      </c>
      <c r="AD71" s="6">
        <v>0</v>
      </c>
      <c r="AE71" s="6">
        <v>0</v>
      </c>
      <c r="AF71" s="6">
        <v>0.33640209999999998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1.1213403E-2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1.0475011940000001</v>
      </c>
      <c r="AW71" s="6">
        <v>14.648708618000001</v>
      </c>
      <c r="AX71" s="6">
        <v>0</v>
      </c>
      <c r="AY71" s="6">
        <v>0</v>
      </c>
      <c r="AZ71" s="6">
        <v>58.255643104999997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0.32482538300000002</v>
      </c>
      <c r="BG71" s="6">
        <v>2.6912167999999999</v>
      </c>
      <c r="BH71" s="6">
        <v>0</v>
      </c>
      <c r="BI71" s="6">
        <v>0</v>
      </c>
      <c r="BJ71" s="6">
        <v>0.22426806699999999</v>
      </c>
      <c r="BK71" s="6">
        <v>82.154119109999996</v>
      </c>
    </row>
    <row r="72" spans="1:63" ht="17.649999999999999" customHeight="1">
      <c r="A72" s="5"/>
      <c r="B72" s="7" t="s">
        <v>86</v>
      </c>
      <c r="C72" s="6">
        <v>0</v>
      </c>
      <c r="D72" s="6">
        <v>102.17237679500001</v>
      </c>
      <c r="E72" s="6">
        <v>0</v>
      </c>
      <c r="F72" s="6">
        <v>0</v>
      </c>
      <c r="G72" s="6">
        <v>0</v>
      </c>
      <c r="H72" s="6">
        <v>5.6146171450000004</v>
      </c>
      <c r="I72" s="6">
        <v>2811.633683992</v>
      </c>
      <c r="J72" s="6">
        <v>0</v>
      </c>
      <c r="K72" s="6">
        <v>0</v>
      </c>
      <c r="L72" s="6">
        <v>193.93010527800001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2.607091767</v>
      </c>
      <c r="S72" s="6">
        <v>580.81518279399995</v>
      </c>
      <c r="T72" s="6">
        <v>0.109321484</v>
      </c>
      <c r="U72" s="6">
        <v>0</v>
      </c>
      <c r="V72" s="6">
        <v>30.750538141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9.2997442239999994</v>
      </c>
      <c r="AC72" s="6">
        <v>282.14164693999999</v>
      </c>
      <c r="AD72" s="6">
        <v>0</v>
      </c>
      <c r="AE72" s="6">
        <v>0</v>
      </c>
      <c r="AF72" s="6">
        <v>694.45240741700002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1.8706689590000001</v>
      </c>
      <c r="AM72" s="6">
        <v>63.155696122999998</v>
      </c>
      <c r="AN72" s="6">
        <v>0</v>
      </c>
      <c r="AO72" s="6">
        <v>0</v>
      </c>
      <c r="AP72" s="6">
        <v>51.678672370000001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49.114937978999997</v>
      </c>
      <c r="AW72" s="6">
        <v>574.123152495</v>
      </c>
      <c r="AX72" s="6">
        <v>2.893235083</v>
      </c>
      <c r="AY72" s="6">
        <v>0</v>
      </c>
      <c r="AZ72" s="6">
        <v>1387.0758097160001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14.916108025</v>
      </c>
      <c r="BG72" s="6">
        <v>294.37181530300001</v>
      </c>
      <c r="BH72" s="6">
        <v>1.858969144</v>
      </c>
      <c r="BI72" s="6">
        <v>0</v>
      </c>
      <c r="BJ72" s="6">
        <v>91.467790086999997</v>
      </c>
      <c r="BK72" s="6">
        <v>7246.0535712609999</v>
      </c>
    </row>
    <row r="73" spans="1:63" ht="17.649999999999999" customHeight="1">
      <c r="A73" s="2" t="s">
        <v>87</v>
      </c>
      <c r="B73" s="4" t="s">
        <v>88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</row>
    <row r="74" spans="1:63" ht="17.649999999999999" customHeight="1">
      <c r="A74" s="5"/>
      <c r="B74" s="4" t="s">
        <v>89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</row>
    <row r="75" spans="1:63" ht="17.649999999999999" customHeight="1">
      <c r="A75" s="5"/>
      <c r="B75" s="7" t="s">
        <v>90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</row>
    <row r="76" spans="1:63" ht="17.649999999999999" customHeight="1">
      <c r="A76" s="2" t="s">
        <v>91</v>
      </c>
      <c r="B76" s="4" t="s">
        <v>92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</row>
    <row r="77" spans="1:63" ht="17.649999999999999" customHeight="1">
      <c r="A77" s="5"/>
      <c r="B77" s="4" t="s">
        <v>89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</row>
    <row r="78" spans="1:63" ht="17.649999999999999" customHeight="1">
      <c r="A78" s="5"/>
      <c r="B78" s="7" t="s">
        <v>93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</row>
    <row r="79" spans="1:63" ht="17.649999999999999" customHeight="1">
      <c r="A79" s="2" t="s">
        <v>94</v>
      </c>
      <c r="B79" s="4" t="s">
        <v>95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</row>
    <row r="80" spans="1:63" ht="17.649999999999999" customHeight="1">
      <c r="A80" s="5"/>
      <c r="B80" s="4" t="s">
        <v>96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1.138716531</v>
      </c>
      <c r="I80" s="6">
        <v>39.686825196999997</v>
      </c>
      <c r="J80" s="6">
        <v>0</v>
      </c>
      <c r="K80" s="6">
        <v>0</v>
      </c>
      <c r="L80" s="6">
        <v>118.39521315899999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0.93199447099999999</v>
      </c>
      <c r="S80" s="6">
        <v>0.76813419199999999</v>
      </c>
      <c r="T80" s="6">
        <v>0</v>
      </c>
      <c r="U80" s="6">
        <v>0</v>
      </c>
      <c r="V80" s="6">
        <v>1.2374737549999999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0.176331301</v>
      </c>
      <c r="AC80" s="6">
        <v>10.163244976</v>
      </c>
      <c r="AD80" s="6">
        <v>0</v>
      </c>
      <c r="AE80" s="6">
        <v>0</v>
      </c>
      <c r="AF80" s="6">
        <v>4.1469599099999996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4.5653978999999997E-2</v>
      </c>
      <c r="AM80" s="6">
        <v>0</v>
      </c>
      <c r="AN80" s="6">
        <v>0</v>
      </c>
      <c r="AO80" s="6">
        <v>0</v>
      </c>
      <c r="AP80" s="6">
        <v>0.105102499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3.208246843</v>
      </c>
      <c r="AW80" s="6">
        <v>122.93870060899999</v>
      </c>
      <c r="AX80" s="6">
        <v>0</v>
      </c>
      <c r="AY80" s="6">
        <v>0</v>
      </c>
      <c r="AZ80" s="6">
        <v>55.870900120999998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1.2621488460000001</v>
      </c>
      <c r="BG80" s="6">
        <v>1.756904928</v>
      </c>
      <c r="BH80" s="6">
        <v>0.13401010099999999</v>
      </c>
      <c r="BI80" s="6">
        <v>0</v>
      </c>
      <c r="BJ80" s="6">
        <v>4.6314250469999996</v>
      </c>
      <c r="BK80" s="6">
        <v>366.59798646500002</v>
      </c>
    </row>
    <row r="81" spans="1:63" ht="17.649999999999999" customHeight="1">
      <c r="A81" s="5"/>
      <c r="B81" s="4" t="s">
        <v>97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4.5071399999999998E-3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3.2690060000000001E-3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0.25245198800000002</v>
      </c>
      <c r="AW81" s="6">
        <v>0</v>
      </c>
      <c r="AX81" s="6">
        <v>0</v>
      </c>
      <c r="AY81" s="6">
        <v>0</v>
      </c>
      <c r="AZ81" s="6">
        <v>0.21814350499999999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0.15482357199999999</v>
      </c>
      <c r="BG81" s="6">
        <v>0</v>
      </c>
      <c r="BH81" s="6">
        <v>0</v>
      </c>
      <c r="BI81" s="6">
        <v>0</v>
      </c>
      <c r="BJ81" s="6">
        <v>2.8776267000000001E-2</v>
      </c>
      <c r="BK81" s="6">
        <v>0.661971478</v>
      </c>
    </row>
    <row r="82" spans="1:63" ht="17.649999999999999" customHeight="1">
      <c r="A82" s="5"/>
      <c r="B82" s="4" t="s">
        <v>98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2.00365E-3</v>
      </c>
      <c r="AC82" s="6">
        <v>0</v>
      </c>
      <c r="AD82" s="6">
        <v>0</v>
      </c>
      <c r="AE82" s="6">
        <v>0</v>
      </c>
      <c r="AF82" s="6">
        <v>0.10021957200000001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7.8244300000000003E-2</v>
      </c>
      <c r="AW82" s="6">
        <v>0</v>
      </c>
      <c r="AX82" s="6">
        <v>0</v>
      </c>
      <c r="AY82" s="6">
        <v>0</v>
      </c>
      <c r="AZ82" s="6">
        <v>0.33747274199999999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7.7457589999999996E-3</v>
      </c>
      <c r="BG82" s="6">
        <v>0</v>
      </c>
      <c r="BH82" s="6">
        <v>0</v>
      </c>
      <c r="BI82" s="6">
        <v>0</v>
      </c>
      <c r="BJ82" s="6">
        <v>0</v>
      </c>
      <c r="BK82" s="6">
        <v>0.525686023</v>
      </c>
    </row>
    <row r="83" spans="1:63" ht="17.649999999999999" customHeight="1">
      <c r="A83" s="5"/>
      <c r="B83" s="4" t="s">
        <v>99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0.17731170099999999</v>
      </c>
      <c r="I83" s="6">
        <v>3.345906754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0.124501274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1.308746366</v>
      </c>
      <c r="AC83" s="6">
        <v>0.42460224699999999</v>
      </c>
      <c r="AD83" s="6">
        <v>0</v>
      </c>
      <c r="AE83" s="6">
        <v>0</v>
      </c>
      <c r="AF83" s="6">
        <v>13.209441414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0.69948947100000003</v>
      </c>
      <c r="AM83" s="6">
        <v>0.41273102900000003</v>
      </c>
      <c r="AN83" s="6">
        <v>0</v>
      </c>
      <c r="AO83" s="6">
        <v>0</v>
      </c>
      <c r="AP83" s="6">
        <v>0.92384248599999996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15.731903605999999</v>
      </c>
      <c r="AW83" s="6">
        <v>22.193238561000001</v>
      </c>
      <c r="AX83" s="6">
        <v>0</v>
      </c>
      <c r="AY83" s="6">
        <v>0</v>
      </c>
      <c r="AZ83" s="6">
        <v>39.102868180000002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9.5651068689999992</v>
      </c>
      <c r="BG83" s="6">
        <v>2.89786068</v>
      </c>
      <c r="BH83" s="6">
        <v>0</v>
      </c>
      <c r="BI83" s="6">
        <v>0</v>
      </c>
      <c r="BJ83" s="6">
        <v>18.616453105000002</v>
      </c>
      <c r="BK83" s="6">
        <v>128.73400374299999</v>
      </c>
    </row>
    <row r="84" spans="1:63" ht="17.649999999999999" customHeight="1">
      <c r="A84" s="5"/>
      <c r="B84" s="4" t="s">
        <v>100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0.25780181699999999</v>
      </c>
      <c r="I84" s="6">
        <v>127.263314202</v>
      </c>
      <c r="J84" s="6">
        <v>0</v>
      </c>
      <c r="K84" s="6">
        <v>0</v>
      </c>
      <c r="L84" s="6">
        <v>1.9293051530000001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0.25375447499999998</v>
      </c>
      <c r="S84" s="6">
        <v>2.2656966660000002</v>
      </c>
      <c r="T84" s="6">
        <v>1.470371844</v>
      </c>
      <c r="U84" s="6">
        <v>0</v>
      </c>
      <c r="V84" s="6">
        <v>1.1210418959999999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1.2809363949999999</v>
      </c>
      <c r="AC84" s="6">
        <v>60.822231432000002</v>
      </c>
      <c r="AD84" s="6">
        <v>0</v>
      </c>
      <c r="AE84" s="6">
        <v>0</v>
      </c>
      <c r="AF84" s="6">
        <v>109.806674761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0.51087131399999997</v>
      </c>
      <c r="AM84" s="6">
        <v>2.4005980930000002</v>
      </c>
      <c r="AN84" s="6">
        <v>0</v>
      </c>
      <c r="AO84" s="6">
        <v>0</v>
      </c>
      <c r="AP84" s="6">
        <v>12.533340690999999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20.388975371000001</v>
      </c>
      <c r="AW84" s="6">
        <v>142.583750407</v>
      </c>
      <c r="AX84" s="6">
        <v>0</v>
      </c>
      <c r="AY84" s="6">
        <v>0</v>
      </c>
      <c r="AZ84" s="6">
        <v>194.461453312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14.227895344</v>
      </c>
      <c r="BG84" s="6">
        <v>37.379796575</v>
      </c>
      <c r="BH84" s="6">
        <v>4.9948477850000002</v>
      </c>
      <c r="BI84" s="6">
        <v>0</v>
      </c>
      <c r="BJ84" s="6">
        <v>37.675033778</v>
      </c>
      <c r="BK84" s="6">
        <v>773.62769131100004</v>
      </c>
    </row>
    <row r="85" spans="1:63" ht="17.649999999999999" customHeight="1">
      <c r="A85" s="5"/>
      <c r="B85" s="4" t="s">
        <v>101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6.8200582999999995E-2</v>
      </c>
      <c r="I85" s="6">
        <v>2.9999154E-2</v>
      </c>
      <c r="J85" s="6">
        <v>0</v>
      </c>
      <c r="K85" s="6">
        <v>0</v>
      </c>
      <c r="L85" s="6">
        <v>9.9497213000000001E-2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5.0585500000000002E-3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8.6741300000000004E-4</v>
      </c>
      <c r="AC85" s="6">
        <v>5.347768136</v>
      </c>
      <c r="AD85" s="6">
        <v>0</v>
      </c>
      <c r="AE85" s="6">
        <v>0</v>
      </c>
      <c r="AF85" s="6">
        <v>1.540348506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1.0297944539999999</v>
      </c>
      <c r="AW85" s="6">
        <v>9.0157385720000001</v>
      </c>
      <c r="AX85" s="6">
        <v>0</v>
      </c>
      <c r="AY85" s="6">
        <v>0</v>
      </c>
      <c r="AZ85" s="6">
        <v>3.009715366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9.6609539999999994E-2</v>
      </c>
      <c r="BG85" s="6">
        <v>8.7034937000000007E-2</v>
      </c>
      <c r="BH85" s="6">
        <v>0</v>
      </c>
      <c r="BI85" s="6">
        <v>0</v>
      </c>
      <c r="BJ85" s="6">
        <v>0</v>
      </c>
      <c r="BK85" s="6">
        <v>20.330632424000001</v>
      </c>
    </row>
    <row r="86" spans="1:63" ht="17.649999999999999" customHeight="1">
      <c r="A86" s="5"/>
      <c r="B86" s="4" t="s">
        <v>102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2.7803727949999999</v>
      </c>
      <c r="AC86" s="6">
        <v>0.821735989</v>
      </c>
      <c r="AD86" s="6">
        <v>0</v>
      </c>
      <c r="AE86" s="6">
        <v>0</v>
      </c>
      <c r="AF86" s="6">
        <v>13.233893095999999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0.58794225300000003</v>
      </c>
      <c r="AM86" s="6">
        <v>0.122125317</v>
      </c>
      <c r="AN86" s="6">
        <v>0</v>
      </c>
      <c r="AO86" s="6">
        <v>0</v>
      </c>
      <c r="AP86" s="6">
        <v>0.57855816500000001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17.604127092999999</v>
      </c>
      <c r="AW86" s="6">
        <v>13.966641790000001</v>
      </c>
      <c r="AX86" s="6">
        <v>0</v>
      </c>
      <c r="AY86" s="6">
        <v>0</v>
      </c>
      <c r="AZ86" s="6">
        <v>11.981767788000001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4.9528768970000003</v>
      </c>
      <c r="BG86" s="6">
        <v>1.262021976</v>
      </c>
      <c r="BH86" s="6">
        <v>0</v>
      </c>
      <c r="BI86" s="6">
        <v>0</v>
      </c>
      <c r="BJ86" s="6">
        <v>1.7655358510000001</v>
      </c>
      <c r="BK86" s="6">
        <v>69.657599009999998</v>
      </c>
    </row>
    <row r="87" spans="1:63" ht="17.649999999999999" customHeight="1">
      <c r="A87" s="5"/>
      <c r="B87" s="4" t="s">
        <v>103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7.4987040000000001E-3</v>
      </c>
      <c r="AC87" s="6">
        <v>0</v>
      </c>
      <c r="AD87" s="6">
        <v>0</v>
      </c>
      <c r="AE87" s="6">
        <v>0</v>
      </c>
      <c r="AF87" s="6">
        <v>6.0489583999999999E-2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0.16460729499999999</v>
      </c>
      <c r="AW87" s="6">
        <v>0.45875006200000001</v>
      </c>
      <c r="AX87" s="6">
        <v>0</v>
      </c>
      <c r="AY87" s="6">
        <v>0</v>
      </c>
      <c r="AZ87" s="6">
        <v>1.0113745329999999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0.10411931100000001</v>
      </c>
      <c r="BG87" s="6">
        <v>0</v>
      </c>
      <c r="BH87" s="6">
        <v>0</v>
      </c>
      <c r="BI87" s="6">
        <v>0</v>
      </c>
      <c r="BJ87" s="6">
        <v>6.7825263999999996E-2</v>
      </c>
      <c r="BK87" s="6">
        <v>1.874664753</v>
      </c>
    </row>
    <row r="88" spans="1:63" ht="17.649999999999999" customHeight="1">
      <c r="A88" s="5"/>
      <c r="B88" s="4" t="s">
        <v>104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0.63729037600000005</v>
      </c>
      <c r="I88" s="6">
        <v>105.650934654</v>
      </c>
      <c r="J88" s="6">
        <v>0</v>
      </c>
      <c r="K88" s="6">
        <v>0</v>
      </c>
      <c r="L88" s="6">
        <v>2.0031525029999999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0.51842355600000001</v>
      </c>
      <c r="S88" s="6">
        <v>5.5579578999999999</v>
      </c>
      <c r="T88" s="6">
        <v>0</v>
      </c>
      <c r="U88" s="6">
        <v>0</v>
      </c>
      <c r="V88" s="6">
        <v>0.31223445300000002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0.53215030600000002</v>
      </c>
      <c r="AC88" s="6">
        <v>0.32110277100000001</v>
      </c>
      <c r="AD88" s="6">
        <v>0</v>
      </c>
      <c r="AE88" s="6">
        <v>0</v>
      </c>
      <c r="AF88" s="6">
        <v>2.2784249660000002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0.123912918</v>
      </c>
      <c r="AM88" s="6">
        <v>1.8943250000000001E-3</v>
      </c>
      <c r="AN88" s="6">
        <v>0</v>
      </c>
      <c r="AO88" s="6">
        <v>0</v>
      </c>
      <c r="AP88" s="6">
        <v>0.26458665100000001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9.4259571589999993</v>
      </c>
      <c r="AW88" s="6">
        <v>114.541444603</v>
      </c>
      <c r="AX88" s="6">
        <v>3.8015363679999998</v>
      </c>
      <c r="AY88" s="6">
        <v>0</v>
      </c>
      <c r="AZ88" s="6">
        <v>69.677990538000003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6.6544694489999996</v>
      </c>
      <c r="BG88" s="6">
        <v>9.8736729909999994</v>
      </c>
      <c r="BH88" s="6">
        <v>0.66455684299999995</v>
      </c>
      <c r="BI88" s="6">
        <v>0</v>
      </c>
      <c r="BJ88" s="6">
        <v>7.9425405700000002</v>
      </c>
      <c r="BK88" s="6">
        <v>340.7842339</v>
      </c>
    </row>
    <row r="89" spans="1:63" ht="17.649999999999999" customHeight="1">
      <c r="A89" s="5"/>
      <c r="B89" s="4" t="s">
        <v>105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</row>
    <row r="90" spans="1:63" ht="17.649999999999999" customHeight="1">
      <c r="A90" s="5"/>
      <c r="B90" s="4" t="s">
        <v>106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0.315906197</v>
      </c>
      <c r="AW90" s="6">
        <v>2.3667359999999999E-3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6.2898078999999996E-2</v>
      </c>
      <c r="BG90" s="6">
        <v>0</v>
      </c>
      <c r="BH90" s="6">
        <v>0</v>
      </c>
      <c r="BI90" s="6">
        <v>0</v>
      </c>
      <c r="BJ90" s="6">
        <v>0</v>
      </c>
      <c r="BK90" s="6">
        <v>0.38117101199999998</v>
      </c>
    </row>
    <row r="91" spans="1:63" ht="17.649999999999999" customHeight="1">
      <c r="A91" s="5"/>
      <c r="B91" s="4" t="s">
        <v>107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98.026457285000006</v>
      </c>
      <c r="J91" s="6">
        <v>0</v>
      </c>
      <c r="K91" s="6">
        <v>0</v>
      </c>
      <c r="L91" s="6">
        <v>1.6039291499999999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1.1543726000000001E-2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3.5591312999999999E-2</v>
      </c>
      <c r="AC91" s="6">
        <v>0</v>
      </c>
      <c r="AD91" s="6">
        <v>0</v>
      </c>
      <c r="AE91" s="6">
        <v>0</v>
      </c>
      <c r="AF91" s="6">
        <v>0.87146117000000001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0.293345315</v>
      </c>
      <c r="AW91" s="6">
        <v>5.0862312169999999</v>
      </c>
      <c r="AX91" s="6">
        <v>0</v>
      </c>
      <c r="AY91" s="6">
        <v>0</v>
      </c>
      <c r="AZ91" s="6">
        <v>1.3037309189999999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0.129693218</v>
      </c>
      <c r="BG91" s="6">
        <v>0</v>
      </c>
      <c r="BH91" s="6">
        <v>0</v>
      </c>
      <c r="BI91" s="6">
        <v>0</v>
      </c>
      <c r="BJ91" s="6">
        <v>0</v>
      </c>
      <c r="BK91" s="6">
        <v>107.361983313</v>
      </c>
    </row>
    <row r="92" spans="1:63" ht="17.649999999999999" customHeight="1">
      <c r="A92" s="5"/>
      <c r="B92" s="4" t="s">
        <v>108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3.9360195000000001E-2</v>
      </c>
      <c r="AC92" s="6">
        <v>0.136671234</v>
      </c>
      <c r="AD92" s="6">
        <v>0</v>
      </c>
      <c r="AE92" s="6">
        <v>0</v>
      </c>
      <c r="AF92" s="6">
        <v>0.121712767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0.10486553799999999</v>
      </c>
      <c r="AW92" s="6">
        <v>0.28138663400000002</v>
      </c>
      <c r="AX92" s="6">
        <v>0</v>
      </c>
      <c r="AY92" s="6">
        <v>0</v>
      </c>
      <c r="AZ92" s="6">
        <v>0.23181658399999999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6.6267747000000002E-2</v>
      </c>
      <c r="BG92" s="6">
        <v>0</v>
      </c>
      <c r="BH92" s="6">
        <v>0</v>
      </c>
      <c r="BI92" s="6">
        <v>0</v>
      </c>
      <c r="BJ92" s="6">
        <v>0.15141147899999999</v>
      </c>
      <c r="BK92" s="6">
        <v>1.133492178</v>
      </c>
    </row>
    <row r="93" spans="1:63" ht="17.649999999999999" customHeight="1">
      <c r="A93" s="5"/>
      <c r="B93" s="4" t="s">
        <v>109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2.1172209999999999E-3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7.0200199999999996E-4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3.3110799999999999E-4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5.3714071000000002E-2</v>
      </c>
      <c r="AW93" s="6">
        <v>0</v>
      </c>
      <c r="AX93" s="6">
        <v>0</v>
      </c>
      <c r="AY93" s="6">
        <v>0</v>
      </c>
      <c r="AZ93" s="6">
        <v>0.56038966800000001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8.5867410000000002E-3</v>
      </c>
      <c r="BG93" s="6">
        <v>6.0255285999999998E-2</v>
      </c>
      <c r="BH93" s="6">
        <v>0</v>
      </c>
      <c r="BI93" s="6">
        <v>0</v>
      </c>
      <c r="BJ93" s="6">
        <v>9.8604439999999995E-3</v>
      </c>
      <c r="BK93" s="6">
        <v>0.69595654100000004</v>
      </c>
    </row>
    <row r="94" spans="1:63" ht="17.649999999999999" customHeight="1">
      <c r="A94" s="5"/>
      <c r="B94" s="4" t="s">
        <v>110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1.804034951</v>
      </c>
      <c r="I94" s="6">
        <v>973.21713295100005</v>
      </c>
      <c r="J94" s="6">
        <v>34.487418214000002</v>
      </c>
      <c r="K94" s="6">
        <v>0</v>
      </c>
      <c r="L94" s="6">
        <v>162.20482562399999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1.2015797880000001</v>
      </c>
      <c r="S94" s="6">
        <v>5.2540178529999997</v>
      </c>
      <c r="T94" s="6">
        <v>0.233616674</v>
      </c>
      <c r="U94" s="6">
        <v>0</v>
      </c>
      <c r="V94" s="6">
        <v>0.70051354399999999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5.8864179410000004</v>
      </c>
      <c r="AC94" s="6">
        <v>169.001687022</v>
      </c>
      <c r="AD94" s="6">
        <v>0</v>
      </c>
      <c r="AE94" s="6">
        <v>0</v>
      </c>
      <c r="AF94" s="6">
        <v>181.89329772400001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0.91985143599999997</v>
      </c>
      <c r="AM94" s="6">
        <v>9.0294987970000005</v>
      </c>
      <c r="AN94" s="6">
        <v>0.71302939799999998</v>
      </c>
      <c r="AO94" s="6">
        <v>0</v>
      </c>
      <c r="AP94" s="6">
        <v>7.4517566339999997</v>
      </c>
      <c r="AQ94" s="6">
        <v>0</v>
      </c>
      <c r="AR94" s="6">
        <v>0.28592584500000001</v>
      </c>
      <c r="AS94" s="6">
        <v>0</v>
      </c>
      <c r="AT94" s="6">
        <v>0</v>
      </c>
      <c r="AU94" s="6">
        <v>0</v>
      </c>
      <c r="AV94" s="6">
        <v>56.23926814</v>
      </c>
      <c r="AW94" s="6">
        <v>1691.708936477</v>
      </c>
      <c r="AX94" s="6">
        <v>1.0014760869999999</v>
      </c>
      <c r="AY94" s="6">
        <v>1113.12924226</v>
      </c>
      <c r="AZ94" s="6">
        <v>624.22483232399998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14.742465846</v>
      </c>
      <c r="BG94" s="6">
        <v>75.745982245999997</v>
      </c>
      <c r="BH94" s="6">
        <v>6.284207E-3</v>
      </c>
      <c r="BI94" s="6">
        <v>0</v>
      </c>
      <c r="BJ94" s="6">
        <v>64.556906380000001</v>
      </c>
      <c r="BK94" s="6">
        <v>5195.6448958729998</v>
      </c>
    </row>
    <row r="95" spans="1:63" ht="17.649999999999999" customHeight="1">
      <c r="A95" s="5"/>
      <c r="B95" s="4" t="s">
        <v>111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1.1130350000000001E-3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1.1130350000000001E-3</v>
      </c>
    </row>
    <row r="96" spans="1:63" ht="17.649999999999999" customHeight="1">
      <c r="A96" s="5"/>
      <c r="B96" s="4" t="s">
        <v>112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2.9244570479999998</v>
      </c>
      <c r="I96" s="6">
        <v>1170.5874501820001</v>
      </c>
      <c r="J96" s="6">
        <v>14.92672849</v>
      </c>
      <c r="K96" s="6">
        <v>0</v>
      </c>
      <c r="L96" s="6">
        <v>1125.528113527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2.5654503970000002</v>
      </c>
      <c r="S96" s="6">
        <v>1.548480549</v>
      </c>
      <c r="T96" s="6">
        <v>3.1809588610000001</v>
      </c>
      <c r="U96" s="6">
        <v>0</v>
      </c>
      <c r="V96" s="6">
        <v>9.4312845769999996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3.6750139339999999</v>
      </c>
      <c r="AC96" s="6">
        <v>321.78635786900003</v>
      </c>
      <c r="AD96" s="6">
        <v>0</v>
      </c>
      <c r="AE96" s="6">
        <v>0</v>
      </c>
      <c r="AF96" s="6">
        <v>379.51051601299997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0.26561353199999999</v>
      </c>
      <c r="AM96" s="6">
        <v>4.1107703149999999</v>
      </c>
      <c r="AN96" s="6">
        <v>0</v>
      </c>
      <c r="AO96" s="6">
        <v>0</v>
      </c>
      <c r="AP96" s="6">
        <v>3.8340743819999998</v>
      </c>
      <c r="AQ96" s="6">
        <v>0</v>
      </c>
      <c r="AR96" s="6">
        <v>1.740314329</v>
      </c>
      <c r="AS96" s="6">
        <v>0</v>
      </c>
      <c r="AT96" s="6">
        <v>0</v>
      </c>
      <c r="AU96" s="6">
        <v>0</v>
      </c>
      <c r="AV96" s="6">
        <v>15.157458488</v>
      </c>
      <c r="AW96" s="6">
        <v>534.10138090800001</v>
      </c>
      <c r="AX96" s="6">
        <v>0</v>
      </c>
      <c r="AY96" s="6">
        <v>142.53836474299999</v>
      </c>
      <c r="AZ96" s="6">
        <v>284.85737096100002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8.5037580259999999</v>
      </c>
      <c r="BG96" s="6">
        <v>25.687845679999999</v>
      </c>
      <c r="BH96" s="6">
        <v>2.6721288460000001</v>
      </c>
      <c r="BI96" s="6">
        <v>0</v>
      </c>
      <c r="BJ96" s="6">
        <v>58.820193701999997</v>
      </c>
      <c r="BK96" s="6">
        <v>4117.9540853589997</v>
      </c>
    </row>
    <row r="97" spans="1:66" ht="17.649999999999999" customHeight="1">
      <c r="A97" s="5"/>
      <c r="B97" s="4" t="s">
        <v>113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0.68681743299999998</v>
      </c>
      <c r="I97" s="6">
        <v>1.1791798330000001</v>
      </c>
      <c r="J97" s="6">
        <v>0</v>
      </c>
      <c r="K97" s="6">
        <v>0</v>
      </c>
      <c r="L97" s="6">
        <v>4.5339248970000003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0.120025351</v>
      </c>
      <c r="S97" s="6">
        <v>0</v>
      </c>
      <c r="T97" s="6">
        <v>0</v>
      </c>
      <c r="U97" s="6">
        <v>0</v>
      </c>
      <c r="V97" s="6">
        <v>4.5923876620000001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6.1465310000000002E-3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3.470204614</v>
      </c>
      <c r="AW97" s="6">
        <v>32.313537009999997</v>
      </c>
      <c r="AX97" s="6">
        <v>0</v>
      </c>
      <c r="AY97" s="6">
        <v>0</v>
      </c>
      <c r="AZ97" s="6">
        <v>27.817022283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1.032448064</v>
      </c>
      <c r="BG97" s="6">
        <v>1.969983185</v>
      </c>
      <c r="BH97" s="6">
        <v>0</v>
      </c>
      <c r="BI97" s="6">
        <v>0</v>
      </c>
      <c r="BJ97" s="6">
        <v>3.4918858849999999</v>
      </c>
      <c r="BK97" s="6">
        <v>81.213562748000001</v>
      </c>
    </row>
    <row r="98" spans="1:66" ht="17.649999999999999" customHeight="1">
      <c r="A98" s="5"/>
      <c r="B98" s="4" t="s">
        <v>114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8.9105357999999996E-2</v>
      </c>
      <c r="AC98" s="6">
        <v>0.14247325</v>
      </c>
      <c r="AD98" s="6">
        <v>0</v>
      </c>
      <c r="AE98" s="6">
        <v>0</v>
      </c>
      <c r="AF98" s="6">
        <v>0.505048685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0.25534325400000002</v>
      </c>
      <c r="AW98" s="6">
        <v>0</v>
      </c>
      <c r="AX98" s="6">
        <v>0</v>
      </c>
      <c r="AY98" s="6">
        <v>0</v>
      </c>
      <c r="AZ98" s="6">
        <v>2.3755676800000001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9.0587030999999998E-2</v>
      </c>
      <c r="BG98" s="6">
        <v>0.22863994300000001</v>
      </c>
      <c r="BH98" s="6">
        <v>0</v>
      </c>
      <c r="BI98" s="6">
        <v>0</v>
      </c>
      <c r="BJ98" s="6">
        <v>1.0100603999999999E-2</v>
      </c>
      <c r="BK98" s="6">
        <v>3.6968658049999998</v>
      </c>
    </row>
    <row r="99" spans="1:66" ht="17.649999999999999" customHeight="1">
      <c r="A99" s="5"/>
      <c r="B99" s="4" t="s">
        <v>115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4.9936759999999998E-3</v>
      </c>
      <c r="I99" s="6">
        <v>0</v>
      </c>
      <c r="J99" s="6">
        <v>0</v>
      </c>
      <c r="K99" s="6">
        <v>0</v>
      </c>
      <c r="L99" s="6">
        <v>1.122336E-3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8.5647959999999995E-3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1.9993836000000001E-2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8.4072692000000004E-2</v>
      </c>
      <c r="AW99" s="6">
        <v>1.16938E-3</v>
      </c>
      <c r="AX99" s="6">
        <v>0</v>
      </c>
      <c r="AY99" s="6">
        <v>0</v>
      </c>
      <c r="AZ99" s="6">
        <v>0.41404555500000001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1.8312965E-2</v>
      </c>
      <c r="BG99" s="6">
        <v>0</v>
      </c>
      <c r="BH99" s="6">
        <v>0</v>
      </c>
      <c r="BI99" s="6">
        <v>0</v>
      </c>
      <c r="BJ99" s="6">
        <v>1.9994635E-2</v>
      </c>
      <c r="BK99" s="6">
        <v>0.57226987100000004</v>
      </c>
    </row>
    <row r="100" spans="1:66" ht="17.649999999999999" customHeight="1">
      <c r="A100" s="5"/>
      <c r="B100" s="4" t="s">
        <v>116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0.66093216899999996</v>
      </c>
      <c r="I100" s="6">
        <v>212.587150925</v>
      </c>
      <c r="J100" s="6">
        <v>0</v>
      </c>
      <c r="K100" s="6">
        <v>0</v>
      </c>
      <c r="L100" s="6">
        <v>1.1120029410000001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0.31917786999999997</v>
      </c>
      <c r="S100" s="6">
        <v>4.3690339999999999E-3</v>
      </c>
      <c r="T100" s="6">
        <v>0</v>
      </c>
      <c r="U100" s="6">
        <v>0</v>
      </c>
      <c r="V100" s="6">
        <v>0.84147066400000003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0.28026467100000002</v>
      </c>
      <c r="AC100" s="6">
        <v>1.270755748</v>
      </c>
      <c r="AD100" s="6">
        <v>0</v>
      </c>
      <c r="AE100" s="6">
        <v>0</v>
      </c>
      <c r="AF100" s="6">
        <v>3.6348263260000002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9.6874578000000003E-2</v>
      </c>
      <c r="AM100" s="6">
        <v>0.254589538</v>
      </c>
      <c r="AN100" s="6">
        <v>0</v>
      </c>
      <c r="AO100" s="6">
        <v>0</v>
      </c>
      <c r="AP100" s="6">
        <v>0.46829491899999998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34.570505963999999</v>
      </c>
      <c r="AW100" s="6">
        <v>283.87068114200002</v>
      </c>
      <c r="AX100" s="6">
        <v>8.9216069180000002</v>
      </c>
      <c r="AY100" s="6">
        <v>0</v>
      </c>
      <c r="AZ100" s="6">
        <v>400.13377865299998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15.843764041</v>
      </c>
      <c r="BG100" s="6">
        <v>52.344739519999997</v>
      </c>
      <c r="BH100" s="6">
        <v>11.592966017</v>
      </c>
      <c r="BI100" s="6">
        <v>0</v>
      </c>
      <c r="BJ100" s="6">
        <v>92.235003047999996</v>
      </c>
      <c r="BK100" s="6">
        <v>1121.0437546860001</v>
      </c>
    </row>
    <row r="101" spans="1:66" ht="17.649999999999999" customHeight="1">
      <c r="A101" s="5"/>
      <c r="B101" s="4" t="s">
        <v>117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4.9393470000000002E-3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0.22019223800000001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0.11082373199999999</v>
      </c>
      <c r="AW101" s="6">
        <v>0.150145265</v>
      </c>
      <c r="AX101" s="6">
        <v>0</v>
      </c>
      <c r="AY101" s="6">
        <v>0</v>
      </c>
      <c r="AZ101" s="6">
        <v>8.8016419999999998E-2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2.9352123000000001E-2</v>
      </c>
      <c r="BG101" s="6">
        <v>0</v>
      </c>
      <c r="BH101" s="6">
        <v>0</v>
      </c>
      <c r="BI101" s="6">
        <v>0</v>
      </c>
      <c r="BJ101" s="6">
        <v>0</v>
      </c>
      <c r="BK101" s="6">
        <v>0.60346912500000005</v>
      </c>
    </row>
    <row r="102" spans="1:66" ht="17.649999999999999" customHeight="1">
      <c r="A102" s="5"/>
      <c r="B102" s="4" t="s">
        <v>118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9.0303225000000001E-2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7.8624059999999996E-2</v>
      </c>
      <c r="AW102" s="6">
        <v>2.5027442E-2</v>
      </c>
      <c r="AX102" s="6">
        <v>0</v>
      </c>
      <c r="AY102" s="6">
        <v>0</v>
      </c>
      <c r="AZ102" s="6">
        <v>0.27735076400000003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5.4840714999999998E-2</v>
      </c>
      <c r="BG102" s="6">
        <v>0</v>
      </c>
      <c r="BH102" s="6">
        <v>0</v>
      </c>
      <c r="BI102" s="6">
        <v>0</v>
      </c>
      <c r="BJ102" s="6">
        <v>0.17392839099999999</v>
      </c>
      <c r="BK102" s="6">
        <v>0.70007459699999997</v>
      </c>
    </row>
    <row r="103" spans="1:66" ht="17.649999999999999" customHeight="1">
      <c r="A103" s="5"/>
      <c r="B103" s="4" t="s">
        <v>119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7.6659748999999999E-2</v>
      </c>
      <c r="I103" s="6">
        <v>0</v>
      </c>
      <c r="J103" s="6">
        <v>0</v>
      </c>
      <c r="K103" s="6">
        <v>0</v>
      </c>
      <c r="L103" s="6">
        <v>0.102212997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0.19995882200000001</v>
      </c>
      <c r="S103" s="6">
        <v>0</v>
      </c>
      <c r="T103" s="6">
        <v>0</v>
      </c>
      <c r="U103" s="6">
        <v>0</v>
      </c>
      <c r="V103" s="6">
        <v>5.4067191000000001E-2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3.620085585</v>
      </c>
      <c r="AC103" s="6">
        <v>3.543049049</v>
      </c>
      <c r="AD103" s="6">
        <v>0</v>
      </c>
      <c r="AE103" s="6">
        <v>0</v>
      </c>
      <c r="AF103" s="6">
        <v>29.746325429999999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1.4911435239999999</v>
      </c>
      <c r="AM103" s="6">
        <v>0.949685848</v>
      </c>
      <c r="AN103" s="6">
        <v>0</v>
      </c>
      <c r="AO103" s="6">
        <v>0</v>
      </c>
      <c r="AP103" s="6">
        <v>3.7581428529999998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8.1110852189999996</v>
      </c>
      <c r="AW103" s="6">
        <v>9.1343808549999999</v>
      </c>
      <c r="AX103" s="6">
        <v>0</v>
      </c>
      <c r="AY103" s="6">
        <v>0</v>
      </c>
      <c r="AZ103" s="6">
        <v>24.107055204000002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5.8508589530000004</v>
      </c>
      <c r="BG103" s="6">
        <v>1.1473626669999999</v>
      </c>
      <c r="BH103" s="6">
        <v>0.45894506699999998</v>
      </c>
      <c r="BI103" s="6">
        <v>0</v>
      </c>
      <c r="BJ103" s="6">
        <v>4.1262236489999999</v>
      </c>
      <c r="BK103" s="6">
        <v>96.477242661999995</v>
      </c>
    </row>
    <row r="104" spans="1:66" ht="17.649999999999999" customHeight="1">
      <c r="A104" s="5"/>
      <c r="B104" s="4" t="s">
        <v>120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1.406525874</v>
      </c>
      <c r="AW104" s="6">
        <v>3.8625608919999999</v>
      </c>
      <c r="AX104" s="6">
        <v>0</v>
      </c>
      <c r="AY104" s="6">
        <v>0</v>
      </c>
      <c r="AZ104" s="6">
        <v>3.5835498389999998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0.149732804</v>
      </c>
      <c r="BG104" s="6">
        <v>0.97694657600000001</v>
      </c>
      <c r="BH104" s="6">
        <v>0</v>
      </c>
      <c r="BI104" s="6">
        <v>0</v>
      </c>
      <c r="BJ104" s="6">
        <v>0</v>
      </c>
      <c r="BK104" s="6">
        <v>9.9793159849999995</v>
      </c>
    </row>
    <row r="105" spans="1:66" ht="17.649999999999999" customHeight="1">
      <c r="A105" s="5"/>
      <c r="B105" s="4" t="s">
        <v>121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3.0586947E-2</v>
      </c>
      <c r="I105" s="6">
        <v>3.3336339E-2</v>
      </c>
      <c r="J105" s="6">
        <v>0</v>
      </c>
      <c r="K105" s="6">
        <v>0</v>
      </c>
      <c r="L105" s="6">
        <v>2.342738E-3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1.5641285000000001E-2</v>
      </c>
      <c r="S105" s="6">
        <v>0</v>
      </c>
      <c r="T105" s="6">
        <v>0</v>
      </c>
      <c r="U105" s="6">
        <v>0</v>
      </c>
      <c r="V105" s="6">
        <v>7.0245241E-2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0.67168039400000001</v>
      </c>
      <c r="AC105" s="6">
        <v>0.14338483299999999</v>
      </c>
      <c r="AD105" s="6">
        <v>0</v>
      </c>
      <c r="AE105" s="6">
        <v>0</v>
      </c>
      <c r="AF105" s="6">
        <v>1.1025936629999999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5.4806818E-2</v>
      </c>
      <c r="AM105" s="6">
        <v>0</v>
      </c>
      <c r="AN105" s="6">
        <v>0</v>
      </c>
      <c r="AO105" s="6">
        <v>0</v>
      </c>
      <c r="AP105" s="6">
        <v>5.5050089999999999E-3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7.0054265940000002</v>
      </c>
      <c r="AW105" s="6">
        <v>10.389950548</v>
      </c>
      <c r="AX105" s="6">
        <v>0</v>
      </c>
      <c r="AY105" s="6">
        <v>0</v>
      </c>
      <c r="AZ105" s="6">
        <v>15.110253354999999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4.2175582220000001</v>
      </c>
      <c r="BG105" s="6">
        <v>1.54876065</v>
      </c>
      <c r="BH105" s="6">
        <v>0</v>
      </c>
      <c r="BI105" s="6">
        <v>0</v>
      </c>
      <c r="BJ105" s="6">
        <v>3.7426184390000001</v>
      </c>
      <c r="BK105" s="6">
        <v>44.144691074999997</v>
      </c>
    </row>
    <row r="106" spans="1:66" ht="17.649999999999999" customHeight="1">
      <c r="A106" s="5"/>
      <c r="B106" s="4" t="s">
        <v>122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0.83123218899999995</v>
      </c>
      <c r="I106" s="6">
        <v>679.71741145299995</v>
      </c>
      <c r="J106" s="6">
        <v>124.72798911</v>
      </c>
      <c r="K106" s="6">
        <v>0</v>
      </c>
      <c r="L106" s="6">
        <v>43.948887149999997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0.91853538499999998</v>
      </c>
      <c r="S106" s="6">
        <v>1.9267574300000001</v>
      </c>
      <c r="T106" s="6">
        <v>6.7564296629999996</v>
      </c>
      <c r="U106" s="6">
        <v>0</v>
      </c>
      <c r="V106" s="6">
        <v>1.149758295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2.0571447219999999</v>
      </c>
      <c r="AC106" s="6">
        <v>35.671421299000002</v>
      </c>
      <c r="AD106" s="6">
        <v>0</v>
      </c>
      <c r="AE106" s="6">
        <v>0</v>
      </c>
      <c r="AF106" s="6">
        <v>46.210990836000001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0.39600735599999998</v>
      </c>
      <c r="AM106" s="6">
        <v>4.379712166</v>
      </c>
      <c r="AN106" s="6">
        <v>0</v>
      </c>
      <c r="AO106" s="6">
        <v>0</v>
      </c>
      <c r="AP106" s="6">
        <v>5.506063632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11.809371329999999</v>
      </c>
      <c r="AW106" s="6">
        <v>393.20336160300002</v>
      </c>
      <c r="AX106" s="6">
        <v>0</v>
      </c>
      <c r="AY106" s="6">
        <v>0</v>
      </c>
      <c r="AZ106" s="6">
        <v>241.75103947400001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5.0175746429999997</v>
      </c>
      <c r="BG106" s="6">
        <v>21.524467448999999</v>
      </c>
      <c r="BH106" s="6">
        <v>7.0763344909999999</v>
      </c>
      <c r="BI106" s="6">
        <v>0</v>
      </c>
      <c r="BJ106" s="6">
        <v>29.837605731</v>
      </c>
      <c r="BK106" s="6">
        <v>1664.418095407</v>
      </c>
    </row>
    <row r="107" spans="1:66" ht="17.649999999999999" customHeight="1">
      <c r="A107" s="5"/>
      <c r="B107" s="4" t="s">
        <v>123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</row>
    <row r="108" spans="1:66" ht="17.649999999999999" customHeight="1">
      <c r="A108" s="5"/>
      <c r="B108" s="7" t="s">
        <v>124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9.3105988780000004</v>
      </c>
      <c r="I108" s="6">
        <v>3411.325098929</v>
      </c>
      <c r="J108" s="6">
        <v>174.142135814</v>
      </c>
      <c r="K108" s="6">
        <v>0</v>
      </c>
      <c r="L108" s="6">
        <v>1461.4645293880001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7.1856449500000004</v>
      </c>
      <c r="S108" s="6">
        <v>17.325413623999999</v>
      </c>
      <c r="T108" s="6">
        <v>11.641377042</v>
      </c>
      <c r="U108" s="6">
        <v>0</v>
      </c>
      <c r="V108" s="6">
        <v>19.510477278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22.551854600999999</v>
      </c>
      <c r="AC108" s="6">
        <v>609.59648585499997</v>
      </c>
      <c r="AD108" s="6">
        <v>0</v>
      </c>
      <c r="AE108" s="6">
        <v>0</v>
      </c>
      <c r="AF108" s="6">
        <v>788.19411866300004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5.2121610150000004</v>
      </c>
      <c r="AM108" s="6">
        <v>21.661936535999999</v>
      </c>
      <c r="AN108" s="6">
        <v>0.71302939799999998</v>
      </c>
      <c r="AO108" s="6">
        <v>0</v>
      </c>
      <c r="AP108" s="6">
        <v>35.429267920999997</v>
      </c>
      <c r="AQ108" s="6">
        <v>0</v>
      </c>
      <c r="AR108" s="6">
        <v>2.0262401739999998</v>
      </c>
      <c r="AS108" s="6">
        <v>0</v>
      </c>
      <c r="AT108" s="6">
        <v>0</v>
      </c>
      <c r="AU108" s="6">
        <v>0</v>
      </c>
      <c r="AV108" s="6">
        <v>206.950849191</v>
      </c>
      <c r="AW108" s="6">
        <v>3389.8304937480002</v>
      </c>
      <c r="AX108" s="6">
        <v>13.724619372999999</v>
      </c>
      <c r="AY108" s="6">
        <v>1255.6676070030001</v>
      </c>
      <c r="AZ108" s="6">
        <v>2002.5075057680001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92.844494804999997</v>
      </c>
      <c r="BG108" s="6">
        <v>234.49227528899999</v>
      </c>
      <c r="BH108" s="6">
        <v>27.600073356999999</v>
      </c>
      <c r="BI108" s="6">
        <v>0</v>
      </c>
      <c r="BJ108" s="6">
        <v>327.903322269</v>
      </c>
      <c r="BK108" s="6">
        <v>14148.816508379001</v>
      </c>
    </row>
    <row r="109" spans="1:66" ht="17.649999999999999" customHeight="1">
      <c r="A109" s="5"/>
      <c r="B109" s="8" t="s">
        <v>125</v>
      </c>
      <c r="C109" s="6">
        <v>0</v>
      </c>
      <c r="D109" s="6">
        <v>433.76452891600002</v>
      </c>
      <c r="E109" s="6">
        <v>440.02847001800001</v>
      </c>
      <c r="F109" s="6">
        <v>0</v>
      </c>
      <c r="G109" s="6">
        <v>0</v>
      </c>
      <c r="H109" s="6">
        <v>20.149487039</v>
      </c>
      <c r="I109" s="6">
        <v>10340.689191288</v>
      </c>
      <c r="J109" s="6">
        <v>1722.305900763</v>
      </c>
      <c r="K109" s="6">
        <v>22.355129287</v>
      </c>
      <c r="L109" s="6">
        <v>1848.4671606019999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12.599492318999999</v>
      </c>
      <c r="S109" s="6">
        <v>651.20735173699995</v>
      </c>
      <c r="T109" s="6">
        <v>80.798602857000006</v>
      </c>
      <c r="U109" s="6">
        <v>0</v>
      </c>
      <c r="V109" s="6">
        <v>59.346900695000002</v>
      </c>
      <c r="W109" s="6">
        <v>0</v>
      </c>
      <c r="X109" s="6">
        <v>6.3109133130000004</v>
      </c>
      <c r="Y109" s="6">
        <v>0</v>
      </c>
      <c r="Z109" s="6">
        <v>0</v>
      </c>
      <c r="AA109" s="6">
        <v>0</v>
      </c>
      <c r="AB109" s="6">
        <v>36.702313349999997</v>
      </c>
      <c r="AC109" s="6">
        <v>1382.6267783190001</v>
      </c>
      <c r="AD109" s="6">
        <v>0</v>
      </c>
      <c r="AE109" s="6">
        <v>0</v>
      </c>
      <c r="AF109" s="6">
        <v>1796.195459906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7.9772586199999997</v>
      </c>
      <c r="AM109" s="6">
        <v>90.167666550999996</v>
      </c>
      <c r="AN109" s="6">
        <v>0.71302939799999998</v>
      </c>
      <c r="AO109" s="6">
        <v>0</v>
      </c>
      <c r="AP109" s="6">
        <v>95.024001737000006</v>
      </c>
      <c r="AQ109" s="6">
        <v>0</v>
      </c>
      <c r="AR109" s="6">
        <v>68.930607987000002</v>
      </c>
      <c r="AS109" s="6">
        <v>0</v>
      </c>
      <c r="AT109" s="6">
        <v>0</v>
      </c>
      <c r="AU109" s="6">
        <v>0</v>
      </c>
      <c r="AV109" s="6">
        <f>292.363362558-2.81</f>
        <v>289.553362558</v>
      </c>
      <c r="AW109" s="6">
        <v>6167.0690396870004</v>
      </c>
      <c r="AX109" s="6">
        <v>153.71893250400001</v>
      </c>
      <c r="AY109" s="6">
        <v>1345.547229392</v>
      </c>
      <c r="AZ109" s="6">
        <v>3696.612867117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117.49906867200001</v>
      </c>
      <c r="BG109" s="6">
        <v>655.169985096</v>
      </c>
      <c r="BH109" s="6">
        <v>46.487218849999998</v>
      </c>
      <c r="BI109" s="6">
        <v>0</v>
      </c>
      <c r="BJ109" s="6">
        <v>445.78664741900002</v>
      </c>
      <c r="BK109" s="6">
        <v>32033.86</v>
      </c>
      <c r="BM109" s="29"/>
      <c r="BN109" s="30"/>
    </row>
    <row r="110" spans="1:66" ht="17.649999999999999" customHeight="1">
      <c r="A110" s="2" t="s">
        <v>126</v>
      </c>
      <c r="B110" s="3" t="s">
        <v>127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</row>
    <row r="111" spans="1:66" ht="17.649999999999999" customHeight="1">
      <c r="A111" s="2" t="s">
        <v>18</v>
      </c>
      <c r="B111" s="4" t="s">
        <v>128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</row>
    <row r="112" spans="1:66" ht="17.649999999999999" customHeight="1">
      <c r="A112" s="5"/>
      <c r="B112" s="4" t="s">
        <v>129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1.8531560140000001</v>
      </c>
      <c r="I112" s="6">
        <v>2.8048822000000001E-2</v>
      </c>
      <c r="J112" s="6">
        <v>0</v>
      </c>
      <c r="K112" s="6">
        <v>0</v>
      </c>
      <c r="L112" s="6">
        <v>2.9742042E-2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1.228433399</v>
      </c>
      <c r="S112" s="6">
        <v>0</v>
      </c>
      <c r="T112" s="6">
        <v>0</v>
      </c>
      <c r="U112" s="6">
        <v>0</v>
      </c>
      <c r="V112" s="6">
        <v>8.1426894E-2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15.975533413000001</v>
      </c>
      <c r="AC112" s="6">
        <v>5.4797520000000001E-3</v>
      </c>
      <c r="AD112" s="6">
        <v>0</v>
      </c>
      <c r="AE112" s="6">
        <v>0</v>
      </c>
      <c r="AF112" s="6">
        <v>0.48702593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7.0777159300000001</v>
      </c>
      <c r="AM112" s="6">
        <v>1.7833561000000001E-2</v>
      </c>
      <c r="AN112" s="6">
        <v>0</v>
      </c>
      <c r="AO112" s="6">
        <v>0</v>
      </c>
      <c r="AP112" s="6">
        <v>1.024369112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248.47464631299999</v>
      </c>
      <c r="AW112" s="6">
        <v>45.032445008000003</v>
      </c>
      <c r="AX112" s="6">
        <v>0</v>
      </c>
      <c r="AY112" s="6">
        <v>0</v>
      </c>
      <c r="AZ112" s="6">
        <v>45.588823832999999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117.40309763</v>
      </c>
      <c r="BG112" s="6">
        <v>21.614369723999999</v>
      </c>
      <c r="BH112" s="6">
        <v>0</v>
      </c>
      <c r="BI112" s="6">
        <v>0</v>
      </c>
      <c r="BJ112" s="6">
        <v>4.6855112310000004</v>
      </c>
      <c r="BK112" s="6">
        <v>510.60765860800001</v>
      </c>
    </row>
    <row r="113" spans="1:66" ht="17.649999999999999" customHeight="1">
      <c r="A113" s="5"/>
      <c r="B113" s="7" t="s">
        <v>27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1.8531560140000001</v>
      </c>
      <c r="I113" s="6">
        <v>2.8048822000000001E-2</v>
      </c>
      <c r="J113" s="6">
        <v>0</v>
      </c>
      <c r="K113" s="6">
        <v>0</v>
      </c>
      <c r="L113" s="6">
        <v>2.9742042E-2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1.228433399</v>
      </c>
      <c r="S113" s="6">
        <v>0</v>
      </c>
      <c r="T113" s="6">
        <v>0</v>
      </c>
      <c r="U113" s="6">
        <v>0</v>
      </c>
      <c r="V113" s="6">
        <v>8.1426894E-2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15.975533413000001</v>
      </c>
      <c r="AC113" s="6">
        <v>5.4797520000000001E-3</v>
      </c>
      <c r="AD113" s="6">
        <v>0</v>
      </c>
      <c r="AE113" s="6">
        <v>0</v>
      </c>
      <c r="AF113" s="6">
        <v>0.48702593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7.0777159300000001</v>
      </c>
      <c r="AM113" s="6">
        <v>1.7833561000000001E-2</v>
      </c>
      <c r="AN113" s="6">
        <v>0</v>
      </c>
      <c r="AO113" s="6">
        <v>0</v>
      </c>
      <c r="AP113" s="6">
        <v>1.024369112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248.47464631299999</v>
      </c>
      <c r="AW113" s="6">
        <v>45.032445008000003</v>
      </c>
      <c r="AX113" s="6">
        <v>0</v>
      </c>
      <c r="AY113" s="6">
        <v>0</v>
      </c>
      <c r="AZ113" s="6">
        <v>45.588823832999999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117.40309763</v>
      </c>
      <c r="BG113" s="6">
        <v>21.614369723999999</v>
      </c>
      <c r="BH113" s="6">
        <v>0</v>
      </c>
      <c r="BI113" s="6">
        <v>0</v>
      </c>
      <c r="BJ113" s="6">
        <v>4.6855112310000004</v>
      </c>
      <c r="BK113" s="6">
        <v>510.60765860800001</v>
      </c>
    </row>
    <row r="114" spans="1:66" ht="17.649999999999999" customHeight="1">
      <c r="A114" s="2" t="s">
        <v>28</v>
      </c>
      <c r="B114" s="4" t="s">
        <v>130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</row>
    <row r="115" spans="1:66" ht="17.649999999999999" customHeight="1">
      <c r="A115" s="5"/>
      <c r="B115" s="4" t="s">
        <v>131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0.55941142499999996</v>
      </c>
      <c r="I115" s="6">
        <v>2.0772380730000002</v>
      </c>
      <c r="J115" s="6">
        <v>0</v>
      </c>
      <c r="K115" s="6">
        <v>0</v>
      </c>
      <c r="L115" s="6">
        <v>1.1266718250000001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0.20443968800000001</v>
      </c>
      <c r="S115" s="6">
        <v>0</v>
      </c>
      <c r="T115" s="6">
        <v>0</v>
      </c>
      <c r="U115" s="6">
        <v>0</v>
      </c>
      <c r="V115" s="6">
        <v>1.8815061000000001E-2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0.144545861</v>
      </c>
      <c r="AC115" s="6">
        <v>4.5386308E-2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5.9731350000000001E-3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44.190483612000001</v>
      </c>
      <c r="AW115" s="6">
        <v>15.378615162999999</v>
      </c>
      <c r="AX115" s="6">
        <v>0</v>
      </c>
      <c r="AY115" s="6">
        <v>0</v>
      </c>
      <c r="AZ115" s="6">
        <v>69.735787998000006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13.276575182</v>
      </c>
      <c r="BG115" s="6">
        <v>0.15579812700000001</v>
      </c>
      <c r="BH115" s="6">
        <v>0</v>
      </c>
      <c r="BI115" s="6">
        <v>0</v>
      </c>
      <c r="BJ115" s="6">
        <v>3.1209107550000001</v>
      </c>
      <c r="BK115" s="6">
        <v>150.04065221299999</v>
      </c>
    </row>
    <row r="116" spans="1:66" ht="17.649999999999999" customHeight="1">
      <c r="A116" s="5"/>
      <c r="B116" s="4" t="s">
        <v>132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0.55601820599999996</v>
      </c>
      <c r="I116" s="6">
        <v>2.4965358999999999E-2</v>
      </c>
      <c r="J116" s="6">
        <v>0</v>
      </c>
      <c r="K116" s="6">
        <v>0</v>
      </c>
      <c r="L116" s="6">
        <v>0.460950374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0.90846237699999999</v>
      </c>
      <c r="S116" s="6">
        <v>1.0363416759999999</v>
      </c>
      <c r="T116" s="6">
        <v>0</v>
      </c>
      <c r="U116" s="6">
        <v>0</v>
      </c>
      <c r="V116" s="6">
        <v>0.57375292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6.6723446209999997</v>
      </c>
      <c r="AC116" s="6">
        <v>0.26223200200000002</v>
      </c>
      <c r="AD116" s="6">
        <v>0</v>
      </c>
      <c r="AE116" s="6">
        <v>0</v>
      </c>
      <c r="AF116" s="6">
        <v>0.294866403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3.715001381</v>
      </c>
      <c r="AM116" s="6">
        <v>3.071352836</v>
      </c>
      <c r="AN116" s="6">
        <v>0</v>
      </c>
      <c r="AO116" s="6">
        <v>0</v>
      </c>
      <c r="AP116" s="6">
        <v>0.30534474700000003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39.654893006000002</v>
      </c>
      <c r="AW116" s="6">
        <v>4.9684475299999997</v>
      </c>
      <c r="AX116" s="6">
        <v>0</v>
      </c>
      <c r="AY116" s="6">
        <v>0</v>
      </c>
      <c r="AZ116" s="6">
        <v>22.150703269000001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24.162386032000001</v>
      </c>
      <c r="BG116" s="6">
        <v>6.8931834690000002</v>
      </c>
      <c r="BH116" s="6">
        <v>0</v>
      </c>
      <c r="BI116" s="6">
        <v>0</v>
      </c>
      <c r="BJ116" s="6">
        <v>6.4556826310000002</v>
      </c>
      <c r="BK116" s="6">
        <v>122.167256333</v>
      </c>
    </row>
    <row r="117" spans="1:66" ht="17.649999999999999" customHeight="1">
      <c r="A117" s="5"/>
      <c r="B117" s="4" t="s">
        <v>133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5.5150488160000002</v>
      </c>
      <c r="I117" s="6">
        <v>146.969148504</v>
      </c>
      <c r="J117" s="6">
        <v>0.29948449999999999</v>
      </c>
      <c r="K117" s="6">
        <v>0</v>
      </c>
      <c r="L117" s="6">
        <v>14.005472931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4.2827564569999996</v>
      </c>
      <c r="S117" s="6">
        <v>21.863620520000001</v>
      </c>
      <c r="T117" s="6">
        <v>0</v>
      </c>
      <c r="U117" s="6">
        <v>0</v>
      </c>
      <c r="V117" s="6">
        <v>1.4287721600000001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49.299807397000002</v>
      </c>
      <c r="AC117" s="6">
        <v>198.48421891500001</v>
      </c>
      <c r="AD117" s="6">
        <v>0</v>
      </c>
      <c r="AE117" s="6">
        <v>0</v>
      </c>
      <c r="AF117" s="6">
        <v>293.19618402399999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20.154930364999998</v>
      </c>
      <c r="AM117" s="6">
        <v>7.6881331350000002</v>
      </c>
      <c r="AN117" s="6">
        <v>0</v>
      </c>
      <c r="AO117" s="6">
        <v>0</v>
      </c>
      <c r="AP117" s="6">
        <v>10.975452877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418.30621135199999</v>
      </c>
      <c r="AW117" s="6">
        <v>145.356621021</v>
      </c>
      <c r="AX117" s="6">
        <v>0</v>
      </c>
      <c r="AY117" s="6">
        <v>13.304275623000001</v>
      </c>
      <c r="AZ117" s="6">
        <v>738.35404019800001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252.95120134999999</v>
      </c>
      <c r="BG117" s="6">
        <v>40.998130901000003</v>
      </c>
      <c r="BH117" s="6">
        <v>0</v>
      </c>
      <c r="BI117" s="6">
        <v>0</v>
      </c>
      <c r="BJ117" s="6">
        <v>143.16461281599999</v>
      </c>
      <c r="BK117" s="6">
        <v>2526.5981238620002</v>
      </c>
    </row>
    <row r="118" spans="1:66" ht="17.649999999999999" customHeight="1">
      <c r="A118" s="5"/>
      <c r="B118" s="4" t="s">
        <v>134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1.233323569</v>
      </c>
      <c r="I118" s="6">
        <v>3.1504273170000001</v>
      </c>
      <c r="J118" s="6">
        <v>0</v>
      </c>
      <c r="K118" s="6">
        <v>0</v>
      </c>
      <c r="L118" s="6">
        <v>0.74432029499999997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1.5486331849999999</v>
      </c>
      <c r="S118" s="6">
        <v>5.0906576039999996</v>
      </c>
      <c r="T118" s="6">
        <v>0</v>
      </c>
      <c r="U118" s="6">
        <v>0</v>
      </c>
      <c r="V118" s="6">
        <v>0.56262793600000005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4.3763119010000002</v>
      </c>
      <c r="AC118" s="6">
        <v>1.501264776</v>
      </c>
      <c r="AD118" s="6">
        <v>0</v>
      </c>
      <c r="AE118" s="6">
        <v>0</v>
      </c>
      <c r="AF118" s="6">
        <v>2.6134482509999999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2.3098700829999999</v>
      </c>
      <c r="AM118" s="6">
        <v>5.5224847000000001E-2</v>
      </c>
      <c r="AN118" s="6">
        <v>0</v>
      </c>
      <c r="AO118" s="6">
        <v>0</v>
      </c>
      <c r="AP118" s="6">
        <v>5.5662256E-2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112.753437663</v>
      </c>
      <c r="AW118" s="6">
        <v>80.609316586000006</v>
      </c>
      <c r="AX118" s="6">
        <v>0</v>
      </c>
      <c r="AY118" s="6">
        <v>0</v>
      </c>
      <c r="AZ118" s="6">
        <v>312.418738287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73.093407636999999</v>
      </c>
      <c r="BG118" s="6">
        <v>19.900107940000002</v>
      </c>
      <c r="BH118" s="6">
        <v>0</v>
      </c>
      <c r="BI118" s="6">
        <v>0</v>
      </c>
      <c r="BJ118" s="6">
        <v>38.643713274</v>
      </c>
      <c r="BK118" s="6">
        <v>660.66049340699999</v>
      </c>
    </row>
    <row r="119" spans="1:66" ht="17.649999999999999" customHeight="1">
      <c r="A119" s="5"/>
      <c r="B119" s="4" t="s">
        <v>135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</row>
    <row r="120" spans="1:66" ht="17.649999999999999" customHeight="1">
      <c r="A120" s="5"/>
      <c r="B120" s="4" t="s">
        <v>136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7.7292716999999997E-2</v>
      </c>
      <c r="I120" s="6">
        <v>2.5037371999999999E-2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6.5651235000000002E-2</v>
      </c>
      <c r="S120" s="6">
        <v>0</v>
      </c>
      <c r="T120" s="6">
        <v>0</v>
      </c>
      <c r="U120" s="6">
        <v>0</v>
      </c>
      <c r="V120" s="6">
        <v>3.7205199999999999E-4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3.546699464</v>
      </c>
      <c r="AC120" s="6">
        <v>0.59291759499999996</v>
      </c>
      <c r="AD120" s="6">
        <v>0</v>
      </c>
      <c r="AE120" s="6">
        <v>0</v>
      </c>
      <c r="AF120" s="6">
        <v>3.2387485749999998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1.9274201099999999</v>
      </c>
      <c r="AM120" s="6">
        <v>0.93693833299999996</v>
      </c>
      <c r="AN120" s="6">
        <v>0</v>
      </c>
      <c r="AO120" s="6">
        <v>0</v>
      </c>
      <c r="AP120" s="6">
        <v>0.16573260000000001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14.112971380999999</v>
      </c>
      <c r="AW120" s="6">
        <v>2.263202884</v>
      </c>
      <c r="AX120" s="6">
        <v>0</v>
      </c>
      <c r="AY120" s="6">
        <v>0</v>
      </c>
      <c r="AZ120" s="6">
        <v>1.7960390500000001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10.793083471999999</v>
      </c>
      <c r="BG120" s="6">
        <v>0.37575816899999998</v>
      </c>
      <c r="BH120" s="6">
        <v>0</v>
      </c>
      <c r="BI120" s="6">
        <v>0</v>
      </c>
      <c r="BJ120" s="6">
        <v>2.7929080000000002E-3</v>
      </c>
      <c r="BK120" s="6">
        <v>39.920657917</v>
      </c>
    </row>
    <row r="121" spans="1:66" ht="17.649999999999999" customHeight="1">
      <c r="A121" s="5"/>
      <c r="B121" s="4" t="s">
        <v>137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4.1208056649999998</v>
      </c>
      <c r="I121" s="6">
        <v>3.3188967999999999E-2</v>
      </c>
      <c r="J121" s="6">
        <v>0</v>
      </c>
      <c r="K121" s="6">
        <v>0</v>
      </c>
      <c r="L121" s="6">
        <v>2.9590056009999999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2.4658422440000001</v>
      </c>
      <c r="S121" s="6">
        <v>3.2869272999999997E-2</v>
      </c>
      <c r="T121" s="6">
        <v>0</v>
      </c>
      <c r="U121" s="6">
        <v>0</v>
      </c>
      <c r="V121" s="6">
        <v>0.28422868099999998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23.984695811000002</v>
      </c>
      <c r="AC121" s="6">
        <v>1.1727737819999999</v>
      </c>
      <c r="AD121" s="6">
        <v>0</v>
      </c>
      <c r="AE121" s="6">
        <v>4.1270755999999999E-2</v>
      </c>
      <c r="AF121" s="6">
        <v>12.588277988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8.0412314259999995</v>
      </c>
      <c r="AM121" s="6">
        <v>0.14707493599999999</v>
      </c>
      <c r="AN121" s="6">
        <v>0</v>
      </c>
      <c r="AO121" s="6">
        <v>0</v>
      </c>
      <c r="AP121" s="6">
        <v>0.39731155099999999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340.45143012099999</v>
      </c>
      <c r="AW121" s="6">
        <v>29.713725092000001</v>
      </c>
      <c r="AX121" s="6">
        <v>0</v>
      </c>
      <c r="AY121" s="6">
        <v>2.853357725</v>
      </c>
      <c r="AZ121" s="6">
        <v>55.889864697999997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153.90629454800001</v>
      </c>
      <c r="BG121" s="6">
        <v>2.6733528560000002</v>
      </c>
      <c r="BH121" s="6">
        <v>5.9730646419999998</v>
      </c>
      <c r="BI121" s="6">
        <v>0</v>
      </c>
      <c r="BJ121" s="6">
        <v>6.629152081</v>
      </c>
      <c r="BK121" s="6">
        <v>654.36127021200002</v>
      </c>
    </row>
    <row r="122" spans="1:66" ht="17.649999999999999" customHeight="1">
      <c r="A122" s="5"/>
      <c r="B122" s="4" t="s">
        <v>138</v>
      </c>
      <c r="C122" s="6">
        <v>0</v>
      </c>
      <c r="D122" s="6">
        <v>0.53439950000000003</v>
      </c>
      <c r="E122" s="6">
        <v>0</v>
      </c>
      <c r="F122" s="6">
        <v>0</v>
      </c>
      <c r="G122" s="6">
        <v>0</v>
      </c>
      <c r="H122" s="6">
        <v>0.68918456500000003</v>
      </c>
      <c r="I122" s="6">
        <v>4.1962961310000004</v>
      </c>
      <c r="J122" s="6">
        <v>0</v>
      </c>
      <c r="K122" s="6">
        <v>0</v>
      </c>
      <c r="L122" s="6">
        <v>3.6462997760000002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0.74488323700000003</v>
      </c>
      <c r="S122" s="6">
        <v>1.053715333</v>
      </c>
      <c r="T122" s="6">
        <v>0</v>
      </c>
      <c r="U122" s="6">
        <v>0</v>
      </c>
      <c r="V122" s="6">
        <v>0.79457392800000004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2.914822596</v>
      </c>
      <c r="AC122" s="6">
        <v>11.953431816</v>
      </c>
      <c r="AD122" s="6">
        <v>0</v>
      </c>
      <c r="AE122" s="6">
        <v>0</v>
      </c>
      <c r="AF122" s="6">
        <v>62.218346973999999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0.79443976900000002</v>
      </c>
      <c r="AM122" s="6">
        <v>2.5413053529999998</v>
      </c>
      <c r="AN122" s="6">
        <v>0</v>
      </c>
      <c r="AO122" s="6">
        <v>0</v>
      </c>
      <c r="AP122" s="6">
        <v>4.3438590699999997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20.053769269</v>
      </c>
      <c r="AW122" s="6">
        <v>62.757262255000001</v>
      </c>
      <c r="AX122" s="6">
        <v>0</v>
      </c>
      <c r="AY122" s="6">
        <v>0</v>
      </c>
      <c r="AZ122" s="6">
        <v>260.84102362900001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8.2416364620000007</v>
      </c>
      <c r="BG122" s="6">
        <v>3.6298175819999998</v>
      </c>
      <c r="BH122" s="6">
        <v>0</v>
      </c>
      <c r="BI122" s="6">
        <v>0</v>
      </c>
      <c r="BJ122" s="6">
        <v>10.00595562</v>
      </c>
      <c r="BK122" s="6">
        <v>461.95502286499999</v>
      </c>
    </row>
    <row r="123" spans="1:66" ht="17.649999999999999" customHeight="1">
      <c r="A123" s="5"/>
      <c r="B123" s="4" t="s">
        <v>139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4.8734385299999996</v>
      </c>
      <c r="I123" s="6">
        <v>908.31295074000002</v>
      </c>
      <c r="J123" s="6">
        <v>0</v>
      </c>
      <c r="K123" s="6">
        <v>0</v>
      </c>
      <c r="L123" s="6">
        <v>185.502014992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1.248127918</v>
      </c>
      <c r="S123" s="6">
        <v>56.519790209</v>
      </c>
      <c r="T123" s="6">
        <v>0</v>
      </c>
      <c r="U123" s="6">
        <v>0</v>
      </c>
      <c r="V123" s="6">
        <v>24.322774856999999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1.919140769</v>
      </c>
      <c r="AC123" s="6">
        <v>144.06083110399999</v>
      </c>
      <c r="AD123" s="6">
        <v>0</v>
      </c>
      <c r="AE123" s="6">
        <v>0</v>
      </c>
      <c r="AF123" s="6">
        <v>146.32784688699999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0.35897499599999999</v>
      </c>
      <c r="AM123" s="6">
        <v>8.6700677230000007</v>
      </c>
      <c r="AN123" s="6">
        <v>0</v>
      </c>
      <c r="AO123" s="6">
        <v>0</v>
      </c>
      <c r="AP123" s="6">
        <v>9.7073549190000001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48.421895741999997</v>
      </c>
      <c r="AW123" s="6">
        <v>567.43631850400004</v>
      </c>
      <c r="AX123" s="6">
        <v>0</v>
      </c>
      <c r="AY123" s="6">
        <v>0</v>
      </c>
      <c r="AZ123" s="6">
        <v>914.59317193599998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11.438510592</v>
      </c>
      <c r="BG123" s="6">
        <v>39.345748368000002</v>
      </c>
      <c r="BH123" s="6">
        <v>0</v>
      </c>
      <c r="BI123" s="6">
        <v>0</v>
      </c>
      <c r="BJ123" s="6">
        <v>68.655092479999993</v>
      </c>
      <c r="BK123" s="6">
        <v>3141.7140512659998</v>
      </c>
    </row>
    <row r="124" spans="1:66" ht="17.649999999999999" customHeight="1">
      <c r="A124" s="5"/>
      <c r="B124" s="4" t="s">
        <v>140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4.875604332</v>
      </c>
      <c r="I124" s="6">
        <v>4.7877333919999998</v>
      </c>
      <c r="J124" s="6">
        <v>0.941163372</v>
      </c>
      <c r="K124" s="6">
        <v>0</v>
      </c>
      <c r="L124" s="6">
        <v>1.3053466970000001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2.9921028569999999</v>
      </c>
      <c r="S124" s="6">
        <v>1.6558151E-2</v>
      </c>
      <c r="T124" s="6">
        <v>0</v>
      </c>
      <c r="U124" s="6">
        <v>0</v>
      </c>
      <c r="V124" s="6">
        <v>9.7844155000000002E-2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21.014412264000001</v>
      </c>
      <c r="AC124" s="6">
        <v>1.8208088229999999</v>
      </c>
      <c r="AD124" s="6">
        <v>0</v>
      </c>
      <c r="AE124" s="6">
        <v>0</v>
      </c>
      <c r="AF124" s="6">
        <v>7.0002795070000001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6.6577668149999996</v>
      </c>
      <c r="AM124" s="6">
        <v>0.16277446600000001</v>
      </c>
      <c r="AN124" s="6">
        <v>0</v>
      </c>
      <c r="AO124" s="6">
        <v>0</v>
      </c>
      <c r="AP124" s="6">
        <v>0.39375834500000001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f>360.6-0.29</f>
        <v>360.31</v>
      </c>
      <c r="AW124" s="6">
        <v>41.416412117</v>
      </c>
      <c r="AX124" s="6">
        <v>0</v>
      </c>
      <c r="AY124" s="6">
        <v>2.8249185460000001</v>
      </c>
      <c r="AZ124" s="6">
        <v>81.932520382999996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153.115822769</v>
      </c>
      <c r="BG124" s="6">
        <v>11.351514819</v>
      </c>
      <c r="BH124" s="6">
        <v>4.7448198320000001</v>
      </c>
      <c r="BI124" s="6">
        <v>0</v>
      </c>
      <c r="BJ124" s="6">
        <v>17.361972228999999</v>
      </c>
      <c r="BK124" s="6">
        <f>725.42459994-0.29</f>
        <v>725.13459994000004</v>
      </c>
    </row>
    <row r="125" spans="1:66" ht="17.649999999999999" customHeight="1">
      <c r="A125" s="5"/>
      <c r="B125" s="4" t="s">
        <v>141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1.892759879</v>
      </c>
      <c r="I125" s="6">
        <v>0.20078907400000001</v>
      </c>
      <c r="J125" s="6">
        <v>0</v>
      </c>
      <c r="K125" s="6">
        <v>0</v>
      </c>
      <c r="L125" s="6">
        <v>1.285012662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1.7917509410000001</v>
      </c>
      <c r="S125" s="6">
        <v>0</v>
      </c>
      <c r="T125" s="6">
        <v>0</v>
      </c>
      <c r="U125" s="6">
        <v>0</v>
      </c>
      <c r="V125" s="6">
        <v>0.40809040499999999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11.711718916000001</v>
      </c>
      <c r="AC125" s="6">
        <v>0.58700539200000001</v>
      </c>
      <c r="AD125" s="6">
        <v>0</v>
      </c>
      <c r="AE125" s="6">
        <v>0</v>
      </c>
      <c r="AF125" s="6">
        <v>8.8219623899999995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4.3372747279999997</v>
      </c>
      <c r="AM125" s="6">
        <v>2.838873242</v>
      </c>
      <c r="AN125" s="6">
        <v>0</v>
      </c>
      <c r="AO125" s="6">
        <v>0</v>
      </c>
      <c r="AP125" s="6">
        <v>1.921236567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120.12912797</v>
      </c>
      <c r="AW125" s="6">
        <v>28.056135727000001</v>
      </c>
      <c r="AX125" s="6">
        <v>0</v>
      </c>
      <c r="AY125" s="6">
        <v>0</v>
      </c>
      <c r="AZ125" s="6">
        <v>71.552554508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70.069453926999998</v>
      </c>
      <c r="BG125" s="6">
        <v>5.4083121140000001</v>
      </c>
      <c r="BH125" s="6">
        <v>0</v>
      </c>
      <c r="BI125" s="6">
        <v>0</v>
      </c>
      <c r="BJ125" s="6">
        <v>15.568197185000001</v>
      </c>
      <c r="BK125" s="6">
        <v>346.58212968700002</v>
      </c>
    </row>
    <row r="126" spans="1:66" ht="17.649999999999999" customHeight="1">
      <c r="A126" s="5"/>
      <c r="B126" s="4" t="s">
        <v>142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</row>
    <row r="127" spans="1:66" ht="17.649999999999999" customHeight="1">
      <c r="A127" s="5"/>
      <c r="B127" s="7" t="s">
        <v>31</v>
      </c>
      <c r="C127" s="6">
        <v>0</v>
      </c>
      <c r="D127" s="6">
        <v>0.53439950000000003</v>
      </c>
      <c r="E127" s="6">
        <v>0</v>
      </c>
      <c r="F127" s="6">
        <v>0</v>
      </c>
      <c r="G127" s="6">
        <v>0</v>
      </c>
      <c r="H127" s="6">
        <v>24.392887704</v>
      </c>
      <c r="I127" s="6">
        <v>1069.7777749300001</v>
      </c>
      <c r="J127" s="6">
        <v>1.240647872</v>
      </c>
      <c r="K127" s="6">
        <v>0</v>
      </c>
      <c r="L127" s="6">
        <v>211.03509515299999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16.252650139</v>
      </c>
      <c r="S127" s="6">
        <v>85.613552765999998</v>
      </c>
      <c r="T127" s="6">
        <v>0</v>
      </c>
      <c r="U127" s="6">
        <v>0</v>
      </c>
      <c r="V127" s="6">
        <v>28.491852155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125.5844996</v>
      </c>
      <c r="AC127" s="6">
        <v>360.48087051300001</v>
      </c>
      <c r="AD127" s="6">
        <v>0</v>
      </c>
      <c r="AE127" s="6">
        <v>4.1270755999999999E-2</v>
      </c>
      <c r="AF127" s="6">
        <v>536.29996099899995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48.302882808</v>
      </c>
      <c r="AM127" s="6">
        <v>26.111744870999999</v>
      </c>
      <c r="AN127" s="6">
        <v>0</v>
      </c>
      <c r="AO127" s="6">
        <v>0</v>
      </c>
      <c r="AP127" s="6">
        <v>28.265712932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f>SUM(AV115:AV126)</f>
        <v>1518.3842201159998</v>
      </c>
      <c r="AW127" s="6">
        <v>977.95605687900002</v>
      </c>
      <c r="AX127" s="6">
        <v>0</v>
      </c>
      <c r="AY127" s="6">
        <v>18.982551894</v>
      </c>
      <c r="AZ127" s="6">
        <v>2529.2644439559999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771.04837197100005</v>
      </c>
      <c r="BG127" s="6">
        <v>130.731724345</v>
      </c>
      <c r="BH127" s="6">
        <v>10.717884474</v>
      </c>
      <c r="BI127" s="6">
        <v>0</v>
      </c>
      <c r="BJ127" s="6">
        <v>309.60808197900002</v>
      </c>
      <c r="BK127" s="6">
        <f>SUM(BK115:BK126)</f>
        <v>8829.1342577019986</v>
      </c>
      <c r="BM127" s="29"/>
      <c r="BN127" s="30"/>
    </row>
    <row r="128" spans="1:66" ht="17.649999999999999" customHeight="1">
      <c r="A128" s="5"/>
      <c r="B128" s="8" t="s">
        <v>143</v>
      </c>
      <c r="C128" s="6">
        <v>0</v>
      </c>
      <c r="D128" s="6">
        <v>0.53439950000000003</v>
      </c>
      <c r="E128" s="6">
        <v>0</v>
      </c>
      <c r="F128" s="6">
        <v>0</v>
      </c>
      <c r="G128" s="6">
        <v>0</v>
      </c>
      <c r="H128" s="6">
        <v>26.246043717999999</v>
      </c>
      <c r="I128" s="6">
        <v>1069.8058237519999</v>
      </c>
      <c r="J128" s="6">
        <v>1.240647872</v>
      </c>
      <c r="K128" s="6">
        <v>0</v>
      </c>
      <c r="L128" s="6">
        <v>211.064837195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17.481083538</v>
      </c>
      <c r="S128" s="6">
        <v>85.613552765999998</v>
      </c>
      <c r="T128" s="6">
        <v>0</v>
      </c>
      <c r="U128" s="6">
        <v>0</v>
      </c>
      <c r="V128" s="6">
        <v>28.573279049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141.56003301300001</v>
      </c>
      <c r="AC128" s="6">
        <v>360.486350265</v>
      </c>
      <c r="AD128" s="6">
        <v>0</v>
      </c>
      <c r="AE128" s="6">
        <v>4.1270755999999999E-2</v>
      </c>
      <c r="AF128" s="6">
        <v>536.78698692900002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55.380598738000003</v>
      </c>
      <c r="AM128" s="6">
        <v>26.129578431999999</v>
      </c>
      <c r="AN128" s="6">
        <v>0</v>
      </c>
      <c r="AO128" s="6">
        <v>0</v>
      </c>
      <c r="AP128" s="6">
        <v>29.290082043999998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f>AV127+AV113</f>
        <v>1766.8588664289998</v>
      </c>
      <c r="AW128" s="6">
        <v>1022.988501887</v>
      </c>
      <c r="AX128" s="6">
        <v>0</v>
      </c>
      <c r="AY128" s="6">
        <v>18.982551894</v>
      </c>
      <c r="AZ128" s="6">
        <v>2574.8532677889998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888.45146960099999</v>
      </c>
      <c r="BG128" s="6">
        <v>152.346094069</v>
      </c>
      <c r="BH128" s="6">
        <v>10.717884474</v>
      </c>
      <c r="BI128" s="6">
        <v>0</v>
      </c>
      <c r="BJ128" s="6">
        <v>314.29359320999998</v>
      </c>
      <c r="BK128" s="6">
        <f>BK127+BK113</f>
        <v>9339.7419163099985</v>
      </c>
    </row>
    <row r="129" spans="1:65" ht="17.649999999999999" customHeight="1">
      <c r="A129" s="2" t="s">
        <v>144</v>
      </c>
      <c r="B129" s="3" t="s">
        <v>145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</row>
    <row r="130" spans="1:65" ht="17.649999999999999" customHeight="1">
      <c r="A130" s="2" t="s">
        <v>18</v>
      </c>
      <c r="B130" s="4" t="s">
        <v>146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65" ht="17.649999999999999" customHeight="1">
      <c r="A131" s="5"/>
      <c r="B131" s="4" t="s">
        <v>147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0.52070576800000001</v>
      </c>
      <c r="I131" s="6">
        <v>0.22625252800000001</v>
      </c>
      <c r="J131" s="6">
        <v>0</v>
      </c>
      <c r="K131" s="6">
        <v>0</v>
      </c>
      <c r="L131" s="6">
        <v>0.77788238700000001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0.55735906899999998</v>
      </c>
      <c r="S131" s="6">
        <v>0</v>
      </c>
      <c r="T131" s="6">
        <v>0</v>
      </c>
      <c r="U131" s="6">
        <v>0</v>
      </c>
      <c r="V131" s="6">
        <v>0.117327111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2.4656003289999999</v>
      </c>
      <c r="AC131" s="6">
        <v>0.200070522</v>
      </c>
      <c r="AD131" s="6">
        <v>0</v>
      </c>
      <c r="AE131" s="6">
        <v>0</v>
      </c>
      <c r="AF131" s="6">
        <v>2.7468238399999998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0.35116457000000001</v>
      </c>
      <c r="AM131" s="6">
        <v>1.1090410000000001E-3</v>
      </c>
      <c r="AN131" s="6">
        <v>0</v>
      </c>
      <c r="AO131" s="6">
        <v>0</v>
      </c>
      <c r="AP131" s="6">
        <v>0.58796775099999998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36.273836983000002</v>
      </c>
      <c r="AW131" s="6">
        <v>56.377045674999998</v>
      </c>
      <c r="AX131" s="6">
        <v>0</v>
      </c>
      <c r="AY131" s="6">
        <v>0</v>
      </c>
      <c r="AZ131" s="6">
        <v>137.25442375399999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32.001642519000001</v>
      </c>
      <c r="BG131" s="6">
        <v>8.5860728529999992</v>
      </c>
      <c r="BH131" s="6">
        <v>0.97171593199999995</v>
      </c>
      <c r="BI131" s="6">
        <v>0</v>
      </c>
      <c r="BJ131" s="6">
        <v>37.094305116999998</v>
      </c>
      <c r="BK131" s="6">
        <v>317.11200757400002</v>
      </c>
    </row>
    <row r="132" spans="1:65" ht="17.649999999999999" customHeight="1">
      <c r="A132" s="5"/>
      <c r="B132" s="7" t="s">
        <v>27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0.52070576800000001</v>
      </c>
      <c r="I132" s="6">
        <v>0.22625252800000001</v>
      </c>
      <c r="J132" s="6">
        <v>0</v>
      </c>
      <c r="K132" s="6">
        <v>0</v>
      </c>
      <c r="L132" s="6">
        <v>0.77788238700000001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0.55735906899999998</v>
      </c>
      <c r="S132" s="6">
        <v>0</v>
      </c>
      <c r="T132" s="6">
        <v>0</v>
      </c>
      <c r="U132" s="6">
        <v>0</v>
      </c>
      <c r="V132" s="6">
        <v>0.117327111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2.4656003289999999</v>
      </c>
      <c r="AC132" s="6">
        <v>0.200070522</v>
      </c>
      <c r="AD132" s="6">
        <v>0</v>
      </c>
      <c r="AE132" s="6">
        <v>0</v>
      </c>
      <c r="AF132" s="6">
        <v>2.7468238399999998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0.35116457000000001</v>
      </c>
      <c r="AM132" s="6">
        <v>1.1090410000000001E-3</v>
      </c>
      <c r="AN132" s="6">
        <v>0</v>
      </c>
      <c r="AO132" s="6">
        <v>0</v>
      </c>
      <c r="AP132" s="6">
        <v>0.58796775099999998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36.273836983000002</v>
      </c>
      <c r="AW132" s="6">
        <v>56.377045674999998</v>
      </c>
      <c r="AX132" s="6">
        <v>0</v>
      </c>
      <c r="AY132" s="6">
        <v>0</v>
      </c>
      <c r="AZ132" s="6">
        <v>137.25442375399999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32.001642519000001</v>
      </c>
      <c r="BG132" s="6">
        <v>8.5860728529999992</v>
      </c>
      <c r="BH132" s="6">
        <v>0.97171593199999995</v>
      </c>
      <c r="BI132" s="6">
        <v>0</v>
      </c>
      <c r="BJ132" s="6">
        <v>37.094305116999998</v>
      </c>
      <c r="BK132" s="6">
        <v>317.11200757400002</v>
      </c>
    </row>
    <row r="133" spans="1:65" ht="17.649999999999999" customHeight="1">
      <c r="A133" s="5"/>
      <c r="B133" s="8" t="s">
        <v>148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0.52070576800000001</v>
      </c>
      <c r="I133" s="6">
        <v>0.22625252800000001</v>
      </c>
      <c r="J133" s="6">
        <v>0</v>
      </c>
      <c r="K133" s="6">
        <v>0</v>
      </c>
      <c r="L133" s="6">
        <v>0.77788238700000001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0.55735906899999998</v>
      </c>
      <c r="S133" s="6">
        <v>0</v>
      </c>
      <c r="T133" s="6">
        <v>0</v>
      </c>
      <c r="U133" s="6">
        <v>0</v>
      </c>
      <c r="V133" s="6">
        <v>0.117327111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2.4656003289999999</v>
      </c>
      <c r="AC133" s="6">
        <v>0.200070522</v>
      </c>
      <c r="AD133" s="6">
        <v>0</v>
      </c>
      <c r="AE133" s="6">
        <v>0</v>
      </c>
      <c r="AF133" s="6">
        <v>2.7468238399999998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0.35116457000000001</v>
      </c>
      <c r="AM133" s="6">
        <v>1.1090410000000001E-3</v>
      </c>
      <c r="AN133" s="6">
        <v>0</v>
      </c>
      <c r="AO133" s="6">
        <v>0</v>
      </c>
      <c r="AP133" s="6">
        <v>0.58796775099999998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36.273836983000002</v>
      </c>
      <c r="AW133" s="6">
        <v>56.377045674999998</v>
      </c>
      <c r="AX133" s="6">
        <v>0</v>
      </c>
      <c r="AY133" s="6">
        <v>0</v>
      </c>
      <c r="AZ133" s="6">
        <v>137.25442375399999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32.001642519000001</v>
      </c>
      <c r="BG133" s="6">
        <v>8.5860728529999992</v>
      </c>
      <c r="BH133" s="6">
        <v>0.97171593199999995</v>
      </c>
      <c r="BI133" s="6">
        <v>0</v>
      </c>
      <c r="BJ133" s="6">
        <v>37.094305116999998</v>
      </c>
      <c r="BK133" s="6">
        <v>317.11200757400002</v>
      </c>
    </row>
    <row r="134" spans="1:65" ht="17.649999999999999" customHeight="1">
      <c r="A134" s="2" t="s">
        <v>149</v>
      </c>
      <c r="B134" s="3" t="s">
        <v>150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</row>
    <row r="135" spans="1:65" ht="17.649999999999999" customHeight="1">
      <c r="A135" s="2" t="s">
        <v>18</v>
      </c>
      <c r="B135" s="4" t="s">
        <v>151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</row>
    <row r="136" spans="1:65" ht="17.649999999999999" customHeight="1">
      <c r="A136" s="5"/>
      <c r="B136" s="4" t="s">
        <v>152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0.14726994299999999</v>
      </c>
      <c r="Y136" s="6">
        <v>0</v>
      </c>
      <c r="Z136" s="6">
        <v>0</v>
      </c>
      <c r="AA136" s="6">
        <v>0</v>
      </c>
      <c r="AB136" s="6">
        <v>0</v>
      </c>
      <c r="AC136" s="6">
        <v>0.81858118400000002</v>
      </c>
      <c r="AD136" s="6">
        <v>0</v>
      </c>
      <c r="AE136" s="6">
        <v>0</v>
      </c>
      <c r="AF136" s="6">
        <v>7.3634970999999994E-2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f>246.31+285.67</f>
        <v>531.98</v>
      </c>
      <c r="AX136" s="6">
        <v>0</v>
      </c>
      <c r="AY136" s="6">
        <v>0</v>
      </c>
      <c r="AZ136" s="6">
        <v>0.14726994299999999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f>247.5+285.67</f>
        <v>533.17000000000007</v>
      </c>
      <c r="BL136" s="18"/>
      <c r="BM136" s="30"/>
    </row>
    <row r="137" spans="1:65" ht="17.649999999999999" customHeight="1">
      <c r="A137" s="5"/>
      <c r="B137" s="7" t="s">
        <v>27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0.14726994299999999</v>
      </c>
      <c r="Y137" s="6">
        <v>0</v>
      </c>
      <c r="Z137" s="6">
        <v>0</v>
      </c>
      <c r="AA137" s="6">
        <v>0</v>
      </c>
      <c r="AB137" s="6">
        <v>0</v>
      </c>
      <c r="AC137" s="6">
        <v>0.81858118400000002</v>
      </c>
      <c r="AD137" s="6">
        <v>0</v>
      </c>
      <c r="AE137" s="6">
        <v>0</v>
      </c>
      <c r="AF137" s="6">
        <v>7.3634970999999994E-2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531.98</v>
      </c>
      <c r="AX137" s="6">
        <v>0</v>
      </c>
      <c r="AY137" s="6">
        <v>0</v>
      </c>
      <c r="AZ137" s="6">
        <v>0.14726994299999999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533.16999999999996</v>
      </c>
    </row>
    <row r="138" spans="1:65" ht="17.649999999999999" customHeight="1">
      <c r="A138" s="2" t="s">
        <v>28</v>
      </c>
      <c r="B138" s="4" t="s">
        <v>153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</row>
    <row r="139" spans="1:65" ht="17.649999999999999" customHeight="1">
      <c r="A139" s="5"/>
      <c r="B139" s="4" t="s">
        <v>154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5.7602659430000003</v>
      </c>
      <c r="AS139" s="6">
        <v>0</v>
      </c>
      <c r="AT139" s="6">
        <v>0</v>
      </c>
      <c r="AU139" s="6">
        <v>0</v>
      </c>
      <c r="AV139" s="6">
        <v>0</v>
      </c>
      <c r="AW139" s="6">
        <v>19.358057757000001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8.0298279999999993E-3</v>
      </c>
      <c r="BH139" s="6">
        <v>0</v>
      </c>
      <c r="BI139" s="6">
        <v>0</v>
      </c>
      <c r="BJ139" s="6">
        <v>0</v>
      </c>
      <c r="BK139" s="6">
        <v>25.126353527999999</v>
      </c>
    </row>
    <row r="140" spans="1:65" ht="17.649999999999999" customHeight="1">
      <c r="A140" s="5"/>
      <c r="B140" s="4" t="s">
        <v>155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0.45008345</v>
      </c>
      <c r="AS140" s="6">
        <v>0</v>
      </c>
      <c r="AT140" s="6">
        <v>0</v>
      </c>
      <c r="AU140" s="6">
        <v>0</v>
      </c>
      <c r="AV140" s="6">
        <v>0</v>
      </c>
      <c r="AW140" s="6">
        <v>7.7266056259999996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8.1766890760000006</v>
      </c>
    </row>
    <row r="141" spans="1:65" ht="17.649999999999999" customHeight="1">
      <c r="A141" s="5"/>
      <c r="B141" s="4" t="s">
        <v>156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6.3555013000000002</v>
      </c>
      <c r="AS141" s="6">
        <v>0</v>
      </c>
      <c r="AT141" s="6">
        <v>0</v>
      </c>
      <c r="AU141" s="6">
        <v>0</v>
      </c>
      <c r="AV141" s="6">
        <v>0</v>
      </c>
      <c r="AW141" s="6">
        <v>77.416611408999998</v>
      </c>
      <c r="AX141" s="6">
        <v>0</v>
      </c>
      <c r="AY141" s="6">
        <v>12.438866517999999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0.59823515999999999</v>
      </c>
      <c r="BH141" s="6">
        <v>0</v>
      </c>
      <c r="BI141" s="6">
        <v>0</v>
      </c>
      <c r="BJ141" s="6">
        <v>0</v>
      </c>
      <c r="BK141" s="6">
        <v>96.809214386999997</v>
      </c>
    </row>
    <row r="142" spans="1:65" ht="17.649999999999999" customHeight="1">
      <c r="A142" s="5"/>
      <c r="B142" s="4" t="s">
        <v>157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5.8080629999999996E-3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37.911264680999999</v>
      </c>
      <c r="AS142" s="6">
        <v>0</v>
      </c>
      <c r="AT142" s="6">
        <v>0</v>
      </c>
      <c r="AU142" s="6">
        <v>0</v>
      </c>
      <c r="AV142" s="6">
        <v>0</v>
      </c>
      <c r="AW142" s="6">
        <v>440.37150356699999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478.28857631099999</v>
      </c>
    </row>
    <row r="143" spans="1:65" ht="17.649999999999999" customHeight="1">
      <c r="A143" s="5"/>
      <c r="B143" s="7" t="s">
        <v>31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5.8080629999999996E-3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50.477115374</v>
      </c>
      <c r="AS143" s="6">
        <v>0</v>
      </c>
      <c r="AT143" s="6">
        <v>0</v>
      </c>
      <c r="AU143" s="6">
        <v>0</v>
      </c>
      <c r="AV143" s="6">
        <v>0</v>
      </c>
      <c r="AW143" s="6">
        <v>544.87277835899999</v>
      </c>
      <c r="AX143" s="6">
        <v>0</v>
      </c>
      <c r="AY143" s="6">
        <v>12.438866517999999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0.60626498799999995</v>
      </c>
      <c r="BH143" s="6">
        <v>0</v>
      </c>
      <c r="BI143" s="6">
        <v>0</v>
      </c>
      <c r="BJ143" s="6">
        <v>0</v>
      </c>
      <c r="BK143" s="6">
        <v>608.40083330200002</v>
      </c>
    </row>
    <row r="144" spans="1:65" ht="17.649999999999999" customHeight="1">
      <c r="A144" s="5"/>
      <c r="B144" s="8" t="s">
        <v>143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0.14726994299999999</v>
      </c>
      <c r="Y144" s="6">
        <v>0</v>
      </c>
      <c r="Z144" s="6">
        <v>0</v>
      </c>
      <c r="AA144" s="6">
        <v>0</v>
      </c>
      <c r="AB144" s="6">
        <v>0</v>
      </c>
      <c r="AC144" s="6">
        <v>0.82438924700000005</v>
      </c>
      <c r="AD144" s="6">
        <v>0</v>
      </c>
      <c r="AE144" s="6">
        <v>0</v>
      </c>
      <c r="AF144" s="6">
        <v>7.3634970999999994E-2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50.477115374</v>
      </c>
      <c r="AS144" s="6">
        <v>0</v>
      </c>
      <c r="AT144" s="6">
        <v>0</v>
      </c>
      <c r="AU144" s="6">
        <v>0</v>
      </c>
      <c r="AV144" s="6">
        <v>0</v>
      </c>
      <c r="AW144" s="6">
        <f>AW143+AW137</f>
        <v>1076.852778359</v>
      </c>
      <c r="AX144" s="6">
        <v>0</v>
      </c>
      <c r="AY144" s="6">
        <v>12.438866517999999</v>
      </c>
      <c r="AZ144" s="6">
        <v>0.14726994299999999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0.60626498799999995</v>
      </c>
      <c r="BH144" s="6">
        <v>0</v>
      </c>
      <c r="BI144" s="6">
        <v>0</v>
      </c>
      <c r="BJ144" s="6">
        <v>0</v>
      </c>
      <c r="BK144" s="6">
        <f>BK143+BK137</f>
        <v>1141.570833302</v>
      </c>
    </row>
    <row r="145" spans="1:65" ht="17.649999999999999" customHeight="1">
      <c r="A145" s="2" t="s">
        <v>158</v>
      </c>
      <c r="B145" s="3" t="s">
        <v>159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</row>
    <row r="146" spans="1:65" ht="17.649999999999999" customHeight="1">
      <c r="A146" s="2" t="s">
        <v>18</v>
      </c>
      <c r="B146" s="4" t="s">
        <v>160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</row>
    <row r="147" spans="1:65" ht="17.649999999999999" customHeight="1">
      <c r="A147" s="5"/>
      <c r="B147" s="4" t="s">
        <v>161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0.225044988</v>
      </c>
      <c r="I147" s="6">
        <v>4.9966150000000003E-3</v>
      </c>
      <c r="J147" s="6">
        <v>0</v>
      </c>
      <c r="K147" s="6">
        <v>0</v>
      </c>
      <c r="L147" s="6">
        <v>0.38272909199999999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3.9335386E-2</v>
      </c>
      <c r="S147" s="6">
        <v>0</v>
      </c>
      <c r="T147" s="6">
        <v>0</v>
      </c>
      <c r="U147" s="6">
        <v>0</v>
      </c>
      <c r="V147" s="6">
        <v>0.237379122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1.6607647999999999E-2</v>
      </c>
      <c r="AC147" s="6">
        <v>0</v>
      </c>
      <c r="AD147" s="6">
        <v>0</v>
      </c>
      <c r="AE147" s="6">
        <v>0</v>
      </c>
      <c r="AF147" s="6">
        <v>2.68726E-4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1.4844059030000001</v>
      </c>
      <c r="AW147" s="6">
        <v>2.093035006</v>
      </c>
      <c r="AX147" s="6">
        <v>0</v>
      </c>
      <c r="AY147" s="6">
        <v>0</v>
      </c>
      <c r="AZ147" s="6">
        <v>2.7075475720000002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0.36853003299999998</v>
      </c>
      <c r="BG147" s="6">
        <v>0</v>
      </c>
      <c r="BH147" s="6">
        <v>0</v>
      </c>
      <c r="BI147" s="6">
        <v>0</v>
      </c>
      <c r="BJ147" s="6">
        <v>0.24150279999999999</v>
      </c>
      <c r="BK147" s="6">
        <v>7.8013828910000003</v>
      </c>
    </row>
    <row r="148" spans="1:65" ht="17.649999999999999" customHeight="1">
      <c r="A148" s="5"/>
      <c r="B148" s="4" t="s">
        <v>162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0.51465494700000003</v>
      </c>
      <c r="I148" s="6">
        <v>2.5961830000000002E-2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0.20088524999999999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0.172793799</v>
      </c>
      <c r="AC148" s="6">
        <v>6.3788359999999997E-3</v>
      </c>
      <c r="AD148" s="6">
        <v>0</v>
      </c>
      <c r="AE148" s="6">
        <v>0</v>
      </c>
      <c r="AF148" s="6">
        <v>3.6599894000000001E-2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8.8208361999999998E-2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23.948975612000002</v>
      </c>
      <c r="AW148" s="6">
        <v>1.8341034730000001</v>
      </c>
      <c r="AX148" s="6">
        <v>0</v>
      </c>
      <c r="AY148" s="6">
        <v>0</v>
      </c>
      <c r="AZ148" s="6">
        <v>16.454137264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6.7300322179999998</v>
      </c>
      <c r="BG148" s="6">
        <v>0.19526305899999999</v>
      </c>
      <c r="BH148" s="6">
        <v>0</v>
      </c>
      <c r="BI148" s="6">
        <v>0</v>
      </c>
      <c r="BJ148" s="6">
        <v>0.50011957799999995</v>
      </c>
      <c r="BK148" s="6">
        <v>50.708114121999998</v>
      </c>
    </row>
    <row r="149" spans="1:65" ht="17.649999999999999" customHeight="1">
      <c r="A149" s="5"/>
      <c r="B149" s="7" t="s">
        <v>27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0.73969993499999998</v>
      </c>
      <c r="I149" s="6">
        <v>3.0958445000000001E-2</v>
      </c>
      <c r="J149" s="6">
        <v>0</v>
      </c>
      <c r="K149" s="6">
        <v>0</v>
      </c>
      <c r="L149" s="6">
        <v>0.38272909199999999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0.24022063599999999</v>
      </c>
      <c r="S149" s="6">
        <v>0</v>
      </c>
      <c r="T149" s="6">
        <v>0</v>
      </c>
      <c r="U149" s="6">
        <v>0</v>
      </c>
      <c r="V149" s="6">
        <v>0.237379122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0.189401447</v>
      </c>
      <c r="AC149" s="6">
        <v>6.3788359999999997E-3</v>
      </c>
      <c r="AD149" s="6">
        <v>0</v>
      </c>
      <c r="AE149" s="6">
        <v>0</v>
      </c>
      <c r="AF149" s="6">
        <v>3.6868619999999998E-2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8.8208361999999998E-2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25.433381515000001</v>
      </c>
      <c r="AW149" s="6">
        <v>3.9271384789999999</v>
      </c>
      <c r="AX149" s="6">
        <v>0</v>
      </c>
      <c r="AY149" s="6">
        <v>0</v>
      </c>
      <c r="AZ149" s="6">
        <v>19.161684835999999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7.0985622509999997</v>
      </c>
      <c r="BG149" s="6">
        <v>0.19526305899999999</v>
      </c>
      <c r="BH149" s="6">
        <v>0</v>
      </c>
      <c r="BI149" s="6">
        <v>0</v>
      </c>
      <c r="BJ149" s="6">
        <v>0.74162237799999997</v>
      </c>
      <c r="BK149" s="6">
        <v>58.509497013000001</v>
      </c>
    </row>
    <row r="150" spans="1:65" ht="17.649999999999999" customHeight="1">
      <c r="A150" s="5"/>
      <c r="B150" s="8" t="s">
        <v>148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0.73969993499999998</v>
      </c>
      <c r="I150" s="6">
        <v>3.0958445000000001E-2</v>
      </c>
      <c r="J150" s="6">
        <v>0</v>
      </c>
      <c r="K150" s="6">
        <v>0</v>
      </c>
      <c r="L150" s="6">
        <v>0.38272909199999999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0.24022063599999999</v>
      </c>
      <c r="S150" s="6">
        <v>0</v>
      </c>
      <c r="T150" s="6">
        <v>0</v>
      </c>
      <c r="U150" s="6">
        <v>0</v>
      </c>
      <c r="V150" s="6">
        <v>0.237379122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0.189401447</v>
      </c>
      <c r="AC150" s="6">
        <v>6.3788359999999997E-3</v>
      </c>
      <c r="AD150" s="6">
        <v>0</v>
      </c>
      <c r="AE150" s="6">
        <v>0</v>
      </c>
      <c r="AF150" s="6">
        <v>3.6868619999999998E-2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8.8208361999999998E-2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25.433381515000001</v>
      </c>
      <c r="AW150" s="6">
        <v>3.9271384789999999</v>
      </c>
      <c r="AX150" s="6">
        <v>0</v>
      </c>
      <c r="AY150" s="6">
        <v>0</v>
      </c>
      <c r="AZ150" s="6">
        <v>19.161684835999999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7.0985622509999997</v>
      </c>
      <c r="BG150" s="6">
        <v>0.19526305899999999</v>
      </c>
      <c r="BH150" s="6">
        <v>0</v>
      </c>
      <c r="BI150" s="6">
        <v>0</v>
      </c>
      <c r="BJ150" s="6">
        <v>0.74162237799999997</v>
      </c>
      <c r="BK150" s="6">
        <v>58.509497013000001</v>
      </c>
    </row>
    <row r="151" spans="1:65" ht="17.649999999999999" customHeight="1">
      <c r="A151" s="5"/>
      <c r="B151" s="8" t="s">
        <v>163</v>
      </c>
      <c r="C151" s="6">
        <v>0</v>
      </c>
      <c r="D151" s="6">
        <v>434.29892841600002</v>
      </c>
      <c r="E151" s="6">
        <v>440.02847001800001</v>
      </c>
      <c r="F151" s="6">
        <v>0</v>
      </c>
      <c r="G151" s="6">
        <v>0</v>
      </c>
      <c r="H151" s="6">
        <v>47.655936459999999</v>
      </c>
      <c r="I151" s="6">
        <v>11410.752226013001</v>
      </c>
      <c r="J151" s="6">
        <v>1723.5465486349999</v>
      </c>
      <c r="K151" s="6">
        <v>22.355129287</v>
      </c>
      <c r="L151" s="6">
        <v>2060.692609276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30.878155562</v>
      </c>
      <c r="S151" s="6">
        <v>736.82090450299995</v>
      </c>
      <c r="T151" s="6">
        <v>80.798602857000006</v>
      </c>
      <c r="U151" s="6">
        <v>0</v>
      </c>
      <c r="V151" s="6">
        <v>88.274885976999997</v>
      </c>
      <c r="W151" s="6">
        <v>0</v>
      </c>
      <c r="X151" s="6">
        <v>6.4581832559999999</v>
      </c>
      <c r="Y151" s="6">
        <v>0</v>
      </c>
      <c r="Z151" s="6">
        <v>0</v>
      </c>
      <c r="AA151" s="6">
        <v>0</v>
      </c>
      <c r="AB151" s="6">
        <v>180.91734813900001</v>
      </c>
      <c r="AC151" s="6">
        <v>1744.143967189</v>
      </c>
      <c r="AD151" s="6">
        <v>0</v>
      </c>
      <c r="AE151" s="6">
        <v>4.1270755999999999E-2</v>
      </c>
      <c r="AF151" s="6">
        <v>2335.8397742659999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63.797230290000002</v>
      </c>
      <c r="AM151" s="6">
        <v>116.29835402400001</v>
      </c>
      <c r="AN151" s="6">
        <v>0.71302939799999998</v>
      </c>
      <c r="AO151" s="6">
        <v>0</v>
      </c>
      <c r="AP151" s="6">
        <v>124.902051532</v>
      </c>
      <c r="AQ151" s="6">
        <v>0</v>
      </c>
      <c r="AR151" s="6">
        <v>119.407723361</v>
      </c>
      <c r="AS151" s="6">
        <v>0</v>
      </c>
      <c r="AT151" s="6">
        <v>0</v>
      </c>
      <c r="AU151" s="6">
        <v>0</v>
      </c>
      <c r="AV151" s="6">
        <f>2121.22-2.81-0.29</f>
        <v>2118.12</v>
      </c>
      <c r="AW151" s="6">
        <f>8041.55+285.67</f>
        <v>8327.2199999999993</v>
      </c>
      <c r="AX151" s="6">
        <v>153.71893250400001</v>
      </c>
      <c r="AY151" s="6">
        <v>1376.9686478040001</v>
      </c>
      <c r="AZ151" s="6">
        <v>6428.0295134389999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1045.050743043</v>
      </c>
      <c r="BG151" s="6">
        <v>816.903680065</v>
      </c>
      <c r="BH151" s="6">
        <v>58.176819256000002</v>
      </c>
      <c r="BI151" s="6">
        <v>0</v>
      </c>
      <c r="BJ151" s="6">
        <v>797.91616812400002</v>
      </c>
      <c r="BK151" s="6">
        <f>BK150+BK144+BK133+BK128+BK109</f>
        <v>42890.794254198998</v>
      </c>
      <c r="BL151" s="18"/>
      <c r="BM151" s="30"/>
    </row>
    <row r="152" spans="1:65" ht="17.649999999999999" customHeight="1">
      <c r="A152" s="2" t="s">
        <v>164</v>
      </c>
      <c r="B152" s="3" t="s">
        <v>165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</row>
    <row r="153" spans="1:65" ht="17.649999999999999" customHeight="1">
      <c r="A153" s="5"/>
      <c r="B153" s="4" t="s">
        <v>166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2.0601400120000002</v>
      </c>
      <c r="I153" s="6">
        <v>3.3313582000000001E-2</v>
      </c>
      <c r="J153" s="6">
        <v>0</v>
      </c>
      <c r="K153" s="6">
        <v>0</v>
      </c>
      <c r="L153" s="6">
        <v>0.117512086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1.69858748</v>
      </c>
      <c r="S153" s="6">
        <v>0</v>
      </c>
      <c r="T153" s="6">
        <v>0</v>
      </c>
      <c r="U153" s="6">
        <v>0</v>
      </c>
      <c r="V153" s="6">
        <v>3.2891499999999999E-4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10.760360484</v>
      </c>
      <c r="AC153" s="6">
        <v>5.7187976000000001E-2</v>
      </c>
      <c r="AD153" s="6">
        <v>0</v>
      </c>
      <c r="AE153" s="6">
        <v>0</v>
      </c>
      <c r="AF153" s="6">
        <v>4.1504573410000001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3.031902111</v>
      </c>
      <c r="AM153" s="6">
        <v>0.106858095</v>
      </c>
      <c r="AN153" s="6">
        <v>0</v>
      </c>
      <c r="AO153" s="6">
        <v>0</v>
      </c>
      <c r="AP153" s="6">
        <v>0.50904094899999996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116.968459612</v>
      </c>
      <c r="AW153" s="6">
        <v>1.057345639</v>
      </c>
      <c r="AX153" s="6">
        <v>0</v>
      </c>
      <c r="AY153" s="6">
        <v>0</v>
      </c>
      <c r="AZ153" s="6">
        <v>28.651549158000002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63.699423058999997</v>
      </c>
      <c r="BG153" s="6">
        <v>1.325120641</v>
      </c>
      <c r="BH153" s="6">
        <v>0</v>
      </c>
      <c r="BI153" s="6">
        <v>0</v>
      </c>
      <c r="BJ153" s="6">
        <v>3.372146404</v>
      </c>
      <c r="BK153" s="6">
        <v>237.60434586700001</v>
      </c>
    </row>
    <row r="154" spans="1:65" ht="17.649999999999999" customHeight="1">
      <c r="A154" s="5"/>
      <c r="B154" s="4" t="s">
        <v>167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0.17990630899999999</v>
      </c>
      <c r="I154" s="6">
        <v>1.2498585E-2</v>
      </c>
      <c r="J154" s="6">
        <v>0</v>
      </c>
      <c r="K154" s="6">
        <v>0</v>
      </c>
      <c r="L154" s="6">
        <v>0.150528148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6.6619702000000003E-2</v>
      </c>
      <c r="S154" s="6">
        <v>0</v>
      </c>
      <c r="T154" s="6">
        <v>0</v>
      </c>
      <c r="U154" s="6">
        <v>0</v>
      </c>
      <c r="V154" s="6">
        <v>5.0282875999999997E-2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1.3312459590000001</v>
      </c>
      <c r="AC154" s="6">
        <v>0.30230277</v>
      </c>
      <c r="AD154" s="6">
        <v>0</v>
      </c>
      <c r="AE154" s="6">
        <v>0</v>
      </c>
      <c r="AF154" s="6">
        <v>0.63273440800000003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0.28515546800000002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14.184733908</v>
      </c>
      <c r="AW154" s="6">
        <v>0.71429388400000005</v>
      </c>
      <c r="AX154" s="6">
        <v>0</v>
      </c>
      <c r="AY154" s="6">
        <v>0</v>
      </c>
      <c r="AZ154" s="6">
        <v>3.9900048809999999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3.8140365539999999</v>
      </c>
      <c r="BG154" s="6">
        <v>5.0145990000000001E-2</v>
      </c>
      <c r="BH154" s="6">
        <v>0</v>
      </c>
      <c r="BI154" s="6">
        <v>0</v>
      </c>
      <c r="BJ154" s="6">
        <v>1.005315035</v>
      </c>
      <c r="BK154" s="6">
        <v>26.769804477000001</v>
      </c>
    </row>
    <row r="155" spans="1:65" ht="17.649999999999999" customHeight="1">
      <c r="A155" s="5"/>
      <c r="B155" s="8" t="s">
        <v>148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2.2400463209999999</v>
      </c>
      <c r="I155" s="6">
        <v>4.5812167000000001E-2</v>
      </c>
      <c r="J155" s="6">
        <v>0</v>
      </c>
      <c r="K155" s="6">
        <v>0</v>
      </c>
      <c r="L155" s="6">
        <v>0.26804023399999999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1.7652071819999999</v>
      </c>
      <c r="S155" s="6">
        <v>0</v>
      </c>
      <c r="T155" s="6">
        <v>0</v>
      </c>
      <c r="U155" s="6">
        <v>0</v>
      </c>
      <c r="V155" s="6">
        <v>5.0611791000000003E-2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12.091606443</v>
      </c>
      <c r="AC155" s="6">
        <v>0.35949074600000003</v>
      </c>
      <c r="AD155" s="6">
        <v>0</v>
      </c>
      <c r="AE155" s="6">
        <v>0</v>
      </c>
      <c r="AF155" s="6">
        <v>4.7831917490000002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3.3170575790000001</v>
      </c>
      <c r="AM155" s="6">
        <v>0.106858095</v>
      </c>
      <c r="AN155" s="6">
        <v>0</v>
      </c>
      <c r="AO155" s="6">
        <v>0</v>
      </c>
      <c r="AP155" s="6">
        <v>0.50904094899999996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131.15319352</v>
      </c>
      <c r="AW155" s="6">
        <v>1.7716395229999999</v>
      </c>
      <c r="AX155" s="6">
        <v>0</v>
      </c>
      <c r="AY155" s="6">
        <v>0</v>
      </c>
      <c r="AZ155" s="6">
        <v>32.641554038999999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67.513459612999995</v>
      </c>
      <c r="BG155" s="6">
        <v>1.3752666309999999</v>
      </c>
      <c r="BH155" s="6">
        <v>0</v>
      </c>
      <c r="BI155" s="6">
        <v>0</v>
      </c>
      <c r="BJ155" s="6">
        <v>4.3774614390000002</v>
      </c>
      <c r="BK155" s="6">
        <v>264.37415034399999</v>
      </c>
    </row>
    <row r="156" spans="1:65" ht="17.649999999999999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</row>
    <row r="157" spans="1:65" ht="17.649999999999999" customHeight="1">
      <c r="B157" s="21" t="s">
        <v>168</v>
      </c>
      <c r="C157" s="21"/>
      <c r="D157" s="21"/>
      <c r="H157" s="20" t="s">
        <v>169</v>
      </c>
      <c r="I157" s="20"/>
      <c r="J157" s="20"/>
    </row>
    <row r="158" spans="1:65" ht="17.649999999999999" customHeight="1">
      <c r="B158" s="21" t="s">
        <v>170</v>
      </c>
      <c r="C158" s="21"/>
      <c r="D158" s="21"/>
      <c r="H158" s="20" t="s">
        <v>171</v>
      </c>
      <c r="I158" s="20"/>
      <c r="J158" s="20"/>
    </row>
    <row r="159" spans="1:65" ht="17.649999999999999" customHeight="1">
      <c r="H159" s="20" t="s">
        <v>172</v>
      </c>
      <c r="I159" s="20"/>
      <c r="J159" s="20"/>
    </row>
    <row r="160" spans="1:65" ht="17.649999999999999" customHeight="1">
      <c r="B160" s="21" t="s">
        <v>173</v>
      </c>
      <c r="C160" s="21"/>
      <c r="D160" s="21"/>
      <c r="H160" s="20" t="s">
        <v>174</v>
      </c>
      <c r="I160" s="20"/>
      <c r="J160" s="20"/>
    </row>
    <row r="161" spans="2:10" ht="17.649999999999999" customHeight="1">
      <c r="B161" s="21" t="s">
        <v>175</v>
      </c>
      <c r="C161" s="21"/>
      <c r="D161" s="21"/>
      <c r="H161" s="20" t="s">
        <v>176</v>
      </c>
      <c r="I161" s="20"/>
      <c r="J161" s="20"/>
    </row>
    <row r="162" spans="2:10" ht="17.649999999999999" customHeight="1">
      <c r="H162" s="20" t="s">
        <v>177</v>
      </c>
      <c r="I162" s="20"/>
      <c r="J162" s="20"/>
    </row>
    <row r="163" spans="2:10" ht="17.649999999999999" customHeight="1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  <mergeCell ref="BF4:BJ4"/>
    <mergeCell ref="C6:BK6"/>
    <mergeCell ref="C7:BK7"/>
    <mergeCell ref="C16:BK16"/>
    <mergeCell ref="C19:BK19"/>
    <mergeCell ref="C73:BK73"/>
    <mergeCell ref="C76:BK76"/>
    <mergeCell ref="C79:BK79"/>
    <mergeCell ref="C110:BK110"/>
    <mergeCell ref="C111:BK111"/>
    <mergeCell ref="C114:BK114"/>
    <mergeCell ref="C129:BK129"/>
    <mergeCell ref="C130:BK130"/>
    <mergeCell ref="C134:BK134"/>
    <mergeCell ref="C135:BK135"/>
    <mergeCell ref="C138:BK138"/>
    <mergeCell ref="C145:BK145"/>
    <mergeCell ref="C146:BK146"/>
    <mergeCell ref="C152:BK152"/>
    <mergeCell ref="B157:D157"/>
    <mergeCell ref="H157:J157"/>
    <mergeCell ref="H162:J162"/>
    <mergeCell ref="B158:D158"/>
    <mergeCell ref="H158:J158"/>
    <mergeCell ref="H159:J159"/>
    <mergeCell ref="B160:D160"/>
    <mergeCell ref="H160:J160"/>
    <mergeCell ref="B161:D161"/>
    <mergeCell ref="H161:J161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A18" zoomScale="70" zoomScaleNormal="70" workbookViewId="0">
      <selection activeCell="A3" sqref="A1:IV65536"/>
    </sheetView>
  </sheetViews>
  <sheetFormatPr defaultRowHeight="12.75"/>
  <cols>
    <col min="1" max="1" width="8.7109375" bestFit="1" customWidth="1"/>
    <col min="2" max="2" width="42.140625" bestFit="1" customWidth="1"/>
    <col min="3" max="3" width="21" bestFit="1" customWidth="1"/>
    <col min="4" max="4" width="41.42578125" bestFit="1" customWidth="1"/>
    <col min="5" max="5" width="46.85546875" bestFit="1" customWidth="1"/>
    <col min="6" max="6" width="26.42578125" bestFit="1" customWidth="1"/>
    <col min="7" max="7" width="46.42578125" bestFit="1" customWidth="1"/>
    <col min="8" max="8" width="38.85546875" bestFit="1" customWidth="1"/>
    <col min="9" max="9" width="40.7109375" bestFit="1" customWidth="1"/>
    <col min="10" max="10" width="9.28515625" bestFit="1" customWidth="1"/>
    <col min="11" max="11" width="46.28515625" bestFit="1" customWidth="1"/>
  </cols>
  <sheetData>
    <row r="1" spans="1:11" ht="25.7" customHeight="1">
      <c r="A1" s="26" t="s">
        <v>178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5.7" customHeight="1">
      <c r="A2" s="26" t="s">
        <v>179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44.1" customHeight="1">
      <c r="A3" s="10" t="s">
        <v>0</v>
      </c>
      <c r="B3" s="11" t="s">
        <v>180</v>
      </c>
      <c r="C3" s="11" t="s">
        <v>181</v>
      </c>
      <c r="D3" s="11" t="s">
        <v>182</v>
      </c>
      <c r="E3" s="11" t="s">
        <v>183</v>
      </c>
      <c r="F3" s="11" t="s">
        <v>145</v>
      </c>
      <c r="G3" s="11" t="s">
        <v>184</v>
      </c>
      <c r="H3" s="11" t="s">
        <v>185</v>
      </c>
      <c r="I3" s="11" t="s">
        <v>186</v>
      </c>
      <c r="J3" s="11" t="s">
        <v>187</v>
      </c>
      <c r="K3" s="11" t="s">
        <v>188</v>
      </c>
    </row>
    <row r="4" spans="1:11" ht="17.649999999999999" customHeight="1">
      <c r="A4" s="12" t="s">
        <v>11</v>
      </c>
      <c r="B4" s="13" t="s">
        <v>189</v>
      </c>
      <c r="C4" s="14">
        <v>0</v>
      </c>
      <c r="D4" s="14">
        <v>4.30517E-4</v>
      </c>
      <c r="E4" s="14">
        <v>0.17282666699999999</v>
      </c>
      <c r="F4" s="14">
        <v>0</v>
      </c>
      <c r="G4" s="14">
        <v>1.1132850000000001E-3</v>
      </c>
      <c r="H4" s="14">
        <v>0</v>
      </c>
      <c r="I4" s="14">
        <v>0</v>
      </c>
      <c r="J4" s="14">
        <v>0.174370469</v>
      </c>
      <c r="K4" s="14">
        <v>3.7762482999999999E-2</v>
      </c>
    </row>
    <row r="5" spans="1:11" ht="17.649999999999999" customHeight="1">
      <c r="A5" s="12" t="s">
        <v>12</v>
      </c>
      <c r="B5" s="13" t="s">
        <v>190</v>
      </c>
      <c r="C5" s="14">
        <v>51.248792242999997</v>
      </c>
      <c r="D5" s="14">
        <v>157.485596531</v>
      </c>
      <c r="E5" s="14">
        <v>215.93031281200001</v>
      </c>
      <c r="F5" s="14">
        <v>10.368437833</v>
      </c>
      <c r="G5" s="14">
        <v>1.0386466249999999</v>
      </c>
      <c r="H5" s="14">
        <v>0</v>
      </c>
      <c r="I5" s="14">
        <v>0</v>
      </c>
      <c r="J5" s="14">
        <v>436.07178604400002</v>
      </c>
      <c r="K5" s="14">
        <v>10.055761794</v>
      </c>
    </row>
    <row r="6" spans="1:11" ht="17.649999999999999" customHeight="1">
      <c r="A6" s="12" t="s">
        <v>13</v>
      </c>
      <c r="B6" s="13" t="s">
        <v>191</v>
      </c>
      <c r="C6" s="14">
        <v>0</v>
      </c>
      <c r="D6" s="14">
        <v>1.3256046E-2</v>
      </c>
      <c r="E6" s="14">
        <v>0.81960085400000005</v>
      </c>
      <c r="F6" s="14">
        <v>0</v>
      </c>
      <c r="G6" s="14">
        <v>0</v>
      </c>
      <c r="H6" s="14">
        <v>0</v>
      </c>
      <c r="I6" s="14">
        <v>0</v>
      </c>
      <c r="J6" s="14">
        <v>0.83285690000000001</v>
      </c>
      <c r="K6" s="14">
        <v>1.1284852E-2</v>
      </c>
    </row>
    <row r="7" spans="1:11" ht="17.649999999999999" customHeight="1">
      <c r="A7" s="12" t="s">
        <v>14</v>
      </c>
      <c r="B7" s="13" t="s">
        <v>192</v>
      </c>
      <c r="C7" s="14">
        <v>0.399784527</v>
      </c>
      <c r="D7" s="14">
        <v>30.665954058000001</v>
      </c>
      <c r="E7" s="14">
        <v>30.530121822000002</v>
      </c>
      <c r="F7" s="14">
        <v>0.58595711699999997</v>
      </c>
      <c r="G7" s="14">
        <v>0.24654957499999999</v>
      </c>
      <c r="H7" s="14">
        <v>0</v>
      </c>
      <c r="I7" s="14">
        <v>0</v>
      </c>
      <c r="J7" s="14">
        <v>62.428367098999999</v>
      </c>
      <c r="K7" s="14">
        <v>1.881267993</v>
      </c>
    </row>
    <row r="8" spans="1:11" ht="17.649999999999999" customHeight="1">
      <c r="A8" s="12" t="s">
        <v>15</v>
      </c>
      <c r="B8" s="13" t="s">
        <v>193</v>
      </c>
      <c r="C8" s="14">
        <v>0.30788822700000001</v>
      </c>
      <c r="D8" s="14">
        <v>15.494837348000001</v>
      </c>
      <c r="E8" s="14">
        <v>39.873609266000003</v>
      </c>
      <c r="F8" s="14">
        <v>1.2626438310000001</v>
      </c>
      <c r="G8" s="14">
        <v>0.18483042999999999</v>
      </c>
      <c r="H8" s="14">
        <v>0</v>
      </c>
      <c r="I8" s="14">
        <v>0</v>
      </c>
      <c r="J8" s="14">
        <v>57.123809102000003</v>
      </c>
      <c r="K8" s="14">
        <v>1.9687204540000001</v>
      </c>
    </row>
    <row r="9" spans="1:11" ht="17.649999999999999" customHeight="1">
      <c r="A9" s="12" t="s">
        <v>194</v>
      </c>
      <c r="B9" s="13" t="s">
        <v>195</v>
      </c>
      <c r="C9" s="14">
        <v>8.2861558990000006</v>
      </c>
      <c r="D9" s="14">
        <v>35.580023832000002</v>
      </c>
      <c r="E9" s="14">
        <v>68.586720991999996</v>
      </c>
      <c r="F9" s="14">
        <v>1.9540578829999999</v>
      </c>
      <c r="G9" s="14">
        <v>0.16805461499999999</v>
      </c>
      <c r="H9" s="14">
        <v>0</v>
      </c>
      <c r="I9" s="14">
        <v>0</v>
      </c>
      <c r="J9" s="14">
        <v>114.57501322100001</v>
      </c>
      <c r="K9" s="14">
        <v>1.384247523</v>
      </c>
    </row>
    <row r="10" spans="1:11" ht="17.649999999999999" customHeight="1">
      <c r="A10" s="12" t="s">
        <v>196</v>
      </c>
      <c r="B10" s="13" t="s">
        <v>197</v>
      </c>
      <c r="C10" s="14">
        <v>1.7749006199999999</v>
      </c>
      <c r="D10" s="14">
        <v>6.5358429960000004</v>
      </c>
      <c r="E10" s="14">
        <v>20.187286382</v>
      </c>
      <c r="F10" s="14">
        <v>0.22073084100000001</v>
      </c>
      <c r="G10" s="14">
        <v>4.0945829000000003E-2</v>
      </c>
      <c r="H10" s="14">
        <v>0</v>
      </c>
      <c r="I10" s="14">
        <v>0</v>
      </c>
      <c r="J10" s="14">
        <v>28.759706668</v>
      </c>
      <c r="K10" s="14">
        <v>1.1868251839999999</v>
      </c>
    </row>
    <row r="11" spans="1:11" ht="17.649999999999999" customHeight="1">
      <c r="A11" s="12" t="s">
        <v>198</v>
      </c>
      <c r="B11" s="13" t="s">
        <v>199</v>
      </c>
      <c r="C11" s="14">
        <v>4.5923969999999998E-3</v>
      </c>
      <c r="D11" s="14">
        <v>1.559221E-3</v>
      </c>
      <c r="E11" s="14">
        <v>1.0637586569999999</v>
      </c>
      <c r="F11" s="14">
        <v>1.1291094E-2</v>
      </c>
      <c r="G11" s="14">
        <v>1.54031E-3</v>
      </c>
      <c r="H11" s="14">
        <v>0</v>
      </c>
      <c r="I11" s="14">
        <v>0</v>
      </c>
      <c r="J11" s="14">
        <v>1.082741679</v>
      </c>
      <c r="K11" s="14">
        <v>7.7820990000000007E-2</v>
      </c>
    </row>
    <row r="12" spans="1:11" ht="17.649999999999999" customHeight="1">
      <c r="A12" s="12" t="s">
        <v>200</v>
      </c>
      <c r="B12" s="13" t="s">
        <v>201</v>
      </c>
      <c r="C12" s="14">
        <v>0</v>
      </c>
      <c r="D12" s="14">
        <v>9.2539260000000009E-3</v>
      </c>
      <c r="E12" s="14">
        <v>0.809186505</v>
      </c>
      <c r="F12" s="14">
        <v>2.8607488E-2</v>
      </c>
      <c r="G12" s="14">
        <v>5.0586540000000001E-3</v>
      </c>
      <c r="H12" s="14">
        <v>0</v>
      </c>
      <c r="I12" s="14">
        <v>0</v>
      </c>
      <c r="J12" s="14">
        <v>0.85210657300000003</v>
      </c>
      <c r="K12" s="14">
        <v>8.9232736000000007E-2</v>
      </c>
    </row>
    <row r="13" spans="1:11" ht="17.649999999999999" customHeight="1">
      <c r="A13" s="12" t="s">
        <v>202</v>
      </c>
      <c r="B13" s="13" t="s">
        <v>203</v>
      </c>
      <c r="C13" s="14">
        <v>616.64956642699997</v>
      </c>
      <c r="D13" s="14">
        <v>3530.2724522520002</v>
      </c>
      <c r="E13" s="14">
        <v>1032.912445356</v>
      </c>
      <c r="F13" s="14">
        <v>31.990289996000001</v>
      </c>
      <c r="G13" s="14">
        <v>3.1688052839999998</v>
      </c>
      <c r="H13" s="14">
        <v>7.3634970999999994E-2</v>
      </c>
      <c r="I13" s="14">
        <v>0</v>
      </c>
      <c r="J13" s="14">
        <v>5215.0671942859999</v>
      </c>
      <c r="K13" s="14">
        <v>25.712916023999998</v>
      </c>
    </row>
    <row r="14" spans="1:11" ht="17.649999999999999" customHeight="1">
      <c r="A14" s="12" t="s">
        <v>204</v>
      </c>
      <c r="B14" s="13" t="s">
        <v>205</v>
      </c>
      <c r="C14" s="14">
        <v>33.993984032999997</v>
      </c>
      <c r="D14" s="14">
        <v>379.45071970700002</v>
      </c>
      <c r="E14" s="14">
        <v>193.01481666500001</v>
      </c>
      <c r="F14" s="14">
        <v>5.3754165189999998</v>
      </c>
      <c r="G14" s="14">
        <v>0.369867801</v>
      </c>
      <c r="H14" s="14">
        <v>0.80998468499999998</v>
      </c>
      <c r="I14" s="14">
        <v>0</v>
      </c>
      <c r="J14" s="14">
        <v>613.01478941000005</v>
      </c>
      <c r="K14" s="14">
        <v>4.0834208800000003</v>
      </c>
    </row>
    <row r="15" spans="1:11" ht="17.649999999999999" customHeight="1">
      <c r="A15" s="12" t="s">
        <v>206</v>
      </c>
      <c r="B15" s="13" t="s">
        <v>207</v>
      </c>
      <c r="C15" s="14">
        <v>280.46704846900002</v>
      </c>
      <c r="D15" s="14">
        <v>675.39439703400001</v>
      </c>
      <c r="E15" s="14">
        <v>483.637507927</v>
      </c>
      <c r="F15" s="14">
        <v>15.963500436</v>
      </c>
      <c r="G15" s="14">
        <v>3.1291913710000001</v>
      </c>
      <c r="H15" s="14">
        <v>0</v>
      </c>
      <c r="I15" s="14">
        <v>8.0298279999999993E-3</v>
      </c>
      <c r="J15" s="14">
        <v>1458.5996750649999</v>
      </c>
      <c r="K15" s="14">
        <v>12.906977685999999</v>
      </c>
    </row>
    <row r="16" spans="1:11" ht="17.649999999999999" customHeight="1">
      <c r="A16" s="12" t="s">
        <v>208</v>
      </c>
      <c r="B16" s="13" t="s">
        <v>209</v>
      </c>
      <c r="C16" s="14">
        <v>269.267618293</v>
      </c>
      <c r="D16" s="14">
        <v>2050.8388899350002</v>
      </c>
      <c r="E16" s="14">
        <v>252.42395423400001</v>
      </c>
      <c r="F16" s="14">
        <v>8.0338322200000007</v>
      </c>
      <c r="G16" s="14">
        <v>0.66896887800000004</v>
      </c>
      <c r="H16" s="14">
        <v>0.14726994299999999</v>
      </c>
      <c r="I16" s="14">
        <v>12.84625387</v>
      </c>
      <c r="J16" s="14">
        <v>2594.2267873730002</v>
      </c>
      <c r="K16" s="14">
        <v>10.200352972999999</v>
      </c>
    </row>
    <row r="17" spans="1:11" ht="17.649999999999999" customHeight="1">
      <c r="A17" s="12" t="s">
        <v>210</v>
      </c>
      <c r="B17" s="13" t="s">
        <v>211</v>
      </c>
      <c r="C17" s="14">
        <v>0.38576086399999998</v>
      </c>
      <c r="D17" s="14">
        <v>6.2939108969999999</v>
      </c>
      <c r="E17" s="14">
        <v>14.613235513999999</v>
      </c>
      <c r="F17" s="14">
        <v>1.5375597729999999</v>
      </c>
      <c r="G17" s="14">
        <v>3.9787220999999998E-2</v>
      </c>
      <c r="H17" s="14">
        <v>0</v>
      </c>
      <c r="I17" s="14">
        <v>0</v>
      </c>
      <c r="J17" s="14">
        <v>22.870254269</v>
      </c>
      <c r="K17" s="14">
        <v>0.62091709699999997</v>
      </c>
    </row>
    <row r="18" spans="1:11" ht="17.649999999999999" customHeight="1">
      <c r="A18" s="12" t="s">
        <v>212</v>
      </c>
      <c r="B18" s="13" t="s">
        <v>213</v>
      </c>
      <c r="C18" s="14">
        <v>3.8788722999999997E-2</v>
      </c>
      <c r="D18" s="14">
        <v>0.681422309</v>
      </c>
      <c r="E18" s="14">
        <v>10.210307167</v>
      </c>
      <c r="F18" s="14">
        <v>0.85062526900000002</v>
      </c>
      <c r="G18" s="14">
        <v>4.2674430000000001E-3</v>
      </c>
      <c r="H18" s="14">
        <v>0</v>
      </c>
      <c r="I18" s="14">
        <v>0</v>
      </c>
      <c r="J18" s="14">
        <v>11.785410911</v>
      </c>
      <c r="K18" s="14">
        <v>0.16518869799999999</v>
      </c>
    </row>
    <row r="19" spans="1:11" ht="17.649999999999999" customHeight="1">
      <c r="A19" s="12" t="s">
        <v>214</v>
      </c>
      <c r="B19" s="13" t="s">
        <v>215</v>
      </c>
      <c r="C19" s="14">
        <v>5.7425370930000001</v>
      </c>
      <c r="D19" s="14">
        <v>28.543627749999999</v>
      </c>
      <c r="E19" s="14">
        <v>54.089894571999999</v>
      </c>
      <c r="F19" s="14">
        <v>1.7643350310000001</v>
      </c>
      <c r="G19" s="14">
        <v>0.124405271</v>
      </c>
      <c r="H19" s="14">
        <v>0</v>
      </c>
      <c r="I19" s="14">
        <v>0</v>
      </c>
      <c r="J19" s="14">
        <v>90.264799717000002</v>
      </c>
      <c r="K19" s="14">
        <v>1.738799832</v>
      </c>
    </row>
    <row r="20" spans="1:11" ht="17.649999999999999" customHeight="1">
      <c r="A20" s="12" t="s">
        <v>216</v>
      </c>
      <c r="B20" s="13" t="s">
        <v>217</v>
      </c>
      <c r="C20" s="14">
        <v>631.58657524700004</v>
      </c>
      <c r="D20" s="14">
        <v>1356.1141217889999</v>
      </c>
      <c r="E20" s="14">
        <v>520.58820820000005</v>
      </c>
      <c r="F20" s="14">
        <v>13.434468654</v>
      </c>
      <c r="G20" s="14">
        <v>4.4071460340000002</v>
      </c>
      <c r="H20" s="14">
        <v>0</v>
      </c>
      <c r="I20" s="14">
        <v>0</v>
      </c>
      <c r="J20" s="14">
        <v>2526.1305199240001</v>
      </c>
      <c r="K20" s="14">
        <v>17.340925847000001</v>
      </c>
    </row>
    <row r="21" spans="1:11" ht="17.649999999999999" customHeight="1">
      <c r="A21" s="12" t="s">
        <v>218</v>
      </c>
      <c r="B21" s="13" t="s">
        <v>219</v>
      </c>
      <c r="C21" s="14">
        <v>14.482307015</v>
      </c>
      <c r="D21" s="14">
        <v>51.830774841</v>
      </c>
      <c r="E21" s="14">
        <v>83.495741245999994</v>
      </c>
      <c r="F21" s="14">
        <v>3.5119861829999999</v>
      </c>
      <c r="G21" s="14">
        <v>0.46368406000000001</v>
      </c>
      <c r="H21" s="14">
        <v>0</v>
      </c>
      <c r="I21" s="14">
        <v>0</v>
      </c>
      <c r="J21" s="14">
        <v>153.78449334499999</v>
      </c>
      <c r="K21" s="14">
        <v>8.6251510570000001</v>
      </c>
    </row>
    <row r="22" spans="1:11" ht="17.649999999999999" customHeight="1">
      <c r="A22" s="12" t="s">
        <v>220</v>
      </c>
      <c r="B22" s="13" t="s">
        <v>221</v>
      </c>
      <c r="C22" s="14">
        <v>0</v>
      </c>
      <c r="D22" s="14">
        <v>0</v>
      </c>
      <c r="E22" s="14">
        <v>1.94162E-4</v>
      </c>
      <c r="F22" s="14">
        <v>0</v>
      </c>
      <c r="G22" s="14">
        <v>0</v>
      </c>
      <c r="H22" s="14">
        <v>0</v>
      </c>
      <c r="I22" s="14">
        <v>0</v>
      </c>
      <c r="J22" s="14">
        <v>1.94162E-4</v>
      </c>
      <c r="K22" s="14">
        <v>0</v>
      </c>
    </row>
    <row r="23" spans="1:11" ht="17.649999999999999" customHeight="1">
      <c r="A23" s="12" t="s">
        <v>222</v>
      </c>
      <c r="B23" s="13" t="s">
        <v>223</v>
      </c>
      <c r="C23" s="14">
        <v>8.1120950359999995</v>
      </c>
      <c r="D23" s="14">
        <v>39.273768961999998</v>
      </c>
      <c r="E23" s="14">
        <v>89.455798638000005</v>
      </c>
      <c r="F23" s="14">
        <v>4.021698862</v>
      </c>
      <c r="G23" s="14">
        <v>0.22048326400000001</v>
      </c>
      <c r="H23" s="14">
        <v>0</v>
      </c>
      <c r="I23" s="14">
        <v>0</v>
      </c>
      <c r="J23" s="14">
        <v>141.08384476200001</v>
      </c>
      <c r="K23" s="14">
        <v>5.1210651650000001</v>
      </c>
    </row>
    <row r="24" spans="1:11" ht="17.649999999999999" customHeight="1">
      <c r="A24" s="12" t="s">
        <v>224</v>
      </c>
      <c r="B24" s="13" t="s">
        <v>225</v>
      </c>
      <c r="C24" s="14">
        <v>7031.8054060489994</v>
      </c>
      <c r="D24" s="14">
        <v>8750.6082423490006</v>
      </c>
      <c r="E24" s="14">
        <v>3803.4638794819998</v>
      </c>
      <c r="F24" s="14">
        <v>107.345982725</v>
      </c>
      <c r="G24" s="14">
        <v>29.853623819999999</v>
      </c>
      <c r="H24" s="14">
        <v>532.13685586999998</v>
      </c>
      <c r="I24" s="14">
        <v>594.81097220100003</v>
      </c>
      <c r="J24" s="14">
        <v>20850.024962496002</v>
      </c>
      <c r="K24" s="14">
        <v>86.813005587000006</v>
      </c>
    </row>
    <row r="25" spans="1:11" ht="17.649999999999999" customHeight="1">
      <c r="A25" s="12" t="s">
        <v>226</v>
      </c>
      <c r="B25" s="13" t="s">
        <v>227</v>
      </c>
      <c r="C25" s="14">
        <v>0</v>
      </c>
      <c r="D25" s="14">
        <v>0</v>
      </c>
      <c r="E25" s="14">
        <v>0.71901634299999995</v>
      </c>
      <c r="F25" s="14">
        <v>1.5885151E-2</v>
      </c>
      <c r="G25" s="14">
        <v>9.4497999999999995E-3</v>
      </c>
      <c r="H25" s="14">
        <v>0</v>
      </c>
      <c r="I25" s="14">
        <v>0</v>
      </c>
      <c r="J25" s="14">
        <v>0.744351294</v>
      </c>
      <c r="K25" s="14">
        <v>6.0017107E-2</v>
      </c>
    </row>
    <row r="26" spans="1:11" ht="17.649999999999999" customHeight="1">
      <c r="A26" s="12" t="s">
        <v>228</v>
      </c>
      <c r="B26" s="13" t="s">
        <v>229</v>
      </c>
      <c r="C26" s="14">
        <v>6.1265344999999999E-2</v>
      </c>
      <c r="D26" s="14">
        <v>4.2219220269999997</v>
      </c>
      <c r="E26" s="14">
        <v>13.539180139000001</v>
      </c>
      <c r="F26" s="14">
        <v>1.788342289</v>
      </c>
      <c r="G26" s="14">
        <v>6.2537290000000004E-3</v>
      </c>
      <c r="H26" s="14">
        <v>0</v>
      </c>
      <c r="I26" s="14">
        <v>0</v>
      </c>
      <c r="J26" s="14">
        <v>19.616963529</v>
      </c>
      <c r="K26" s="14">
        <v>3.0059505E-2</v>
      </c>
    </row>
    <row r="27" spans="1:11" ht="17.649999999999999" customHeight="1">
      <c r="A27" s="12" t="s">
        <v>230</v>
      </c>
      <c r="B27" s="13" t="s">
        <v>231</v>
      </c>
      <c r="C27" s="14">
        <v>0</v>
      </c>
      <c r="D27" s="14">
        <v>0</v>
      </c>
      <c r="E27" s="14">
        <v>9.6414350999999995E-2</v>
      </c>
      <c r="F27" s="14">
        <v>0</v>
      </c>
      <c r="G27" s="14">
        <v>0</v>
      </c>
      <c r="H27" s="14">
        <v>0</v>
      </c>
      <c r="I27" s="14">
        <v>0</v>
      </c>
      <c r="J27" s="14">
        <v>9.6414350999999995E-2</v>
      </c>
      <c r="K27" s="14">
        <v>0</v>
      </c>
    </row>
    <row r="28" spans="1:11" ht="17.649999999999999" customHeight="1">
      <c r="A28" s="12" t="s">
        <v>232</v>
      </c>
      <c r="B28" s="13" t="s">
        <v>233</v>
      </c>
      <c r="C28" s="14">
        <v>0</v>
      </c>
      <c r="D28" s="14">
        <v>0.111419114</v>
      </c>
      <c r="E28" s="14">
        <v>3.1862473630000001</v>
      </c>
      <c r="F28" s="14">
        <v>2.511451E-2</v>
      </c>
      <c r="G28" s="14">
        <v>3.850774E-3</v>
      </c>
      <c r="H28" s="14">
        <v>0</v>
      </c>
      <c r="I28" s="14">
        <v>0</v>
      </c>
      <c r="J28" s="14">
        <v>3.3266317609999998</v>
      </c>
      <c r="K28" s="14">
        <v>1.5262342E-2</v>
      </c>
    </row>
    <row r="29" spans="1:11" ht="17.649999999999999" customHeight="1">
      <c r="A29" s="12" t="s">
        <v>234</v>
      </c>
      <c r="B29" s="13" t="s">
        <v>235</v>
      </c>
      <c r="C29" s="14">
        <v>14.396743249</v>
      </c>
      <c r="D29" s="14">
        <v>17.221425113999999</v>
      </c>
      <c r="E29" s="14">
        <v>56.936566714999998</v>
      </c>
      <c r="F29" s="14">
        <v>1.541193399</v>
      </c>
      <c r="G29" s="14">
        <v>0.157672064</v>
      </c>
      <c r="H29" s="14">
        <v>0</v>
      </c>
      <c r="I29" s="14">
        <v>0</v>
      </c>
      <c r="J29" s="14">
        <v>90.253600540999997</v>
      </c>
      <c r="K29" s="14">
        <v>1.225133201</v>
      </c>
    </row>
    <row r="30" spans="1:11" ht="17.649999999999999" customHeight="1">
      <c r="A30" s="12" t="s">
        <v>236</v>
      </c>
      <c r="B30" s="13" t="s">
        <v>130</v>
      </c>
      <c r="C30" s="14">
        <v>176.49991797300001</v>
      </c>
      <c r="D30" s="14">
        <v>1734.034752904</v>
      </c>
      <c r="E30" s="14">
        <v>722.76700762300004</v>
      </c>
      <c r="F30" s="14">
        <v>11.928339971</v>
      </c>
      <c r="G30" s="14">
        <v>2.0087086840000001</v>
      </c>
      <c r="H30" s="14">
        <v>0</v>
      </c>
      <c r="I30" s="14">
        <v>0.137342243</v>
      </c>
      <c r="J30" s="14">
        <v>2647.3760693979998</v>
      </c>
      <c r="K30" s="14">
        <v>12.041561282</v>
      </c>
    </row>
    <row r="31" spans="1:11" ht="17.649999999999999" customHeight="1">
      <c r="A31" s="12" t="s">
        <v>237</v>
      </c>
      <c r="B31" s="13" t="s">
        <v>238</v>
      </c>
      <c r="C31" s="14">
        <v>0.32142428200000001</v>
      </c>
      <c r="D31" s="14">
        <v>0.724433628</v>
      </c>
      <c r="E31" s="14">
        <v>3.4847205950000002</v>
      </c>
      <c r="F31" s="14">
        <v>6.9715396999999998E-2</v>
      </c>
      <c r="G31" s="14">
        <v>2.9859686999999999E-2</v>
      </c>
      <c r="H31" s="14">
        <v>0</v>
      </c>
      <c r="I31" s="14">
        <v>0</v>
      </c>
      <c r="J31" s="14">
        <v>4.6301535889999998</v>
      </c>
      <c r="K31" s="14">
        <v>0.26358894799999999</v>
      </c>
    </row>
    <row r="32" spans="1:11" ht="17.649999999999999" customHeight="1">
      <c r="A32" s="12" t="s">
        <v>239</v>
      </c>
      <c r="B32" s="13" t="s">
        <v>240</v>
      </c>
      <c r="C32" s="14">
        <v>55.414805324</v>
      </c>
      <c r="D32" s="14">
        <v>235.74424244799999</v>
      </c>
      <c r="E32" s="14">
        <v>204.01241399400001</v>
      </c>
      <c r="F32" s="14">
        <v>10.16275197</v>
      </c>
      <c r="G32" s="14">
        <v>0.96296258599999995</v>
      </c>
      <c r="H32" s="14">
        <v>0</v>
      </c>
      <c r="I32" s="14">
        <v>0.59823515999999999</v>
      </c>
      <c r="J32" s="14">
        <v>506.89541148199999</v>
      </c>
      <c r="K32" s="14">
        <v>4.4391296310000001</v>
      </c>
    </row>
    <row r="33" spans="1:11" ht="17.649999999999999" customHeight="1">
      <c r="A33" s="12" t="s">
        <v>241</v>
      </c>
      <c r="B33" s="13" t="s">
        <v>242</v>
      </c>
      <c r="C33" s="14">
        <v>42.582067336000001</v>
      </c>
      <c r="D33" s="14">
        <v>881.01086677000001</v>
      </c>
      <c r="E33" s="14">
        <v>128.86356787599999</v>
      </c>
      <c r="F33" s="14">
        <v>7.6933328730000001</v>
      </c>
      <c r="G33" s="14">
        <v>0.19120310300000001</v>
      </c>
      <c r="H33" s="14">
        <v>0</v>
      </c>
      <c r="I33" s="14">
        <v>0</v>
      </c>
      <c r="J33" s="14">
        <v>1060.341037958</v>
      </c>
      <c r="K33" s="14">
        <v>5.7690220569999999</v>
      </c>
    </row>
    <row r="34" spans="1:11" ht="17.649999999999999" customHeight="1">
      <c r="A34" s="12" t="s">
        <v>243</v>
      </c>
      <c r="B34" s="13" t="s">
        <v>244</v>
      </c>
      <c r="C34" s="14">
        <v>5.9377857999999999E-2</v>
      </c>
      <c r="D34" s="14">
        <v>0.35368508799999998</v>
      </c>
      <c r="E34" s="14">
        <v>4.2307762770000004</v>
      </c>
      <c r="F34" s="14">
        <v>5.2824904999999998E-2</v>
      </c>
      <c r="G34" s="14">
        <v>2.8032000000000003E-4</v>
      </c>
      <c r="H34" s="14">
        <v>0</v>
      </c>
      <c r="I34" s="14">
        <v>0</v>
      </c>
      <c r="J34" s="14">
        <v>4.696944448</v>
      </c>
      <c r="K34" s="14">
        <v>0.39802814399999997</v>
      </c>
    </row>
    <row r="35" spans="1:11" ht="17.649999999999999" customHeight="1">
      <c r="A35" s="12" t="s">
        <v>245</v>
      </c>
      <c r="B35" s="13" t="s">
        <v>246</v>
      </c>
      <c r="C35" s="14">
        <v>244.17420232500001</v>
      </c>
      <c r="D35" s="14">
        <v>667.45985806299996</v>
      </c>
      <c r="E35" s="14">
        <v>354.71878671600001</v>
      </c>
      <c r="F35" s="14">
        <v>5.0843148740000004</v>
      </c>
      <c r="G35" s="14">
        <v>3.3683630089999999</v>
      </c>
      <c r="H35" s="14">
        <v>0</v>
      </c>
      <c r="I35" s="14">
        <v>0</v>
      </c>
      <c r="J35" s="14">
        <v>1274.8055249869999</v>
      </c>
      <c r="K35" s="14">
        <v>15.741911729</v>
      </c>
    </row>
    <row r="36" spans="1:11" ht="17.649999999999999" customHeight="1">
      <c r="A36" s="12" t="s">
        <v>247</v>
      </c>
      <c r="B36" s="13" t="s">
        <v>248</v>
      </c>
      <c r="C36" s="14">
        <v>0</v>
      </c>
      <c r="D36" s="14">
        <v>1.0707368450000001</v>
      </c>
      <c r="E36" s="14">
        <v>0.64518512400000005</v>
      </c>
      <c r="F36" s="14">
        <v>5.6778180999999997E-2</v>
      </c>
      <c r="G36" s="14">
        <v>0</v>
      </c>
      <c r="H36" s="14">
        <v>0</v>
      </c>
      <c r="I36" s="14">
        <v>0</v>
      </c>
      <c r="J36" s="14">
        <v>1.7727001499999999</v>
      </c>
      <c r="K36" s="14">
        <v>0</v>
      </c>
    </row>
    <row r="37" spans="1:11" ht="17.649999999999999" customHeight="1">
      <c r="A37" s="12" t="s">
        <v>249</v>
      </c>
      <c r="B37" s="13" t="s">
        <v>250</v>
      </c>
      <c r="C37" s="14">
        <v>1.7685069999999999E-3</v>
      </c>
      <c r="D37" s="14">
        <v>6.7892611000000005E-2</v>
      </c>
      <c r="E37" s="14">
        <v>0.24574663099999999</v>
      </c>
      <c r="F37" s="14">
        <v>0</v>
      </c>
      <c r="G37" s="14">
        <v>2.7526709999999999E-3</v>
      </c>
      <c r="H37" s="14">
        <v>0</v>
      </c>
      <c r="I37" s="14">
        <v>0</v>
      </c>
      <c r="J37" s="14">
        <v>0.31816042</v>
      </c>
      <c r="K37" s="14">
        <v>4.2809110000000001E-3</v>
      </c>
    </row>
    <row r="38" spans="1:11" ht="17.649999999999999" customHeight="1">
      <c r="A38" s="12" t="s">
        <v>251</v>
      </c>
      <c r="B38" s="13" t="s">
        <v>252</v>
      </c>
      <c r="C38" s="14">
        <v>74.735720813</v>
      </c>
      <c r="D38" s="14">
        <v>666.62731301999997</v>
      </c>
      <c r="E38" s="14">
        <v>437.40155471100002</v>
      </c>
      <c r="F38" s="14">
        <v>39.828240186000002</v>
      </c>
      <c r="G38" s="14">
        <v>2.8039566319999998</v>
      </c>
      <c r="H38" s="14">
        <v>0</v>
      </c>
      <c r="I38" s="14">
        <v>0</v>
      </c>
      <c r="J38" s="14">
        <v>1221.3967853619999</v>
      </c>
      <c r="K38" s="14">
        <v>19.673229809999999</v>
      </c>
    </row>
    <row r="39" spans="1:11" ht="17.649999999999999" customHeight="1">
      <c r="A39" s="12" t="s">
        <v>253</v>
      </c>
      <c r="B39" s="13" t="s">
        <v>254</v>
      </c>
      <c r="C39" s="14">
        <v>0.69991869200000001</v>
      </c>
      <c r="D39" s="14">
        <v>21.041398455</v>
      </c>
      <c r="E39" s="14">
        <v>35.880341936000001</v>
      </c>
      <c r="F39" s="14">
        <v>5.9226580200000001</v>
      </c>
      <c r="G39" s="14">
        <v>6.0805988999999998E-2</v>
      </c>
      <c r="H39" s="14">
        <v>0</v>
      </c>
      <c r="I39" s="14">
        <v>0</v>
      </c>
      <c r="J39" s="14">
        <v>63.605123091999999</v>
      </c>
      <c r="K39" s="14">
        <v>2.4742046100000001</v>
      </c>
    </row>
    <row r="40" spans="1:11" ht="17.649999999999999" customHeight="1">
      <c r="A40" s="12" t="s">
        <v>255</v>
      </c>
      <c r="B40" s="13" t="s">
        <v>256</v>
      </c>
      <c r="C40" s="14">
        <v>241.08790092000001</v>
      </c>
      <c r="D40" s="14">
        <v>884.49385449299996</v>
      </c>
      <c r="E40" s="14">
        <v>457.13498279599997</v>
      </c>
      <c r="F40" s="14">
        <v>24.681094092999999</v>
      </c>
      <c r="G40" s="14">
        <v>4.7664081950000003</v>
      </c>
      <c r="H40" s="14">
        <v>0</v>
      </c>
      <c r="I40" s="14">
        <v>0</v>
      </c>
      <c r="J40" s="14">
        <v>1612.164240497</v>
      </c>
      <c r="K40" s="14">
        <v>12.217076212</v>
      </c>
    </row>
    <row r="41" spans="1:11" ht="16.899999999999999" customHeight="1">
      <c r="A41" s="15" t="s">
        <v>257</v>
      </c>
      <c r="B41" s="13"/>
      <c r="C41" s="14">
        <v>9804.5889137860013</v>
      </c>
      <c r="D41" s="14">
        <v>22229.272882880003</v>
      </c>
      <c r="E41" s="14">
        <v>9339.7419163099967</v>
      </c>
      <c r="F41" s="14">
        <v>317.11200757400007</v>
      </c>
      <c r="G41" s="14">
        <v>58.509497013000015</v>
      </c>
      <c r="H41" s="14">
        <v>533.16774546900001</v>
      </c>
      <c r="I41" s="14">
        <v>608.40083330200002</v>
      </c>
      <c r="J41" s="14">
        <v>42890.793796334008</v>
      </c>
      <c r="K41" s="14">
        <v>264.37415034400004</v>
      </c>
    </row>
    <row r="42" spans="1:11" ht="0.75" customHeight="1">
      <c r="A42" s="27" t="s">
        <v>258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6.899999999999999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>
      <c r="E44" s="17"/>
    </row>
    <row r="45" spans="1:11">
      <c r="E45" s="16"/>
    </row>
    <row r="47" spans="1:11">
      <c r="H47" s="16"/>
    </row>
    <row r="53" spans="3:3">
      <c r="C53">
        <v>9804.59</v>
      </c>
    </row>
    <row r="54" spans="3:3">
      <c r="C54" s="16">
        <v>-1.0862139988603303E-3</v>
      </c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User</dc:creator>
  <cp:lastModifiedBy>amko1081</cp:lastModifiedBy>
  <dcterms:created xsi:type="dcterms:W3CDTF">2015-05-11T14:38:06Z</dcterms:created>
  <dcterms:modified xsi:type="dcterms:W3CDTF">2015-05-12T05:44:38Z</dcterms:modified>
</cp:coreProperties>
</file>