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Legal &amp; comp - secr-7-4-08\Comp- Secr\AMFI correspondence\Monthly AAUM Disclosure\2016\December\"/>
    </mc:Choice>
  </mc:AlternateContent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I54" i="8" s="1"/>
  <c r="BH42" i="8"/>
  <c r="BG42" i="8"/>
  <c r="BG54" i="8" s="1"/>
  <c r="BF42" i="8"/>
  <c r="BE42" i="8"/>
  <c r="BE54" i="8" s="1"/>
  <c r="BD42" i="8"/>
  <c r="BC42" i="8"/>
  <c r="BC54" i="8" s="1"/>
  <c r="BB42" i="8"/>
  <c r="BA42" i="8"/>
  <c r="BA54" i="8" s="1"/>
  <c r="AZ42" i="8"/>
  <c r="AY42" i="8"/>
  <c r="AY54" i="8" s="1"/>
  <c r="AX42" i="8"/>
  <c r="AW42" i="8"/>
  <c r="AW54" i="8" s="1"/>
  <c r="AV42" i="8"/>
  <c r="AU42" i="8"/>
  <c r="AU54" i="8" s="1"/>
  <c r="AT42" i="8"/>
  <c r="AS42" i="8"/>
  <c r="AS54" i="8" s="1"/>
  <c r="AR42" i="8"/>
  <c r="AQ42" i="8"/>
  <c r="AQ54" i="8" s="1"/>
  <c r="AP42" i="8"/>
  <c r="AO42" i="8"/>
  <c r="AO54" i="8" s="1"/>
  <c r="AN42" i="8"/>
  <c r="AM42" i="8"/>
  <c r="AM54" i="8" s="1"/>
  <c r="AL42" i="8"/>
  <c r="AK42" i="8"/>
  <c r="AK54" i="8" s="1"/>
  <c r="AJ42" i="8"/>
  <c r="AI42" i="8"/>
  <c r="AI54" i="8" s="1"/>
  <c r="AH42" i="8"/>
  <c r="AG42" i="8"/>
  <c r="AG54" i="8" s="1"/>
  <c r="AF42" i="8"/>
  <c r="AE42" i="8"/>
  <c r="AE54" i="8" s="1"/>
  <c r="AD42" i="8"/>
  <c r="AC42" i="8"/>
  <c r="AC54" i="8" s="1"/>
  <c r="AB42" i="8"/>
  <c r="AA42" i="8"/>
  <c r="AA54" i="8" s="1"/>
  <c r="Z42" i="8"/>
  <c r="Y42" i="8"/>
  <c r="Y54" i="8" s="1"/>
  <c r="X42" i="8"/>
  <c r="W42" i="8"/>
  <c r="W54" i="8" s="1"/>
  <c r="V42" i="8"/>
  <c r="U42" i="8"/>
  <c r="U54" i="8" s="1"/>
  <c r="T42" i="8"/>
  <c r="S42" i="8"/>
  <c r="S54" i="8" s="1"/>
  <c r="R42" i="8"/>
  <c r="Q42" i="8"/>
  <c r="Q54" i="8" s="1"/>
  <c r="P42" i="8"/>
  <c r="O42" i="8"/>
  <c r="O54" i="8" s="1"/>
  <c r="N42" i="8"/>
  <c r="M42" i="8"/>
  <c r="M54" i="8" s="1"/>
  <c r="L42" i="8"/>
  <c r="K42" i="8"/>
  <c r="K54" i="8" s="1"/>
  <c r="J42" i="8"/>
  <c r="I42" i="8"/>
  <c r="I54" i="8" s="1"/>
  <c r="H42" i="8"/>
  <c r="G42" i="8"/>
  <c r="G54" i="8" s="1"/>
  <c r="F42" i="8"/>
  <c r="E42" i="8"/>
  <c r="E54" i="8" s="1"/>
  <c r="D42" i="8"/>
  <c r="C42" i="8"/>
  <c r="C54" i="8" s="1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K53" i="8" l="1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D75" i="8" s="1"/>
  <c r="F36" i="8"/>
  <c r="F75" i="8" s="1"/>
  <c r="H36" i="8"/>
  <c r="J36" i="8"/>
  <c r="J75" i="8" s="1"/>
  <c r="L36" i="8"/>
  <c r="L75" i="8" s="1"/>
  <c r="N36" i="8"/>
  <c r="N75" i="8" s="1"/>
  <c r="P36" i="8"/>
  <c r="R36" i="8"/>
  <c r="R75" i="8" s="1"/>
  <c r="T36" i="8"/>
  <c r="T75" i="8" s="1"/>
  <c r="V36" i="8"/>
  <c r="V75" i="8" s="1"/>
  <c r="X36" i="8"/>
  <c r="Z36" i="8"/>
  <c r="Z75" i="8" s="1"/>
  <c r="AB36" i="8"/>
  <c r="AB75" i="8" s="1"/>
  <c r="AD36" i="8"/>
  <c r="AD75" i="8" s="1"/>
  <c r="AF36" i="8"/>
  <c r="AH36" i="8"/>
  <c r="AH75" i="8" s="1"/>
  <c r="AJ36" i="8"/>
  <c r="AJ75" i="8" s="1"/>
  <c r="AL36" i="8"/>
  <c r="AL75" i="8" s="1"/>
  <c r="AN36" i="8"/>
  <c r="AP36" i="8"/>
  <c r="AP75" i="8" s="1"/>
  <c r="AR36" i="8"/>
  <c r="AR75" i="8" s="1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G75" i="8" s="1"/>
  <c r="I36" i="8"/>
  <c r="I75" i="8" s="1"/>
  <c r="K36" i="8"/>
  <c r="M36" i="8"/>
  <c r="M75" i="8" s="1"/>
  <c r="O36" i="8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C75" i="8" s="1"/>
  <c r="BE36" i="8"/>
  <c r="BE75" i="8" s="1"/>
  <c r="BG36" i="8"/>
  <c r="BI36" i="8"/>
  <c r="BI75" i="8" s="1"/>
  <c r="BK23" i="8"/>
  <c r="BK26" i="8"/>
  <c r="K75" i="8"/>
  <c r="O75" i="8"/>
  <c r="BG75" i="8"/>
  <c r="H75" i="8"/>
  <c r="P75" i="8"/>
  <c r="X75" i="8"/>
  <c r="AF75" i="8"/>
  <c r="AN75" i="8"/>
  <c r="BK67" i="8"/>
  <c r="BK64" i="8"/>
  <c r="BK42" i="8"/>
  <c r="C68" i="8"/>
  <c r="BK68" i="8" s="1"/>
  <c r="BK12" i="8"/>
  <c r="BK20" i="8"/>
  <c r="BK35" i="8"/>
  <c r="BK59" i="8"/>
  <c r="BK73" i="8"/>
  <c r="BK9" i="8"/>
  <c r="BK54" i="8" l="1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<sst xmlns="http://schemas.openxmlformats.org/spreadsheetml/2006/main" count="172" uniqueCount="139">
  <si>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</si>
  <si>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</si>
  <si>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</si>
  <si>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</si>
  <si>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</si>
  <si>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</si>
  <si>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</si>
  <si>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</si>
  <si>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</si>
  <si>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</si>
  <si>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</si>
  <si>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</si>
  <si>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</si>
  <si>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</si>
  <si>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</si>
  <si>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</si>
  <si>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</si>
  <si>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</si>
  <si>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</si>
  <si>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</si>
  <si>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</si>
  <si>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</si>
  <si>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</si>
  <si>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</si>
  <si>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</si>
  <si>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</si>
  <si>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</si>
  <si>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</si>
  <si>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</si>
  <si>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</si>
  <si>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</si>
  <si>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</si>
  <si>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</si>
  <si>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</si>
  <si>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</si>
  <si>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</si>
  <si>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</si>
  <si>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</si>
  <si>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</si>
  <si>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</si>
  <si>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</si>
  <si>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</si>
  <si>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</si>
  <si>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</si>
  <si>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</si>
  <si>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</si>
  <si>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</si>
  <si>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</si>
  <si>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</si>
  <si>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</si>
  <si>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</si>
  <si>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</si>
  <si>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</si>
  <si>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</si>
  <si>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</si>
  <si>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</si>
  <si>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</si>
  <si>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</si>
  <si>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</si>
  <si>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</si>
  <si>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</si>
  <si>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</si>
  <si>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</si>
  <si>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</si>
  <si>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</si>
  <si>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</si>
  <si>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</si>
  <si>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</si>
  <si>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</si>
  <si>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</si>
  <si>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</si>
  <si>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</si>
  <si>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</si>
  <si>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</si>
  <si>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</si>
  <si>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</si>
  <si>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</si>
  <si>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</si>
  <si>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</si>
  <si>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</si>
  <si>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</si>
  <si>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</si>
  <si>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</si>
  <si>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</si>
  <si>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</si>
  <si>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</si>
  <si>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</si>
  <si>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</si>
  <si>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</si>
  <si>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</si>
  <si>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</si>
  <si>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</si>
  <si>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</si>
  <si>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</si>
  <si>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</si>
  <si>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</si>
  <si>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</si>
  <si>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</si>
  <si>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</si>
  <si>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</si>
  <si>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</si>
  <si>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</si>
  <si>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</si>
  <si>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</si>
  <si>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</si>
  <si>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</si>
  <si>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</si>
  <si>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</si>
  <si>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</si>
  <si>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</si>
  <si>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</si>
  <si>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</si>
  <si>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</si>
  <si>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</si>
  <si>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</si>
  <si>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</si>
  <si>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</si>
  <si>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</si>
  <si>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</si>
  <si>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</si>
  <si>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</si>
  <si>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</si>
  <si>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</si>
  <si>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</si>
  <si>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</si>
  <si>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</si>
  <si>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</si>
  <si>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</si>
  <si>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</si>
  <si>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</si>
  <si>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</si>
  <si>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</si>
  <si>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</si>
  <si>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</si>
  <si>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</si>
  <si>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</si>
  <si>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</si>
  <si>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Dec 16 (All figures in Rs. Crore)</t>
  </si>
  <si>
    <t>Table showing State wise /Union Territory wise contribution to AAUM of category of schemes for the month of Dec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</si>
</sst>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9" width="6.7109375" style="13" customWidth="1"/>
    <col min="20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1" width="4.7109375" style="13" customWidth="1"/>
    <col min="42" max="42" width="5.7109375" style="13" customWidth="1"/>
    <col min="43" max="43" width="4.7109375" style="13" customWidth="1"/>
    <col min="44" max="44" width="5.7109375" style="13" customWidth="1"/>
    <col min="45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76" t="s">
        <v>74</v>
      </c>
      <c r="B1" s="69" t="s">
        <v>32</v>
      </c>
      <c r="C1" s="60" t="s">
        <v>137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77"/>
      <c r="B2" s="70"/>
      <c r="C2" s="60" t="s">
        <v>31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2"/>
      <c r="W2" s="60" t="s">
        <v>27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2"/>
      <c r="AQ2" s="60" t="s">
        <v>28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2"/>
      <c r="BK2" s="66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77"/>
      <c r="B3" s="70"/>
      <c r="C3" s="63" t="s">
        <v>12</v>
      </c>
      <c r="D3" s="64"/>
      <c r="E3" s="64"/>
      <c r="F3" s="64"/>
      <c r="G3" s="64"/>
      <c r="H3" s="64"/>
      <c r="I3" s="64"/>
      <c r="J3" s="64"/>
      <c r="K3" s="64"/>
      <c r="L3" s="65"/>
      <c r="M3" s="63" t="s">
        <v>13</v>
      </c>
      <c r="N3" s="64"/>
      <c r="O3" s="64"/>
      <c r="P3" s="64"/>
      <c r="Q3" s="64"/>
      <c r="R3" s="64"/>
      <c r="S3" s="64"/>
      <c r="T3" s="64"/>
      <c r="U3" s="64"/>
      <c r="V3" s="65"/>
      <c r="W3" s="63" t="s">
        <v>12</v>
      </c>
      <c r="X3" s="64"/>
      <c r="Y3" s="64"/>
      <c r="Z3" s="64"/>
      <c r="AA3" s="64"/>
      <c r="AB3" s="64"/>
      <c r="AC3" s="64"/>
      <c r="AD3" s="64"/>
      <c r="AE3" s="64"/>
      <c r="AF3" s="65"/>
      <c r="AG3" s="63" t="s">
        <v>13</v>
      </c>
      <c r="AH3" s="64"/>
      <c r="AI3" s="64"/>
      <c r="AJ3" s="64"/>
      <c r="AK3" s="64"/>
      <c r="AL3" s="64"/>
      <c r="AM3" s="64"/>
      <c r="AN3" s="64"/>
      <c r="AO3" s="64"/>
      <c r="AP3" s="65"/>
      <c r="AQ3" s="63" t="s">
        <v>12</v>
      </c>
      <c r="AR3" s="64"/>
      <c r="AS3" s="64"/>
      <c r="AT3" s="64"/>
      <c r="AU3" s="64"/>
      <c r="AV3" s="64"/>
      <c r="AW3" s="64"/>
      <c r="AX3" s="64"/>
      <c r="AY3" s="64"/>
      <c r="AZ3" s="65"/>
      <c r="BA3" s="63" t="s">
        <v>13</v>
      </c>
      <c r="BB3" s="64"/>
      <c r="BC3" s="64"/>
      <c r="BD3" s="64"/>
      <c r="BE3" s="64"/>
      <c r="BF3" s="64"/>
      <c r="BG3" s="64"/>
      <c r="BH3" s="64"/>
      <c r="BI3" s="64"/>
      <c r="BJ3" s="65"/>
      <c r="BK3" s="67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77"/>
      <c r="B4" s="70"/>
      <c r="C4" s="57" t="s">
        <v>38</v>
      </c>
      <c r="D4" s="58"/>
      <c r="E4" s="58"/>
      <c r="F4" s="58"/>
      <c r="G4" s="59"/>
      <c r="H4" s="54" t="s">
        <v>39</v>
      </c>
      <c r="I4" s="55"/>
      <c r="J4" s="55"/>
      <c r="K4" s="55"/>
      <c r="L4" s="56"/>
      <c r="M4" s="57" t="s">
        <v>38</v>
      </c>
      <c r="N4" s="58"/>
      <c r="O4" s="58"/>
      <c r="P4" s="58"/>
      <c r="Q4" s="59"/>
      <c r="R4" s="54" t="s">
        <v>39</v>
      </c>
      <c r="S4" s="55"/>
      <c r="T4" s="55"/>
      <c r="U4" s="55"/>
      <c r="V4" s="56"/>
      <c r="W4" s="57" t="s">
        <v>38</v>
      </c>
      <c r="X4" s="58"/>
      <c r="Y4" s="58"/>
      <c r="Z4" s="58"/>
      <c r="AA4" s="59"/>
      <c r="AB4" s="54" t="s">
        <v>39</v>
      </c>
      <c r="AC4" s="55"/>
      <c r="AD4" s="55"/>
      <c r="AE4" s="55"/>
      <c r="AF4" s="56"/>
      <c r="AG4" s="57" t="s">
        <v>38</v>
      </c>
      <c r="AH4" s="58"/>
      <c r="AI4" s="58"/>
      <c r="AJ4" s="58"/>
      <c r="AK4" s="59"/>
      <c r="AL4" s="54" t="s">
        <v>39</v>
      </c>
      <c r="AM4" s="55"/>
      <c r="AN4" s="55"/>
      <c r="AO4" s="55"/>
      <c r="AP4" s="56"/>
      <c r="AQ4" s="57" t="s">
        <v>38</v>
      </c>
      <c r="AR4" s="58"/>
      <c r="AS4" s="58"/>
      <c r="AT4" s="58"/>
      <c r="AU4" s="59"/>
      <c r="AV4" s="54" t="s">
        <v>39</v>
      </c>
      <c r="AW4" s="55"/>
      <c r="AX4" s="55"/>
      <c r="AY4" s="55"/>
      <c r="AZ4" s="56"/>
      <c r="BA4" s="57" t="s">
        <v>38</v>
      </c>
      <c r="BB4" s="58"/>
      <c r="BC4" s="58"/>
      <c r="BD4" s="58"/>
      <c r="BE4" s="59"/>
      <c r="BF4" s="54" t="s">
        <v>39</v>
      </c>
      <c r="BG4" s="55"/>
      <c r="BH4" s="55"/>
      <c r="BI4" s="55"/>
      <c r="BJ4" s="56"/>
      <c r="BK4" s="67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77"/>
      <c r="B5" s="70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8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3"/>
    </row>
    <row r="7" spans="1:104" x14ac:dyDescent="0.25">
      <c r="A7" s="11" t="s">
        <v>75</v>
      </c>
      <c r="B7" s="14" t="s">
        <v>14</v>
      </c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3"/>
    </row>
    <row r="8" spans="1:104" x14ac:dyDescent="0.25">
      <c r="A8" s="11"/>
      <c r="B8" s="23" t="s">
        <v>101</v>
      </c>
      <c r="C8" s="38">
        <v>0</v>
      </c>
      <c r="D8" s="38">
        <v>98.201590453677298</v>
      </c>
      <c r="E8" s="38">
        <v>0</v>
      </c>
      <c r="F8" s="38">
        <v>0</v>
      </c>
      <c r="G8" s="38">
        <v>0</v>
      </c>
      <c r="H8" s="38">
        <v>2.0369300295143007</v>
      </c>
      <c r="I8" s="38">
        <v>213.97216526047009</v>
      </c>
      <c r="J8" s="38">
        <v>62.500398689064198</v>
      </c>
      <c r="K8" s="38">
        <v>0</v>
      </c>
      <c r="L8" s="38">
        <v>16.159355509708593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0.7622676681595999</v>
      </c>
      <c r="S8" s="38">
        <v>20.675998139386799</v>
      </c>
      <c r="T8" s="38">
        <v>0.76247231906449997</v>
      </c>
      <c r="U8" s="38">
        <v>0</v>
      </c>
      <c r="V8" s="38">
        <v>0.54867580051590004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0.4453044298378</v>
      </c>
      <c r="AC8" s="38">
        <v>110.01997929167639</v>
      </c>
      <c r="AD8" s="38">
        <v>0</v>
      </c>
      <c r="AE8" s="38">
        <v>0</v>
      </c>
      <c r="AF8" s="38">
        <v>3.4204871664832996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0.16450907216070002</v>
      </c>
      <c r="AM8" s="38">
        <v>34.453764924515802</v>
      </c>
      <c r="AN8" s="38">
        <v>12.584472836806301</v>
      </c>
      <c r="AO8" s="38">
        <v>0</v>
      </c>
      <c r="AP8" s="38">
        <v>0.99563891903160007</v>
      </c>
      <c r="AQ8" s="38">
        <v>0</v>
      </c>
      <c r="AR8" s="38">
        <v>14.518114107806399</v>
      </c>
      <c r="AS8" s="38">
        <v>0</v>
      </c>
      <c r="AT8" s="38">
        <v>0</v>
      </c>
      <c r="AU8" s="38">
        <v>0</v>
      </c>
      <c r="AV8" s="38">
        <v>7.3750630789832954</v>
      </c>
      <c r="AW8" s="38">
        <v>347.14897105496397</v>
      </c>
      <c r="AX8" s="38">
        <v>75.881375041032001</v>
      </c>
      <c r="AY8" s="38">
        <v>0</v>
      </c>
      <c r="AZ8" s="38">
        <v>24.478044217092013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2.3068201069878995</v>
      </c>
      <c r="BG8" s="38">
        <v>2.3502021760314999</v>
      </c>
      <c r="BH8" s="38">
        <v>0</v>
      </c>
      <c r="BI8" s="38">
        <v>0</v>
      </c>
      <c r="BJ8" s="38">
        <v>4.085794382321299</v>
      </c>
      <c r="BK8" s="37">
        <f>SUM(C8:BJ8)</f>
        <v>1055.8483946752917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98.201590453677298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2.0369300295143007</v>
      </c>
      <c r="I9" s="37">
        <f t="shared" si="0"/>
        <v>213.97216526047009</v>
      </c>
      <c r="J9" s="37">
        <f t="shared" si="0"/>
        <v>62.500398689064198</v>
      </c>
      <c r="K9" s="37">
        <f t="shared" si="0"/>
        <v>0</v>
      </c>
      <c r="L9" s="37">
        <f t="shared" si="0"/>
        <v>16.159355509708593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0.7622676681595999</v>
      </c>
      <c r="S9" s="37">
        <f t="shared" si="0"/>
        <v>20.675998139386799</v>
      </c>
      <c r="T9" s="37">
        <f t="shared" si="0"/>
        <v>0.76247231906449997</v>
      </c>
      <c r="U9" s="37">
        <f t="shared" si="0"/>
        <v>0</v>
      </c>
      <c r="V9" s="37">
        <f t="shared" si="0"/>
        <v>0.54867580051590004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0.4453044298378</v>
      </c>
      <c r="AC9" s="37">
        <f t="shared" si="0"/>
        <v>110.01997929167639</v>
      </c>
      <c r="AD9" s="37">
        <f t="shared" si="0"/>
        <v>0</v>
      </c>
      <c r="AE9" s="37">
        <f t="shared" si="0"/>
        <v>0</v>
      </c>
      <c r="AF9" s="37">
        <f t="shared" si="0"/>
        <v>3.4204871664832996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0.16450907216070002</v>
      </c>
      <c r="AM9" s="37">
        <f t="shared" si="0"/>
        <v>34.453764924515802</v>
      </c>
      <c r="AN9" s="37">
        <f t="shared" si="0"/>
        <v>12.584472836806301</v>
      </c>
      <c r="AO9" s="37">
        <f t="shared" si="0"/>
        <v>0</v>
      </c>
      <c r="AP9" s="37">
        <f t="shared" si="0"/>
        <v>0.99563891903160007</v>
      </c>
      <c r="AQ9" s="37">
        <f t="shared" si="0"/>
        <v>0</v>
      </c>
      <c r="AR9" s="37">
        <f t="shared" si="0"/>
        <v>14.518114107806399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7.3750630789832954</v>
      </c>
      <c r="AW9" s="37">
        <f t="shared" si="0"/>
        <v>347.14897105496397</v>
      </c>
      <c r="AX9" s="37">
        <f t="shared" si="0"/>
        <v>75.881375041032001</v>
      </c>
      <c r="AY9" s="37">
        <f t="shared" si="0"/>
        <v>0</v>
      </c>
      <c r="AZ9" s="37">
        <f t="shared" si="0"/>
        <v>24.478044217092013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2.3068201069878995</v>
      </c>
      <c r="BG9" s="37">
        <f t="shared" si="0"/>
        <v>2.3502021760314999</v>
      </c>
      <c r="BH9" s="37">
        <f t="shared" si="0"/>
        <v>0</v>
      </c>
      <c r="BI9" s="37">
        <f t="shared" si="0"/>
        <v>0</v>
      </c>
      <c r="BJ9" s="37">
        <f t="shared" si="0"/>
        <v>4.085794382321299</v>
      </c>
      <c r="BK9" s="37">
        <f>SUM(C9:BJ9)</f>
        <v>1055.8483946752917</v>
      </c>
    </row>
    <row r="10" spans="1:104" x14ac:dyDescent="0.25">
      <c r="A10" s="11" t="s">
        <v>76</v>
      </c>
      <c r="B10" s="25" t="s">
        <v>3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0.25772901338650001</v>
      </c>
      <c r="I11" s="38">
        <v>8.0043182217094007</v>
      </c>
      <c r="J11" s="38">
        <v>0</v>
      </c>
      <c r="K11" s="38">
        <v>0</v>
      </c>
      <c r="L11" s="38">
        <v>0.72880795029000001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0.17335990525759998</v>
      </c>
      <c r="S11" s="38">
        <v>5.2646293812335543</v>
      </c>
      <c r="T11" s="38">
        <v>0</v>
      </c>
      <c r="U11" s="38">
        <v>0</v>
      </c>
      <c r="V11" s="38">
        <v>1.0264931934999999E-3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1.11458299674E-2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5.9764142256999997E-3</v>
      </c>
      <c r="AM11" s="38">
        <v>0</v>
      </c>
      <c r="AN11" s="38">
        <v>0</v>
      </c>
      <c r="AO11" s="38">
        <v>0</v>
      </c>
      <c r="AP11" s="38">
        <v>2.065613225E-4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0.74318903173859996</v>
      </c>
      <c r="AW11" s="38">
        <v>1.4214360362253999</v>
      </c>
      <c r="AX11" s="38">
        <v>0</v>
      </c>
      <c r="AY11" s="38">
        <v>0</v>
      </c>
      <c r="AZ11" s="38">
        <v>2.6095022204834999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0.17335003406340002</v>
      </c>
      <c r="BG11" s="38">
        <v>5.8816535999900006E-2</v>
      </c>
      <c r="BH11" s="38">
        <v>0</v>
      </c>
      <c r="BI11" s="38">
        <v>0</v>
      </c>
      <c r="BJ11" s="38">
        <v>4.27070379353E-2</v>
      </c>
      <c r="BK11" s="37">
        <f t="shared" ref="BK11:BK12" si="1">SUM(C11:BJ11)</f>
        <v>19.496200667032255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0.25772901338650001</v>
      </c>
      <c r="I12" s="37">
        <f t="shared" si="2"/>
        <v>8.0043182217094007</v>
      </c>
      <c r="J12" s="37">
        <f t="shared" si="2"/>
        <v>0</v>
      </c>
      <c r="K12" s="37">
        <f t="shared" si="2"/>
        <v>0</v>
      </c>
      <c r="L12" s="37">
        <f t="shared" si="2"/>
        <v>0.72880795029000001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0.17335990525759998</v>
      </c>
      <c r="S12" s="37">
        <f t="shared" si="2"/>
        <v>5.2646293812335543</v>
      </c>
      <c r="T12" s="37">
        <f t="shared" si="2"/>
        <v>0</v>
      </c>
      <c r="U12" s="37">
        <f t="shared" si="2"/>
        <v>0</v>
      </c>
      <c r="V12" s="37">
        <f t="shared" si="2"/>
        <v>1.0264931934999999E-3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1.11458299674E-2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5.9764142256999997E-3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2.065613225E-4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0.74318903173859996</v>
      </c>
      <c r="AW12" s="37">
        <f t="shared" si="2"/>
        <v>1.4214360362253999</v>
      </c>
      <c r="AX12" s="37">
        <f t="shared" si="2"/>
        <v>0</v>
      </c>
      <c r="AY12" s="37">
        <f t="shared" si="2"/>
        <v>0</v>
      </c>
      <c r="AZ12" s="37">
        <f t="shared" si="2"/>
        <v>2.6095022204834999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0.17335003406340002</v>
      </c>
      <c r="BG12" s="37">
        <f t="shared" si="2"/>
        <v>5.8816535999900006E-2</v>
      </c>
      <c r="BH12" s="37">
        <f t="shared" si="2"/>
        <v>0</v>
      </c>
      <c r="BI12" s="37">
        <f t="shared" si="2"/>
        <v>0</v>
      </c>
      <c r="BJ12" s="37">
        <f t="shared" si="2"/>
        <v>4.27070379353E-2</v>
      </c>
      <c r="BK12" s="37">
        <f t="shared" si="1"/>
        <v>19.496200667032255</v>
      </c>
    </row>
    <row r="13" spans="1:104" x14ac:dyDescent="0.25">
      <c r="A13" s="11" t="s">
        <v>77</v>
      </c>
      <c r="B13" s="25" t="s">
        <v>10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</row>
    <row r="14" spans="1:104" x14ac:dyDescent="0.25">
      <c r="A14" s="11"/>
      <c r="B14" s="25" t="s">
        <v>127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40">
        <f t="shared" ref="BK14:BK20" si="3">SUM(C14:BJ14)</f>
        <v>0</v>
      </c>
    </row>
    <row r="15" spans="1:104" x14ac:dyDescent="0.25">
      <c r="A15" s="11"/>
      <c r="B15" s="25" t="s">
        <v>103</v>
      </c>
      <c r="C15" s="39">
        <v>0</v>
      </c>
      <c r="D15" s="39">
        <v>2.5861129032257999</v>
      </c>
      <c r="E15" s="39">
        <v>0</v>
      </c>
      <c r="F15" s="39">
        <v>0</v>
      </c>
      <c r="G15" s="39">
        <v>0</v>
      </c>
      <c r="H15" s="39">
        <v>0.19266541129</v>
      </c>
      <c r="I15" s="39">
        <v>9.6268021789353995</v>
      </c>
      <c r="J15" s="39">
        <v>0</v>
      </c>
      <c r="K15" s="39">
        <v>0</v>
      </c>
      <c r="L15" s="39">
        <v>0.75136811006449999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2.4568072580600002E-2</v>
      </c>
      <c r="S15" s="39">
        <v>0</v>
      </c>
      <c r="T15" s="39">
        <v>0</v>
      </c>
      <c r="U15" s="39">
        <v>0</v>
      </c>
      <c r="V15" s="39">
        <v>0.13195028096868983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5.1125200000000003E-2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0.56055350045139996</v>
      </c>
      <c r="AW15" s="39">
        <v>3.7577021999999998</v>
      </c>
      <c r="AX15" s="39">
        <v>0</v>
      </c>
      <c r="AY15" s="39">
        <v>0</v>
      </c>
      <c r="AZ15" s="39">
        <v>9.0987659200644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0.2300442280967</v>
      </c>
      <c r="BG15" s="39">
        <v>0.555610216258</v>
      </c>
      <c r="BH15" s="39">
        <v>0</v>
      </c>
      <c r="BI15" s="39">
        <v>0</v>
      </c>
      <c r="BJ15" s="39">
        <v>0.54509164722580006</v>
      </c>
      <c r="BK15" s="53">
        <f t="shared" si="3"/>
        <v>28.112359869161285</v>
      </c>
    </row>
    <row r="16" spans="1:104" x14ac:dyDescent="0.25">
      <c r="A16" s="11"/>
      <c r="B16" s="25" t="s">
        <v>104</v>
      </c>
      <c r="C16" s="39">
        <v>0</v>
      </c>
      <c r="D16" s="39">
        <v>6.3680505071290003</v>
      </c>
      <c r="E16" s="39">
        <v>0</v>
      </c>
      <c r="F16" s="39">
        <v>0</v>
      </c>
      <c r="G16" s="39">
        <v>0</v>
      </c>
      <c r="H16" s="39">
        <v>0.18980643680619999</v>
      </c>
      <c r="I16" s="39">
        <v>2.0362714838699999E-2</v>
      </c>
      <c r="J16" s="39">
        <v>0</v>
      </c>
      <c r="K16" s="39">
        <v>0</v>
      </c>
      <c r="L16" s="39">
        <v>0.19408212580629999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0.8265038959704305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5.3866253354700001E-2</v>
      </c>
      <c r="AC16" s="39">
        <v>0</v>
      </c>
      <c r="AD16" s="39">
        <v>0</v>
      </c>
      <c r="AE16" s="39">
        <v>0</v>
      </c>
      <c r="AF16" s="39">
        <v>0.1087509081934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0.31495217741929998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0.3667975172249</v>
      </c>
      <c r="AW16" s="39">
        <v>13.232755788644999</v>
      </c>
      <c r="AX16" s="39">
        <v>0</v>
      </c>
      <c r="AY16" s="39">
        <v>0</v>
      </c>
      <c r="AZ16" s="39">
        <v>3.9027191414189999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0.10962848354790002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25.688275950354829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4.1919953225700003E-2</v>
      </c>
      <c r="I17" s="39">
        <v>14.415981623774</v>
      </c>
      <c r="J17" s="39">
        <v>0</v>
      </c>
      <c r="K17" s="39">
        <v>0</v>
      </c>
      <c r="L17" s="39">
        <v>2.7311484677418001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2.7946635483800001E-2</v>
      </c>
      <c r="S17" s="39">
        <v>1.2695558610669897</v>
      </c>
      <c r="T17" s="39">
        <v>0</v>
      </c>
      <c r="U17" s="39">
        <v>0</v>
      </c>
      <c r="V17" s="39">
        <v>0.21595127419349999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0.17302362603189997</v>
      </c>
      <c r="AC17" s="39">
        <v>0</v>
      </c>
      <c r="AD17" s="39">
        <v>0</v>
      </c>
      <c r="AE17" s="39">
        <v>0</v>
      </c>
      <c r="AF17" s="39">
        <v>6.2896322580599989E-2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0.10060394093540001</v>
      </c>
      <c r="AM17" s="39">
        <v>0.94344483870960005</v>
      </c>
      <c r="AN17" s="39">
        <v>0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0.45695990832200006</v>
      </c>
      <c r="AW17" s="39">
        <v>2.7045418709677</v>
      </c>
      <c r="AX17" s="39">
        <v>0</v>
      </c>
      <c r="AY17" s="39">
        <v>0</v>
      </c>
      <c r="AZ17" s="39">
        <v>0.96859078851569991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8.5513840193299995E-2</v>
      </c>
      <c r="BG17" s="39">
        <v>0</v>
      </c>
      <c r="BH17" s="39">
        <v>0</v>
      </c>
      <c r="BI17" s="39">
        <v>0</v>
      </c>
      <c r="BJ17" s="39">
        <v>1.1950301290322001</v>
      </c>
      <c r="BK17" s="53">
        <f t="shared" si="3"/>
        <v>25.393109080774188</v>
      </c>
    </row>
    <row r="18" spans="1:63" x14ac:dyDescent="0.25">
      <c r="A18" s="11"/>
      <c r="B18" s="25" t="s">
        <v>119</v>
      </c>
      <c r="C18" s="39">
        <v>0</v>
      </c>
      <c r="D18" s="39">
        <v>0.95307750000000002</v>
      </c>
      <c r="E18" s="39">
        <v>0</v>
      </c>
      <c r="F18" s="39">
        <v>0</v>
      </c>
      <c r="G18" s="39">
        <v>0</v>
      </c>
      <c r="H18" s="39">
        <v>0.2247609944515</v>
      </c>
      <c r="I18" s="39">
        <v>5.9090805</v>
      </c>
      <c r="J18" s="39">
        <v>0.63470564732791779</v>
      </c>
      <c r="K18" s="39">
        <v>0</v>
      </c>
      <c r="L18" s="39">
        <v>0.88953900000000008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2.8068582257999998E-2</v>
      </c>
      <c r="S18" s="39">
        <v>0.127077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0.66965295677350001</v>
      </c>
      <c r="AC18" s="39">
        <v>0</v>
      </c>
      <c r="AD18" s="39">
        <v>0</v>
      </c>
      <c r="AE18" s="39">
        <v>0</v>
      </c>
      <c r="AF18" s="39">
        <v>0.71998878990299997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0.15886495548340002</v>
      </c>
      <c r="AM18" s="39">
        <v>1.2029465657095</v>
      </c>
      <c r="AN18" s="39">
        <v>0</v>
      </c>
      <c r="AO18" s="39">
        <v>0</v>
      </c>
      <c r="AP18" s="39">
        <v>0.43781680645149995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1.3654534114815999</v>
      </c>
      <c r="AW18" s="39">
        <v>6.2545258064515004</v>
      </c>
      <c r="AX18" s="39">
        <v>0</v>
      </c>
      <c r="AY18" s="39">
        <v>0</v>
      </c>
      <c r="AZ18" s="39">
        <v>2.8745230619027007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0.45815786158040001</v>
      </c>
      <c r="BG18" s="39">
        <v>3.7527154838699998E-2</v>
      </c>
      <c r="BH18" s="39">
        <v>0</v>
      </c>
      <c r="BI18" s="39">
        <v>0</v>
      </c>
      <c r="BJ18" s="39">
        <v>2.6632511207739</v>
      </c>
      <c r="BK18" s="53">
        <f t="shared" si="3"/>
        <v>25.609017715387115</v>
      </c>
    </row>
    <row r="19" spans="1:63" x14ac:dyDescent="0.25">
      <c r="A19" s="11"/>
      <c r="B19" s="25" t="s">
        <v>120</v>
      </c>
      <c r="C19" s="39">
        <v>0</v>
      </c>
      <c r="D19" s="39">
        <v>6.2183403225806</v>
      </c>
      <c r="E19" s="39">
        <v>0</v>
      </c>
      <c r="F19" s="39">
        <v>0</v>
      </c>
      <c r="G19" s="39">
        <v>0</v>
      </c>
      <c r="H19" s="39">
        <v>0</v>
      </c>
      <c r="I19" s="39">
        <v>4.9739071910018193</v>
      </c>
      <c r="J19" s="39">
        <v>0</v>
      </c>
      <c r="K19" s="39">
        <v>0</v>
      </c>
      <c r="L19" s="39">
        <v>0.1159325354838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4.7790087257999998E-2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6.8271553225699999E-2</v>
      </c>
      <c r="AM19" s="39">
        <v>1.1171708709676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0.29605028080590001</v>
      </c>
      <c r="AW19" s="39">
        <v>1.8309189274192001</v>
      </c>
      <c r="AX19" s="39">
        <v>0</v>
      </c>
      <c r="AY19" s="39">
        <v>0</v>
      </c>
      <c r="AZ19" s="39">
        <v>10.534408283354399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1.24130096774E-2</v>
      </c>
      <c r="BG19" s="39">
        <v>0</v>
      </c>
      <c r="BH19" s="39">
        <v>0</v>
      </c>
      <c r="BI19" s="39">
        <v>0</v>
      </c>
      <c r="BJ19" s="39">
        <v>2.8952783819029997</v>
      </c>
      <c r="BK19" s="53">
        <f t="shared" si="3"/>
        <v>28.110481443677418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16.125581232935403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0.64915279577340002</v>
      </c>
      <c r="I20" s="41">
        <f t="shared" si="4"/>
        <v>34.946134208549921</v>
      </c>
      <c r="J20" s="41">
        <f t="shared" si="4"/>
        <v>0.63470564732791779</v>
      </c>
      <c r="K20" s="41">
        <f t="shared" si="4"/>
        <v>0</v>
      </c>
      <c r="L20" s="41">
        <f t="shared" si="4"/>
        <v>4.6820702390964009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8.0583290322399997E-2</v>
      </c>
      <c r="S20" s="41">
        <f t="shared" si="4"/>
        <v>1.3966328610669896</v>
      </c>
      <c r="T20" s="41">
        <f t="shared" si="4"/>
        <v>0</v>
      </c>
      <c r="U20" s="41">
        <f t="shared" si="4"/>
        <v>0</v>
      </c>
      <c r="V20" s="41">
        <f t="shared" si="4"/>
        <v>1.1744054511326203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0.94433292341810005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0.94276122067699997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0.3277404496445</v>
      </c>
      <c r="AM20" s="41">
        <f t="shared" si="5"/>
        <v>3.578514452806</v>
      </c>
      <c r="AN20" s="41">
        <f t="shared" si="5"/>
        <v>0</v>
      </c>
      <c r="AO20" s="41">
        <f t="shared" si="5"/>
        <v>0</v>
      </c>
      <c r="AP20" s="41">
        <f t="shared" si="5"/>
        <v>0.43781680645149995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3.0458146182857999</v>
      </c>
      <c r="AW20" s="41">
        <f t="shared" si="5"/>
        <v>27.780444593483399</v>
      </c>
      <c r="AX20" s="41">
        <f t="shared" si="5"/>
        <v>0</v>
      </c>
      <c r="AY20" s="41">
        <f t="shared" si="5"/>
        <v>0</v>
      </c>
      <c r="AZ20" s="41">
        <f t="shared" si="5"/>
        <v>27.3790071952562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0.89575742309569995</v>
      </c>
      <c r="BG20" s="41">
        <f t="shared" si="5"/>
        <v>0.59313737109669995</v>
      </c>
      <c r="BH20" s="41">
        <f t="shared" si="5"/>
        <v>0</v>
      </c>
      <c r="BI20" s="41">
        <f t="shared" si="5"/>
        <v>0</v>
      </c>
      <c r="BJ20" s="41">
        <f t="shared" si="5"/>
        <v>7.2986512789348996</v>
      </c>
      <c r="BK20" s="41">
        <f t="shared" si="3"/>
        <v>132.91324405935487</v>
      </c>
    </row>
    <row r="21" spans="1:63" x14ac:dyDescent="0.25">
      <c r="A21" s="11" t="s">
        <v>78</v>
      </c>
      <c r="B21" s="25" t="s">
        <v>15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</row>
    <row r="28" spans="1:63" x14ac:dyDescent="0.25">
      <c r="A28" s="11"/>
      <c r="B28" s="25" t="s">
        <v>133</v>
      </c>
      <c r="C28" s="39">
        <v>0</v>
      </c>
      <c r="D28" s="39">
        <v>34.860106783864772</v>
      </c>
      <c r="E28" s="39">
        <v>0</v>
      </c>
      <c r="F28" s="39">
        <v>0</v>
      </c>
      <c r="G28" s="39">
        <v>0</v>
      </c>
      <c r="H28" s="39">
        <v>2.5110680573209998</v>
      </c>
      <c r="I28" s="39">
        <v>197.70785763745033</v>
      </c>
      <c r="J28" s="39">
        <v>10.800079006483701</v>
      </c>
      <c r="K28" s="39">
        <v>0</v>
      </c>
      <c r="L28" s="39">
        <v>32.432879422514802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1.6343366498368996</v>
      </c>
      <c r="S28" s="39">
        <v>20.8927180166448</v>
      </c>
      <c r="T28" s="39">
        <v>2.0339653155806001</v>
      </c>
      <c r="U28" s="39">
        <v>0</v>
      </c>
      <c r="V28" s="39">
        <v>3.1101831517088003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0.49638071851469989</v>
      </c>
      <c r="AC28" s="39">
        <v>38.017217425547798</v>
      </c>
      <c r="AD28" s="39">
        <v>0</v>
      </c>
      <c r="AE28" s="39">
        <v>0</v>
      </c>
      <c r="AF28" s="39">
        <v>1.0602337822575998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0.28247328945050004</v>
      </c>
      <c r="AM28" s="39">
        <v>16.175495848128797</v>
      </c>
      <c r="AN28" s="39">
        <v>13.9067182938063</v>
      </c>
      <c r="AO28" s="39">
        <v>0</v>
      </c>
      <c r="AP28" s="39">
        <v>1.1995844506127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9.6793910604315005</v>
      </c>
      <c r="AW28" s="39">
        <v>148.71275661441575</v>
      </c>
      <c r="AX28" s="39">
        <v>1.7762076088386001</v>
      </c>
      <c r="AY28" s="39">
        <v>13.822466291387</v>
      </c>
      <c r="AZ28" s="39">
        <v>55.886167965863827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4.9448398840509027</v>
      </c>
      <c r="BG28" s="39">
        <v>3.9276277906119996</v>
      </c>
      <c r="BH28" s="39">
        <v>3.8634542899031001</v>
      </c>
      <c r="BI28" s="39">
        <v>0</v>
      </c>
      <c r="BJ28" s="39">
        <v>4.3796298249017012</v>
      </c>
      <c r="BK28" s="40">
        <f t="shared" ref="BK28:BK36" si="10">SUM(C28:BJ28)</f>
        <v>624.11383918012825</v>
      </c>
    </row>
    <row r="29" spans="1:63" x14ac:dyDescent="0.25">
      <c r="A29" s="11"/>
      <c r="B29" s="25" t="s">
        <v>134</v>
      </c>
      <c r="C29" s="39">
        <v>0</v>
      </c>
      <c r="D29" s="39">
        <v>18.786684143677398</v>
      </c>
      <c r="E29" s="39">
        <v>0</v>
      </c>
      <c r="F29" s="39">
        <v>0</v>
      </c>
      <c r="G29" s="39">
        <v>0</v>
      </c>
      <c r="H29" s="39">
        <v>0.45976617148310001</v>
      </c>
      <c r="I29" s="39">
        <v>35.646719662658654</v>
      </c>
      <c r="J29" s="39">
        <v>0</v>
      </c>
      <c r="K29" s="39">
        <v>0</v>
      </c>
      <c r="L29" s="39">
        <v>8.1146888205802004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0.1355013267738</v>
      </c>
      <c r="S29" s="39">
        <v>0</v>
      </c>
      <c r="T29" s="39">
        <v>0</v>
      </c>
      <c r="U29" s="39">
        <v>0</v>
      </c>
      <c r="V29" s="39">
        <v>0.10187471012890001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2.1105479902900001E-2</v>
      </c>
      <c r="AC29" s="39">
        <v>2.6455798322400005E-2</v>
      </c>
      <c r="AD29" s="39">
        <v>0</v>
      </c>
      <c r="AE29" s="39">
        <v>0</v>
      </c>
      <c r="AF29" s="39">
        <v>0.38795756122570002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1.49592915483E-2</v>
      </c>
      <c r="AM29" s="39">
        <v>0</v>
      </c>
      <c r="AN29" s="39">
        <v>0</v>
      </c>
      <c r="AO29" s="39">
        <v>0</v>
      </c>
      <c r="AP29" s="39">
        <v>1.3651548299999999E-5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1.6200029570912995</v>
      </c>
      <c r="AW29" s="39">
        <v>5.9037718711930003</v>
      </c>
      <c r="AX29" s="39">
        <v>0</v>
      </c>
      <c r="AY29" s="39">
        <v>0</v>
      </c>
      <c r="AZ29" s="39">
        <v>2.9905411647735001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0.59151466993159985</v>
      </c>
      <c r="BG29" s="39">
        <v>0.775530894129</v>
      </c>
      <c r="BH29" s="39">
        <v>2.0123779450966999</v>
      </c>
      <c r="BI29" s="39">
        <v>0</v>
      </c>
      <c r="BJ29" s="39">
        <v>0.33881379422559998</v>
      </c>
      <c r="BK29" s="53">
        <f t="shared" si="10"/>
        <v>77.928279914290357</v>
      </c>
    </row>
    <row r="30" spans="1:63" x14ac:dyDescent="0.25">
      <c r="A30" s="11"/>
      <c r="B30" s="25" t="s">
        <v>131</v>
      </c>
      <c r="C30" s="39">
        <v>0</v>
      </c>
      <c r="D30" s="39">
        <v>18.071011385451602</v>
      </c>
      <c r="E30" s="39">
        <v>0</v>
      </c>
      <c r="F30" s="39">
        <v>0</v>
      </c>
      <c r="G30" s="39">
        <v>0</v>
      </c>
      <c r="H30" s="39">
        <v>1.1438181629545574</v>
      </c>
      <c r="I30" s="39">
        <v>9.1305515544836009</v>
      </c>
      <c r="J30" s="39">
        <v>0</v>
      </c>
      <c r="K30" s="39">
        <v>0</v>
      </c>
      <c r="L30" s="39">
        <v>1.0419446017416001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0.48680289886879996</v>
      </c>
      <c r="S30" s="39">
        <v>0</v>
      </c>
      <c r="T30" s="39">
        <v>0</v>
      </c>
      <c r="U30" s="39">
        <v>0</v>
      </c>
      <c r="V30" s="39">
        <v>0.2607898801288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1.2459005450309999</v>
      </c>
      <c r="AC30" s="39">
        <v>0.80728304599979994</v>
      </c>
      <c r="AD30" s="39">
        <v>0</v>
      </c>
      <c r="AE30" s="39">
        <v>0</v>
      </c>
      <c r="AF30" s="39">
        <v>3.5951017396449001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0.7140752239025</v>
      </c>
      <c r="AM30" s="39">
        <v>1.3917200000000002E-4</v>
      </c>
      <c r="AN30" s="39">
        <v>0</v>
      </c>
      <c r="AO30" s="39">
        <v>0</v>
      </c>
      <c r="AP30" s="39">
        <v>0.63503389180640002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10.232871737972205</v>
      </c>
      <c r="AW30" s="39">
        <v>16.484503127159105</v>
      </c>
      <c r="AX30" s="39">
        <v>9.0418154146449989</v>
      </c>
      <c r="AY30" s="39">
        <v>0</v>
      </c>
      <c r="AZ30" s="39">
        <v>21.527806647480801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2.0816133959559013</v>
      </c>
      <c r="BG30" s="39">
        <v>7.8387271991932002</v>
      </c>
      <c r="BH30" s="39">
        <v>0</v>
      </c>
      <c r="BI30" s="39">
        <v>0</v>
      </c>
      <c r="BJ30" s="39">
        <v>1.5435920384834001</v>
      </c>
      <c r="BK30" s="53">
        <f t="shared" si="10"/>
        <v>105.88338166290316</v>
      </c>
    </row>
    <row r="31" spans="1:63" x14ac:dyDescent="0.25">
      <c r="A31" s="11"/>
      <c r="B31" s="25" t="s">
        <v>135</v>
      </c>
      <c r="C31" s="39">
        <v>0</v>
      </c>
      <c r="D31" s="39">
        <v>27.011092186483801</v>
      </c>
      <c r="E31" s="39">
        <v>0</v>
      </c>
      <c r="F31" s="39">
        <v>0</v>
      </c>
      <c r="G31" s="39">
        <v>0</v>
      </c>
      <c r="H31" s="39">
        <v>1.1762537872568</v>
      </c>
      <c r="I31" s="39">
        <v>26.148336297805074</v>
      </c>
      <c r="J31" s="39">
        <v>0</v>
      </c>
      <c r="K31" s="39">
        <v>0</v>
      </c>
      <c r="L31" s="39">
        <v>8.6786033131284004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0.41192219374069999</v>
      </c>
      <c r="S31" s="39">
        <v>25.997598270386902</v>
      </c>
      <c r="T31" s="39">
        <v>0</v>
      </c>
      <c r="U31" s="39">
        <v>0</v>
      </c>
      <c r="V31" s="39">
        <v>0.21912265219330002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2.3279523143208993</v>
      </c>
      <c r="AC31" s="39">
        <v>10.406951375773701</v>
      </c>
      <c r="AD31" s="39">
        <v>0</v>
      </c>
      <c r="AE31" s="39">
        <v>0</v>
      </c>
      <c r="AF31" s="39">
        <v>6.0462396909023992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0.92053434993439998</v>
      </c>
      <c r="AM31" s="39">
        <v>23.998802458999695</v>
      </c>
      <c r="AN31" s="39">
        <v>26.242244366644897</v>
      </c>
      <c r="AO31" s="39">
        <v>0</v>
      </c>
      <c r="AP31" s="39">
        <v>3.1176842982576001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5.2054940194729014</v>
      </c>
      <c r="AW31" s="39">
        <v>52.814955158901704</v>
      </c>
      <c r="AX31" s="39">
        <v>7.1572312801290003</v>
      </c>
      <c r="AY31" s="39">
        <v>0</v>
      </c>
      <c r="AZ31" s="39">
        <v>25.677246028125701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2.1082075676075003</v>
      </c>
      <c r="BG31" s="39">
        <v>2.7626870512902002</v>
      </c>
      <c r="BH31" s="39">
        <v>3.0312521271612001</v>
      </c>
      <c r="BI31" s="39">
        <v>0</v>
      </c>
      <c r="BJ31" s="39">
        <v>2.8977887679996002</v>
      </c>
      <c r="BK31" s="53">
        <f t="shared" si="10"/>
        <v>264.35819955651641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5.6206522560630017</v>
      </c>
      <c r="I32" s="39">
        <v>0.31016258716119999</v>
      </c>
      <c r="J32" s="39">
        <v>0</v>
      </c>
      <c r="K32" s="39">
        <v>0</v>
      </c>
      <c r="L32" s="39">
        <v>6.2663294772768632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1.5849575141278998</v>
      </c>
      <c r="S32" s="39">
        <v>0</v>
      </c>
      <c r="T32" s="39">
        <v>0</v>
      </c>
      <c r="U32" s="39">
        <v>0</v>
      </c>
      <c r="V32" s="39">
        <v>1.1369946434510996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0.50909378648300008</v>
      </c>
      <c r="AC32" s="39">
        <v>0</v>
      </c>
      <c r="AD32" s="39">
        <v>0</v>
      </c>
      <c r="AE32" s="39">
        <v>0</v>
      </c>
      <c r="AF32" s="39">
        <v>1.2530133414186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0.16914623399949999</v>
      </c>
      <c r="AM32" s="39">
        <v>0</v>
      </c>
      <c r="AN32" s="39">
        <v>0</v>
      </c>
      <c r="AO32" s="39">
        <v>0</v>
      </c>
      <c r="AP32" s="39">
        <v>0.15617855422569998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5.3767971144453988</v>
      </c>
      <c r="AW32" s="39">
        <v>8.7985660644999998E-3</v>
      </c>
      <c r="AX32" s="39">
        <v>0</v>
      </c>
      <c r="AY32" s="39">
        <v>0</v>
      </c>
      <c r="AZ32" s="39">
        <v>7.2465741599977997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1.8480015429633003</v>
      </c>
      <c r="BG32" s="39">
        <v>2.90306129E-5</v>
      </c>
      <c r="BH32" s="39">
        <v>0</v>
      </c>
      <c r="BI32" s="39">
        <v>0</v>
      </c>
      <c r="BJ32" s="39">
        <v>1.8430203453544001</v>
      </c>
      <c r="BK32" s="53">
        <f t="shared" si="10"/>
        <v>33.32974915364516</v>
      </c>
    </row>
    <row r="33" spans="1:64" x14ac:dyDescent="0.25">
      <c r="A33" s="11"/>
      <c r="B33" s="25" t="s">
        <v>107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0.7870363417727001</v>
      </c>
      <c r="I33" s="39">
        <v>0.31297833798850005</v>
      </c>
      <c r="J33" s="39">
        <v>0</v>
      </c>
      <c r="K33" s="39">
        <v>0</v>
      </c>
      <c r="L33" s="39">
        <v>1.6155433879353001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0.35844653199850007</v>
      </c>
      <c r="S33" s="39">
        <v>0</v>
      </c>
      <c r="T33" s="39">
        <v>0</v>
      </c>
      <c r="U33" s="39">
        <v>0</v>
      </c>
      <c r="V33" s="39">
        <v>0.34868128680629995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0.32235814567659993</v>
      </c>
      <c r="AC33" s="39">
        <v>0.19039025309649998</v>
      </c>
      <c r="AD33" s="39">
        <v>0</v>
      </c>
      <c r="AE33" s="39">
        <v>0</v>
      </c>
      <c r="AF33" s="39">
        <v>0.30474578619339998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0.34855366048269998</v>
      </c>
      <c r="AM33" s="39">
        <v>4.3197821741800001E-2</v>
      </c>
      <c r="AN33" s="39">
        <v>0</v>
      </c>
      <c r="AO33" s="39">
        <v>0</v>
      </c>
      <c r="AP33" s="39">
        <v>1.5474602891609999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6.8860546635516977</v>
      </c>
      <c r="AW33" s="39">
        <v>2.2165727906444004</v>
      </c>
      <c r="AX33" s="39">
        <v>0</v>
      </c>
      <c r="AY33" s="39">
        <v>0</v>
      </c>
      <c r="AZ33" s="39">
        <v>1.8555364151597999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2.6318169462103009</v>
      </c>
      <c r="BG33" s="39">
        <v>0.1039694417096</v>
      </c>
      <c r="BH33" s="39">
        <v>0</v>
      </c>
      <c r="BI33" s="39">
        <v>0</v>
      </c>
      <c r="BJ33" s="39">
        <v>6.31617150322E-2</v>
      </c>
      <c r="BK33" s="53">
        <f t="shared" si="10"/>
        <v>19.936503815161302</v>
      </c>
    </row>
    <row r="34" spans="1:64" x14ac:dyDescent="0.25">
      <c r="A34" s="11"/>
      <c r="B34" s="25" t="s">
        <v>108</v>
      </c>
      <c r="C34" s="39">
        <v>0</v>
      </c>
      <c r="D34" s="39">
        <v>11.085277910516099</v>
      </c>
      <c r="E34" s="39">
        <v>0</v>
      </c>
      <c r="F34" s="39">
        <v>0</v>
      </c>
      <c r="G34" s="39">
        <v>0</v>
      </c>
      <c r="H34" s="39">
        <v>0.48081894190200009</v>
      </c>
      <c r="I34" s="39">
        <v>20.204207986483702</v>
      </c>
      <c r="J34" s="39">
        <v>0</v>
      </c>
      <c r="K34" s="39">
        <v>0</v>
      </c>
      <c r="L34" s="39">
        <v>5.4894377329996997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0.20891082064479999</v>
      </c>
      <c r="S34" s="39">
        <v>12.609387365176843</v>
      </c>
      <c r="T34" s="39">
        <v>0</v>
      </c>
      <c r="U34" s="39">
        <v>0</v>
      </c>
      <c r="V34" s="39">
        <v>0.26791552435459998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0.29112841203189999</v>
      </c>
      <c r="AC34" s="39">
        <v>0</v>
      </c>
      <c r="AD34" s="39">
        <v>0</v>
      </c>
      <c r="AE34" s="39">
        <v>0</v>
      </c>
      <c r="AF34" s="39">
        <v>0.48091444951609996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4.9841414967600001E-2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3.0096261639934991</v>
      </c>
      <c r="AW34" s="39">
        <v>5.448695000160801</v>
      </c>
      <c r="AX34" s="39">
        <v>0</v>
      </c>
      <c r="AY34" s="39">
        <v>0</v>
      </c>
      <c r="AZ34" s="39">
        <v>13.111251883643799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1.2475975368990995</v>
      </c>
      <c r="BG34" s="39">
        <v>0.19062032425800002</v>
      </c>
      <c r="BH34" s="39">
        <v>0</v>
      </c>
      <c r="BI34" s="39">
        <v>0</v>
      </c>
      <c r="BJ34" s="39">
        <v>0.15713446587079999</v>
      </c>
      <c r="BK34" s="53">
        <f t="shared" si="10"/>
        <v>74.332765933419353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109.81417240999367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12.179413718753157</v>
      </c>
      <c r="I35" s="41">
        <f t="shared" si="11"/>
        <v>289.46081406403107</v>
      </c>
      <c r="J35" s="41">
        <f t="shared" si="11"/>
        <v>10.800079006483701</v>
      </c>
      <c r="K35" s="41">
        <f t="shared" si="11"/>
        <v>0</v>
      </c>
      <c r="L35" s="41">
        <f t="shared" si="11"/>
        <v>63.639426756176853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4.8208779359913994</v>
      </c>
      <c r="S35" s="41">
        <f t="shared" si="11"/>
        <v>59.499703652208545</v>
      </c>
      <c r="T35" s="41">
        <f t="shared" si="11"/>
        <v>2.0339653155806001</v>
      </c>
      <c r="U35" s="41">
        <f t="shared" si="11"/>
        <v>0</v>
      </c>
      <c r="V35" s="41">
        <f t="shared" si="11"/>
        <v>5.4455618487717992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5.2139194019609985</v>
      </c>
      <c r="AC35" s="41">
        <f t="shared" si="11"/>
        <v>49.448297898740208</v>
      </c>
      <c r="AD35" s="41">
        <f t="shared" si="11"/>
        <v>0</v>
      </c>
      <c r="AE35" s="41">
        <f t="shared" si="11"/>
        <v>0</v>
      </c>
      <c r="AF35" s="41">
        <f t="shared" si="11"/>
        <v>13.128206351158697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2.4995834642854997</v>
      </c>
      <c r="AM35" s="41">
        <f t="shared" si="11"/>
        <v>40.217635300870292</v>
      </c>
      <c r="AN35" s="41">
        <f t="shared" si="11"/>
        <v>40.148962660451197</v>
      </c>
      <c r="AO35" s="41">
        <f t="shared" si="11"/>
        <v>0</v>
      </c>
      <c r="AP35" s="41">
        <f t="shared" si="11"/>
        <v>6.6559551356117002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42.010237716958507</v>
      </c>
      <c r="AW35" s="41">
        <f t="shared" si="11"/>
        <v>231.59005312853927</v>
      </c>
      <c r="AX35" s="41">
        <f t="shared" si="11"/>
        <v>17.975254303612601</v>
      </c>
      <c r="AY35" s="41">
        <f t="shared" si="11"/>
        <v>13.822466291387</v>
      </c>
      <c r="AZ35" s="41">
        <f t="shared" si="11"/>
        <v>128.29512426504525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15.453591543618607</v>
      </c>
      <c r="BG35" s="41">
        <f t="shared" si="11"/>
        <v>15.5991917318049</v>
      </c>
      <c r="BH35" s="41">
        <f t="shared" si="11"/>
        <v>8.907084362161001</v>
      </c>
      <c r="BI35" s="41">
        <f t="shared" si="11"/>
        <v>0</v>
      </c>
      <c r="BJ35" s="41">
        <f t="shared" si="11"/>
        <v>11.223140951867702</v>
      </c>
      <c r="BK35" s="41">
        <f t="shared" si="10"/>
        <v>1199.8827192160641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224.14134409660636</v>
      </c>
      <c r="E36" s="41">
        <f t="shared" si="12"/>
        <v>0</v>
      </c>
      <c r="F36" s="41">
        <f t="shared" si="12"/>
        <v>0</v>
      </c>
      <c r="G36" s="41">
        <f t="shared" si="12"/>
        <v>0</v>
      </c>
      <c r="H36" s="41">
        <f t="shared" si="12"/>
        <v>15.123225557427357</v>
      </c>
      <c r="I36" s="41">
        <f t="shared" si="12"/>
        <v>546.38343175476052</v>
      </c>
      <c r="J36" s="41">
        <f t="shared" si="12"/>
        <v>73.935183342875817</v>
      </c>
      <c r="K36" s="41">
        <f t="shared" si="12"/>
        <v>0</v>
      </c>
      <c r="L36" s="41">
        <f t="shared" si="12"/>
        <v>85.209660455271845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5.8370887997309993</v>
      </c>
      <c r="S36" s="41">
        <f t="shared" si="12"/>
        <v>86.836964033895896</v>
      </c>
      <c r="T36" s="41">
        <f t="shared" si="12"/>
        <v>2.7964376346451001</v>
      </c>
      <c r="U36" s="41">
        <f t="shared" si="12"/>
        <v>0</v>
      </c>
      <c r="V36" s="41">
        <f t="shared" si="12"/>
        <v>7.1696695936138193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6.6147025851842987</v>
      </c>
      <c r="AC36" s="41">
        <f t="shared" si="12"/>
        <v>159.46827719041659</v>
      </c>
      <c r="AD36" s="41">
        <f t="shared" si="12"/>
        <v>0</v>
      </c>
      <c r="AE36" s="41">
        <f t="shared" si="12"/>
        <v>0</v>
      </c>
      <c r="AF36" s="41">
        <f t="shared" si="12"/>
        <v>17.491454738318996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2.9978094003163998</v>
      </c>
      <c r="AM36" s="41">
        <f t="shared" si="13"/>
        <v>78.249914678192084</v>
      </c>
      <c r="AN36" s="41">
        <f t="shared" si="13"/>
        <v>52.733435497257496</v>
      </c>
      <c r="AO36" s="41">
        <f t="shared" si="13"/>
        <v>0</v>
      </c>
      <c r="AP36" s="41">
        <f t="shared" si="13"/>
        <v>8.0896174224172999</v>
      </c>
      <c r="AQ36" s="41">
        <f t="shared" si="13"/>
        <v>0</v>
      </c>
      <c r="AR36" s="41">
        <f t="shared" si="13"/>
        <v>14.518114107806399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53.1743044459662</v>
      </c>
      <c r="AW36" s="41">
        <f t="shared" si="13"/>
        <v>607.940904813212</v>
      </c>
      <c r="AX36" s="41">
        <f t="shared" si="13"/>
        <v>93.856629344644602</v>
      </c>
      <c r="AY36" s="41">
        <f t="shared" si="13"/>
        <v>13.822466291387</v>
      </c>
      <c r="AZ36" s="41">
        <f t="shared" si="13"/>
        <v>182.76167789787695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18.829519107765606</v>
      </c>
      <c r="BG36" s="41">
        <f t="shared" si="13"/>
        <v>18.601347814933</v>
      </c>
      <c r="BH36" s="41">
        <f t="shared" si="13"/>
        <v>8.907084362161001</v>
      </c>
      <c r="BI36" s="41">
        <f t="shared" si="13"/>
        <v>0</v>
      </c>
      <c r="BJ36" s="41">
        <f t="shared" si="13"/>
        <v>22.650293651059201</v>
      </c>
      <c r="BK36" s="41">
        <f t="shared" si="10"/>
        <v>2408.140558617743</v>
      </c>
    </row>
    <row r="37" spans="1:64" ht="3.75" customHeight="1" x14ac:dyDescent="0.25">
      <c r="A37" s="11"/>
      <c r="B37" s="27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</row>
    <row r="38" spans="1:64" x14ac:dyDescent="0.25">
      <c r="A38" s="11" t="s">
        <v>1</v>
      </c>
      <c r="B38" s="28" t="s">
        <v>7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</row>
    <row r="39" spans="1:64" s="15" customFormat="1" x14ac:dyDescent="0.25">
      <c r="A39" s="11" t="s">
        <v>75</v>
      </c>
      <c r="B39" s="25" t="s">
        <v>2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18.550957724545015</v>
      </c>
      <c r="I40" s="39">
        <v>0.58377400267729995</v>
      </c>
      <c r="J40" s="39">
        <v>0</v>
      </c>
      <c r="K40" s="39">
        <v>0</v>
      </c>
      <c r="L40" s="39">
        <v>2.96870512255E-2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9.0995075049426752</v>
      </c>
      <c r="S40" s="39">
        <v>2.82888459677E-2</v>
      </c>
      <c r="T40" s="39">
        <v>0</v>
      </c>
      <c r="U40" s="39">
        <v>0</v>
      </c>
      <c r="V40" s="39">
        <v>4.2319984096199997E-2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7.1631153956101992</v>
      </c>
      <c r="AC40" s="39">
        <v>2.8816864741700005E-2</v>
      </c>
      <c r="AD40" s="39">
        <v>0</v>
      </c>
      <c r="AE40" s="39">
        <v>0</v>
      </c>
      <c r="AF40" s="39">
        <v>0.14344620858029999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6.5355474256426005</v>
      </c>
      <c r="AM40" s="39">
        <v>2.46691026769E-2</v>
      </c>
      <c r="AN40" s="39">
        <v>0</v>
      </c>
      <c r="AO40" s="39">
        <v>0</v>
      </c>
      <c r="AP40" s="39">
        <v>3.4503532258E-2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164.24201231596021</v>
      </c>
      <c r="AW40" s="39">
        <v>0.54331572141760009</v>
      </c>
      <c r="AX40" s="39">
        <v>0</v>
      </c>
      <c r="AY40" s="39">
        <v>0</v>
      </c>
      <c r="AZ40" s="39">
        <v>1.9430146417718994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82.23799951346588</v>
      </c>
      <c r="BG40" s="39">
        <v>7.9278403440959995</v>
      </c>
      <c r="BH40" s="39">
        <v>0</v>
      </c>
      <c r="BI40" s="39">
        <v>0</v>
      </c>
      <c r="BJ40" s="39">
        <v>8.4700658354600014E-2</v>
      </c>
      <c r="BK40" s="40">
        <f t="shared" ref="BK40:BK42" si="14">SUM(C40:BJ40)</f>
        <v>299.2435168380303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67.926174105389691</v>
      </c>
      <c r="I41" s="39">
        <v>0.55396160583859988</v>
      </c>
      <c r="J41" s="39">
        <v>0</v>
      </c>
      <c r="K41" s="39">
        <v>0</v>
      </c>
      <c r="L41" s="39">
        <v>0.12335823380610002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57.354574606124963</v>
      </c>
      <c r="S41" s="39">
        <v>2.8054273999799997E-2</v>
      </c>
      <c r="T41" s="39">
        <v>0</v>
      </c>
      <c r="U41" s="39">
        <v>0</v>
      </c>
      <c r="V41" s="39">
        <v>8.1478499999000004E-2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10.386395821771403</v>
      </c>
      <c r="AC41" s="39">
        <v>0.92342811551559989</v>
      </c>
      <c r="AD41" s="39">
        <v>0</v>
      </c>
      <c r="AE41" s="39">
        <v>0</v>
      </c>
      <c r="AF41" s="39">
        <v>1.1641309419028998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11.734326966932501</v>
      </c>
      <c r="AM41" s="39">
        <v>0.1082594129676</v>
      </c>
      <c r="AN41" s="39">
        <v>0</v>
      </c>
      <c r="AO41" s="39">
        <v>0</v>
      </c>
      <c r="AP41" s="39">
        <v>0.25480062835459999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70.436840676826193</v>
      </c>
      <c r="AW41" s="39">
        <v>1.2821685374511</v>
      </c>
      <c r="AX41" s="39">
        <v>0</v>
      </c>
      <c r="AY41" s="39">
        <v>0</v>
      </c>
      <c r="AZ41" s="39">
        <v>5.1105834619974999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37.908431500768444</v>
      </c>
      <c r="BG41" s="39">
        <v>0.28359321748370003</v>
      </c>
      <c r="BH41" s="39">
        <v>0</v>
      </c>
      <c r="BI41" s="39">
        <v>0</v>
      </c>
      <c r="BJ41" s="39">
        <v>0.176504840548</v>
      </c>
      <c r="BK41" s="40">
        <f t="shared" si="14"/>
        <v>265.83706544767767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86.477131829934706</v>
      </c>
      <c r="I42" s="42">
        <f t="shared" si="15"/>
        <v>1.1377356085158998</v>
      </c>
      <c r="J42" s="42">
        <f t="shared" si="15"/>
        <v>0</v>
      </c>
      <c r="K42" s="42">
        <f t="shared" si="15"/>
        <v>0</v>
      </c>
      <c r="L42" s="42">
        <f t="shared" si="15"/>
        <v>0.15304528503160003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66.454082111067635</v>
      </c>
      <c r="S42" s="42">
        <f t="shared" si="15"/>
        <v>5.6343119967499994E-2</v>
      </c>
      <c r="T42" s="42">
        <f t="shared" si="15"/>
        <v>0</v>
      </c>
      <c r="U42" s="42">
        <f t="shared" si="15"/>
        <v>0</v>
      </c>
      <c r="V42" s="42">
        <f t="shared" si="15"/>
        <v>0.1237984840952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17.549511217381603</v>
      </c>
      <c r="AC42" s="42">
        <f t="shared" si="15"/>
        <v>0.95224498025729987</v>
      </c>
      <c r="AD42" s="42">
        <f t="shared" si="15"/>
        <v>0</v>
      </c>
      <c r="AE42" s="42">
        <f t="shared" si="15"/>
        <v>0</v>
      </c>
      <c r="AF42" s="42">
        <f t="shared" si="15"/>
        <v>1.3075771504831999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18.269874392575101</v>
      </c>
      <c r="AM42" s="42">
        <f t="shared" si="15"/>
        <v>0.13292851564450001</v>
      </c>
      <c r="AN42" s="42">
        <f t="shared" si="15"/>
        <v>0</v>
      </c>
      <c r="AO42" s="42">
        <f t="shared" si="15"/>
        <v>0</v>
      </c>
      <c r="AP42" s="42">
        <f t="shared" si="15"/>
        <v>0.2893041606126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234.6788529927864</v>
      </c>
      <c r="AW42" s="42">
        <f t="shared" si="15"/>
        <v>1.8254842588687001</v>
      </c>
      <c r="AX42" s="42">
        <f t="shared" si="15"/>
        <v>0</v>
      </c>
      <c r="AY42" s="42">
        <f t="shared" si="15"/>
        <v>0</v>
      </c>
      <c r="AZ42" s="42">
        <f t="shared" si="15"/>
        <v>7.0535981037693993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120.14643101423432</v>
      </c>
      <c r="BG42" s="42">
        <f t="shared" si="15"/>
        <v>8.2114335615796996</v>
      </c>
      <c r="BH42" s="42">
        <f t="shared" si="15"/>
        <v>0</v>
      </c>
      <c r="BI42" s="42">
        <f t="shared" si="15"/>
        <v>0</v>
      </c>
      <c r="BJ42" s="42">
        <f t="shared" si="15"/>
        <v>0.26120549890260003</v>
      </c>
      <c r="BK42" s="41">
        <f t="shared" si="14"/>
        <v>565.08058228570803</v>
      </c>
    </row>
    <row r="43" spans="1:64" x14ac:dyDescent="0.25">
      <c r="A43" s="11" t="s">
        <v>76</v>
      </c>
      <c r="B43" s="25" t="s">
        <v>17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42.417767378996899</v>
      </c>
      <c r="I44" s="39">
        <v>4.0870912425799997</v>
      </c>
      <c r="J44" s="39">
        <v>6.2336899354000002E-3</v>
      </c>
      <c r="K44" s="39">
        <v>0</v>
      </c>
      <c r="L44" s="39">
        <v>0.87764737722550001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27.678402651190503</v>
      </c>
      <c r="S44" s="39">
        <v>0.33534650864017967</v>
      </c>
      <c r="T44" s="39">
        <v>0</v>
      </c>
      <c r="U44" s="39">
        <v>0</v>
      </c>
      <c r="V44" s="39">
        <v>0.8579349168707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4.8964135435781007</v>
      </c>
      <c r="AC44" s="39">
        <v>0.50767383483789996</v>
      </c>
      <c r="AD44" s="39">
        <v>0</v>
      </c>
      <c r="AE44" s="39">
        <v>0</v>
      </c>
      <c r="AF44" s="39">
        <v>7.5365990319999998E-4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1.5716015199005999</v>
      </c>
      <c r="AM44" s="39">
        <v>8.4397345709199989E-2</v>
      </c>
      <c r="AN44" s="39">
        <v>0</v>
      </c>
      <c r="AO44" s="39">
        <v>0</v>
      </c>
      <c r="AP44" s="39">
        <v>0.1598215611612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14.929471707921104</v>
      </c>
      <c r="AW44" s="39">
        <v>0.90467267906299997</v>
      </c>
      <c r="AX44" s="39">
        <v>0</v>
      </c>
      <c r="AY44" s="39">
        <v>0</v>
      </c>
      <c r="AZ44" s="39">
        <v>2.0313543192569998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7.6334552498109973</v>
      </c>
      <c r="BG44" s="39">
        <v>0.20525393587039997</v>
      </c>
      <c r="BH44" s="39">
        <v>0</v>
      </c>
      <c r="BI44" s="39">
        <v>0</v>
      </c>
      <c r="BJ44" s="39">
        <v>1.2581246612799999E-2</v>
      </c>
      <c r="BK44" s="40">
        <f t="shared" ref="BK44:BK54" si="16">SUM(C44:BJ44)</f>
        <v>109.19787436906469</v>
      </c>
    </row>
    <row r="45" spans="1:64" x14ac:dyDescent="0.25">
      <c r="A45" s="11"/>
      <c r="B45" s="25" t="s">
        <v>112</v>
      </c>
      <c r="C45" s="39">
        <v>0</v>
      </c>
      <c r="D45" s="39">
        <v>2.2425167165483</v>
      </c>
      <c r="E45" s="39">
        <v>0</v>
      </c>
      <c r="F45" s="39">
        <v>0</v>
      </c>
      <c r="G45" s="39">
        <v>0</v>
      </c>
      <c r="H45" s="39">
        <v>22.669992014348715</v>
      </c>
      <c r="I45" s="39">
        <v>3.3004678860960999</v>
      </c>
      <c r="J45" s="39">
        <v>0</v>
      </c>
      <c r="K45" s="39">
        <v>0</v>
      </c>
      <c r="L45" s="39">
        <v>28.411237183805195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11.134342015286467</v>
      </c>
      <c r="S45" s="39">
        <v>1.3069191806126002</v>
      </c>
      <c r="T45" s="39">
        <v>0</v>
      </c>
      <c r="U45" s="39">
        <v>0</v>
      </c>
      <c r="V45" s="39">
        <v>3.3879355429344002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44.719567635801205</v>
      </c>
      <c r="AC45" s="39">
        <v>6.6962812721272993</v>
      </c>
      <c r="AD45" s="39">
        <v>0</v>
      </c>
      <c r="AE45" s="39">
        <v>0</v>
      </c>
      <c r="AF45" s="39">
        <v>6.2855120659665999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40.873528278575122</v>
      </c>
      <c r="AM45" s="39">
        <v>3.8512243998696003</v>
      </c>
      <c r="AN45" s="39">
        <v>0</v>
      </c>
      <c r="AO45" s="39">
        <v>0</v>
      </c>
      <c r="AP45" s="39">
        <v>4.7951955529668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205.51357837248003</v>
      </c>
      <c r="AW45" s="39">
        <v>41.528343917411775</v>
      </c>
      <c r="AX45" s="39">
        <v>0</v>
      </c>
      <c r="AY45" s="39">
        <v>0</v>
      </c>
      <c r="AZ45" s="39">
        <v>118.67784422069171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114.74528330357941</v>
      </c>
      <c r="BG45" s="39">
        <v>4.0289701918686998</v>
      </c>
      <c r="BH45" s="39">
        <v>5.9437561193500008E-2</v>
      </c>
      <c r="BI45" s="39">
        <v>0</v>
      </c>
      <c r="BJ45" s="39">
        <v>13.863079784446198</v>
      </c>
      <c r="BK45" s="53">
        <f t="shared" si="16"/>
        <v>678.09125709660964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25.438495664442875</v>
      </c>
      <c r="I46" s="39">
        <v>7.2589005341608006</v>
      </c>
      <c r="J46" s="39">
        <v>0</v>
      </c>
      <c r="K46" s="39">
        <v>0</v>
      </c>
      <c r="L46" s="39">
        <v>2.8845434721606003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22.745995688733693</v>
      </c>
      <c r="S46" s="39">
        <v>7.8515750289900016E-2</v>
      </c>
      <c r="T46" s="39">
        <v>0</v>
      </c>
      <c r="U46" s="39">
        <v>0</v>
      </c>
      <c r="V46" s="39">
        <v>0.46701713357959995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19.467834903510099</v>
      </c>
      <c r="AC46" s="39">
        <v>1.5900558691269997</v>
      </c>
      <c r="AD46" s="39">
        <v>0</v>
      </c>
      <c r="AE46" s="39">
        <v>0</v>
      </c>
      <c r="AF46" s="39">
        <v>1.7034072404187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11.520802165349201</v>
      </c>
      <c r="AM46" s="39">
        <v>0.29034111467640006</v>
      </c>
      <c r="AN46" s="39">
        <v>0</v>
      </c>
      <c r="AO46" s="39">
        <v>0</v>
      </c>
      <c r="AP46" s="39">
        <v>0.69916454906379999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130.34610212717971</v>
      </c>
      <c r="AW46" s="39">
        <v>51.59465611237939</v>
      </c>
      <c r="AX46" s="39">
        <v>2.7979947821290003</v>
      </c>
      <c r="AY46" s="39">
        <v>0</v>
      </c>
      <c r="AZ46" s="39">
        <v>30.846454834380804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64.661336859619979</v>
      </c>
      <c r="BG46" s="39">
        <v>12.653856339481205</v>
      </c>
      <c r="BH46" s="39">
        <v>0</v>
      </c>
      <c r="BI46" s="39">
        <v>0</v>
      </c>
      <c r="BJ46" s="39">
        <v>2.4293556384506996</v>
      </c>
      <c r="BK46" s="53">
        <f t="shared" si="16"/>
        <v>389.47483077913341</v>
      </c>
    </row>
    <row r="47" spans="1:64" x14ac:dyDescent="0.25">
      <c r="A47" s="11"/>
      <c r="B47" s="25" t="s">
        <v>114</v>
      </c>
      <c r="C47" s="39">
        <v>0</v>
      </c>
      <c r="D47" s="39">
        <v>2.9120169569031997</v>
      </c>
      <c r="E47" s="39">
        <v>0</v>
      </c>
      <c r="F47" s="39">
        <v>0</v>
      </c>
      <c r="G47" s="39">
        <v>0</v>
      </c>
      <c r="H47" s="39">
        <v>4.9655593805446001</v>
      </c>
      <c r="I47" s="39">
        <v>36.009220962612396</v>
      </c>
      <c r="J47" s="39">
        <v>0</v>
      </c>
      <c r="K47" s="39">
        <v>0</v>
      </c>
      <c r="L47" s="39">
        <v>3.2958270261283005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2.8477212475108997</v>
      </c>
      <c r="S47" s="39">
        <v>0.35042172038679997</v>
      </c>
      <c r="T47" s="39">
        <v>0</v>
      </c>
      <c r="U47" s="39">
        <v>0</v>
      </c>
      <c r="V47" s="39">
        <v>0.64156542044506959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19.72758505254361</v>
      </c>
      <c r="AC47" s="39">
        <v>1.0701531721277999</v>
      </c>
      <c r="AD47" s="39">
        <v>0</v>
      </c>
      <c r="AE47" s="39">
        <v>0</v>
      </c>
      <c r="AF47" s="39">
        <v>1.6892447722894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27.121649557349308</v>
      </c>
      <c r="AM47" s="39">
        <v>2.6115888362240001</v>
      </c>
      <c r="AN47" s="39">
        <v>0</v>
      </c>
      <c r="AO47" s="39">
        <v>0</v>
      </c>
      <c r="AP47" s="39">
        <v>1.2082658052897002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81.94964363736058</v>
      </c>
      <c r="AW47" s="39">
        <v>12.878541090964198</v>
      </c>
      <c r="AX47" s="39">
        <v>0</v>
      </c>
      <c r="AY47" s="39">
        <v>0</v>
      </c>
      <c r="AZ47" s="39">
        <v>27.049547423993801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53.092502780263402</v>
      </c>
      <c r="BG47" s="39">
        <v>2.9706336464821006</v>
      </c>
      <c r="BH47" s="39">
        <v>0</v>
      </c>
      <c r="BI47" s="39">
        <v>0</v>
      </c>
      <c r="BJ47" s="39">
        <v>3.2960119076112999</v>
      </c>
      <c r="BK47" s="53">
        <f t="shared" si="16"/>
        <v>285.68770039703048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0.95141265935279995</v>
      </c>
      <c r="I48" s="39">
        <v>0.56469091070949995</v>
      </c>
      <c r="J48" s="39">
        <v>0</v>
      </c>
      <c r="K48" s="39">
        <v>0</v>
      </c>
      <c r="L48" s="39">
        <v>1.40222619566166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0.41714379603070006</v>
      </c>
      <c r="S48" s="39">
        <v>1.2927682219676999</v>
      </c>
      <c r="T48" s="39">
        <v>0</v>
      </c>
      <c r="U48" s="39">
        <v>0</v>
      </c>
      <c r="V48" s="39">
        <v>0.90316468509659997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3.1675224293526005</v>
      </c>
      <c r="AC48" s="39">
        <v>1.1912680551933001</v>
      </c>
      <c r="AD48" s="39">
        <v>0</v>
      </c>
      <c r="AE48" s="39">
        <v>0</v>
      </c>
      <c r="AF48" s="39">
        <v>0.59587032348339997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2.2926266808045996</v>
      </c>
      <c r="AM48" s="39">
        <v>2.0761104943868003</v>
      </c>
      <c r="AN48" s="39">
        <v>0</v>
      </c>
      <c r="AO48" s="39">
        <v>0</v>
      </c>
      <c r="AP48" s="39">
        <v>2.4316028217091996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32.448312256695893</v>
      </c>
      <c r="AW48" s="39">
        <v>14.334327970256203</v>
      </c>
      <c r="AX48" s="39">
        <v>0</v>
      </c>
      <c r="AY48" s="39">
        <v>0</v>
      </c>
      <c r="AZ48" s="39">
        <v>62.509544363506997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13.434607833406988</v>
      </c>
      <c r="BG48" s="39">
        <v>3.4797035605155</v>
      </c>
      <c r="BH48" s="39">
        <v>0</v>
      </c>
      <c r="BI48" s="39">
        <v>0</v>
      </c>
      <c r="BJ48" s="39">
        <v>7.8682820578694992</v>
      </c>
      <c r="BK48" s="53">
        <f t="shared" si="16"/>
        <v>151.36118531599993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1.2170399131273002</v>
      </c>
      <c r="I49" s="39">
        <v>3.5691648140641998</v>
      </c>
      <c r="J49" s="39">
        <v>0</v>
      </c>
      <c r="K49" s="39">
        <v>0</v>
      </c>
      <c r="L49" s="39">
        <v>3.4822508064073578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0.16056953264410004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4.9843557354200006E-2</v>
      </c>
      <c r="AC49" s="39">
        <v>1.3336920322000001E-3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2.6925152612499999E-2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3.8170349580532994</v>
      </c>
      <c r="AW49" s="39">
        <v>0.31591919258039997</v>
      </c>
      <c r="AX49" s="39">
        <v>0</v>
      </c>
      <c r="AY49" s="39">
        <v>0</v>
      </c>
      <c r="AZ49" s="39">
        <v>6.1155063096600001E-2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0.62235575806019983</v>
      </c>
      <c r="BG49" s="39">
        <v>0</v>
      </c>
      <c r="BH49" s="39">
        <v>0</v>
      </c>
      <c r="BI49" s="39">
        <v>0</v>
      </c>
      <c r="BJ49" s="39">
        <v>5.5477249548299995E-2</v>
      </c>
      <c r="BK49" s="53">
        <f t="shared" si="16"/>
        <v>13.379069689580657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0.3608014588058</v>
      </c>
      <c r="I50" s="39">
        <v>0.1645892793547</v>
      </c>
      <c r="J50" s="39">
        <v>0</v>
      </c>
      <c r="K50" s="39">
        <v>0</v>
      </c>
      <c r="L50" s="39">
        <v>0.20361154703199999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0.27824073449060921</v>
      </c>
      <c r="S50" s="39">
        <v>0</v>
      </c>
      <c r="T50" s="39">
        <v>0</v>
      </c>
      <c r="U50" s="39">
        <v>0</v>
      </c>
      <c r="V50" s="39">
        <v>5.68302665161E-2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6.1220926193300003E-2</v>
      </c>
      <c r="AC50" s="39">
        <v>0</v>
      </c>
      <c r="AD50" s="39">
        <v>0</v>
      </c>
      <c r="AE50" s="39">
        <v>0</v>
      </c>
      <c r="AF50" s="39">
        <v>5.4886374838000003E-3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2.6654859999E-3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0.74333772028750011</v>
      </c>
      <c r="AW50" s="39">
        <v>3.3914717257999993E-2</v>
      </c>
      <c r="AX50" s="39">
        <v>0</v>
      </c>
      <c r="AY50" s="39">
        <v>0</v>
      </c>
      <c r="AZ50" s="39">
        <v>0.33474972419330001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0.24770084851409999</v>
      </c>
      <c r="BG50" s="39">
        <v>0</v>
      </c>
      <c r="BH50" s="39">
        <v>0</v>
      </c>
      <c r="BI50" s="39">
        <v>0</v>
      </c>
      <c r="BJ50" s="39">
        <v>0.11702542370959999</v>
      </c>
      <c r="BK50" s="53">
        <f t="shared" si="16"/>
        <v>2.6101767698387088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0.1300648503864</v>
      </c>
      <c r="I51" s="39">
        <v>26.827218645741599</v>
      </c>
      <c r="J51" s="39">
        <v>0</v>
      </c>
      <c r="K51" s="39">
        <v>0</v>
      </c>
      <c r="L51" s="39">
        <v>3.7022688956126002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8.9580968999500007E-2</v>
      </c>
      <c r="S51" s="39">
        <v>1.2409969571041859</v>
      </c>
      <c r="T51" s="39">
        <v>0</v>
      </c>
      <c r="U51" s="39">
        <v>0</v>
      </c>
      <c r="V51" s="39">
        <v>2.2609631677400002E-2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0.13785206951590001</v>
      </c>
      <c r="AC51" s="39">
        <v>5.1089434392255004</v>
      </c>
      <c r="AD51" s="39">
        <v>0</v>
      </c>
      <c r="AE51" s="39">
        <v>0</v>
      </c>
      <c r="AF51" s="39">
        <v>0.21050526754819998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0.18992657829000001</v>
      </c>
      <c r="AM51" s="39">
        <v>0.43870725896760004</v>
      </c>
      <c r="AN51" s="39">
        <v>0</v>
      </c>
      <c r="AO51" s="39">
        <v>0</v>
      </c>
      <c r="AP51" s="39">
        <v>0.2499349043869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1.0051383538363998</v>
      </c>
      <c r="AW51" s="39">
        <v>12.5770978442577</v>
      </c>
      <c r="AX51" s="39">
        <v>0</v>
      </c>
      <c r="AY51" s="39">
        <v>0</v>
      </c>
      <c r="AZ51" s="39">
        <v>3.1450696369674005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0.19080723899890004</v>
      </c>
      <c r="BG51" s="39">
        <v>0.205536</v>
      </c>
      <c r="BH51" s="39">
        <v>0</v>
      </c>
      <c r="BI51" s="39">
        <v>0</v>
      </c>
      <c r="BJ51" s="39">
        <v>0.39545111054830001</v>
      </c>
      <c r="BK51" s="53">
        <f t="shared" si="16"/>
        <v>55.867709652064484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0.37140828761140005</v>
      </c>
      <c r="I52" s="39">
        <v>0.31591133333925547</v>
      </c>
      <c r="J52" s="39">
        <v>0</v>
      </c>
      <c r="K52" s="39">
        <v>0</v>
      </c>
      <c r="L52" s="39">
        <v>0.15573254832239999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7.4439666709100002E-2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0.58316724651439988</v>
      </c>
      <c r="AC52" s="39">
        <v>1.3491802926771002</v>
      </c>
      <c r="AD52" s="39">
        <v>0</v>
      </c>
      <c r="AE52" s="39">
        <v>0</v>
      </c>
      <c r="AF52" s="39">
        <v>0.8451208104836001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0.35071467132100009</v>
      </c>
      <c r="AM52" s="39">
        <v>0.14472151364479999</v>
      </c>
      <c r="AN52" s="39">
        <v>0</v>
      </c>
      <c r="AO52" s="39">
        <v>0</v>
      </c>
      <c r="AP52" s="39">
        <v>6.6171716677300013E-2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5.7667429410085989</v>
      </c>
      <c r="AW52" s="39">
        <v>2.6600141883534998</v>
      </c>
      <c r="AX52" s="39">
        <v>0</v>
      </c>
      <c r="AY52" s="39">
        <v>0</v>
      </c>
      <c r="AZ52" s="39">
        <v>2.3722579089344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2.5802575288552019</v>
      </c>
      <c r="BG52" s="39">
        <v>0.71809387564509997</v>
      </c>
      <c r="BH52" s="39">
        <v>1.5057841612E-3</v>
      </c>
      <c r="BI52" s="39">
        <v>0</v>
      </c>
      <c r="BJ52" s="39">
        <v>0.52053973667710007</v>
      </c>
      <c r="BK52" s="53">
        <f t="shared" si="16"/>
        <v>18.875980050935457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5.1545336734514997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98.522541607616787</v>
      </c>
      <c r="I53" s="41">
        <f t="shared" si="17"/>
        <v>82.097255608658557</v>
      </c>
      <c r="J53" s="41">
        <f t="shared" si="17"/>
        <v>6.2336899354000002E-3</v>
      </c>
      <c r="K53" s="41">
        <f t="shared" si="17"/>
        <v>0</v>
      </c>
      <c r="L53" s="41">
        <f t="shared" si="17"/>
        <v>44.415345052355605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65.426436301595572</v>
      </c>
      <c r="S53" s="41">
        <f t="shared" si="17"/>
        <v>4.604968339001366</v>
      </c>
      <c r="T53" s="41">
        <f t="shared" si="17"/>
        <v>0</v>
      </c>
      <c r="U53" s="41">
        <f t="shared" si="17"/>
        <v>0</v>
      </c>
      <c r="V53" s="41">
        <f t="shared" si="17"/>
        <v>6.3370575971198706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92.811007364363419</v>
      </c>
      <c r="AC53" s="41">
        <f t="shared" si="17"/>
        <v>17.514889627348101</v>
      </c>
      <c r="AD53" s="41">
        <f t="shared" si="17"/>
        <v>0</v>
      </c>
      <c r="AE53" s="41">
        <f t="shared" si="17"/>
        <v>0</v>
      </c>
      <c r="AF53" s="41">
        <f t="shared" si="17"/>
        <v>11.335902777576901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83.950440090202235</v>
      </c>
      <c r="AM53" s="41">
        <f t="shared" si="17"/>
        <v>9.4970909634784011</v>
      </c>
      <c r="AN53" s="41">
        <f t="shared" si="17"/>
        <v>0</v>
      </c>
      <c r="AO53" s="41">
        <f t="shared" si="17"/>
        <v>0</v>
      </c>
      <c r="AP53" s="41">
        <f t="shared" si="17"/>
        <v>9.610156911254899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476.51936207482311</v>
      </c>
      <c r="AW53" s="41">
        <f t="shared" si="17"/>
        <v>136.82748771252417</v>
      </c>
      <c r="AX53" s="41">
        <f t="shared" si="17"/>
        <v>2.7979947821290003</v>
      </c>
      <c r="AY53" s="41">
        <f t="shared" si="17"/>
        <v>0</v>
      </c>
      <c r="AZ53" s="41">
        <f t="shared" si="17"/>
        <v>247.02797749502201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257.20830740110921</v>
      </c>
      <c r="BG53" s="41">
        <f t="shared" si="17"/>
        <v>24.262047549863002</v>
      </c>
      <c r="BH53" s="41">
        <f t="shared" si="17"/>
        <v>6.0943345354700008E-2</v>
      </c>
      <c r="BI53" s="41">
        <f t="shared" si="17"/>
        <v>0</v>
      </c>
      <c r="BJ53" s="41">
        <f t="shared" si="17"/>
        <v>28.5578041554738</v>
      </c>
      <c r="BK53" s="41">
        <f t="shared" si="16"/>
        <v>1704.5457841202576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5.1545336734514997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184.99967343755151</v>
      </c>
      <c r="I54" s="41">
        <f t="shared" si="18"/>
        <v>83.234991217174453</v>
      </c>
      <c r="J54" s="41">
        <f t="shared" si="18"/>
        <v>6.2336899354000002E-3</v>
      </c>
      <c r="K54" s="41">
        <f t="shared" si="18"/>
        <v>0</v>
      </c>
      <c r="L54" s="41">
        <f t="shared" si="18"/>
        <v>44.568390337387207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131.88051841266321</v>
      </c>
      <c r="S54" s="41">
        <f t="shared" si="18"/>
        <v>4.661311458968866</v>
      </c>
      <c r="T54" s="41">
        <f t="shared" si="18"/>
        <v>0</v>
      </c>
      <c r="U54" s="41">
        <f t="shared" si="18"/>
        <v>0</v>
      </c>
      <c r="V54" s="41">
        <f t="shared" si="18"/>
        <v>6.4608560812150708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110.36051858174503</v>
      </c>
      <c r="AC54" s="41">
        <f t="shared" si="18"/>
        <v>18.467134607605402</v>
      </c>
      <c r="AD54" s="41">
        <f t="shared" si="18"/>
        <v>0</v>
      </c>
      <c r="AE54" s="41">
        <f t="shared" si="18"/>
        <v>0</v>
      </c>
      <c r="AF54" s="41">
        <f t="shared" si="18"/>
        <v>12.643479928060101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102.22031448277734</v>
      </c>
      <c r="AM54" s="41">
        <f t="shared" si="18"/>
        <v>9.6300194791229003</v>
      </c>
      <c r="AN54" s="41">
        <f t="shared" si="18"/>
        <v>0</v>
      </c>
      <c r="AO54" s="41">
        <f t="shared" si="18"/>
        <v>0</v>
      </c>
      <c r="AP54" s="41">
        <f t="shared" si="18"/>
        <v>9.8994610718674991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711.19821506760945</v>
      </c>
      <c r="AW54" s="41">
        <f t="shared" si="18"/>
        <v>138.65297197139287</v>
      </c>
      <c r="AX54" s="41">
        <f t="shared" si="18"/>
        <v>2.7979947821290003</v>
      </c>
      <c r="AY54" s="41">
        <f t="shared" si="18"/>
        <v>0</v>
      </c>
      <c r="AZ54" s="41">
        <f t="shared" si="18"/>
        <v>254.0815755987914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377.35473841534355</v>
      </c>
      <c r="BG54" s="41">
        <f t="shared" si="18"/>
        <v>32.473481111442702</v>
      </c>
      <c r="BH54" s="41">
        <f t="shared" si="18"/>
        <v>6.0943345354700008E-2</v>
      </c>
      <c r="BI54" s="41">
        <f t="shared" si="18"/>
        <v>0</v>
      </c>
      <c r="BJ54" s="41">
        <f t="shared" si="18"/>
        <v>28.819009654376401</v>
      </c>
      <c r="BK54" s="41">
        <f t="shared" si="16"/>
        <v>2269.6263664059657</v>
      </c>
    </row>
    <row r="55" spans="1:63" ht="3" customHeight="1" x14ac:dyDescent="0.25">
      <c r="A55" s="11"/>
      <c r="B55" s="25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</row>
    <row r="56" spans="1:63" x14ac:dyDescent="0.25">
      <c r="A56" s="11" t="s">
        <v>18</v>
      </c>
      <c r="B56" s="28" t="s">
        <v>8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</row>
    <row r="57" spans="1:63" x14ac:dyDescent="0.25">
      <c r="A57" s="11" t="s">
        <v>75</v>
      </c>
      <c r="B57" s="25" t="s">
        <v>19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0.93906523235290007</v>
      </c>
      <c r="I58" s="39">
        <v>1.2282457986124999</v>
      </c>
      <c r="J58" s="39">
        <v>0</v>
      </c>
      <c r="K58" s="39">
        <v>0</v>
      </c>
      <c r="L58" s="39">
        <v>0.27003060167824233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0.30458544551469996</v>
      </c>
      <c r="S58" s="39">
        <v>5.3688995645099998E-2</v>
      </c>
      <c r="T58" s="39">
        <v>0</v>
      </c>
      <c r="U58" s="39">
        <v>0</v>
      </c>
      <c r="V58" s="39">
        <v>0.10878177487080001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0.59481042857949995</v>
      </c>
      <c r="AC58" s="39">
        <v>0.14664028712890001</v>
      </c>
      <c r="AD58" s="39">
        <v>0</v>
      </c>
      <c r="AE58" s="39">
        <v>0</v>
      </c>
      <c r="AF58" s="39">
        <v>6.0053493224999999E-3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0.19515485796679996</v>
      </c>
      <c r="AM58" s="39">
        <v>0</v>
      </c>
      <c r="AN58" s="39">
        <v>0</v>
      </c>
      <c r="AO58" s="39">
        <v>0</v>
      </c>
      <c r="AP58" s="39">
        <v>0.1108307567417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16.109530026997213</v>
      </c>
      <c r="AW58" s="39">
        <v>2.9999022872565</v>
      </c>
      <c r="AX58" s="39">
        <v>0</v>
      </c>
      <c r="AY58" s="39">
        <v>0</v>
      </c>
      <c r="AZ58" s="39">
        <v>14.049815524513498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5.1920968017558931</v>
      </c>
      <c r="BG58" s="39">
        <v>2.8415116767413</v>
      </c>
      <c r="BH58" s="39">
        <v>0</v>
      </c>
      <c r="BI58" s="39">
        <v>0</v>
      </c>
      <c r="BJ58" s="39">
        <v>0.4415944179672</v>
      </c>
      <c r="BK58" s="40">
        <f t="shared" ref="BK58:BK59" si="19">SUM(C58:BJ58)</f>
        <v>45.592290263645253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0.93906523235290007</v>
      </c>
      <c r="I59" s="41">
        <f t="shared" si="20"/>
        <v>1.2282457986124999</v>
      </c>
      <c r="J59" s="41">
        <f t="shared" si="20"/>
        <v>0</v>
      </c>
      <c r="K59" s="41">
        <f t="shared" si="20"/>
        <v>0</v>
      </c>
      <c r="L59" s="41">
        <f t="shared" si="20"/>
        <v>0.27003060167824233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0.30458544551469996</v>
      </c>
      <c r="S59" s="41">
        <f t="shared" si="20"/>
        <v>5.3688995645099998E-2</v>
      </c>
      <c r="T59" s="41">
        <f t="shared" si="20"/>
        <v>0</v>
      </c>
      <c r="U59" s="41">
        <f t="shared" si="20"/>
        <v>0</v>
      </c>
      <c r="V59" s="41">
        <f t="shared" si="20"/>
        <v>0.10878177487080001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0.59481042857949995</v>
      </c>
      <c r="AC59" s="41">
        <f t="shared" si="20"/>
        <v>0.14664028712890001</v>
      </c>
      <c r="AD59" s="41">
        <f t="shared" si="20"/>
        <v>0</v>
      </c>
      <c r="AE59" s="41">
        <f t="shared" si="20"/>
        <v>0</v>
      </c>
      <c r="AF59" s="41">
        <f t="shared" si="20"/>
        <v>6.0053493224999999E-3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0.19515485796679996</v>
      </c>
      <c r="AM59" s="41">
        <f t="shared" si="20"/>
        <v>0</v>
      </c>
      <c r="AN59" s="41">
        <f t="shared" si="20"/>
        <v>0</v>
      </c>
      <c r="AO59" s="41">
        <f t="shared" si="20"/>
        <v>0</v>
      </c>
      <c r="AP59" s="41">
        <f t="shared" si="20"/>
        <v>0.1108307567417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16.109530026997213</v>
      </c>
      <c r="AW59" s="41">
        <f t="shared" si="20"/>
        <v>2.9999022872565</v>
      </c>
      <c r="AX59" s="41">
        <f t="shared" si="20"/>
        <v>0</v>
      </c>
      <c r="AY59" s="41">
        <f t="shared" si="20"/>
        <v>0</v>
      </c>
      <c r="AZ59" s="41">
        <f t="shared" si="20"/>
        <v>14.049815524513498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5.1920968017558931</v>
      </c>
      <c r="BG59" s="41">
        <f t="shared" si="20"/>
        <v>2.8415116767413</v>
      </c>
      <c r="BH59" s="41">
        <f t="shared" si="20"/>
        <v>0</v>
      </c>
      <c r="BI59" s="41">
        <f t="shared" si="20"/>
        <v>0</v>
      </c>
      <c r="BJ59" s="41">
        <f t="shared" si="20"/>
        <v>0.4415944179672</v>
      </c>
      <c r="BK59" s="41">
        <f t="shared" si="19"/>
        <v>45.592290263645253</v>
      </c>
    </row>
    <row r="60" spans="1:63" ht="2.25" customHeight="1" x14ac:dyDescent="0.25">
      <c r="A60" s="11"/>
      <c r="B60" s="25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</row>
    <row r="61" spans="1:63" x14ac:dyDescent="0.25">
      <c r="A61" s="11" t="s">
        <v>4</v>
      </c>
      <c r="B61" s="28" t="s">
        <v>9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</row>
    <row r="62" spans="1:63" x14ac:dyDescent="0.25">
      <c r="A62" s="11" t="s">
        <v>75</v>
      </c>
      <c r="B62" s="25" t="s">
        <v>20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</row>
    <row r="70" spans="1:63" x14ac:dyDescent="0.25">
      <c r="A70" s="11" t="s">
        <v>22</v>
      </c>
      <c r="B70" s="28" t="s">
        <v>23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</row>
    <row r="71" spans="1:63" x14ac:dyDescent="0.25">
      <c r="A71" s="11" t="s">
        <v>75</v>
      </c>
      <c r="B71" s="25" t="s">
        <v>24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0.59344674560262234</v>
      </c>
      <c r="I72" s="39">
        <v>0.2426670633869</v>
      </c>
      <c r="J72" s="39">
        <v>0</v>
      </c>
      <c r="K72" s="39">
        <v>0</v>
      </c>
      <c r="L72" s="39">
        <v>6.5854180645E-3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9.0894413805499993E-2</v>
      </c>
      <c r="S72" s="39">
        <v>0</v>
      </c>
      <c r="T72" s="39">
        <v>0</v>
      </c>
      <c r="U72" s="39">
        <v>0</v>
      </c>
      <c r="V72" s="39">
        <v>4.4417461289999998E-3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0.35118959990199999</v>
      </c>
      <c r="AC72" s="39">
        <v>1.6341758709E-3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0.27081904667559992</v>
      </c>
      <c r="AM72" s="39">
        <v>9.0849508707999994E-3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7.9677879210002125</v>
      </c>
      <c r="AW72" s="39">
        <v>0.40079931912850003</v>
      </c>
      <c r="AX72" s="39">
        <v>0</v>
      </c>
      <c r="AY72" s="39">
        <v>0</v>
      </c>
      <c r="AZ72" s="39">
        <v>2.8969283198377003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2.1378282048227022</v>
      </c>
      <c r="BG72" s="39">
        <v>3.7949112516E-2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15.012056037612936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0.59344674560262234</v>
      </c>
      <c r="I73" s="41">
        <f t="shared" si="27"/>
        <v>0.2426670633869</v>
      </c>
      <c r="J73" s="41">
        <f t="shared" si="27"/>
        <v>0</v>
      </c>
      <c r="K73" s="41">
        <f t="shared" si="27"/>
        <v>0</v>
      </c>
      <c r="L73" s="41">
        <f t="shared" si="27"/>
        <v>6.5854180645E-3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9.0894413805499993E-2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4.4417461289999998E-3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0.35118959990199999</v>
      </c>
      <c r="AC73" s="41">
        <f t="shared" si="27"/>
        <v>1.6341758709E-3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0.27081904667559992</v>
      </c>
      <c r="AM73" s="41">
        <f t="shared" si="27"/>
        <v>9.0849508707999994E-3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7.9677879210002125</v>
      </c>
      <c r="AW73" s="41">
        <f t="shared" si="27"/>
        <v>0.40079931912850003</v>
      </c>
      <c r="AX73" s="41">
        <f t="shared" si="27"/>
        <v>0</v>
      </c>
      <c r="AY73" s="41">
        <f t="shared" si="27"/>
        <v>0</v>
      </c>
      <c r="AZ73" s="41">
        <f t="shared" si="27"/>
        <v>2.8969283198377003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2.1378282048227022</v>
      </c>
      <c r="BG73" s="41">
        <f t="shared" si="27"/>
        <v>3.7949112516E-2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15.012056037612936</v>
      </c>
    </row>
    <row r="74" spans="1:63" ht="4.5" customHeight="1" x14ac:dyDescent="0.25">
      <c r="A74" s="11"/>
      <c r="B74" s="29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229.29587777005787</v>
      </c>
      <c r="E75" s="41">
        <f t="shared" si="28"/>
        <v>0</v>
      </c>
      <c r="F75" s="41">
        <f t="shared" si="28"/>
        <v>0</v>
      </c>
      <c r="G75" s="41">
        <f t="shared" si="28"/>
        <v>0</v>
      </c>
      <c r="H75" s="41">
        <f t="shared" si="28"/>
        <v>201.65541097293439</v>
      </c>
      <c r="I75" s="41">
        <f t="shared" si="28"/>
        <v>631.08933583393434</v>
      </c>
      <c r="J75" s="41">
        <f t="shared" si="28"/>
        <v>73.941417032811216</v>
      </c>
      <c r="K75" s="41">
        <f t="shared" si="28"/>
        <v>0</v>
      </c>
      <c r="L75" s="41">
        <f t="shared" si="28"/>
        <v>130.05466681240179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138.1130870717144</v>
      </c>
      <c r="S75" s="41">
        <f t="shared" si="28"/>
        <v>91.551964488509867</v>
      </c>
      <c r="T75" s="41">
        <f t="shared" si="28"/>
        <v>2.7964376346451001</v>
      </c>
      <c r="U75" s="41">
        <f t="shared" si="28"/>
        <v>0</v>
      </c>
      <c r="V75" s="41">
        <f t="shared" si="28"/>
        <v>13.743749195828691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117.92122119541084</v>
      </c>
      <c r="AC75" s="41">
        <f t="shared" si="28"/>
        <v>178.08368626102177</v>
      </c>
      <c r="AD75" s="41">
        <f t="shared" si="28"/>
        <v>0</v>
      </c>
      <c r="AE75" s="41">
        <f t="shared" si="28"/>
        <v>0</v>
      </c>
      <c r="AF75" s="41">
        <f t="shared" si="28"/>
        <v>30.140940015701595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105.68409778773614</v>
      </c>
      <c r="AM75" s="41">
        <f t="shared" si="28"/>
        <v>87.889019108185778</v>
      </c>
      <c r="AN75" s="41">
        <f t="shared" si="28"/>
        <v>52.733435497257496</v>
      </c>
      <c r="AO75" s="41">
        <f t="shared" si="28"/>
        <v>0</v>
      </c>
      <c r="AP75" s="41">
        <f t="shared" si="28"/>
        <v>18.099909251026496</v>
      </c>
      <c r="AQ75" s="41">
        <f t="shared" si="28"/>
        <v>0</v>
      </c>
      <c r="AR75" s="41">
        <f t="shared" si="28"/>
        <v>14.518114107806399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788.449837461573</v>
      </c>
      <c r="AW75" s="41">
        <f t="shared" si="28"/>
        <v>749.99457839098989</v>
      </c>
      <c r="AX75" s="41">
        <f t="shared" si="28"/>
        <v>96.654624126773598</v>
      </c>
      <c r="AY75" s="41">
        <f t="shared" si="28"/>
        <v>13.822466291387</v>
      </c>
      <c r="AZ75" s="41">
        <f t="shared" si="28"/>
        <v>453.78999734101956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403.51418252968779</v>
      </c>
      <c r="BG75" s="41">
        <f t="shared" si="28"/>
        <v>53.954289715633003</v>
      </c>
      <c r="BH75" s="41">
        <f t="shared" si="28"/>
        <v>8.9680277075157004</v>
      </c>
      <c r="BI75" s="41">
        <f t="shared" si="28"/>
        <v>0</v>
      </c>
      <c r="BJ75" s="41">
        <f t="shared" si="28"/>
        <v>51.910897723402805</v>
      </c>
      <c r="BK75" s="41">
        <f>SUM(C75:BJ75)</f>
        <v>4738.3712713249679</v>
      </c>
    </row>
    <row r="76" spans="1:63" ht="4.5" customHeight="1" x14ac:dyDescent="0.25">
      <c r="A76" s="11"/>
      <c r="B76" s="30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</row>
    <row r="77" spans="1:63" ht="14.25" customHeight="1" x14ac:dyDescent="0.25">
      <c r="A77" s="11" t="s">
        <v>5</v>
      </c>
      <c r="B77" s="31" t="s">
        <v>26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1.52366570322E-2</v>
      </c>
      <c r="I78" s="39">
        <v>0.23713206742124179</v>
      </c>
      <c r="J78" s="39">
        <v>0</v>
      </c>
      <c r="K78" s="39">
        <v>0</v>
      </c>
      <c r="L78" s="39">
        <v>0.10800745161290001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1.6472714386899998E-2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0.27957527938650001</v>
      </c>
      <c r="AC78" s="39">
        <v>0.17086387651609999</v>
      </c>
      <c r="AD78" s="39">
        <v>0</v>
      </c>
      <c r="AE78" s="39">
        <v>0</v>
      </c>
      <c r="AF78" s="39">
        <v>0.1230009523547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0.19137665954790001</v>
      </c>
      <c r="AM78" s="39">
        <v>0</v>
      </c>
      <c r="AN78" s="39">
        <v>0</v>
      </c>
      <c r="AO78" s="39">
        <v>0</v>
      </c>
      <c r="AP78" s="39">
        <v>5.3619870967699997E-2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1.23325703224E-2</v>
      </c>
      <c r="AW78" s="39">
        <v>9.3303230322000011E-3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3.2150474387E-2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1.2490988969677417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7.3709130643E-3</v>
      </c>
      <c r="I79" s="39">
        <v>0.1297729426153357</v>
      </c>
      <c r="J79" s="39">
        <v>0</v>
      </c>
      <c r="K79" s="39">
        <v>0</v>
      </c>
      <c r="L79" s="39">
        <v>2.6635253709599998E-2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4.8990062901000005E-3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0.15217640338659996</v>
      </c>
      <c r="AC79" s="39">
        <v>0.56660380480640005</v>
      </c>
      <c r="AD79" s="39">
        <v>0</v>
      </c>
      <c r="AE79" s="39">
        <v>0</v>
      </c>
      <c r="AF79" s="39">
        <v>0.108049097129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0.14135839548349999</v>
      </c>
      <c r="AM79" s="39">
        <v>4.3213155193499997E-2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0.12736188664460005</v>
      </c>
      <c r="AW79" s="39">
        <v>6.63029880322E-2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5.3071944386800005E-2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1.4268157907419357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2.9601961257900003E-2</v>
      </c>
      <c r="I80" s="39">
        <v>0.48240570213107464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1.5790264967599998E-2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0.19418946377399998</v>
      </c>
      <c r="AC80" s="39">
        <v>1.4206109098061002</v>
      </c>
      <c r="AD80" s="39">
        <v>0</v>
      </c>
      <c r="AE80" s="39">
        <v>0</v>
      </c>
      <c r="AF80" s="39">
        <v>0.77529650938680006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0.25550775761240002</v>
      </c>
      <c r="AM80" s="39">
        <v>1.4583304828386001</v>
      </c>
      <c r="AN80" s="39">
        <v>0</v>
      </c>
      <c r="AO80" s="39">
        <v>0</v>
      </c>
      <c r="AP80" s="39">
        <v>0.56583748070950002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1.0925596773999999E-3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5.4627983869999996E-4</v>
      </c>
      <c r="BG80" s="39">
        <v>0</v>
      </c>
      <c r="BH80" s="39">
        <v>0</v>
      </c>
      <c r="BI80" s="39">
        <v>0</v>
      </c>
      <c r="BJ80" s="39">
        <v>7.0327609669999997E-4</v>
      </c>
      <c r="BK80" s="40">
        <f t="shared" si="29"/>
        <v>5.1999126480967748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5.2209531354399999E-2</v>
      </c>
      <c r="I81" s="48">
        <f t="shared" si="30"/>
        <v>0.84931071216765219</v>
      </c>
      <c r="J81" s="48">
        <f t="shared" si="30"/>
        <v>0</v>
      </c>
      <c r="K81" s="48">
        <f t="shared" si="30"/>
        <v>0</v>
      </c>
      <c r="L81" s="48">
        <f t="shared" si="30"/>
        <v>0.1346427053225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3.7161985644599993E-2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0.62594114654709987</v>
      </c>
      <c r="AC81" s="48">
        <f t="shared" si="30"/>
        <v>2.1580785911286</v>
      </c>
      <c r="AD81" s="48">
        <f t="shared" si="30"/>
        <v>0</v>
      </c>
      <c r="AE81" s="48">
        <f t="shared" si="30"/>
        <v>0</v>
      </c>
      <c r="AF81" s="48">
        <f t="shared" si="30"/>
        <v>1.0063465588705001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0.58824281264379996</v>
      </c>
      <c r="AM81" s="48">
        <f t="shared" si="30"/>
        <v>1.5015436380321001</v>
      </c>
      <c r="AN81" s="48">
        <f t="shared" si="30"/>
        <v>0</v>
      </c>
      <c r="AO81" s="48">
        <f t="shared" si="30"/>
        <v>0</v>
      </c>
      <c r="AP81" s="48">
        <f t="shared" si="30"/>
        <v>0.61945735167720006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0.14078701664440005</v>
      </c>
      <c r="AW81" s="48">
        <f t="shared" si="30"/>
        <v>7.5633311064399994E-2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8.5768698612499999E-2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7.0327609669999997E-4</v>
      </c>
      <c r="BK81" s="48">
        <f t="shared" si="30"/>
        <v>7.8758273358064521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  <mergeCell ref="C56:BK56"/>
    <mergeCell ref="C60:BK60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zoomScale="95" zoomScaleNormal="95" workbookViewId="0"/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138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2.5393089902700002E-2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2.5393089902700002E-2</v>
      </c>
      <c r="L5" s="44">
        <v>0</v>
      </c>
    </row>
    <row r="6" spans="2:12" x14ac:dyDescent="0.2">
      <c r="B6" s="20">
        <v>2</v>
      </c>
      <c r="C6" s="22" t="s">
        <v>43</v>
      </c>
      <c r="D6" s="46">
        <v>9.007449532179998E-2</v>
      </c>
      <c r="E6" s="44">
        <v>0.60041028661119999</v>
      </c>
      <c r="F6" s="44">
        <v>15.923764545544277</v>
      </c>
      <c r="G6" s="44">
        <v>0.15569068677340003</v>
      </c>
      <c r="H6" s="44">
        <v>3.899602529E-2</v>
      </c>
      <c r="I6" s="44">
        <v>0</v>
      </c>
      <c r="J6" s="44">
        <v>0</v>
      </c>
      <c r="K6" s="44">
        <f t="shared" ref="K6:K41" si="0">SUM(D6:J6)</f>
        <v>16.808936039540679</v>
      </c>
      <c r="L6" s="44">
        <v>3.2276950966000002E-3</v>
      </c>
    </row>
    <row r="7" spans="2:12" x14ac:dyDescent="0.2">
      <c r="B7" s="20">
        <v>3</v>
      </c>
      <c r="C7" s="21" t="s">
        <v>44</v>
      </c>
      <c r="D7" s="46">
        <v>0</v>
      </c>
      <c r="E7" s="44">
        <v>9.6361716120000002E-4</v>
      </c>
      <c r="F7" s="44">
        <v>2.7659302934900001E-2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2.8622920096100003E-2</v>
      </c>
      <c r="L7" s="44">
        <v>0</v>
      </c>
    </row>
    <row r="8" spans="2:12" x14ac:dyDescent="0.2">
      <c r="B8" s="20">
        <v>4</v>
      </c>
      <c r="C8" s="22" t="s">
        <v>45</v>
      </c>
      <c r="D8" s="46">
        <v>4.8523384806100002E-2</v>
      </c>
      <c r="E8" s="44">
        <v>12.323031623126603</v>
      </c>
      <c r="F8" s="44">
        <v>9.2980610604621976</v>
      </c>
      <c r="G8" s="44">
        <v>0.16720009696759999</v>
      </c>
      <c r="H8" s="44">
        <v>0.17462153122540003</v>
      </c>
      <c r="I8" s="44">
        <v>0</v>
      </c>
      <c r="J8" s="44">
        <v>0</v>
      </c>
      <c r="K8" s="44">
        <f t="shared" si="0"/>
        <v>22.011437696587905</v>
      </c>
      <c r="L8" s="44">
        <v>0</v>
      </c>
    </row>
    <row r="9" spans="2:12" x14ac:dyDescent="0.2">
      <c r="B9" s="20">
        <v>5</v>
      </c>
      <c r="C9" s="22" t="s">
        <v>46</v>
      </c>
      <c r="D9" s="46">
        <v>0.32033755925769997</v>
      </c>
      <c r="E9" s="44">
        <v>14.346184795191098</v>
      </c>
      <c r="F9" s="44">
        <v>14.688243930797483</v>
      </c>
      <c r="G9" s="44">
        <v>0.14353681783810002</v>
      </c>
      <c r="H9" s="44">
        <v>0.10736134612870001</v>
      </c>
      <c r="I9" s="44">
        <v>0</v>
      </c>
      <c r="J9" s="44">
        <v>0</v>
      </c>
      <c r="K9" s="44">
        <f t="shared" si="0"/>
        <v>29.605664449213084</v>
      </c>
      <c r="L9" s="44">
        <v>7.2792142225600001E-2</v>
      </c>
    </row>
    <row r="10" spans="2:12" x14ac:dyDescent="0.2">
      <c r="B10" s="20">
        <v>6</v>
      </c>
      <c r="C10" s="22" t="s">
        <v>47</v>
      </c>
      <c r="D10" s="46">
        <v>0.17861208383829996</v>
      </c>
      <c r="E10" s="44">
        <v>4.316059569222201</v>
      </c>
      <c r="F10" s="44">
        <v>18.136173764450405</v>
      </c>
      <c r="G10" s="44">
        <v>0.17205094012829997</v>
      </c>
      <c r="H10" s="44">
        <v>3.4808162612299999E-2</v>
      </c>
      <c r="I10" s="44">
        <v>0</v>
      </c>
      <c r="J10" s="44">
        <v>0</v>
      </c>
      <c r="K10" s="44">
        <f t="shared" si="0"/>
        <v>22.837704520251506</v>
      </c>
      <c r="L10" s="44">
        <v>0.13124011483860001</v>
      </c>
    </row>
    <row r="11" spans="2:12" x14ac:dyDescent="0.2">
      <c r="B11" s="20">
        <v>7</v>
      </c>
      <c r="C11" s="22" t="s">
        <v>48</v>
      </c>
      <c r="D11" s="46">
        <v>0.76663101864499994</v>
      </c>
      <c r="E11" s="44">
        <v>7.2361613091276986</v>
      </c>
      <c r="F11" s="44">
        <v>8.4054319246234002</v>
      </c>
      <c r="G11" s="44">
        <v>0.14319675532220003</v>
      </c>
      <c r="H11" s="44">
        <v>1.9916631225700004E-2</v>
      </c>
      <c r="I11" s="44">
        <v>0</v>
      </c>
      <c r="J11" s="44">
        <v>0</v>
      </c>
      <c r="K11" s="44">
        <f t="shared" si="0"/>
        <v>16.571337638944001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6.3650924161100006E-2</v>
      </c>
      <c r="E14" s="44">
        <v>6.4913752225299992E-2</v>
      </c>
      <c r="F14" s="44">
        <v>3.7057077183367992</v>
      </c>
      <c r="G14" s="44">
        <v>0.21456992480600001</v>
      </c>
      <c r="H14" s="44">
        <v>5.8074804192000005E-3</v>
      </c>
      <c r="I14" s="44">
        <v>0</v>
      </c>
      <c r="J14" s="44">
        <v>0</v>
      </c>
      <c r="K14" s="44">
        <f t="shared" si="0"/>
        <v>4.0546497999483995</v>
      </c>
      <c r="L14" s="44">
        <v>1.6330020966999999E-3</v>
      </c>
    </row>
    <row r="15" spans="2:12" x14ac:dyDescent="0.2">
      <c r="B15" s="20">
        <v>11</v>
      </c>
      <c r="C15" s="22" t="s">
        <v>50</v>
      </c>
      <c r="D15" s="46">
        <v>76.236291548768975</v>
      </c>
      <c r="E15" s="44">
        <v>81.450234481811762</v>
      </c>
      <c r="F15" s="44">
        <v>276.06713506496516</v>
      </c>
      <c r="G15" s="44">
        <v>6.7197313576379978</v>
      </c>
      <c r="H15" s="44">
        <v>0.75618748905970024</v>
      </c>
      <c r="I15" s="44">
        <v>0</v>
      </c>
      <c r="J15" s="44">
        <v>0</v>
      </c>
      <c r="K15" s="44">
        <f t="shared" si="0"/>
        <v>441.22957994224362</v>
      </c>
      <c r="L15" s="44">
        <v>1.6270363697091998</v>
      </c>
    </row>
    <row r="16" spans="2:12" x14ac:dyDescent="0.2">
      <c r="B16" s="20">
        <v>12</v>
      </c>
      <c r="C16" s="22" t="s">
        <v>51</v>
      </c>
      <c r="D16" s="46">
        <v>196.17304578232068</v>
      </c>
      <c r="E16" s="44">
        <v>94.272268818831932</v>
      </c>
      <c r="F16" s="44">
        <v>56.584103012659781</v>
      </c>
      <c r="G16" s="44">
        <v>0.27199033248230015</v>
      </c>
      <c r="H16" s="44">
        <v>0.33857926203039995</v>
      </c>
      <c r="I16" s="44">
        <v>0</v>
      </c>
      <c r="J16" s="44">
        <v>0</v>
      </c>
      <c r="K16" s="44">
        <f t="shared" si="0"/>
        <v>347.63998720832512</v>
      </c>
      <c r="L16" s="44">
        <v>0.2857288371608</v>
      </c>
    </row>
    <row r="17" spans="2:12" x14ac:dyDescent="0.2">
      <c r="B17" s="20">
        <v>13</v>
      </c>
      <c r="C17" s="22" t="s">
        <v>52</v>
      </c>
      <c r="D17" s="46">
        <v>7.1291191043870006</v>
      </c>
      <c r="E17" s="44">
        <v>0.22644182487039999</v>
      </c>
      <c r="F17" s="44">
        <v>3.2898078801854007</v>
      </c>
      <c r="G17" s="44">
        <v>1.5271399064500001E-2</v>
      </c>
      <c r="H17" s="44">
        <v>6.1976641934999993E-3</v>
      </c>
      <c r="I17" s="44">
        <v>0</v>
      </c>
      <c r="J17" s="44">
        <v>0</v>
      </c>
      <c r="K17" s="44">
        <f t="shared" si="0"/>
        <v>10.666837872700802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8.1763645099999999E-5</v>
      </c>
      <c r="E18" s="44">
        <v>6.2754376128600006E-2</v>
      </c>
      <c r="F18" s="44">
        <v>3.9064526589908017</v>
      </c>
      <c r="G18" s="44">
        <v>5.6077023548000001E-3</v>
      </c>
      <c r="H18" s="44">
        <v>7.6786764806199989E-2</v>
      </c>
      <c r="I18" s="44">
        <v>0</v>
      </c>
      <c r="J18" s="44">
        <v>0</v>
      </c>
      <c r="K18" s="44">
        <f t="shared" si="0"/>
        <v>4.0516832659255018</v>
      </c>
      <c r="L18" s="44">
        <v>1.24360628386E-2</v>
      </c>
    </row>
    <row r="19" spans="2:12" x14ac:dyDescent="0.2">
      <c r="B19" s="20">
        <v>15</v>
      </c>
      <c r="C19" s="22" t="s">
        <v>54</v>
      </c>
      <c r="D19" s="46">
        <v>1.2080189795145999</v>
      </c>
      <c r="E19" s="44">
        <v>1.1226842135135</v>
      </c>
      <c r="F19" s="44">
        <v>17.696405436600578</v>
      </c>
      <c r="G19" s="44">
        <v>0.31160064657979997</v>
      </c>
      <c r="H19" s="44">
        <v>0.17377408180530002</v>
      </c>
      <c r="I19" s="44">
        <v>0</v>
      </c>
      <c r="J19" s="44">
        <v>0</v>
      </c>
      <c r="K19" s="44">
        <f t="shared" si="0"/>
        <v>20.512483358013778</v>
      </c>
      <c r="L19" s="44">
        <v>8.6987147774100007E-2</v>
      </c>
    </row>
    <row r="20" spans="2:12" x14ac:dyDescent="0.2">
      <c r="B20" s="20">
        <v>16</v>
      </c>
      <c r="C20" s="22" t="s">
        <v>55</v>
      </c>
      <c r="D20" s="46">
        <v>58.261153575448098</v>
      </c>
      <c r="E20" s="44">
        <v>37.718230981371931</v>
      </c>
      <c r="F20" s="44">
        <v>104.81191327397707</v>
      </c>
      <c r="G20" s="44">
        <v>1.7400605450276996</v>
      </c>
      <c r="H20" s="44">
        <v>1.3532844130280002</v>
      </c>
      <c r="I20" s="44">
        <v>0</v>
      </c>
      <c r="J20" s="44">
        <v>0</v>
      </c>
      <c r="K20" s="44">
        <f t="shared" si="0"/>
        <v>203.8846427888528</v>
      </c>
      <c r="L20" s="44">
        <v>0.22152684012860002</v>
      </c>
    </row>
    <row r="21" spans="2:12" x14ac:dyDescent="0.2">
      <c r="B21" s="20">
        <v>17</v>
      </c>
      <c r="C21" s="22" t="s">
        <v>56</v>
      </c>
      <c r="D21" s="46">
        <v>0.51127021719270005</v>
      </c>
      <c r="E21" s="44">
        <v>3.2622771225457998</v>
      </c>
      <c r="F21" s="44">
        <v>24.24260736882081</v>
      </c>
      <c r="G21" s="44">
        <v>0.5299206837724999</v>
      </c>
      <c r="H21" s="44">
        <v>0.26743993386930004</v>
      </c>
      <c r="I21" s="44">
        <v>0</v>
      </c>
      <c r="J21" s="44">
        <v>0</v>
      </c>
      <c r="K21" s="44">
        <f t="shared" si="0"/>
        <v>28.813515326201109</v>
      </c>
      <c r="L21" s="44">
        <v>5.3867862258000004E-3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1.9440857568366001</v>
      </c>
      <c r="E23" s="44">
        <v>11.814907456377501</v>
      </c>
      <c r="F23" s="44">
        <v>38.113533754306395</v>
      </c>
      <c r="G23" s="44">
        <v>0.51251098399830008</v>
      </c>
      <c r="H23" s="44">
        <v>0.11779044861169996</v>
      </c>
      <c r="I23" s="44">
        <v>0</v>
      </c>
      <c r="J23" s="44">
        <v>0</v>
      </c>
      <c r="K23" s="44">
        <f t="shared" si="0"/>
        <v>52.502828400130497</v>
      </c>
      <c r="L23" s="44">
        <v>0.1832486300642</v>
      </c>
    </row>
    <row r="24" spans="2:12" x14ac:dyDescent="0.2">
      <c r="B24" s="20">
        <v>20</v>
      </c>
      <c r="C24" s="22" t="s">
        <v>58</v>
      </c>
      <c r="D24" s="46">
        <v>405.06442667355515</v>
      </c>
      <c r="E24" s="44">
        <v>604.79464635038562</v>
      </c>
      <c r="F24" s="44">
        <v>618.46438516342027</v>
      </c>
      <c r="G24" s="44">
        <v>18.661000685564453</v>
      </c>
      <c r="H24" s="44">
        <v>6.7444128462017305</v>
      </c>
      <c r="I24" s="44">
        <v>0</v>
      </c>
      <c r="J24" s="44">
        <v>0</v>
      </c>
      <c r="K24" s="44">
        <f t="shared" si="0"/>
        <v>1653.7288717191273</v>
      </c>
      <c r="L24" s="44">
        <v>1.7306707521347517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9.0138340645000009E-3</v>
      </c>
      <c r="F25" s="44">
        <v>0.37909325783730002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0.38810709190180004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2.0831281516E-2</v>
      </c>
      <c r="E26" s="44">
        <v>1.6056412612800001E-2</v>
      </c>
      <c r="F26" s="44">
        <v>7.8113543096741997</v>
      </c>
      <c r="G26" s="44">
        <v>2.8038523225000001E-3</v>
      </c>
      <c r="H26" s="44">
        <v>4.3902787096000003E-3</v>
      </c>
      <c r="I26" s="44">
        <v>0</v>
      </c>
      <c r="J26" s="44">
        <v>0</v>
      </c>
      <c r="K26" s="44">
        <f t="shared" si="0"/>
        <v>7.8554361348350996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9.4434883869999999E-4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9.4434883869999999E-4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0.35092913064510001</v>
      </c>
      <c r="F28" s="44">
        <v>9.2156355257500017E-2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0.4430854859026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117.33135245044826</v>
      </c>
      <c r="E29" s="44">
        <v>124.9941430958345</v>
      </c>
      <c r="F29" s="44">
        <v>166.30702677381103</v>
      </c>
      <c r="G29" s="44">
        <v>3.8944472720912984</v>
      </c>
      <c r="H29" s="44">
        <v>1.1453760226410001</v>
      </c>
      <c r="I29" s="44">
        <v>0</v>
      </c>
      <c r="J29" s="44">
        <v>0</v>
      </c>
      <c r="K29" s="44">
        <f t="shared" si="0"/>
        <v>413.6723456148261</v>
      </c>
      <c r="L29" s="44">
        <v>0.58636024445089996</v>
      </c>
    </row>
    <row r="30" spans="2:12" x14ac:dyDescent="0.2">
      <c r="B30" s="20">
        <v>26</v>
      </c>
      <c r="C30" s="22" t="s">
        <v>63</v>
      </c>
      <c r="D30" s="46">
        <v>3.1780772257999995E-2</v>
      </c>
      <c r="E30" s="44">
        <v>0.64514894641700027</v>
      </c>
      <c r="F30" s="44">
        <v>12.057106970288615</v>
      </c>
      <c r="G30" s="44">
        <v>0.1624071665481</v>
      </c>
      <c r="H30" s="44">
        <v>3.84629904191E-2</v>
      </c>
      <c r="I30" s="44">
        <v>0</v>
      </c>
      <c r="J30" s="44">
        <v>0</v>
      </c>
      <c r="K30" s="44">
        <f t="shared" si="0"/>
        <v>12.934906845930815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0.27113895077400002</v>
      </c>
      <c r="E31" s="44">
        <v>1.1287999297731</v>
      </c>
      <c r="F31" s="44">
        <v>28.8368230643018</v>
      </c>
      <c r="G31" s="44">
        <v>0.1157341316125</v>
      </c>
      <c r="H31" s="44">
        <v>2.7455516580399998E-2</v>
      </c>
      <c r="I31" s="44">
        <v>0</v>
      </c>
      <c r="J31" s="44">
        <v>0</v>
      </c>
      <c r="K31" s="44">
        <f t="shared" si="0"/>
        <v>30.379951593041799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2.81836451E-5</v>
      </c>
      <c r="E32" s="44">
        <v>0.29732269816119999</v>
      </c>
      <c r="F32" s="44">
        <v>0.76736001454299996</v>
      </c>
      <c r="G32" s="44">
        <v>0</v>
      </c>
      <c r="H32" s="44">
        <v>0</v>
      </c>
      <c r="I32" s="44">
        <v>0</v>
      </c>
      <c r="J32" s="44">
        <v>0</v>
      </c>
      <c r="K32" s="44">
        <f t="shared" si="0"/>
        <v>1.0647108963492999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9.7890509170310978</v>
      </c>
      <c r="E33" s="44">
        <v>93.588145914039799</v>
      </c>
      <c r="F33" s="44">
        <v>67.507475766187625</v>
      </c>
      <c r="G33" s="44">
        <v>0.40892284070880003</v>
      </c>
      <c r="H33" s="44">
        <v>0.19163091941829996</v>
      </c>
      <c r="I33" s="44">
        <v>0</v>
      </c>
      <c r="J33" s="44">
        <v>0</v>
      </c>
      <c r="K33" s="44">
        <f t="shared" si="0"/>
        <v>171.48522635738564</v>
      </c>
      <c r="L33" s="44">
        <v>0.26616639412870002</v>
      </c>
    </row>
    <row r="34" spans="2:12" x14ac:dyDescent="0.2">
      <c r="B34" s="20">
        <v>30</v>
      </c>
      <c r="C34" s="22" t="s">
        <v>66</v>
      </c>
      <c r="D34" s="46">
        <v>2.7160057684820003</v>
      </c>
      <c r="E34" s="44">
        <v>27.01242363640662</v>
      </c>
      <c r="F34" s="44">
        <v>122.00925482048271</v>
      </c>
      <c r="G34" s="44">
        <v>2.5478311337075996</v>
      </c>
      <c r="H34" s="44">
        <v>0.13200854445030002</v>
      </c>
      <c r="I34" s="44">
        <v>0</v>
      </c>
      <c r="J34" s="44">
        <v>0</v>
      </c>
      <c r="K34" s="44">
        <f t="shared" si="0"/>
        <v>154.41752390352923</v>
      </c>
      <c r="L34" s="44">
        <v>0.40249980893539999</v>
      </c>
    </row>
    <row r="35" spans="2:12" x14ac:dyDescent="0.2">
      <c r="B35" s="20">
        <v>31</v>
      </c>
      <c r="C35" s="21" t="s">
        <v>67</v>
      </c>
      <c r="D35" s="46">
        <v>1.3281021451600001E-2</v>
      </c>
      <c r="E35" s="44">
        <v>6.714844874180001E-2</v>
      </c>
      <c r="F35" s="44">
        <v>0.36711047115970002</v>
      </c>
      <c r="G35" s="44">
        <v>0</v>
      </c>
      <c r="H35" s="44">
        <v>1.3229683515999999E-2</v>
      </c>
      <c r="I35" s="44">
        <v>0</v>
      </c>
      <c r="J35" s="44">
        <v>0</v>
      </c>
      <c r="K35" s="44">
        <f t="shared" si="0"/>
        <v>0.46076962486910006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88.229115807480284</v>
      </c>
      <c r="E36" s="44">
        <v>73.273310794757137</v>
      </c>
      <c r="F36" s="44">
        <v>90.642016907429564</v>
      </c>
      <c r="G36" s="44">
        <v>1.4363886168015996</v>
      </c>
      <c r="H36" s="44">
        <v>0.83527138618919994</v>
      </c>
      <c r="I36" s="44">
        <v>0</v>
      </c>
      <c r="J36" s="44">
        <v>0</v>
      </c>
      <c r="K36" s="44">
        <f t="shared" si="0"/>
        <v>254.41610351265777</v>
      </c>
      <c r="L36" s="44">
        <v>0.1224979537737</v>
      </c>
    </row>
    <row r="37" spans="2:12" x14ac:dyDescent="0.2">
      <c r="B37" s="20">
        <v>33</v>
      </c>
      <c r="C37" s="22" t="s">
        <v>126</v>
      </c>
      <c r="D37" s="46">
        <v>3.5256112249012004</v>
      </c>
      <c r="E37" s="44">
        <v>16.163929288150698</v>
      </c>
      <c r="F37" s="44">
        <v>272.602876654912</v>
      </c>
      <c r="G37" s="44">
        <v>1.0150372968687</v>
      </c>
      <c r="H37" s="44">
        <v>0.80207897493309988</v>
      </c>
      <c r="I37" s="44">
        <v>0</v>
      </c>
      <c r="J37" s="44">
        <v>0</v>
      </c>
      <c r="K37" s="44">
        <f t="shared" si="0"/>
        <v>294.1095334397657</v>
      </c>
      <c r="L37" s="44">
        <v>3.1945470643999999E-3</v>
      </c>
    </row>
    <row r="38" spans="2:12" x14ac:dyDescent="0.2">
      <c r="B38" s="20">
        <v>34</v>
      </c>
      <c r="C38" s="22" t="s">
        <v>69</v>
      </c>
      <c r="D38" s="46">
        <v>1.1238619353999999E-3</v>
      </c>
      <c r="E38" s="44">
        <v>2.0446663224999999E-3</v>
      </c>
      <c r="F38" s="44">
        <v>0.11147405015970002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0.11464257841760002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3.7422770464477009</v>
      </c>
      <c r="E39" s="44">
        <v>85.76231977817072</v>
      </c>
      <c r="F39" s="44">
        <v>155.5802978156332</v>
      </c>
      <c r="G39" s="44">
        <v>1.9475965192206981</v>
      </c>
      <c r="H39" s="44">
        <v>0.59383473083500005</v>
      </c>
      <c r="I39" s="44">
        <v>0</v>
      </c>
      <c r="J39" s="44">
        <v>0</v>
      </c>
      <c r="K39" s="44">
        <f t="shared" si="0"/>
        <v>247.6263258903073</v>
      </c>
      <c r="L39" s="44">
        <v>1.8815269980636999</v>
      </c>
    </row>
    <row r="40" spans="2:12" x14ac:dyDescent="0.2">
      <c r="B40" s="20">
        <v>36</v>
      </c>
      <c r="C40" s="22" t="s">
        <v>71</v>
      </c>
      <c r="D40" s="46">
        <v>4.3266623354600006E-2</v>
      </c>
      <c r="E40" s="44">
        <v>0.23478371567629994</v>
      </c>
      <c r="F40" s="44">
        <v>7.1972848171417967</v>
      </c>
      <c r="G40" s="44">
        <v>4.7745113128700008E-2</v>
      </c>
      <c r="H40" s="44">
        <v>4.9764838707000002E-3</v>
      </c>
      <c r="I40" s="44">
        <v>0</v>
      </c>
      <c r="J40" s="44">
        <v>0</v>
      </c>
      <c r="K40" s="44">
        <f t="shared" si="0"/>
        <v>7.5280567531720965</v>
      </c>
      <c r="L40" s="44">
        <v>1.0643900966999999E-3</v>
      </c>
    </row>
    <row r="41" spans="2:12" x14ac:dyDescent="0.2">
      <c r="B41" s="20">
        <v>37</v>
      </c>
      <c r="C41" s="22" t="s">
        <v>72</v>
      </c>
      <c r="D41" s="46">
        <v>82.13820789786719</v>
      </c>
      <c r="E41" s="44">
        <v>55.134473074175311</v>
      </c>
      <c r="F41" s="44">
        <v>123.96993105733681</v>
      </c>
      <c r="G41" s="44">
        <v>4.2494367623167992</v>
      </c>
      <c r="H41" s="44">
        <v>1.0073764255430993</v>
      </c>
      <c r="I41" s="44">
        <v>0</v>
      </c>
      <c r="J41" s="44">
        <v>0</v>
      </c>
      <c r="K41" s="44">
        <f t="shared" si="0"/>
        <v>266.49942521723921</v>
      </c>
      <c r="L41" s="44">
        <v>0.25060261899940001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1055.8483946752913</v>
      </c>
      <c r="E43" s="45">
        <f t="shared" ref="E43:L43" si="1">SUM(E5:E42)</f>
        <v>1352.2921639424512</v>
      </c>
      <c r="F43" s="45">
        <f t="shared" si="1"/>
        <v>2269.6263664059738</v>
      </c>
      <c r="G43" s="45">
        <f t="shared" si="1"/>
        <v>45.592290263645232</v>
      </c>
      <c r="H43" s="45">
        <f t="shared" si="1"/>
        <v>15.012056037612933</v>
      </c>
      <c r="I43" s="45">
        <f t="shared" si="1"/>
        <v>0</v>
      </c>
      <c r="J43" s="45">
        <f t="shared" si="1"/>
        <v>0</v>
      </c>
      <c r="K43" s="45">
        <f t="shared" si="1"/>
        <v>4738.3712713249743</v>
      </c>
      <c r="L43" s="45">
        <f t="shared" si="1"/>
        <v>7.8758273358064512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Jain,Pooja</cp:lastModifiedBy>
  <cp:lastPrinted>2014-03-24T10:58:12Z</cp:lastPrinted>
  <dcterms:created xsi:type="dcterms:W3CDTF">2014-01-06T04:43:23Z</dcterms:created>
  <dcterms:modified xsi:type="dcterms:W3CDTF">2017-01-10T04:42:15Z</dcterms:modified>
</cp:coreProperties>
</file>