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Legal &amp; comp - secr-7-4-08\Comp- Secr\AMFI correspondence\Monthly AAUM Disclosure\2016\June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K45" i="8" l="1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3" i="8" s="1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F42" i="8"/>
  <c r="BE42" i="8"/>
  <c r="BE54" i="8" s="1"/>
  <c r="BD42" i="8"/>
  <c r="BC42" i="8"/>
  <c r="BB42" i="8"/>
  <c r="BA42" i="8"/>
  <c r="BA54" i="8" s="1"/>
  <c r="AZ42" i="8"/>
  <c r="AY42" i="8"/>
  <c r="AX42" i="8"/>
  <c r="AW42" i="8"/>
  <c r="AW54" i="8" s="1"/>
  <c r="AV42" i="8"/>
  <c r="AU42" i="8"/>
  <c r="AT42" i="8"/>
  <c r="AS42" i="8"/>
  <c r="AS54" i="8" s="1"/>
  <c r="AR42" i="8"/>
  <c r="AQ42" i="8"/>
  <c r="AP42" i="8"/>
  <c r="AO42" i="8"/>
  <c r="AO54" i="8" s="1"/>
  <c r="AN42" i="8"/>
  <c r="AM42" i="8"/>
  <c r="AL42" i="8"/>
  <c r="AK42" i="8"/>
  <c r="AK54" i="8" s="1"/>
  <c r="AJ42" i="8"/>
  <c r="AI42" i="8"/>
  <c r="AH42" i="8"/>
  <c r="AG42" i="8"/>
  <c r="AG54" i="8" s="1"/>
  <c r="AF42" i="8"/>
  <c r="AE42" i="8"/>
  <c r="AD42" i="8"/>
  <c r="AC42" i="8"/>
  <c r="AC54" i="8" s="1"/>
  <c r="AB42" i="8"/>
  <c r="AA42" i="8"/>
  <c r="Z42" i="8"/>
  <c r="Y42" i="8"/>
  <c r="Y54" i="8" s="1"/>
  <c r="X42" i="8"/>
  <c r="W42" i="8"/>
  <c r="V42" i="8"/>
  <c r="U42" i="8"/>
  <c r="U54" i="8" s="1"/>
  <c r="T42" i="8"/>
  <c r="S42" i="8"/>
  <c r="R42" i="8"/>
  <c r="Q42" i="8"/>
  <c r="Q54" i="8" s="1"/>
  <c r="P42" i="8"/>
  <c r="O42" i="8"/>
  <c r="N42" i="8"/>
  <c r="M42" i="8"/>
  <c r="M54" i="8" s="1"/>
  <c r="L42" i="8"/>
  <c r="K42" i="8"/>
  <c r="J42" i="8"/>
  <c r="I42" i="8"/>
  <c r="I54" i="8" s="1"/>
  <c r="H42" i="8"/>
  <c r="G42" i="8"/>
  <c r="F42" i="8"/>
  <c r="E42" i="8"/>
  <c r="E54" i="8" s="1"/>
  <c r="D42" i="8"/>
  <c r="C42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4" i="8" l="1"/>
  <c r="G54" i="8"/>
  <c r="K54" i="8"/>
  <c r="O54" i="8"/>
  <c r="S54" i="8"/>
  <c r="W54" i="8"/>
  <c r="AA54" i="8"/>
  <c r="AE54" i="8"/>
  <c r="AI54" i="8"/>
  <c r="AM54" i="8"/>
  <c r="AQ54" i="8"/>
  <c r="AU54" i="8"/>
  <c r="AY54" i="8"/>
  <c r="BC54" i="8"/>
  <c r="BG54" i="8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F36" i="8"/>
  <c r="F75" i="8" s="1"/>
  <c r="H36" i="8"/>
  <c r="H75" i="8" s="1"/>
  <c r="J36" i="8"/>
  <c r="J75" i="8" s="1"/>
  <c r="L36" i="8"/>
  <c r="N36" i="8"/>
  <c r="N75" i="8" s="1"/>
  <c r="P36" i="8"/>
  <c r="R36" i="8"/>
  <c r="R75" i="8" s="1"/>
  <c r="T36" i="8"/>
  <c r="V36" i="8"/>
  <c r="V75" i="8" s="1"/>
  <c r="X36" i="8"/>
  <c r="X75" i="8" s="1"/>
  <c r="Z36" i="8"/>
  <c r="Z75" i="8" s="1"/>
  <c r="AB36" i="8"/>
  <c r="AD36" i="8"/>
  <c r="AD75" i="8" s="1"/>
  <c r="AF36" i="8"/>
  <c r="AH36" i="8"/>
  <c r="AH75" i="8" s="1"/>
  <c r="AJ36" i="8"/>
  <c r="AL36" i="8"/>
  <c r="AL75" i="8" s="1"/>
  <c r="AN36" i="8"/>
  <c r="AN75" i="8" s="1"/>
  <c r="AP36" i="8"/>
  <c r="AP75" i="8" s="1"/>
  <c r="AR36" i="8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K75" i="8" s="1"/>
  <c r="M36" i="8"/>
  <c r="M75" i="8" s="1"/>
  <c r="O36" i="8"/>
  <c r="Q36" i="8"/>
  <c r="Q75" i="8" s="1"/>
  <c r="S36" i="8"/>
  <c r="U36" i="8"/>
  <c r="U75" i="8" s="1"/>
  <c r="W36" i="8"/>
  <c r="W75" i="8" s="1"/>
  <c r="Y36" i="8"/>
  <c r="Y75" i="8" s="1"/>
  <c r="AA36" i="8"/>
  <c r="AA75" i="8" s="1"/>
  <c r="AC36" i="8"/>
  <c r="AC75" i="8" s="1"/>
  <c r="AE36" i="8"/>
  <c r="AG36" i="8"/>
  <c r="AG75" i="8" s="1"/>
  <c r="AI36" i="8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W36" i="8"/>
  <c r="AY36" i="8"/>
  <c r="BA36" i="8"/>
  <c r="BA75" i="8" s="1"/>
  <c r="BC36" i="8"/>
  <c r="BE36" i="8"/>
  <c r="BE75" i="8" s="1"/>
  <c r="BG36" i="8"/>
  <c r="BI36" i="8"/>
  <c r="BI75" i="8" s="1"/>
  <c r="BK23" i="8"/>
  <c r="BK26" i="8"/>
  <c r="G75" i="8"/>
  <c r="O75" i="8"/>
  <c r="BC75" i="8"/>
  <c r="BG75" i="8"/>
  <c r="D75" i="8"/>
  <c r="L75" i="8"/>
  <c r="P75" i="8"/>
  <c r="T75" i="8"/>
  <c r="AB75" i="8"/>
  <c r="AF75" i="8"/>
  <c r="AJ75" i="8"/>
  <c r="AR75" i="8"/>
  <c r="BK67" i="8"/>
  <c r="BK64" i="8"/>
  <c r="BK42" i="8"/>
  <c r="C68" i="8"/>
  <c r="BK68" i="8" s="1"/>
  <c r="BK12" i="8"/>
  <c r="BK20" i="8"/>
  <c r="BK35" i="8"/>
  <c r="BK59" i="8"/>
  <c r="BK73" i="8"/>
  <c r="BK9" i="8"/>
  <c r="AY75" i="8" l="1"/>
  <c r="AI75" i="8"/>
  <c r="S75" i="8"/>
  <c r="AU75" i="8"/>
  <c r="AE75" i="8"/>
  <c r="BK54" i="8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<sst xmlns="http://schemas.openxmlformats.org/spreadsheetml/2006/main" count="172" uniqueCount="139">
  <si>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</si>
  <si>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</si>
  <si>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</si>
  <si>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</si>
  <si>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</si>
  <si>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</si>
  <si>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</si>
  <si>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</si>
  <si>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</si>
  <si>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</si>
  <si>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</si>
  <si>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</si>
  <si>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</si>
  <si>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</si>
  <si>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</si>
  <si>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</si>
  <si>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</si>
  <si>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</si>
  <si>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</si>
  <si>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</si>
  <si>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</si>
  <si>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</si>
  <si>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</si>
  <si>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</si>
  <si>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</si>
  <si>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</si>
  <si>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</si>
  <si>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</si>
  <si>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</si>
  <si>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</si>
  <si>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</si>
  <si>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</si>
  <si>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</si>
  <si>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</si>
  <si>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</si>
  <si>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</si>
  <si>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</si>
  <si>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</si>
  <si>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</si>
  <si>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</si>
  <si>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</si>
  <si>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</si>
  <si>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</si>
  <si>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</si>
  <si>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</si>
  <si>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</si>
  <si>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</si>
  <si>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</si>
  <si>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</si>
  <si>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</si>
  <si>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</si>
  <si>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</si>
  <si>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</si>
  <si>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</si>
  <si>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</si>
  <si>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</si>
  <si>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</si>
  <si>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</si>
  <si>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</si>
  <si>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</si>
  <si>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</si>
  <si>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</si>
  <si>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</si>
  <si>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</si>
  <si>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</si>
  <si>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</si>
  <si>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</si>
  <si>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</si>
  <si>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</si>
  <si>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</si>
  <si>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</si>
  <si>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</si>
  <si>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</si>
  <si>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</si>
  <si>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</si>
  <si>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</si>
  <si>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</si>
  <si>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</si>
  <si>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</si>
  <si>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</si>
  <si>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</si>
  <si>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</si>
  <si>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</si>
  <si>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</si>
  <si>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</si>
  <si>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</si>
  <si>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</si>
  <si>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</si>
  <si>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</si>
  <si>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</si>
  <si>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</si>
  <si>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</si>
  <si>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</si>
  <si>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</si>
  <si>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</si>
  <si>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</si>
  <si>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</si>
  <si>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</si>
  <si>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</si>
  <si>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</si>
  <si>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</si>
  <si>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</si>
  <si>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</si>
  <si>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</si>
  <si>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</si>
  <si>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</si>
  <si>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</si>
  <si>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</si>
  <si>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</si>
  <si>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</si>
  <si>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</si>
  <si>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</si>
  <si>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</si>
  <si>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</si>
  <si>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</si>
  <si>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</si>
  <si>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</si>
  <si>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</si>
  <si>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</si>
  <si>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</si>
  <si>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</si>
  <si>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</si>
  <si>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</si>
  <si>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</si>
  <si>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</si>
  <si>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</si>
  <si>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</si>
  <si>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</si>
  <si>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</si>
  <si>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</si>
  <si>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</si>
  <si>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</si>
  <si>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</si>
  <si>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</si>
  <si>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</si>
  <si>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</si>
  <si>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Table showing State wise /Union Territory wise contribution to AAUM of category of schemes for the month of Jun 16</t>
  </si>
  <si>
    <t>Principal Mutual Fund: Net Average Assets Under Management (AUM) for the month of Jun 16 (All figures in Rs. Crore)</t>
  </si>
  <si>
    <t>Principal Equity Savings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</si>
</sst>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9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137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39.169305487466595</v>
      </c>
      <c r="E8" s="38">
        <v>0</v>
      </c>
      <c r="F8" s="38">
        <v>0</v>
      </c>
      <c r="G8" s="38">
        <v>0</v>
      </c>
      <c r="H8" s="38">
        <v>2.1978171716645996</v>
      </c>
      <c r="I8" s="38">
        <v>478.79372350402639</v>
      </c>
      <c r="J8" s="38">
        <v>250.47487809263311</v>
      </c>
      <c r="K8" s="38">
        <v>0</v>
      </c>
      <c r="L8" s="38">
        <v>18.162741703065201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0.46717902969820008</v>
      </c>
      <c r="S8" s="38">
        <v>17.389906145299797</v>
      </c>
      <c r="T8" s="38">
        <v>0.55766499026659999</v>
      </c>
      <c r="U8" s="38">
        <v>0</v>
      </c>
      <c r="V8" s="38">
        <v>0.9049774465664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0.44205701943249992</v>
      </c>
      <c r="AC8" s="38">
        <v>123.2316170421995</v>
      </c>
      <c r="AD8" s="38">
        <v>0</v>
      </c>
      <c r="AE8" s="38">
        <v>0</v>
      </c>
      <c r="AF8" s="38">
        <v>3.0558355849993992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0.14456179719929999</v>
      </c>
      <c r="AM8" s="38">
        <v>56.455280188466197</v>
      </c>
      <c r="AN8" s="38">
        <v>26.4226968380998</v>
      </c>
      <c r="AO8" s="38">
        <v>0</v>
      </c>
      <c r="AP8" s="38">
        <v>1.1815008127664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6.0970927689210024</v>
      </c>
      <c r="AW8" s="38">
        <v>387.75222898476329</v>
      </c>
      <c r="AX8" s="38">
        <v>2.7044105766999</v>
      </c>
      <c r="AY8" s="38">
        <v>0</v>
      </c>
      <c r="AZ8" s="38">
        <v>20.408440554997309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2.5829454531234006</v>
      </c>
      <c r="BG8" s="38">
        <v>22.695875524499503</v>
      </c>
      <c r="BH8" s="38">
        <v>5.2531184366599995E-2</v>
      </c>
      <c r="BI8" s="38">
        <v>0</v>
      </c>
      <c r="BJ8" s="38">
        <v>4.8554524050658996</v>
      </c>
      <c r="BK8" s="37">
        <f>SUM(C8:BJ8)</f>
        <v>1466.2007203062872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39.169305487466595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2.1978171716645996</v>
      </c>
      <c r="I9" s="37">
        <f t="shared" si="0"/>
        <v>478.79372350402639</v>
      </c>
      <c r="J9" s="37">
        <f t="shared" si="0"/>
        <v>250.47487809263311</v>
      </c>
      <c r="K9" s="37">
        <f t="shared" si="0"/>
        <v>0</v>
      </c>
      <c r="L9" s="37">
        <f t="shared" si="0"/>
        <v>18.162741703065201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0.46717902969820008</v>
      </c>
      <c r="S9" s="37">
        <f t="shared" si="0"/>
        <v>17.389906145299797</v>
      </c>
      <c r="T9" s="37">
        <f t="shared" si="0"/>
        <v>0.55766499026659999</v>
      </c>
      <c r="U9" s="37">
        <f t="shared" si="0"/>
        <v>0</v>
      </c>
      <c r="V9" s="37">
        <f t="shared" si="0"/>
        <v>0.9049774465664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0.44205701943249992</v>
      </c>
      <c r="AC9" s="37">
        <f t="shared" si="0"/>
        <v>123.2316170421995</v>
      </c>
      <c r="AD9" s="37">
        <f t="shared" si="0"/>
        <v>0</v>
      </c>
      <c r="AE9" s="37">
        <f t="shared" si="0"/>
        <v>0</v>
      </c>
      <c r="AF9" s="37">
        <f t="shared" si="0"/>
        <v>3.0558355849993992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0.14456179719929999</v>
      </c>
      <c r="AM9" s="37">
        <f t="shared" si="0"/>
        <v>56.455280188466197</v>
      </c>
      <c r="AN9" s="37">
        <f t="shared" si="0"/>
        <v>26.4226968380998</v>
      </c>
      <c r="AO9" s="37">
        <f t="shared" si="0"/>
        <v>0</v>
      </c>
      <c r="AP9" s="37">
        <f t="shared" si="0"/>
        <v>1.1815008127664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6.0970927689210024</v>
      </c>
      <c r="AW9" s="37">
        <f t="shared" si="0"/>
        <v>387.75222898476329</v>
      </c>
      <c r="AX9" s="37">
        <f t="shared" si="0"/>
        <v>2.7044105766999</v>
      </c>
      <c r="AY9" s="37">
        <f t="shared" si="0"/>
        <v>0</v>
      </c>
      <c r="AZ9" s="37">
        <f t="shared" si="0"/>
        <v>20.408440554997309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2.5829454531234006</v>
      </c>
      <c r="BG9" s="37">
        <f t="shared" si="0"/>
        <v>22.695875524499503</v>
      </c>
      <c r="BH9" s="37">
        <f t="shared" si="0"/>
        <v>5.2531184366599995E-2</v>
      </c>
      <c r="BI9" s="37">
        <f t="shared" si="0"/>
        <v>0</v>
      </c>
      <c r="BJ9" s="37">
        <f t="shared" si="0"/>
        <v>4.8554524050658996</v>
      </c>
      <c r="BK9" s="37">
        <f>SUM(C9:BJ9)</f>
        <v>1466.2007203062872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9.168755726610002E-2</v>
      </c>
      <c r="I11" s="38">
        <v>7.905355001466301</v>
      </c>
      <c r="J11" s="38">
        <v>0</v>
      </c>
      <c r="K11" s="38">
        <v>0</v>
      </c>
      <c r="L11" s="38">
        <v>0.1016069053999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0.1216611259332</v>
      </c>
      <c r="S11" s="38">
        <v>4.7407378704714089</v>
      </c>
      <c r="T11" s="38">
        <v>0</v>
      </c>
      <c r="U11" s="38">
        <v>0</v>
      </c>
      <c r="V11" s="38">
        <v>9.3052236659999996E-4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9.6272989998000009E-3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5.4716195666E-3</v>
      </c>
      <c r="AM11" s="38">
        <v>0</v>
      </c>
      <c r="AN11" s="38">
        <v>0</v>
      </c>
      <c r="AO11" s="38">
        <v>0</v>
      </c>
      <c r="AP11" s="38">
        <v>1.872490333E-4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0.4779700346645</v>
      </c>
      <c r="AW11" s="38">
        <v>2.4947708705665002</v>
      </c>
      <c r="AX11" s="38">
        <v>0</v>
      </c>
      <c r="AY11" s="38">
        <v>0</v>
      </c>
      <c r="AZ11" s="38">
        <v>1.9808554830330998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0.13296374549950002</v>
      </c>
      <c r="BG11" s="38">
        <v>5.7423795266599999E-2</v>
      </c>
      <c r="BH11" s="38">
        <v>0</v>
      </c>
      <c r="BI11" s="38">
        <v>0</v>
      </c>
      <c r="BJ11" s="38">
        <v>3.8714192166599999E-2</v>
      </c>
      <c r="BK11" s="37">
        <f t="shared" ref="BK11:BK12" si="1">SUM(C11:BJ11)</f>
        <v>18.159963271700008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9.168755726610002E-2</v>
      </c>
      <c r="I12" s="37">
        <f t="shared" si="2"/>
        <v>7.905355001466301</v>
      </c>
      <c r="J12" s="37">
        <f t="shared" si="2"/>
        <v>0</v>
      </c>
      <c r="K12" s="37">
        <f t="shared" si="2"/>
        <v>0</v>
      </c>
      <c r="L12" s="37">
        <f t="shared" si="2"/>
        <v>0.1016069053999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0.1216611259332</v>
      </c>
      <c r="S12" s="37">
        <f t="shared" si="2"/>
        <v>4.7407378704714089</v>
      </c>
      <c r="T12" s="37">
        <f t="shared" si="2"/>
        <v>0</v>
      </c>
      <c r="U12" s="37">
        <f t="shared" si="2"/>
        <v>0</v>
      </c>
      <c r="V12" s="37">
        <f t="shared" si="2"/>
        <v>9.3052236659999996E-4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9.6272989998000009E-3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5.4716195666E-3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1.872490333E-4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0.4779700346645</v>
      </c>
      <c r="AW12" s="37">
        <f t="shared" si="2"/>
        <v>2.4947708705665002</v>
      </c>
      <c r="AX12" s="37">
        <f t="shared" si="2"/>
        <v>0</v>
      </c>
      <c r="AY12" s="37">
        <f t="shared" si="2"/>
        <v>0</v>
      </c>
      <c r="AZ12" s="37">
        <f t="shared" si="2"/>
        <v>1.9808554830330998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0.13296374549950002</v>
      </c>
      <c r="BG12" s="37">
        <f t="shared" si="2"/>
        <v>5.7423795266599999E-2</v>
      </c>
      <c r="BH12" s="37">
        <f t="shared" si="2"/>
        <v>0</v>
      </c>
      <c r="BI12" s="37">
        <f t="shared" si="2"/>
        <v>0</v>
      </c>
      <c r="BJ12" s="37">
        <f t="shared" si="2"/>
        <v>3.8714192166599999E-2</v>
      </c>
      <c r="BK12" s="37">
        <f t="shared" si="1"/>
        <v>18.159963271700008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127</v>
      </c>
      <c r="C14" s="39">
        <v>0</v>
      </c>
      <c r="D14" s="39">
        <v>5.8647067919999998</v>
      </c>
      <c r="E14" s="39">
        <v>0</v>
      </c>
      <c r="F14" s="39">
        <v>0</v>
      </c>
      <c r="G14" s="39">
        <v>0</v>
      </c>
      <c r="H14" s="39">
        <v>0.19095572610000003</v>
      </c>
      <c r="I14" s="39">
        <v>0</v>
      </c>
      <c r="J14" s="39">
        <v>0</v>
      </c>
      <c r="K14" s="39">
        <v>0</v>
      </c>
      <c r="L14" s="39">
        <v>1.8764087285666002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7.0448178000000004E-3</v>
      </c>
      <c r="S14" s="39">
        <v>0</v>
      </c>
      <c r="T14" s="39">
        <v>0</v>
      </c>
      <c r="U14" s="39">
        <v>0</v>
      </c>
      <c r="V14" s="39">
        <v>1.3658343800000001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2.4446850333199998E-2</v>
      </c>
      <c r="AC14" s="39">
        <v>0</v>
      </c>
      <c r="AD14" s="39">
        <v>0</v>
      </c>
      <c r="AE14" s="39">
        <v>0</v>
      </c>
      <c r="AF14" s="39">
        <v>6.4333816666000002E-3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2.5714226600000001E-2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0.4363485067661001</v>
      </c>
      <c r="AW14" s="39">
        <v>10.7575586468332</v>
      </c>
      <c r="AX14" s="39">
        <v>0</v>
      </c>
      <c r="AY14" s="39">
        <v>0</v>
      </c>
      <c r="AZ14" s="39">
        <v>2.3391948161346443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0.14410774933319997</v>
      </c>
      <c r="BG14" s="39">
        <v>0.1286676333333</v>
      </c>
      <c r="BH14" s="39">
        <v>0</v>
      </c>
      <c r="BI14" s="39">
        <v>0</v>
      </c>
      <c r="BJ14" s="39">
        <v>0.4025929456665</v>
      </c>
      <c r="BK14" s="40">
        <f t="shared" ref="BK14:BK20" si="3">SUM(C14:BJ14)</f>
        <v>23.570015201133344</v>
      </c>
    </row>
    <row r="15" spans="1:104" x14ac:dyDescent="0.25">
      <c r="A15" s="11"/>
      <c r="B15" s="25" t="s">
        <v>103</v>
      </c>
      <c r="C15" s="39">
        <v>0</v>
      </c>
      <c r="D15" s="39">
        <v>2.4818266666666</v>
      </c>
      <c r="E15" s="39">
        <v>0</v>
      </c>
      <c r="F15" s="39">
        <v>0</v>
      </c>
      <c r="G15" s="39">
        <v>0</v>
      </c>
      <c r="H15" s="39">
        <v>0.18489608666649998</v>
      </c>
      <c r="I15" s="39">
        <v>9.2385967885333002</v>
      </c>
      <c r="J15" s="39">
        <v>0</v>
      </c>
      <c r="K15" s="39">
        <v>0</v>
      </c>
      <c r="L15" s="39">
        <v>0.72106883263330002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2.3577353333300001E-2</v>
      </c>
      <c r="S15" s="39">
        <v>0</v>
      </c>
      <c r="T15" s="39">
        <v>0</v>
      </c>
      <c r="U15" s="39">
        <v>0</v>
      </c>
      <c r="V15" s="39">
        <v>0.12740611799999998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4.9137573333299996E-2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0.5387605082325001</v>
      </c>
      <c r="AW15" s="39">
        <v>3.6116116399998002</v>
      </c>
      <c r="AX15" s="39">
        <v>0</v>
      </c>
      <c r="AY15" s="39">
        <v>0</v>
      </c>
      <c r="AZ15" s="39">
        <v>9.0384777418350026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0.22110065339980001</v>
      </c>
      <c r="BG15" s="39">
        <v>0.53400940713330003</v>
      </c>
      <c r="BH15" s="39">
        <v>0</v>
      </c>
      <c r="BI15" s="39">
        <v>0</v>
      </c>
      <c r="BJ15" s="39">
        <v>0.22907433523330001</v>
      </c>
      <c r="BK15" s="53">
        <f t="shared" si="3"/>
        <v>26.999543705000004</v>
      </c>
    </row>
    <row r="16" spans="1:104" x14ac:dyDescent="0.25">
      <c r="A16" s="11"/>
      <c r="B16" s="25" t="s">
        <v>104</v>
      </c>
      <c r="C16" s="39">
        <v>0</v>
      </c>
      <c r="D16" s="39">
        <v>6.1106353799000006</v>
      </c>
      <c r="E16" s="39">
        <v>0</v>
      </c>
      <c r="F16" s="39">
        <v>0</v>
      </c>
      <c r="G16" s="39">
        <v>0</v>
      </c>
      <c r="H16" s="39">
        <v>0.1821339083664</v>
      </c>
      <c r="I16" s="39">
        <v>1.9539594666600001E-2</v>
      </c>
      <c r="J16" s="39">
        <v>0</v>
      </c>
      <c r="K16" s="39">
        <v>0</v>
      </c>
      <c r="L16" s="39">
        <v>0.18623676166650002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0.79379603333319992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5.1766801766500004E-2</v>
      </c>
      <c r="AC16" s="39">
        <v>0</v>
      </c>
      <c r="AD16" s="39">
        <v>0</v>
      </c>
      <c r="AE16" s="39">
        <v>0</v>
      </c>
      <c r="AF16" s="39">
        <v>0.10451231283320001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1.69499026666E-2</v>
      </c>
      <c r="AM16" s="39">
        <v>0.30267683333330003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0.351261769535062</v>
      </c>
      <c r="AW16" s="39">
        <v>12.717005645699901</v>
      </c>
      <c r="AX16" s="39">
        <v>0</v>
      </c>
      <c r="AY16" s="39">
        <v>0</v>
      </c>
      <c r="AZ16" s="39">
        <v>3.7506096345330007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8.8405781366399996E-2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24.675530359666663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4.0226900999999995E-2</v>
      </c>
      <c r="I17" s="39">
        <v>13.833752687500001</v>
      </c>
      <c r="J17" s="39">
        <v>0</v>
      </c>
      <c r="K17" s="39">
        <v>0</v>
      </c>
      <c r="L17" s="39">
        <v>2.62084355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2.6817933999999998E-2</v>
      </c>
      <c r="S17" s="39">
        <v>1.2189970000000001</v>
      </c>
      <c r="T17" s="39">
        <v>0</v>
      </c>
      <c r="U17" s="39">
        <v>0</v>
      </c>
      <c r="V17" s="39">
        <v>0.20722948999999999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0.16628625156660001</v>
      </c>
      <c r="AC17" s="39">
        <v>0</v>
      </c>
      <c r="AD17" s="39">
        <v>0</v>
      </c>
      <c r="AE17" s="39">
        <v>0</v>
      </c>
      <c r="AF17" s="39">
        <v>6.04472E-2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5.4373479799900003E-2</v>
      </c>
      <c r="AM17" s="39">
        <v>0.90670799999999996</v>
      </c>
      <c r="AN17" s="39">
        <v>0</v>
      </c>
      <c r="AO17" s="39">
        <v>0</v>
      </c>
      <c r="AP17" s="39">
        <v>6.04472E-2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0.43916631829980002</v>
      </c>
      <c r="AW17" s="39">
        <v>2.5992296000000001</v>
      </c>
      <c r="AX17" s="39">
        <v>0</v>
      </c>
      <c r="AY17" s="39">
        <v>0</v>
      </c>
      <c r="AZ17" s="39">
        <v>0.92960001130036463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6.4049853200000006E-2</v>
      </c>
      <c r="BG17" s="39">
        <v>0</v>
      </c>
      <c r="BH17" s="39">
        <v>0</v>
      </c>
      <c r="BI17" s="39">
        <v>0</v>
      </c>
      <c r="BJ17" s="39">
        <v>1.1484968</v>
      </c>
      <c r="BK17" s="53">
        <f t="shared" si="3"/>
        <v>24.376672276666667</v>
      </c>
    </row>
    <row r="18" spans="1:63" x14ac:dyDescent="0.25">
      <c r="A18" s="11"/>
      <c r="B18" s="25" t="s">
        <v>119</v>
      </c>
      <c r="C18" s="39">
        <v>0</v>
      </c>
      <c r="D18" s="39">
        <v>0.91557650000000002</v>
      </c>
      <c r="E18" s="39">
        <v>0</v>
      </c>
      <c r="F18" s="39">
        <v>0</v>
      </c>
      <c r="G18" s="39">
        <v>0</v>
      </c>
      <c r="H18" s="39">
        <v>0.21591726246599999</v>
      </c>
      <c r="I18" s="39">
        <v>5.6765743000000004</v>
      </c>
      <c r="J18" s="39">
        <v>0.6103843333333</v>
      </c>
      <c r="K18" s="39">
        <v>0</v>
      </c>
      <c r="L18" s="39">
        <v>0.85325669550536676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2.6964160066600001E-2</v>
      </c>
      <c r="S18" s="39">
        <v>0.12207686666659999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0.65729865673250021</v>
      </c>
      <c r="AC18" s="39">
        <v>0</v>
      </c>
      <c r="AD18" s="39">
        <v>0</v>
      </c>
      <c r="AE18" s="39">
        <v>0</v>
      </c>
      <c r="AF18" s="39">
        <v>0.69374673259969999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0.15307466633299999</v>
      </c>
      <c r="AM18" s="39">
        <v>1.1591017263332</v>
      </c>
      <c r="AN18" s="39">
        <v>0</v>
      </c>
      <c r="AO18" s="39">
        <v>0</v>
      </c>
      <c r="AP18" s="39">
        <v>0.42185931666650006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1.1831011871319004</v>
      </c>
      <c r="AW18" s="39">
        <v>6.0265616666666002</v>
      </c>
      <c r="AX18" s="39">
        <v>0</v>
      </c>
      <c r="AY18" s="39">
        <v>0</v>
      </c>
      <c r="AZ18" s="39">
        <v>2.8902840540325996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0.44145898366630004</v>
      </c>
      <c r="BG18" s="39">
        <v>3.6159370000000003E-2</v>
      </c>
      <c r="BH18" s="39">
        <v>0</v>
      </c>
      <c r="BI18" s="39">
        <v>0</v>
      </c>
      <c r="BJ18" s="39">
        <v>2.5661812917665001</v>
      </c>
      <c r="BK18" s="53">
        <f t="shared" si="3"/>
        <v>24.649577769966669</v>
      </c>
    </row>
    <row r="19" spans="1:63" x14ac:dyDescent="0.25">
      <c r="A19" s="11"/>
      <c r="B19" s="25" t="s">
        <v>120</v>
      </c>
      <c r="C19" s="39">
        <v>0</v>
      </c>
      <c r="D19" s="39">
        <v>5.9678966666665998</v>
      </c>
      <c r="E19" s="39">
        <v>0</v>
      </c>
      <c r="F19" s="39">
        <v>0</v>
      </c>
      <c r="G19" s="39">
        <v>0</v>
      </c>
      <c r="H19" s="39">
        <v>0</v>
      </c>
      <c r="I19" s="39">
        <v>4.7743173333333004</v>
      </c>
      <c r="J19" s="39">
        <v>0</v>
      </c>
      <c r="K19" s="39">
        <v>0</v>
      </c>
      <c r="L19" s="39">
        <v>0.1112632399999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4.5886096666599999E-2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7.7470033333200003E-2</v>
      </c>
      <c r="AM19" s="39">
        <v>1.0726619999999001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0.28425542999960002</v>
      </c>
      <c r="AW19" s="39">
        <v>1.7579738333332</v>
      </c>
      <c r="AX19" s="39">
        <v>0</v>
      </c>
      <c r="AY19" s="39">
        <v>0</v>
      </c>
      <c r="AZ19" s="39">
        <v>10.1147100696662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2.7785343701681704</v>
      </c>
      <c r="BK19" s="53">
        <f t="shared" si="3"/>
        <v>26.98496907316667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21.3406420052332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0.81412988459890001</v>
      </c>
      <c r="I20" s="41">
        <f t="shared" si="4"/>
        <v>33.542780704033198</v>
      </c>
      <c r="J20" s="41">
        <f t="shared" si="4"/>
        <v>0.6103843333333</v>
      </c>
      <c r="K20" s="41">
        <f t="shared" si="4"/>
        <v>0</v>
      </c>
      <c r="L20" s="41">
        <f t="shared" si="4"/>
        <v>6.3690778083716673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8.4404265199900005E-2</v>
      </c>
      <c r="S20" s="41">
        <f t="shared" si="4"/>
        <v>1.3410738666666</v>
      </c>
      <c r="T20" s="41">
        <f t="shared" si="4"/>
        <v>0</v>
      </c>
      <c r="U20" s="41">
        <f t="shared" si="4"/>
        <v>0</v>
      </c>
      <c r="V20" s="41">
        <f t="shared" si="4"/>
        <v>2.4942660213332002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0.94568465706540028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0.91427720043280003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0.3275823087327</v>
      </c>
      <c r="AM20" s="41">
        <f t="shared" si="5"/>
        <v>3.4411485596663995</v>
      </c>
      <c r="AN20" s="41">
        <f t="shared" si="5"/>
        <v>0</v>
      </c>
      <c r="AO20" s="41">
        <f t="shared" si="5"/>
        <v>0</v>
      </c>
      <c r="AP20" s="41">
        <f t="shared" si="5"/>
        <v>0.48230651666650004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3.2328937199649626</v>
      </c>
      <c r="AW20" s="41">
        <f t="shared" si="5"/>
        <v>37.469941032532709</v>
      </c>
      <c r="AX20" s="41">
        <f t="shared" si="5"/>
        <v>0</v>
      </c>
      <c r="AY20" s="41">
        <f t="shared" si="5"/>
        <v>0</v>
      </c>
      <c r="AZ20" s="41">
        <f t="shared" si="5"/>
        <v>29.062876327501812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0.95912302096570001</v>
      </c>
      <c r="BG20" s="41">
        <f t="shared" si="5"/>
        <v>0.69883641046660006</v>
      </c>
      <c r="BH20" s="41">
        <f t="shared" si="5"/>
        <v>0</v>
      </c>
      <c r="BI20" s="41">
        <f t="shared" si="5"/>
        <v>0</v>
      </c>
      <c r="BJ20" s="41">
        <f t="shared" si="5"/>
        <v>7.1248797428344703</v>
      </c>
      <c r="BK20" s="41">
        <f t="shared" si="3"/>
        <v>151.25630838560005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133</v>
      </c>
      <c r="C28" s="39">
        <v>0</v>
      </c>
      <c r="D28" s="39">
        <v>13.7787247461333</v>
      </c>
      <c r="E28" s="39">
        <v>0</v>
      </c>
      <c r="F28" s="39">
        <v>0</v>
      </c>
      <c r="G28" s="39">
        <v>0</v>
      </c>
      <c r="H28" s="39">
        <v>1.7904220981312</v>
      </c>
      <c r="I28" s="39">
        <v>143.01706276123218</v>
      </c>
      <c r="J28" s="39">
        <v>4.030210800808546</v>
      </c>
      <c r="K28" s="39">
        <v>0</v>
      </c>
      <c r="L28" s="39">
        <v>45.979122462964902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1.2299155103980002</v>
      </c>
      <c r="S28" s="39">
        <v>19.134889636566399</v>
      </c>
      <c r="T28" s="39">
        <v>0</v>
      </c>
      <c r="U28" s="39">
        <v>0</v>
      </c>
      <c r="V28" s="39">
        <v>2.5854656204659006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0.42475548429900001</v>
      </c>
      <c r="AC28" s="39">
        <v>10.674119252399702</v>
      </c>
      <c r="AD28" s="39">
        <v>0</v>
      </c>
      <c r="AE28" s="39">
        <v>0</v>
      </c>
      <c r="AF28" s="39">
        <v>0.39471082969990001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0.18058000193259999</v>
      </c>
      <c r="AM28" s="39">
        <v>13.768583713699801</v>
      </c>
      <c r="AN28" s="39">
        <v>0.60708271046660001</v>
      </c>
      <c r="AO28" s="39">
        <v>0</v>
      </c>
      <c r="AP28" s="39">
        <v>0.52684263173330004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9.6308100192869919</v>
      </c>
      <c r="AW28" s="39">
        <v>111.05263179829743</v>
      </c>
      <c r="AX28" s="39">
        <v>0.40656812713320001</v>
      </c>
      <c r="AY28" s="39">
        <v>10.5244053538666</v>
      </c>
      <c r="AZ28" s="39">
        <v>58.429402864294801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4.1530579317248009</v>
      </c>
      <c r="BG28" s="39">
        <v>1.5934041618995001</v>
      </c>
      <c r="BH28" s="39">
        <v>6.5059394461666002</v>
      </c>
      <c r="BI28" s="39">
        <v>0</v>
      </c>
      <c r="BJ28" s="39">
        <v>4.3966455683321</v>
      </c>
      <c r="BK28" s="40">
        <f t="shared" ref="BK28:BK36" si="10">SUM(C28:BJ28)</f>
        <v>464.81535353193334</v>
      </c>
    </row>
    <row r="29" spans="1:63" x14ac:dyDescent="0.25">
      <c r="A29" s="11"/>
      <c r="B29" s="25" t="s">
        <v>134</v>
      </c>
      <c r="C29" s="39">
        <v>0</v>
      </c>
      <c r="D29" s="39">
        <v>18.0083133362333</v>
      </c>
      <c r="E29" s="39">
        <v>0</v>
      </c>
      <c r="F29" s="39">
        <v>0</v>
      </c>
      <c r="G29" s="39">
        <v>0</v>
      </c>
      <c r="H29" s="39">
        <v>0.44455989349949998</v>
      </c>
      <c r="I29" s="39">
        <v>4.4992095199456257</v>
      </c>
      <c r="J29" s="39">
        <v>0</v>
      </c>
      <c r="K29" s="39">
        <v>0</v>
      </c>
      <c r="L29" s="39">
        <v>0.51183666863319999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0.10492500256620001</v>
      </c>
      <c r="S29" s="39">
        <v>0</v>
      </c>
      <c r="T29" s="39">
        <v>0.90388646013329998</v>
      </c>
      <c r="U29" s="39">
        <v>0</v>
      </c>
      <c r="V29" s="39">
        <v>6.6537712633200005E-2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2.4810816632899996E-2</v>
      </c>
      <c r="AC29" s="39">
        <v>2.5756458999899999E-2</v>
      </c>
      <c r="AD29" s="39">
        <v>0</v>
      </c>
      <c r="AE29" s="39">
        <v>0</v>
      </c>
      <c r="AF29" s="39">
        <v>0.37233630033319998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1.4376182566500001E-2</v>
      </c>
      <c r="AM29" s="39">
        <v>0</v>
      </c>
      <c r="AN29" s="39">
        <v>0</v>
      </c>
      <c r="AO29" s="39">
        <v>0</v>
      </c>
      <c r="AP29" s="39">
        <v>1.3101933299999999E-5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2.094653463694601</v>
      </c>
      <c r="AW29" s="39">
        <v>6.2171265832328002</v>
      </c>
      <c r="AX29" s="39">
        <v>0</v>
      </c>
      <c r="AY29" s="39">
        <v>0</v>
      </c>
      <c r="AZ29" s="39">
        <v>2.6697987016325007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0.53429807063019996</v>
      </c>
      <c r="BG29" s="39">
        <v>0</v>
      </c>
      <c r="BH29" s="39">
        <v>0.79114579403329999</v>
      </c>
      <c r="BI29" s="39">
        <v>0</v>
      </c>
      <c r="BJ29" s="39">
        <v>0.41095846199980002</v>
      </c>
      <c r="BK29" s="53">
        <f t="shared" si="10"/>
        <v>37.694542529333326</v>
      </c>
    </row>
    <row r="30" spans="1:63" x14ac:dyDescent="0.25">
      <c r="A30" s="11"/>
      <c r="B30" s="25" t="s">
        <v>131</v>
      </c>
      <c r="C30" s="39">
        <v>0</v>
      </c>
      <c r="D30" s="39">
        <v>16.565966612966601</v>
      </c>
      <c r="E30" s="39">
        <v>0</v>
      </c>
      <c r="F30" s="39">
        <v>0</v>
      </c>
      <c r="G30" s="39">
        <v>0</v>
      </c>
      <c r="H30" s="39">
        <v>1.0464726489647003</v>
      </c>
      <c r="I30" s="39">
        <v>8.3705441124333007</v>
      </c>
      <c r="J30" s="39">
        <v>0</v>
      </c>
      <c r="K30" s="39">
        <v>0</v>
      </c>
      <c r="L30" s="39">
        <v>0.99070821793289987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0.43357107039839987</v>
      </c>
      <c r="S30" s="39">
        <v>0</v>
      </c>
      <c r="T30" s="39">
        <v>0</v>
      </c>
      <c r="U30" s="39">
        <v>0</v>
      </c>
      <c r="V30" s="39">
        <v>0.34517974539980001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1.2503742154316004</v>
      </c>
      <c r="AC30" s="39">
        <v>0.69503526923320003</v>
      </c>
      <c r="AD30" s="39">
        <v>0</v>
      </c>
      <c r="AE30" s="39">
        <v>0</v>
      </c>
      <c r="AF30" s="39">
        <v>2.9216408564331999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0.58227058229850004</v>
      </c>
      <c r="AM30" s="39">
        <v>1.2804976659999998E-4</v>
      </c>
      <c r="AN30" s="39">
        <v>10.3992137584</v>
      </c>
      <c r="AO30" s="39">
        <v>0</v>
      </c>
      <c r="AP30" s="39">
        <v>0.21811382166659998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9.6898598883789067</v>
      </c>
      <c r="AW30" s="39">
        <v>15.8809362449314</v>
      </c>
      <c r="AX30" s="39">
        <v>7.2587269225333007</v>
      </c>
      <c r="AY30" s="39">
        <v>0</v>
      </c>
      <c r="AZ30" s="39">
        <v>19.910727161473723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2.1463413637910009</v>
      </c>
      <c r="BG30" s="39">
        <v>7.0649547158330996</v>
      </c>
      <c r="BH30" s="39">
        <v>0</v>
      </c>
      <c r="BI30" s="39">
        <v>0</v>
      </c>
      <c r="BJ30" s="39">
        <v>1.8982843670331</v>
      </c>
      <c r="BK30" s="53">
        <f t="shared" si="10"/>
        <v>107.66904962529992</v>
      </c>
    </row>
    <row r="31" spans="1:63" x14ac:dyDescent="0.25">
      <c r="A31" s="11"/>
      <c r="B31" s="25" t="s">
        <v>135</v>
      </c>
      <c r="C31" s="39">
        <v>0</v>
      </c>
      <c r="D31" s="39">
        <v>20.193786354856837</v>
      </c>
      <c r="E31" s="39">
        <v>0</v>
      </c>
      <c r="F31" s="39">
        <v>0</v>
      </c>
      <c r="G31" s="39">
        <v>0</v>
      </c>
      <c r="H31" s="39">
        <v>0.92503741259849981</v>
      </c>
      <c r="I31" s="39">
        <v>26.0442073790995</v>
      </c>
      <c r="J31" s="39">
        <v>1.5415311845000002</v>
      </c>
      <c r="K31" s="39">
        <v>0</v>
      </c>
      <c r="L31" s="39">
        <v>4.3816976702661998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0.33433924486580002</v>
      </c>
      <c r="S31" s="39">
        <v>13.929039988466501</v>
      </c>
      <c r="T31" s="39">
        <v>0</v>
      </c>
      <c r="U31" s="39">
        <v>0</v>
      </c>
      <c r="V31" s="39">
        <v>0.1580165348666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2.3535723009647</v>
      </c>
      <c r="AC31" s="39">
        <v>5.7328948425995998</v>
      </c>
      <c r="AD31" s="39">
        <v>0</v>
      </c>
      <c r="AE31" s="39">
        <v>0</v>
      </c>
      <c r="AF31" s="39">
        <v>3.3257309212660999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0.9474948162322</v>
      </c>
      <c r="AM31" s="39">
        <v>6.9997089132995995</v>
      </c>
      <c r="AN31" s="39">
        <v>12.823791985266499</v>
      </c>
      <c r="AO31" s="39">
        <v>0</v>
      </c>
      <c r="AP31" s="39">
        <v>3.1217173305663004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4.6229566559252966</v>
      </c>
      <c r="AW31" s="39">
        <v>32.132484705232407</v>
      </c>
      <c r="AX31" s="39">
        <v>0</v>
      </c>
      <c r="AY31" s="39">
        <v>0</v>
      </c>
      <c r="AZ31" s="39">
        <v>19.251967377464503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1.9172066548298996</v>
      </c>
      <c r="BG31" s="39">
        <v>2.4631643432665995</v>
      </c>
      <c r="BH31" s="39">
        <v>3.0113011138999997</v>
      </c>
      <c r="BI31" s="39">
        <v>0</v>
      </c>
      <c r="BJ31" s="39">
        <v>2.6572379823995003</v>
      </c>
      <c r="BK31" s="53">
        <f t="shared" si="10"/>
        <v>168.86888571273315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6.3107716059980001</v>
      </c>
      <c r="I32" s="39">
        <v>0.29951495233320002</v>
      </c>
      <c r="J32" s="39">
        <v>0</v>
      </c>
      <c r="K32" s="39">
        <v>0</v>
      </c>
      <c r="L32" s="39">
        <v>7.8844398564180427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2.1388748228979999</v>
      </c>
      <c r="S32" s="39">
        <v>0</v>
      </c>
      <c r="T32" s="39">
        <v>0</v>
      </c>
      <c r="U32" s="39">
        <v>0</v>
      </c>
      <c r="V32" s="39">
        <v>1.0499399936994001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0.68892571513239997</v>
      </c>
      <c r="AC32" s="39">
        <v>0</v>
      </c>
      <c r="AD32" s="39">
        <v>0</v>
      </c>
      <c r="AE32" s="39">
        <v>0</v>
      </c>
      <c r="AF32" s="39">
        <v>2.1047831801329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0.30784658176600005</v>
      </c>
      <c r="AM32" s="39">
        <v>0</v>
      </c>
      <c r="AN32" s="39">
        <v>0</v>
      </c>
      <c r="AO32" s="39">
        <v>0</v>
      </c>
      <c r="AP32" s="39">
        <v>0.56480717703320005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5.2351401602278029</v>
      </c>
      <c r="AW32" s="39">
        <v>2.5165424866499999E-2</v>
      </c>
      <c r="AX32" s="39">
        <v>0</v>
      </c>
      <c r="AY32" s="39">
        <v>0</v>
      </c>
      <c r="AZ32" s="39">
        <v>7.9140382938315987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1.8439292789966004</v>
      </c>
      <c r="BG32" s="39">
        <v>8.2035913330000005E-4</v>
      </c>
      <c r="BH32" s="39">
        <v>0</v>
      </c>
      <c r="BI32" s="39">
        <v>0</v>
      </c>
      <c r="BJ32" s="39">
        <v>2.0700415089997</v>
      </c>
      <c r="BK32" s="53">
        <f t="shared" si="10"/>
        <v>38.439038911466646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0.73087367404133552</v>
      </c>
      <c r="I33" s="39">
        <v>0.28924843459990002</v>
      </c>
      <c r="J33" s="39">
        <v>0</v>
      </c>
      <c r="K33" s="39">
        <v>0</v>
      </c>
      <c r="L33" s="39">
        <v>1.6035001031999001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0.29504022706530003</v>
      </c>
      <c r="S33" s="39">
        <v>0</v>
      </c>
      <c r="T33" s="39">
        <v>0</v>
      </c>
      <c r="U33" s="39">
        <v>0</v>
      </c>
      <c r="V33" s="39">
        <v>0.3059010780666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0.30475019933249997</v>
      </c>
      <c r="AC33" s="39">
        <v>0.27866175653320008</v>
      </c>
      <c r="AD33" s="39">
        <v>0</v>
      </c>
      <c r="AE33" s="39">
        <v>0</v>
      </c>
      <c r="AF33" s="39">
        <v>0.2860991225999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0.33577287376570003</v>
      </c>
      <c r="AM33" s="39">
        <v>4.1061308066600001E-2</v>
      </c>
      <c r="AN33" s="39">
        <v>0</v>
      </c>
      <c r="AO33" s="39">
        <v>0</v>
      </c>
      <c r="AP33" s="39">
        <v>1.6230984955665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7.0650472178102053</v>
      </c>
      <c r="AW33" s="39">
        <v>2.1896527116660001</v>
      </c>
      <c r="AX33" s="39">
        <v>0</v>
      </c>
      <c r="AY33" s="39">
        <v>0</v>
      </c>
      <c r="AZ33" s="39">
        <v>2.0794146395658006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2.693217097820598</v>
      </c>
      <c r="BG33" s="39">
        <v>0.10276272763330001</v>
      </c>
      <c r="BH33" s="39">
        <v>0</v>
      </c>
      <c r="BI33" s="39">
        <v>0</v>
      </c>
      <c r="BJ33" s="39">
        <v>6.3621624733299992E-2</v>
      </c>
      <c r="BK33" s="53">
        <f t="shared" si="10"/>
        <v>20.287723292066641</v>
      </c>
    </row>
    <row r="34" spans="1:64" x14ac:dyDescent="0.25">
      <c r="A34" s="11"/>
      <c r="B34" s="25" t="s">
        <v>108</v>
      </c>
      <c r="C34" s="39">
        <v>0</v>
      </c>
      <c r="D34" s="39">
        <v>10.6782397616333</v>
      </c>
      <c r="E34" s="39">
        <v>0</v>
      </c>
      <c r="F34" s="39">
        <v>0</v>
      </c>
      <c r="G34" s="39">
        <v>0</v>
      </c>
      <c r="H34" s="39">
        <v>0.52640082889899986</v>
      </c>
      <c r="I34" s="39">
        <v>19.4670471578332</v>
      </c>
      <c r="J34" s="39">
        <v>0</v>
      </c>
      <c r="K34" s="39">
        <v>0</v>
      </c>
      <c r="L34" s="39">
        <v>5.8734582465329996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0.19828925156630001</v>
      </c>
      <c r="S34" s="39">
        <v>12.148292728200001</v>
      </c>
      <c r="T34" s="39">
        <v>0</v>
      </c>
      <c r="U34" s="39">
        <v>0</v>
      </c>
      <c r="V34" s="39">
        <v>0.30221408143309997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0.26446556519969999</v>
      </c>
      <c r="AC34" s="39">
        <v>0</v>
      </c>
      <c r="AD34" s="39">
        <v>0</v>
      </c>
      <c r="AE34" s="39">
        <v>0</v>
      </c>
      <c r="AF34" s="39">
        <v>0.55918849063320009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5.3836563466500002E-2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3.1444515900622014</v>
      </c>
      <c r="AW34" s="39">
        <v>5.8086012179112769</v>
      </c>
      <c r="AX34" s="39">
        <v>0</v>
      </c>
      <c r="AY34" s="39">
        <v>0</v>
      </c>
      <c r="AZ34" s="39">
        <v>15.090829862265799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1.3250226565969996</v>
      </c>
      <c r="BG34" s="39">
        <v>0.1840828111333</v>
      </c>
      <c r="BH34" s="39">
        <v>0</v>
      </c>
      <c r="BI34" s="39">
        <v>0</v>
      </c>
      <c r="BJ34" s="39">
        <v>0.15264258593319999</v>
      </c>
      <c r="BK34" s="53">
        <f t="shared" si="10"/>
        <v>75.777063399300062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79.225030811823331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11.774538162132236</v>
      </c>
      <c r="I35" s="41">
        <f t="shared" si="11"/>
        <v>201.98683431747691</v>
      </c>
      <c r="J35" s="41">
        <f t="shared" si="11"/>
        <v>5.5717419853085461</v>
      </c>
      <c r="K35" s="41">
        <f t="shared" si="11"/>
        <v>0</v>
      </c>
      <c r="L35" s="41">
        <f t="shared" si="11"/>
        <v>67.224763225948138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4.7349551297580001</v>
      </c>
      <c r="S35" s="41">
        <f t="shared" si="11"/>
        <v>45.212222353232903</v>
      </c>
      <c r="T35" s="41">
        <f t="shared" si="11"/>
        <v>0.90388646013329998</v>
      </c>
      <c r="U35" s="41">
        <f t="shared" si="11"/>
        <v>0</v>
      </c>
      <c r="V35" s="41">
        <f t="shared" si="11"/>
        <v>4.8132547665645999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5.3116542969928</v>
      </c>
      <c r="AC35" s="41">
        <f t="shared" si="11"/>
        <v>17.406467579765604</v>
      </c>
      <c r="AD35" s="41">
        <f t="shared" si="11"/>
        <v>0</v>
      </c>
      <c r="AE35" s="41">
        <f t="shared" si="11"/>
        <v>0</v>
      </c>
      <c r="AF35" s="41">
        <f t="shared" si="11"/>
        <v>9.964489701098401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2.4221776020280004</v>
      </c>
      <c r="AM35" s="41">
        <f t="shared" si="11"/>
        <v>20.809481984832598</v>
      </c>
      <c r="AN35" s="41">
        <f t="shared" si="11"/>
        <v>23.830088454133097</v>
      </c>
      <c r="AO35" s="41">
        <f t="shared" si="11"/>
        <v>0</v>
      </c>
      <c r="AP35" s="41">
        <f t="shared" si="11"/>
        <v>6.0545925584992002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41.482918995386008</v>
      </c>
      <c r="AW35" s="41">
        <f t="shared" si="11"/>
        <v>173.30659868613779</v>
      </c>
      <c r="AX35" s="41">
        <f t="shared" si="11"/>
        <v>7.6652950496665007</v>
      </c>
      <c r="AY35" s="41">
        <f t="shared" si="11"/>
        <v>10.5244053538666</v>
      </c>
      <c r="AZ35" s="41">
        <f t="shared" si="11"/>
        <v>125.34617890052871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14.6130730543901</v>
      </c>
      <c r="BG35" s="41">
        <f t="shared" si="11"/>
        <v>11.409189118899098</v>
      </c>
      <c r="BH35" s="41">
        <f t="shared" si="11"/>
        <v>10.3083863540999</v>
      </c>
      <c r="BI35" s="41">
        <f t="shared" si="11"/>
        <v>0</v>
      </c>
      <c r="BJ35" s="41">
        <f t="shared" si="11"/>
        <v>11.649432099430699</v>
      </c>
      <c r="BK35" s="41">
        <f t="shared" si="10"/>
        <v>913.5516570021332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139.73497830452311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14.878172775661836</v>
      </c>
      <c r="I36" s="41">
        <f t="shared" si="12"/>
        <v>722.22869352700286</v>
      </c>
      <c r="J36" s="41">
        <f t="shared" si="12"/>
        <v>256.65700441127495</v>
      </c>
      <c r="K36" s="41">
        <f t="shared" si="12"/>
        <v>0</v>
      </c>
      <c r="L36" s="41">
        <f t="shared" si="12"/>
        <v>91.858189642784907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5.4081995505893001</v>
      </c>
      <c r="S36" s="41">
        <f t="shared" si="12"/>
        <v>68.683940235670718</v>
      </c>
      <c r="T36" s="41">
        <f t="shared" si="12"/>
        <v>1.4615514503999001</v>
      </c>
      <c r="U36" s="41">
        <f t="shared" si="12"/>
        <v>0</v>
      </c>
      <c r="V36" s="41">
        <f t="shared" si="12"/>
        <v>8.2134287568308011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6.7090232724904997</v>
      </c>
      <c r="AC36" s="41">
        <f t="shared" si="12"/>
        <v>140.63808462196511</v>
      </c>
      <c r="AD36" s="41">
        <f t="shared" si="12"/>
        <v>0</v>
      </c>
      <c r="AE36" s="41">
        <f t="shared" si="12"/>
        <v>0</v>
      </c>
      <c r="AF36" s="41">
        <f t="shared" si="12"/>
        <v>13.934602486530601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2.8997933275266004</v>
      </c>
      <c r="AM36" s="41">
        <f t="shared" si="13"/>
        <v>80.705910732965194</v>
      </c>
      <c r="AN36" s="41">
        <f t="shared" si="13"/>
        <v>50.2527852922329</v>
      </c>
      <c r="AO36" s="41">
        <f t="shared" si="13"/>
        <v>0</v>
      </c>
      <c r="AP36" s="41">
        <f t="shared" si="13"/>
        <v>7.7185871369654002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51.290875518936474</v>
      </c>
      <c r="AW36" s="41">
        <f t="shared" si="13"/>
        <v>601.02353957400032</v>
      </c>
      <c r="AX36" s="41">
        <f t="shared" si="13"/>
        <v>10.3697056263664</v>
      </c>
      <c r="AY36" s="41">
        <f t="shared" si="13"/>
        <v>10.5244053538666</v>
      </c>
      <c r="AZ36" s="41">
        <f t="shared" si="13"/>
        <v>176.79835126606093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18.288105273978701</v>
      </c>
      <c r="BG36" s="41">
        <f t="shared" si="13"/>
        <v>34.861324849131805</v>
      </c>
      <c r="BH36" s="41">
        <f t="shared" si="13"/>
        <v>10.3609175384665</v>
      </c>
      <c r="BI36" s="41">
        <f t="shared" si="13"/>
        <v>0</v>
      </c>
      <c r="BJ36" s="41">
        <f t="shared" si="13"/>
        <v>23.668478439497669</v>
      </c>
      <c r="BK36" s="41">
        <f t="shared" si="10"/>
        <v>2549.1686489657195</v>
      </c>
    </row>
    <row r="37" spans="1:64" ht="3.75" customHeight="1" x14ac:dyDescent="0.25">
      <c r="A37" s="11"/>
      <c r="B37" s="2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spans="1:64" x14ac:dyDescent="0.25">
      <c r="A38" s="11" t="s">
        <v>1</v>
      </c>
      <c r="B38" s="28" t="s">
        <v>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s="15" customFormat="1" x14ac:dyDescent="0.25">
      <c r="A39" s="11" t="s">
        <v>75</v>
      </c>
      <c r="B39" s="25" t="s">
        <v>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19.055911996890806</v>
      </c>
      <c r="I40" s="39">
        <v>0.56660718203320004</v>
      </c>
      <c r="J40" s="39">
        <v>0</v>
      </c>
      <c r="K40" s="39">
        <v>0</v>
      </c>
      <c r="L40" s="39">
        <v>2.5678180399800004E-2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9.0357085802852151</v>
      </c>
      <c r="S40" s="39">
        <v>2.7538697799899998E-2</v>
      </c>
      <c r="T40" s="39">
        <v>0</v>
      </c>
      <c r="U40" s="39">
        <v>0</v>
      </c>
      <c r="V40" s="39">
        <v>4.1185087165799994E-2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7.3222915055613012</v>
      </c>
      <c r="AC40" s="39">
        <v>2.8052715299800003E-2</v>
      </c>
      <c r="AD40" s="39">
        <v>0</v>
      </c>
      <c r="AE40" s="39">
        <v>0</v>
      </c>
      <c r="AF40" s="39">
        <v>0.17898859393319999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6.8971361507258022</v>
      </c>
      <c r="AM40" s="39">
        <v>2.40149419664E-2</v>
      </c>
      <c r="AN40" s="39">
        <v>0</v>
      </c>
      <c r="AO40" s="39">
        <v>0</v>
      </c>
      <c r="AP40" s="39">
        <v>3.3588586633299999E-2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170.33496903711438</v>
      </c>
      <c r="AW40" s="39">
        <v>0.69582160216540001</v>
      </c>
      <c r="AX40" s="39">
        <v>0</v>
      </c>
      <c r="AY40" s="39">
        <v>0</v>
      </c>
      <c r="AZ40" s="39">
        <v>2.1513535594651993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85.982857709429496</v>
      </c>
      <c r="BG40" s="39">
        <v>7.7566589285328007</v>
      </c>
      <c r="BH40" s="39">
        <v>0</v>
      </c>
      <c r="BI40" s="39">
        <v>0</v>
      </c>
      <c r="BJ40" s="39">
        <v>0.15956407729979999</v>
      </c>
      <c r="BK40" s="40">
        <f t="shared" ref="BK40:BK42" si="14">SUM(C40:BJ40)</f>
        <v>310.31792713270158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65.848804404626293</v>
      </c>
      <c r="I41" s="39">
        <v>0.52212906953319993</v>
      </c>
      <c r="J41" s="39">
        <v>0</v>
      </c>
      <c r="K41" s="39">
        <v>0</v>
      </c>
      <c r="L41" s="39">
        <v>0.11258788899969999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55.625690566556976</v>
      </c>
      <c r="S41" s="39">
        <v>2.64943109998E-2</v>
      </c>
      <c r="T41" s="39">
        <v>0</v>
      </c>
      <c r="U41" s="39">
        <v>0</v>
      </c>
      <c r="V41" s="39">
        <v>7.6905582565899994E-2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9.8417875727278989</v>
      </c>
      <c r="AC41" s="39">
        <v>0.77645681969969993</v>
      </c>
      <c r="AD41" s="39">
        <v>0</v>
      </c>
      <c r="AE41" s="39">
        <v>0</v>
      </c>
      <c r="AF41" s="39">
        <v>1.0858412665663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11.200311309692996</v>
      </c>
      <c r="AM41" s="39">
        <v>0.10223962849980001</v>
      </c>
      <c r="AN41" s="39">
        <v>0</v>
      </c>
      <c r="AO41" s="39">
        <v>0</v>
      </c>
      <c r="AP41" s="39">
        <v>0.23640537866649997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68.294583615119109</v>
      </c>
      <c r="AW41" s="39">
        <v>1.2105250260332001</v>
      </c>
      <c r="AX41" s="39">
        <v>0</v>
      </c>
      <c r="AY41" s="39">
        <v>0</v>
      </c>
      <c r="AZ41" s="39">
        <v>4.7476200702647988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37.904307405313425</v>
      </c>
      <c r="BG41" s="39">
        <v>0.2678239666999</v>
      </c>
      <c r="BH41" s="39">
        <v>0</v>
      </c>
      <c r="BI41" s="39">
        <v>0</v>
      </c>
      <c r="BJ41" s="39">
        <v>0.163061484433</v>
      </c>
      <c r="BK41" s="40">
        <f t="shared" si="14"/>
        <v>258.04357536699843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84.904716401517106</v>
      </c>
      <c r="I42" s="42">
        <f t="shared" si="15"/>
        <v>1.0887362515664001</v>
      </c>
      <c r="J42" s="42">
        <f t="shared" si="15"/>
        <v>0</v>
      </c>
      <c r="K42" s="42">
        <f t="shared" si="15"/>
        <v>0</v>
      </c>
      <c r="L42" s="42">
        <f t="shared" si="15"/>
        <v>0.13826606939949998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64.661399146842186</v>
      </c>
      <c r="S42" s="42">
        <f t="shared" si="15"/>
        <v>5.4033008799699994E-2</v>
      </c>
      <c r="T42" s="42">
        <f t="shared" si="15"/>
        <v>0</v>
      </c>
      <c r="U42" s="42">
        <f t="shared" si="15"/>
        <v>0</v>
      </c>
      <c r="V42" s="42">
        <f t="shared" si="15"/>
        <v>0.11809066973169999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17.164079078289198</v>
      </c>
      <c r="AC42" s="42">
        <f t="shared" si="15"/>
        <v>0.80450953499949995</v>
      </c>
      <c r="AD42" s="42">
        <f t="shared" si="15"/>
        <v>0</v>
      </c>
      <c r="AE42" s="42">
        <f t="shared" si="15"/>
        <v>0</v>
      </c>
      <c r="AF42" s="42">
        <f t="shared" si="15"/>
        <v>1.2648298604994999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18.097447460418799</v>
      </c>
      <c r="AM42" s="42">
        <f t="shared" si="15"/>
        <v>0.12625457046620001</v>
      </c>
      <c r="AN42" s="42">
        <f t="shared" si="15"/>
        <v>0</v>
      </c>
      <c r="AO42" s="42">
        <f t="shared" si="15"/>
        <v>0</v>
      </c>
      <c r="AP42" s="42">
        <f t="shared" si="15"/>
        <v>0.26999396529979997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238.62955265223349</v>
      </c>
      <c r="AW42" s="42">
        <f t="shared" si="15"/>
        <v>1.9063466281986001</v>
      </c>
      <c r="AX42" s="42">
        <f t="shared" si="15"/>
        <v>0</v>
      </c>
      <c r="AY42" s="42">
        <f t="shared" si="15"/>
        <v>0</v>
      </c>
      <c r="AZ42" s="42">
        <f t="shared" si="15"/>
        <v>6.8989736297299977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123.88716511474291</v>
      </c>
      <c r="BG42" s="42">
        <f t="shared" si="15"/>
        <v>8.0244828952327012</v>
      </c>
      <c r="BH42" s="42">
        <f t="shared" si="15"/>
        <v>0</v>
      </c>
      <c r="BI42" s="42">
        <f t="shared" si="15"/>
        <v>0</v>
      </c>
      <c r="BJ42" s="42">
        <f t="shared" si="15"/>
        <v>0.32262556173279999</v>
      </c>
      <c r="BK42" s="41">
        <f t="shared" si="14"/>
        <v>568.36150249970024</v>
      </c>
    </row>
    <row r="43" spans="1:64" x14ac:dyDescent="0.25">
      <c r="A43" s="11" t="s">
        <v>76</v>
      </c>
      <c r="B43" s="25" t="s">
        <v>17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40.590153909329999</v>
      </c>
      <c r="I44" s="39">
        <v>3.8272540695331001</v>
      </c>
      <c r="J44" s="39">
        <v>5.8014111332999998E-3</v>
      </c>
      <c r="K44" s="39">
        <v>0</v>
      </c>
      <c r="L44" s="39">
        <v>0.9669743392997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26.299626748897101</v>
      </c>
      <c r="S44" s="39">
        <v>0.20270444486649997</v>
      </c>
      <c r="T44" s="39">
        <v>0</v>
      </c>
      <c r="U44" s="39">
        <v>0</v>
      </c>
      <c r="V44" s="39">
        <v>0.79844087999980007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4.6500932324299997</v>
      </c>
      <c r="AC44" s="39">
        <v>0.47665748313280004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1.5362289411295003</v>
      </c>
      <c r="AM44" s="39">
        <v>7.88190134998E-2</v>
      </c>
      <c r="AN44" s="39">
        <v>0</v>
      </c>
      <c r="AO44" s="39">
        <v>0</v>
      </c>
      <c r="AP44" s="39">
        <v>0.14833448929999998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14.839877749336766</v>
      </c>
      <c r="AW44" s="39">
        <v>0.86176955643219999</v>
      </c>
      <c r="AX44" s="39">
        <v>0</v>
      </c>
      <c r="AY44" s="39">
        <v>0</v>
      </c>
      <c r="AZ44" s="39">
        <v>2.3456352944991998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7.4759016078805089</v>
      </c>
      <c r="BG44" s="39">
        <v>0.19130946729959999</v>
      </c>
      <c r="BH44" s="39">
        <v>0</v>
      </c>
      <c r="BI44" s="39">
        <v>0</v>
      </c>
      <c r="BJ44" s="39">
        <v>1.17101863333E-2</v>
      </c>
      <c r="BK44" s="40">
        <f t="shared" ref="BK44:BK54" si="16">SUM(C44:BJ44)</f>
        <v>105.30729282433316</v>
      </c>
    </row>
    <row r="45" spans="1:64" x14ac:dyDescent="0.25">
      <c r="A45" s="11"/>
      <c r="B45" s="25" t="s">
        <v>112</v>
      </c>
      <c r="C45" s="39">
        <v>0</v>
      </c>
      <c r="D45" s="39">
        <v>1.2168459493000001</v>
      </c>
      <c r="E45" s="39">
        <v>0</v>
      </c>
      <c r="F45" s="39">
        <v>0</v>
      </c>
      <c r="G45" s="39">
        <v>0</v>
      </c>
      <c r="H45" s="39">
        <v>13.882796267324997</v>
      </c>
      <c r="I45" s="39">
        <v>2.6707159524995001</v>
      </c>
      <c r="J45" s="39">
        <v>1.0355301264666001</v>
      </c>
      <c r="K45" s="39">
        <v>0</v>
      </c>
      <c r="L45" s="39">
        <v>5.0940522956319993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7.1298360702530008</v>
      </c>
      <c r="S45" s="39">
        <v>0.33747778849979998</v>
      </c>
      <c r="T45" s="39">
        <v>0</v>
      </c>
      <c r="U45" s="39">
        <v>0</v>
      </c>
      <c r="V45" s="39">
        <v>2.1199486274991997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41.82948685455618</v>
      </c>
      <c r="AC45" s="39">
        <v>7.4675232851318993</v>
      </c>
      <c r="AD45" s="39">
        <v>0</v>
      </c>
      <c r="AE45" s="39">
        <v>0</v>
      </c>
      <c r="AF45" s="39">
        <v>6.6587258540987007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38.617221187451101</v>
      </c>
      <c r="AM45" s="39">
        <v>3.8319724777983</v>
      </c>
      <c r="AN45" s="39">
        <v>0</v>
      </c>
      <c r="AO45" s="39">
        <v>0</v>
      </c>
      <c r="AP45" s="39">
        <v>3.1724520770328009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165.52483704135921</v>
      </c>
      <c r="AW45" s="39">
        <v>29.415665866062113</v>
      </c>
      <c r="AX45" s="39">
        <v>0</v>
      </c>
      <c r="AY45" s="39">
        <v>0</v>
      </c>
      <c r="AZ45" s="39">
        <v>87.942480840490944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99.439163178489721</v>
      </c>
      <c r="BG45" s="39">
        <v>5.6947342801316019</v>
      </c>
      <c r="BH45" s="39">
        <v>5.4713240599999997E-2</v>
      </c>
      <c r="BI45" s="39">
        <v>0</v>
      </c>
      <c r="BJ45" s="39">
        <v>10.7234100108645</v>
      </c>
      <c r="BK45" s="53">
        <f t="shared" si="16"/>
        <v>533.85958927154218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12.041141648258399</v>
      </c>
      <c r="I46" s="39">
        <v>6.8534715210994008</v>
      </c>
      <c r="J46" s="39">
        <v>0</v>
      </c>
      <c r="K46" s="39">
        <v>0</v>
      </c>
      <c r="L46" s="39">
        <v>3.0900963912659005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7.7632447259563069</v>
      </c>
      <c r="S46" s="39">
        <v>1.92196196332E-2</v>
      </c>
      <c r="T46" s="39">
        <v>0</v>
      </c>
      <c r="U46" s="39">
        <v>0</v>
      </c>
      <c r="V46" s="39">
        <v>0.52365980706549997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18.836673627290786</v>
      </c>
      <c r="AC46" s="39">
        <v>1.3746065274656003</v>
      </c>
      <c r="AD46" s="39">
        <v>0</v>
      </c>
      <c r="AE46" s="39">
        <v>0</v>
      </c>
      <c r="AF46" s="39">
        <v>1.9703624654994001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11.240534125189798</v>
      </c>
      <c r="AM46" s="39">
        <v>0.3762825678658</v>
      </c>
      <c r="AN46" s="39">
        <v>0</v>
      </c>
      <c r="AO46" s="39">
        <v>0</v>
      </c>
      <c r="AP46" s="39">
        <v>0.80091638829950007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140.62856222707092</v>
      </c>
      <c r="AW46" s="39">
        <v>43.822915317361272</v>
      </c>
      <c r="AX46" s="39">
        <v>2.6746924722665999</v>
      </c>
      <c r="AY46" s="39">
        <v>0</v>
      </c>
      <c r="AZ46" s="39">
        <v>24.336682822929305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79.043434985458646</v>
      </c>
      <c r="BG46" s="39">
        <v>11.743651003098101</v>
      </c>
      <c r="BH46" s="39">
        <v>0</v>
      </c>
      <c r="BI46" s="39">
        <v>0</v>
      </c>
      <c r="BJ46" s="39">
        <v>2.5171470424657993</v>
      </c>
      <c r="BK46" s="53">
        <f t="shared" si="16"/>
        <v>369.65729528554021</v>
      </c>
    </row>
    <row r="47" spans="1:64" x14ac:dyDescent="0.25">
      <c r="A47" s="11"/>
      <c r="B47" s="25" t="s">
        <v>114</v>
      </c>
      <c r="C47" s="39">
        <v>0</v>
      </c>
      <c r="D47" s="39">
        <v>2.8198691714666002</v>
      </c>
      <c r="E47" s="39">
        <v>0</v>
      </c>
      <c r="F47" s="39">
        <v>0</v>
      </c>
      <c r="G47" s="39">
        <v>0</v>
      </c>
      <c r="H47" s="39">
        <v>4.8073766716276003</v>
      </c>
      <c r="I47" s="39">
        <v>34.877755432899704</v>
      </c>
      <c r="J47" s="39">
        <v>0</v>
      </c>
      <c r="K47" s="39">
        <v>0</v>
      </c>
      <c r="L47" s="39">
        <v>2.5716168127654999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2.8009658610237982</v>
      </c>
      <c r="S47" s="39">
        <v>0.37350738293320002</v>
      </c>
      <c r="T47" s="39">
        <v>0</v>
      </c>
      <c r="U47" s="39">
        <v>0</v>
      </c>
      <c r="V47" s="39">
        <v>0.27897521959909993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19.703343971924308</v>
      </c>
      <c r="AC47" s="39">
        <v>1.6410571564324001</v>
      </c>
      <c r="AD47" s="39">
        <v>0</v>
      </c>
      <c r="AE47" s="39">
        <v>0</v>
      </c>
      <c r="AF47" s="39">
        <v>1.8967457980658005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27.316048570184602</v>
      </c>
      <c r="AM47" s="39">
        <v>2.8451816389318991</v>
      </c>
      <c r="AN47" s="39">
        <v>0</v>
      </c>
      <c r="AO47" s="39">
        <v>0</v>
      </c>
      <c r="AP47" s="39">
        <v>1.2983765166996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84.498362711204862</v>
      </c>
      <c r="AW47" s="39">
        <v>13.743008780931099</v>
      </c>
      <c r="AX47" s="39">
        <v>0</v>
      </c>
      <c r="AY47" s="39">
        <v>0</v>
      </c>
      <c r="AZ47" s="39">
        <v>26.910377219295704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55.481608954316442</v>
      </c>
      <c r="BG47" s="39">
        <v>3.4502766424987996</v>
      </c>
      <c r="BH47" s="39">
        <v>0</v>
      </c>
      <c r="BI47" s="39">
        <v>0</v>
      </c>
      <c r="BJ47" s="39">
        <v>3.4576685951321999</v>
      </c>
      <c r="BK47" s="53">
        <f t="shared" si="16"/>
        <v>290.77212310793323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0.90633310349789986</v>
      </c>
      <c r="I48" s="39">
        <v>0.53226758723330003</v>
      </c>
      <c r="J48" s="39">
        <v>0</v>
      </c>
      <c r="K48" s="39">
        <v>0</v>
      </c>
      <c r="L48" s="39">
        <v>0.88479850756620015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0.39240324123179987</v>
      </c>
      <c r="S48" s="39">
        <v>0.62706673433329996</v>
      </c>
      <c r="T48" s="39">
        <v>0</v>
      </c>
      <c r="U48" s="39">
        <v>0</v>
      </c>
      <c r="V48" s="39">
        <v>0.39181880746639997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3.2622440939638007</v>
      </c>
      <c r="AC48" s="39">
        <v>0.87133689356650001</v>
      </c>
      <c r="AD48" s="39">
        <v>0</v>
      </c>
      <c r="AE48" s="39">
        <v>0</v>
      </c>
      <c r="AF48" s="39">
        <v>0.72344639926619991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2.2248056951635009</v>
      </c>
      <c r="AM48" s="39">
        <v>1.5528394695329999</v>
      </c>
      <c r="AN48" s="39">
        <v>0</v>
      </c>
      <c r="AO48" s="39">
        <v>0</v>
      </c>
      <c r="AP48" s="39">
        <v>1.3483834962664001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29.947342074071681</v>
      </c>
      <c r="AW48" s="39">
        <v>10.708264908199199</v>
      </c>
      <c r="AX48" s="39">
        <v>0</v>
      </c>
      <c r="AY48" s="39">
        <v>0</v>
      </c>
      <c r="AZ48" s="39">
        <v>50.785920780061012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12.800386638214302</v>
      </c>
      <c r="BG48" s="39">
        <v>3.9602805574994999</v>
      </c>
      <c r="BH48" s="39">
        <v>0</v>
      </c>
      <c r="BI48" s="39">
        <v>0</v>
      </c>
      <c r="BJ48" s="39">
        <v>7.1140148508991006</v>
      </c>
      <c r="BK48" s="53">
        <f t="shared" si="16"/>
        <v>129.03395383803311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0.82879103913149998</v>
      </c>
      <c r="I49" s="39">
        <v>8.2494791597664978</v>
      </c>
      <c r="J49" s="39">
        <v>0</v>
      </c>
      <c r="K49" s="39">
        <v>0</v>
      </c>
      <c r="L49" s="39">
        <v>9.8237156557330998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0.17147594066569999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4.5834702899599997E-2</v>
      </c>
      <c r="AC49" s="39">
        <v>1.3434730332999999E-3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2.7122581333099999E-2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4.7501095298939999</v>
      </c>
      <c r="AW49" s="39">
        <v>0.38026418996639999</v>
      </c>
      <c r="AX49" s="39">
        <v>0</v>
      </c>
      <c r="AY49" s="39">
        <v>0</v>
      </c>
      <c r="AZ49" s="39">
        <v>6.6422222299899997E-2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0.68876021387695829</v>
      </c>
      <c r="BG49" s="39">
        <v>0</v>
      </c>
      <c r="BH49" s="39">
        <v>0</v>
      </c>
      <c r="BI49" s="39">
        <v>0</v>
      </c>
      <c r="BJ49" s="39">
        <v>5.5884108266600001E-2</v>
      </c>
      <c r="BK49" s="53">
        <f t="shared" si="16"/>
        <v>25.08920281686666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0.30566920756599997</v>
      </c>
      <c r="I50" s="39">
        <v>2.7209624385664997</v>
      </c>
      <c r="J50" s="39">
        <v>0</v>
      </c>
      <c r="K50" s="39">
        <v>0</v>
      </c>
      <c r="L50" s="39">
        <v>0.21618055219979998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0.25462741957139728</v>
      </c>
      <c r="S50" s="39">
        <v>0.64803612916660003</v>
      </c>
      <c r="T50" s="39">
        <v>0</v>
      </c>
      <c r="U50" s="39">
        <v>0</v>
      </c>
      <c r="V50" s="39">
        <v>0.1127830490999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7.9742193632899999E-2</v>
      </c>
      <c r="AC50" s="39">
        <v>0</v>
      </c>
      <c r="AD50" s="39">
        <v>0</v>
      </c>
      <c r="AE50" s="39">
        <v>0</v>
      </c>
      <c r="AF50" s="39">
        <v>5.0760547333000006E-3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2.4651206999999997E-3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0.75903824916480012</v>
      </c>
      <c r="AW50" s="39">
        <v>3.1615336466600003E-2</v>
      </c>
      <c r="AX50" s="39">
        <v>0</v>
      </c>
      <c r="AY50" s="39">
        <v>0</v>
      </c>
      <c r="AZ50" s="39">
        <v>0.34519297176640001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0.20888624486580001</v>
      </c>
      <c r="BG50" s="39">
        <v>0</v>
      </c>
      <c r="BH50" s="39">
        <v>0</v>
      </c>
      <c r="BI50" s="39">
        <v>0</v>
      </c>
      <c r="BJ50" s="39">
        <v>0.19089458170000001</v>
      </c>
      <c r="BK50" s="53">
        <f t="shared" si="16"/>
        <v>5.8811695491999991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8.27141684662E-2</v>
      </c>
      <c r="I51" s="39">
        <v>28.069967300873405</v>
      </c>
      <c r="J51" s="39">
        <v>0</v>
      </c>
      <c r="K51" s="39">
        <v>0</v>
      </c>
      <c r="L51" s="39">
        <v>1.2312119492331002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5.4740435966199985E-2</v>
      </c>
      <c r="S51" s="39">
        <v>5.0607883333333001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0.28517056856630002</v>
      </c>
      <c r="AC51" s="39">
        <v>1.6769441773665001</v>
      </c>
      <c r="AD51" s="39">
        <v>0</v>
      </c>
      <c r="AE51" s="39">
        <v>0</v>
      </c>
      <c r="AF51" s="39">
        <v>1.4221798306330999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0.24171918273310003</v>
      </c>
      <c r="AM51" s="39">
        <v>0.4262258491666</v>
      </c>
      <c r="AN51" s="39">
        <v>0.2022203333333</v>
      </c>
      <c r="AO51" s="39">
        <v>0</v>
      </c>
      <c r="AP51" s="39">
        <v>0.4121511635997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0.75647794133149993</v>
      </c>
      <c r="AW51" s="39">
        <v>19.390472302432901</v>
      </c>
      <c r="AX51" s="39">
        <v>0</v>
      </c>
      <c r="AY51" s="39">
        <v>0</v>
      </c>
      <c r="AZ51" s="39">
        <v>9.9898377735994028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0.23216205363230008</v>
      </c>
      <c r="BG51" s="39">
        <v>0.2022203333333</v>
      </c>
      <c r="BH51" s="39">
        <v>0</v>
      </c>
      <c r="BI51" s="39">
        <v>0</v>
      </c>
      <c r="BJ51" s="39">
        <v>0.48888981419980004</v>
      </c>
      <c r="BK51" s="53">
        <f t="shared" si="16"/>
        <v>70.226093511800002</v>
      </c>
    </row>
    <row r="52" spans="1:63" x14ac:dyDescent="0.25">
      <c r="A52" s="11"/>
      <c r="B52" s="25" t="s">
        <v>138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0.37073971496569996</v>
      </c>
      <c r="I52" s="39">
        <v>0.46067836249979999</v>
      </c>
      <c r="J52" s="39">
        <v>0</v>
      </c>
      <c r="K52" s="39">
        <v>0</v>
      </c>
      <c r="L52" s="39">
        <v>0.41942391876649998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7.8647866666099991E-2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0.58197410359839974</v>
      </c>
      <c r="AC52" s="39">
        <v>1.3142328555998</v>
      </c>
      <c r="AD52" s="39">
        <v>0</v>
      </c>
      <c r="AE52" s="39">
        <v>0</v>
      </c>
      <c r="AF52" s="39">
        <v>0.8234131621330999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0.36709337723180002</v>
      </c>
      <c r="AM52" s="39">
        <v>0.1408453522999</v>
      </c>
      <c r="AN52" s="39">
        <v>0</v>
      </c>
      <c r="AO52" s="39">
        <v>0</v>
      </c>
      <c r="AP52" s="39">
        <v>6.3946976399999994E-2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6.0687219732156024</v>
      </c>
      <c r="AW52" s="39">
        <v>4.0290976671656997</v>
      </c>
      <c r="AX52" s="39">
        <v>0</v>
      </c>
      <c r="AY52" s="39">
        <v>0</v>
      </c>
      <c r="AZ52" s="39">
        <v>2.5393284703321002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2.6321162641208034</v>
      </c>
      <c r="BG52" s="39">
        <v>0.79204606176660008</v>
      </c>
      <c r="BH52" s="39">
        <v>1.4647086999999999E-3</v>
      </c>
      <c r="BI52" s="39">
        <v>0</v>
      </c>
      <c r="BJ52" s="39">
        <v>0.50494026350477628</v>
      </c>
      <c r="BK52" s="53">
        <f t="shared" si="16"/>
        <v>21.188711098966682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4.0367151207666003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73.815715730168279</v>
      </c>
      <c r="I53" s="41">
        <f t="shared" si="17"/>
        <v>88.262551824971212</v>
      </c>
      <c r="J53" s="41">
        <f t="shared" si="17"/>
        <v>1.0413315375999002</v>
      </c>
      <c r="K53" s="41">
        <f t="shared" si="17"/>
        <v>0</v>
      </c>
      <c r="L53" s="41">
        <f t="shared" si="17"/>
        <v>24.298070422461798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44.945568310231408</v>
      </c>
      <c r="S53" s="41">
        <f t="shared" si="17"/>
        <v>7.2688004327659002</v>
      </c>
      <c r="T53" s="41">
        <f t="shared" si="17"/>
        <v>0</v>
      </c>
      <c r="U53" s="41">
        <f t="shared" si="17"/>
        <v>0</v>
      </c>
      <c r="V53" s="41">
        <f t="shared" si="17"/>
        <v>4.2256263907299001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89.274563348862273</v>
      </c>
      <c r="AC53" s="41">
        <f t="shared" si="17"/>
        <v>14.823701851728799</v>
      </c>
      <c r="AD53" s="41">
        <f t="shared" si="17"/>
        <v>0</v>
      </c>
      <c r="AE53" s="41">
        <f t="shared" si="17"/>
        <v>0</v>
      </c>
      <c r="AF53" s="41">
        <f t="shared" si="17"/>
        <v>13.499949564429601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81.573238781116501</v>
      </c>
      <c r="AM53" s="41">
        <f t="shared" si="17"/>
        <v>9.2521663690952991</v>
      </c>
      <c r="AN53" s="41">
        <f t="shared" si="17"/>
        <v>0.2022203333333</v>
      </c>
      <c r="AO53" s="41">
        <f t="shared" si="17"/>
        <v>0</v>
      </c>
      <c r="AP53" s="41">
        <f t="shared" si="17"/>
        <v>7.2445611075980008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447.77332949664941</v>
      </c>
      <c r="AW53" s="41">
        <f t="shared" si="17"/>
        <v>122.38307392501748</v>
      </c>
      <c r="AX53" s="41">
        <f t="shared" si="17"/>
        <v>2.6746924722665999</v>
      </c>
      <c r="AY53" s="41">
        <f t="shared" si="17"/>
        <v>0</v>
      </c>
      <c r="AZ53" s="41">
        <f t="shared" si="17"/>
        <v>205.26187839527398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258.00242014085546</v>
      </c>
      <c r="BG53" s="41">
        <f t="shared" si="17"/>
        <v>26.034518345627507</v>
      </c>
      <c r="BH53" s="41">
        <f t="shared" si="17"/>
        <v>5.6177949299999995E-2</v>
      </c>
      <c r="BI53" s="41">
        <f t="shared" si="17"/>
        <v>0</v>
      </c>
      <c r="BJ53" s="41">
        <f t="shared" si="17"/>
        <v>25.064559453366076</v>
      </c>
      <c r="BK53" s="41">
        <f t="shared" si="16"/>
        <v>1551.0154313042151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4.0367151207666003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158.72043213168539</v>
      </c>
      <c r="I54" s="41">
        <f t="shared" si="18"/>
        <v>89.351288076537614</v>
      </c>
      <c r="J54" s="41">
        <f t="shared" si="18"/>
        <v>1.0413315375999002</v>
      </c>
      <c r="K54" s="41">
        <f t="shared" si="18"/>
        <v>0</v>
      </c>
      <c r="L54" s="41">
        <f t="shared" si="18"/>
        <v>24.436336491861297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109.60696745707359</v>
      </c>
      <c r="S54" s="41">
        <f t="shared" si="18"/>
        <v>7.3228334415656002</v>
      </c>
      <c r="T54" s="41">
        <f t="shared" si="18"/>
        <v>0</v>
      </c>
      <c r="U54" s="41">
        <f t="shared" si="18"/>
        <v>0</v>
      </c>
      <c r="V54" s="41">
        <f t="shared" si="18"/>
        <v>4.3437170604616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106.43864242715148</v>
      </c>
      <c r="AC54" s="41">
        <f t="shared" si="18"/>
        <v>15.628211386728299</v>
      </c>
      <c r="AD54" s="41">
        <f t="shared" si="18"/>
        <v>0</v>
      </c>
      <c r="AE54" s="41">
        <f t="shared" si="18"/>
        <v>0</v>
      </c>
      <c r="AF54" s="41">
        <f t="shared" si="18"/>
        <v>14.764779424929101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99.670686241535293</v>
      </c>
      <c r="AM54" s="41">
        <f t="shared" si="18"/>
        <v>9.378420939561499</v>
      </c>
      <c r="AN54" s="41">
        <f t="shared" si="18"/>
        <v>0.2022203333333</v>
      </c>
      <c r="AO54" s="41">
        <f t="shared" si="18"/>
        <v>0</v>
      </c>
      <c r="AP54" s="41">
        <f t="shared" si="18"/>
        <v>7.5145550728978003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686.4028821488829</v>
      </c>
      <c r="AW54" s="41">
        <f t="shared" si="18"/>
        <v>124.28942055321609</v>
      </c>
      <c r="AX54" s="41">
        <f t="shared" si="18"/>
        <v>2.6746924722665999</v>
      </c>
      <c r="AY54" s="41">
        <f t="shared" si="18"/>
        <v>0</v>
      </c>
      <c r="AZ54" s="41">
        <f t="shared" si="18"/>
        <v>212.16085202500398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381.88958525559838</v>
      </c>
      <c r="BG54" s="41">
        <f t="shared" si="18"/>
        <v>34.059001240860212</v>
      </c>
      <c r="BH54" s="41">
        <f t="shared" si="18"/>
        <v>5.6177949299999995E-2</v>
      </c>
      <c r="BI54" s="41">
        <f t="shared" si="18"/>
        <v>0</v>
      </c>
      <c r="BJ54" s="41">
        <f t="shared" si="18"/>
        <v>25.387185015098876</v>
      </c>
      <c r="BK54" s="41">
        <f t="shared" si="16"/>
        <v>2119.3769338039156</v>
      </c>
    </row>
    <row r="55" spans="1:63" ht="3" customHeight="1" x14ac:dyDescent="0.25">
      <c r="A55" s="11"/>
      <c r="B55" s="2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18</v>
      </c>
      <c r="B56" s="28" t="s">
        <v>8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 t="s">
        <v>75</v>
      </c>
      <c r="B57" s="25" t="s">
        <v>19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0.6660222944651002</v>
      </c>
      <c r="I58" s="39">
        <v>0.61453390982825695</v>
      </c>
      <c r="J58" s="39">
        <v>0</v>
      </c>
      <c r="K58" s="39">
        <v>0</v>
      </c>
      <c r="L58" s="39">
        <v>0.2123198808998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0.18864067586569996</v>
      </c>
      <c r="S58" s="39">
        <v>4.9593511300000004E-2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0.31562184116569991</v>
      </c>
      <c r="AC58" s="39">
        <v>0.13665251979989998</v>
      </c>
      <c r="AD58" s="39">
        <v>0</v>
      </c>
      <c r="AE58" s="39">
        <v>0</v>
      </c>
      <c r="AF58" s="39">
        <v>5.5730398332999994E-3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0.19348198093250002</v>
      </c>
      <c r="AM58" s="39">
        <v>2.2236790998999998E-3</v>
      </c>
      <c r="AN58" s="39">
        <v>0</v>
      </c>
      <c r="AO58" s="39">
        <v>0</v>
      </c>
      <c r="AP58" s="39">
        <v>1.3978123699999999E-2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13.328575303828375</v>
      </c>
      <c r="AW58" s="39">
        <v>1.7121404436657999</v>
      </c>
      <c r="AX58" s="39">
        <v>0</v>
      </c>
      <c r="AY58" s="39">
        <v>0</v>
      </c>
      <c r="AZ58" s="39">
        <v>12.812205334665903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3.9238942721504073</v>
      </c>
      <c r="BG58" s="39">
        <v>1.4783347899996999</v>
      </c>
      <c r="BH58" s="39">
        <v>0</v>
      </c>
      <c r="BI58" s="39">
        <v>0</v>
      </c>
      <c r="BJ58" s="39">
        <v>0.37628268546650001</v>
      </c>
      <c r="BK58" s="40">
        <f t="shared" ref="BK58:BK59" si="19">SUM(C58:BJ58)</f>
        <v>36.030074286666839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0.6660222944651002</v>
      </c>
      <c r="I59" s="41">
        <f t="shared" si="20"/>
        <v>0.61453390982825695</v>
      </c>
      <c r="J59" s="41">
        <f t="shared" si="20"/>
        <v>0</v>
      </c>
      <c r="K59" s="41">
        <f t="shared" si="20"/>
        <v>0</v>
      </c>
      <c r="L59" s="41">
        <f t="shared" si="20"/>
        <v>0.2123198808998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0.18864067586569996</v>
      </c>
      <c r="S59" s="41">
        <f t="shared" si="20"/>
        <v>4.9593511300000004E-2</v>
      </c>
      <c r="T59" s="41">
        <f t="shared" si="20"/>
        <v>0</v>
      </c>
      <c r="U59" s="41">
        <f t="shared" si="20"/>
        <v>0</v>
      </c>
      <c r="V59" s="41">
        <f t="shared" si="20"/>
        <v>0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0.31562184116569991</v>
      </c>
      <c r="AC59" s="41">
        <f t="shared" si="20"/>
        <v>0.13665251979989998</v>
      </c>
      <c r="AD59" s="41">
        <f t="shared" si="20"/>
        <v>0</v>
      </c>
      <c r="AE59" s="41">
        <f t="shared" si="20"/>
        <v>0</v>
      </c>
      <c r="AF59" s="41">
        <f t="shared" si="20"/>
        <v>5.5730398332999994E-3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0.19348198093250002</v>
      </c>
      <c r="AM59" s="41">
        <f t="shared" si="20"/>
        <v>2.2236790998999998E-3</v>
      </c>
      <c r="AN59" s="41">
        <f t="shared" si="20"/>
        <v>0</v>
      </c>
      <c r="AO59" s="41">
        <f t="shared" si="20"/>
        <v>0</v>
      </c>
      <c r="AP59" s="41">
        <f t="shared" si="20"/>
        <v>1.3978123699999999E-2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13.328575303828375</v>
      </c>
      <c r="AW59" s="41">
        <f t="shared" si="20"/>
        <v>1.7121404436657999</v>
      </c>
      <c r="AX59" s="41">
        <f t="shared" si="20"/>
        <v>0</v>
      </c>
      <c r="AY59" s="41">
        <f t="shared" si="20"/>
        <v>0</v>
      </c>
      <c r="AZ59" s="41">
        <f t="shared" si="20"/>
        <v>12.812205334665903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3.9238942721504073</v>
      </c>
      <c r="BG59" s="41">
        <f t="shared" si="20"/>
        <v>1.4783347899996999</v>
      </c>
      <c r="BH59" s="41">
        <f t="shared" si="20"/>
        <v>0</v>
      </c>
      <c r="BI59" s="41">
        <f t="shared" si="20"/>
        <v>0</v>
      </c>
      <c r="BJ59" s="41">
        <f t="shared" si="20"/>
        <v>0.37628268546650001</v>
      </c>
      <c r="BK59" s="41">
        <f t="shared" si="19"/>
        <v>36.030074286666839</v>
      </c>
    </row>
    <row r="60" spans="1:63" ht="2.25" customHeight="1" x14ac:dyDescent="0.25">
      <c r="A60" s="11"/>
      <c r="B60" s="2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4</v>
      </c>
      <c r="B61" s="28" t="s">
        <v>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 t="s">
        <v>75</v>
      </c>
      <c r="B62" s="25" t="s">
        <v>20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22</v>
      </c>
      <c r="B70" s="28" t="s">
        <v>23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 t="s">
        <v>75</v>
      </c>
      <c r="B71" s="25" t="s">
        <v>24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0.55081439389849995</v>
      </c>
      <c r="I72" s="39">
        <v>0.22638045713320001</v>
      </c>
      <c r="J72" s="39">
        <v>0</v>
      </c>
      <c r="K72" s="39">
        <v>0</v>
      </c>
      <c r="L72" s="39">
        <v>6.1573139999999997E-3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8.7096653632499993E-2</v>
      </c>
      <c r="S72" s="39">
        <v>0</v>
      </c>
      <c r="T72" s="39">
        <v>0</v>
      </c>
      <c r="U72" s="39">
        <v>0</v>
      </c>
      <c r="V72" s="39">
        <v>4.1529974333000003E-3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0.33255221613209995</v>
      </c>
      <c r="AC72" s="39">
        <v>1.5279417333E-3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0.26426685076540007</v>
      </c>
      <c r="AM72" s="39">
        <v>8.4943573665999996E-3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8.0696214197158991</v>
      </c>
      <c r="AW72" s="39">
        <v>0.7664672227996</v>
      </c>
      <c r="AX72" s="39">
        <v>0</v>
      </c>
      <c r="AY72" s="39">
        <v>0</v>
      </c>
      <c r="AZ72" s="39">
        <v>2.7443196373990997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2.1019357960572966</v>
      </c>
      <c r="BG72" s="39">
        <v>3.5482121166600003E-2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15.199269379233394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0.55081439389849995</v>
      </c>
      <c r="I73" s="41">
        <f t="shared" si="27"/>
        <v>0.22638045713320001</v>
      </c>
      <c r="J73" s="41">
        <f t="shared" si="27"/>
        <v>0</v>
      </c>
      <c r="K73" s="41">
        <f t="shared" si="27"/>
        <v>0</v>
      </c>
      <c r="L73" s="41">
        <f t="shared" si="27"/>
        <v>6.1573139999999997E-3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8.7096653632499993E-2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4.1529974333000003E-3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0.33255221613209995</v>
      </c>
      <c r="AC73" s="41">
        <f t="shared" si="27"/>
        <v>1.5279417333E-3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0.26426685076540007</v>
      </c>
      <c r="AM73" s="41">
        <f t="shared" si="27"/>
        <v>8.4943573665999996E-3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8.0696214197158991</v>
      </c>
      <c r="AW73" s="41">
        <f t="shared" si="27"/>
        <v>0.7664672227996</v>
      </c>
      <c r="AX73" s="41">
        <f t="shared" si="27"/>
        <v>0</v>
      </c>
      <c r="AY73" s="41">
        <f t="shared" si="27"/>
        <v>0</v>
      </c>
      <c r="AZ73" s="41">
        <f t="shared" si="27"/>
        <v>2.7443196373990997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2.1019357960572966</v>
      </c>
      <c r="BG73" s="41">
        <f t="shared" si="27"/>
        <v>3.5482121166600003E-2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15.199269379233394</v>
      </c>
    </row>
    <row r="74" spans="1:63" ht="4.5" customHeight="1" x14ac:dyDescent="0.25">
      <c r="A74" s="11"/>
      <c r="B74" s="2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143.7716934252897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174.81544159571081</v>
      </c>
      <c r="I75" s="41">
        <f t="shared" si="28"/>
        <v>812.42089597050199</v>
      </c>
      <c r="J75" s="41">
        <f t="shared" si="28"/>
        <v>257.69833594887484</v>
      </c>
      <c r="K75" s="41">
        <f t="shared" si="28"/>
        <v>0</v>
      </c>
      <c r="L75" s="41">
        <f t="shared" si="28"/>
        <v>116.51300332954601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115.29090433716109</v>
      </c>
      <c r="S75" s="41">
        <f t="shared" si="28"/>
        <v>76.056367188536328</v>
      </c>
      <c r="T75" s="41">
        <f t="shared" si="28"/>
        <v>1.4615514503999001</v>
      </c>
      <c r="U75" s="41">
        <f t="shared" si="28"/>
        <v>0</v>
      </c>
      <c r="V75" s="41">
        <f t="shared" si="28"/>
        <v>12.561298814725701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113.79583975693977</v>
      </c>
      <c r="AC75" s="41">
        <f t="shared" si="28"/>
        <v>156.4044764702266</v>
      </c>
      <c r="AD75" s="41">
        <f t="shared" si="28"/>
        <v>0</v>
      </c>
      <c r="AE75" s="41">
        <f t="shared" si="28"/>
        <v>0</v>
      </c>
      <c r="AF75" s="41">
        <f t="shared" si="28"/>
        <v>28.704954951293004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103.02822840075979</v>
      </c>
      <c r="AM75" s="41">
        <f t="shared" si="28"/>
        <v>90.095049708993187</v>
      </c>
      <c r="AN75" s="41">
        <f t="shared" si="28"/>
        <v>50.455005625566201</v>
      </c>
      <c r="AO75" s="41">
        <f t="shared" si="28"/>
        <v>0</v>
      </c>
      <c r="AP75" s="41">
        <f t="shared" si="28"/>
        <v>15.247120333563199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759.09195439136363</v>
      </c>
      <c r="AW75" s="41">
        <f t="shared" si="28"/>
        <v>727.79156779368191</v>
      </c>
      <c r="AX75" s="41">
        <f t="shared" si="28"/>
        <v>13.044398098633</v>
      </c>
      <c r="AY75" s="41">
        <f t="shared" si="28"/>
        <v>10.5244053538666</v>
      </c>
      <c r="AZ75" s="41">
        <f t="shared" si="28"/>
        <v>404.51572826312992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406.2035205977848</v>
      </c>
      <c r="BG75" s="41">
        <f t="shared" si="28"/>
        <v>70.434143001158318</v>
      </c>
      <c r="BH75" s="41">
        <f t="shared" si="28"/>
        <v>10.417095487766501</v>
      </c>
      <c r="BI75" s="41">
        <f t="shared" si="28"/>
        <v>0</v>
      </c>
      <c r="BJ75" s="41">
        <f t="shared" si="28"/>
        <v>49.43194614006304</v>
      </c>
      <c r="BK75" s="41">
        <f>SUM(C75:BJ75)</f>
        <v>4719.7749264355352</v>
      </c>
    </row>
    <row r="76" spans="1:63" ht="4.5" customHeight="1" x14ac:dyDescent="0.25">
      <c r="A76" s="11"/>
      <c r="B76" s="3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5</v>
      </c>
      <c r="B77" s="31" t="s">
        <v>26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1.09373738999E-2</v>
      </c>
      <c r="I78" s="39">
        <v>0.22487066</v>
      </c>
      <c r="J78" s="39">
        <v>0</v>
      </c>
      <c r="K78" s="39">
        <v>0</v>
      </c>
      <c r="L78" s="39">
        <v>0.1028860279999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1.3348486666500001E-2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0.27390913173280002</v>
      </c>
      <c r="AC78" s="39">
        <v>0.16308388679999999</v>
      </c>
      <c r="AD78" s="39">
        <v>0</v>
      </c>
      <c r="AE78" s="39">
        <v>0</v>
      </c>
      <c r="AF78" s="39">
        <v>0.2804535704999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0.222101009766</v>
      </c>
      <c r="AM78" s="39">
        <v>0</v>
      </c>
      <c r="AN78" s="39">
        <v>0</v>
      </c>
      <c r="AO78" s="39">
        <v>0</v>
      </c>
      <c r="AP78" s="39">
        <v>5.11783833333E-2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2.3299612935066841E-2</v>
      </c>
      <c r="AW78" s="39">
        <v>8.9054828332999995E-3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1.3749736264666668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5.0995797666000004E-3</v>
      </c>
      <c r="I79" s="39">
        <v>0.12282761599999999</v>
      </c>
      <c r="J79" s="39">
        <v>0</v>
      </c>
      <c r="K79" s="39">
        <v>0</v>
      </c>
      <c r="L79" s="39">
        <v>2.5466858366599999E-2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4.6841039999999997E-3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0.22616054499950003</v>
      </c>
      <c r="AC79" s="39">
        <v>0.54386445956660001</v>
      </c>
      <c r="AD79" s="39">
        <v>0</v>
      </c>
      <c r="AE79" s="39">
        <v>0</v>
      </c>
      <c r="AF79" s="39">
        <v>0.25298898799989999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0.14868910806599997</v>
      </c>
      <c r="AM79" s="39">
        <v>4.1478894366599996E-2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0.11251789263516754</v>
      </c>
      <c r="AW79" s="39">
        <v>6.3642069600000004E-2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2.16082115997E-2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1.5690283269666676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3.1884667802129688E-2</v>
      </c>
      <c r="I80" s="39">
        <v>0.45841960399999998</v>
      </c>
      <c r="J80" s="39">
        <v>0</v>
      </c>
      <c r="K80" s="39">
        <v>0</v>
      </c>
      <c r="L80" s="39">
        <v>7.2360319999999992E-2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5.2211800000000006E-3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0.2795892328331</v>
      </c>
      <c r="AC80" s="39">
        <v>2.0287168533329001</v>
      </c>
      <c r="AD80" s="39">
        <v>0</v>
      </c>
      <c r="AE80" s="39">
        <v>0</v>
      </c>
      <c r="AF80" s="39">
        <v>1.1890930802997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0.24480955753270001</v>
      </c>
      <c r="AM80" s="39">
        <v>3.3492827637664999</v>
      </c>
      <c r="AN80" s="39">
        <v>0</v>
      </c>
      <c r="AO80" s="39">
        <v>0</v>
      </c>
      <c r="AP80" s="39">
        <v>0.1563534999999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2.0847133332000003E-3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5.2117833330000008E-4</v>
      </c>
      <c r="BG80" s="39">
        <v>0</v>
      </c>
      <c r="BH80" s="39">
        <v>0</v>
      </c>
      <c r="BI80" s="39">
        <v>0</v>
      </c>
      <c r="BJ80" s="39">
        <v>2.0636055999000004E-3</v>
      </c>
      <c r="BK80" s="40">
        <f t="shared" si="29"/>
        <v>7.82040025683333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4.7921621468629688E-2</v>
      </c>
      <c r="I81" s="48">
        <f t="shared" si="30"/>
        <v>0.80611787999999995</v>
      </c>
      <c r="J81" s="48">
        <f t="shared" si="30"/>
        <v>0</v>
      </c>
      <c r="K81" s="48">
        <f t="shared" si="30"/>
        <v>0</v>
      </c>
      <c r="L81" s="48">
        <f t="shared" si="30"/>
        <v>0.20071320636649997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2.3253770666500001E-2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0.77965890956540007</v>
      </c>
      <c r="AC81" s="48">
        <f t="shared" si="30"/>
        <v>2.7356651996995001</v>
      </c>
      <c r="AD81" s="48">
        <f t="shared" si="30"/>
        <v>0</v>
      </c>
      <c r="AE81" s="48">
        <f t="shared" si="30"/>
        <v>0</v>
      </c>
      <c r="AF81" s="48">
        <f t="shared" si="30"/>
        <v>1.7225356387994999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0.61559967536469995</v>
      </c>
      <c r="AM81" s="48">
        <f t="shared" si="30"/>
        <v>3.3907616581330999</v>
      </c>
      <c r="AN81" s="48">
        <f t="shared" si="30"/>
        <v>0</v>
      </c>
      <c r="AO81" s="48">
        <f t="shared" si="30"/>
        <v>0</v>
      </c>
      <c r="AP81" s="48">
        <f t="shared" si="30"/>
        <v>0.2075318833332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0.13790221890343438</v>
      </c>
      <c r="AW81" s="48">
        <f t="shared" si="30"/>
        <v>7.2547552433300008E-2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2.2129389932999999E-2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2.0636055999000004E-3</v>
      </c>
      <c r="BK81" s="48">
        <f t="shared" si="30"/>
        <v>10.764402210266663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1:BK21"/>
    <mergeCell ref="C24:BK24"/>
    <mergeCell ref="C27:BK27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/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136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2.5440123032900001E-2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2.5440123032900001E-2</v>
      </c>
      <c r="L5" s="44">
        <v>0</v>
      </c>
    </row>
    <row r="6" spans="2:12" x14ac:dyDescent="0.2">
      <c r="B6" s="20">
        <v>2</v>
      </c>
      <c r="C6" s="22" t="s">
        <v>43</v>
      </c>
      <c r="D6" s="46">
        <v>9.8869774099499985E-2</v>
      </c>
      <c r="E6" s="44">
        <v>0.91003755759850014</v>
      </c>
      <c r="F6" s="44">
        <v>14.545351636520406</v>
      </c>
      <c r="G6" s="44">
        <v>0.1479574609323</v>
      </c>
      <c r="H6" s="44">
        <v>4.1729095733200001E-2</v>
      </c>
      <c r="I6" s="44">
        <v>0</v>
      </c>
      <c r="J6" s="44">
        <v>0</v>
      </c>
      <c r="K6" s="44">
        <f t="shared" ref="K6:K41" si="0">SUM(D6:J6)</f>
        <v>15.743945524883905</v>
      </c>
      <c r="L6" s="44">
        <v>3.0804997332000003E-3</v>
      </c>
    </row>
    <row r="7" spans="2:12" x14ac:dyDescent="0.2">
      <c r="B7" s="20">
        <v>3</v>
      </c>
      <c r="C7" s="21" t="s">
        <v>44</v>
      </c>
      <c r="D7" s="46">
        <v>0</v>
      </c>
      <c r="E7" s="44">
        <v>8.8660716659999994E-4</v>
      </c>
      <c r="F7" s="44">
        <v>2.65145379663E-2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2.7401145132899998E-2</v>
      </c>
      <c r="L7" s="44">
        <v>0</v>
      </c>
    </row>
    <row r="8" spans="2:12" x14ac:dyDescent="0.2">
      <c r="B8" s="20">
        <v>4</v>
      </c>
      <c r="C8" s="22" t="s">
        <v>45</v>
      </c>
      <c r="D8" s="46">
        <v>0.60296007986639999</v>
      </c>
      <c r="E8" s="44">
        <v>11.9774348553315</v>
      </c>
      <c r="F8" s="44">
        <v>8.8556518611161028</v>
      </c>
      <c r="G8" s="44">
        <v>0.14317867333300002</v>
      </c>
      <c r="H8" s="44">
        <v>0.16335287549979996</v>
      </c>
      <c r="I8" s="44">
        <v>0</v>
      </c>
      <c r="J8" s="44">
        <v>0</v>
      </c>
      <c r="K8" s="44">
        <f t="shared" si="0"/>
        <v>21.742578345146804</v>
      </c>
      <c r="L8" s="44">
        <v>0</v>
      </c>
    </row>
    <row r="9" spans="2:12" x14ac:dyDescent="0.2">
      <c r="B9" s="20">
        <v>5</v>
      </c>
      <c r="C9" s="22" t="s">
        <v>46</v>
      </c>
      <c r="D9" s="46">
        <v>0.17393711749970001</v>
      </c>
      <c r="E9" s="44">
        <v>0.6132009655313998</v>
      </c>
      <c r="F9" s="44">
        <v>13.900337772563605</v>
      </c>
      <c r="G9" s="44">
        <v>0.1320803040662</v>
      </c>
      <c r="H9" s="44">
        <v>0.10038201329970001</v>
      </c>
      <c r="I9" s="44">
        <v>0</v>
      </c>
      <c r="J9" s="44">
        <v>0</v>
      </c>
      <c r="K9" s="44">
        <f t="shared" si="0"/>
        <v>14.919938172960604</v>
      </c>
      <c r="L9" s="44">
        <v>7.4738596599800006E-2</v>
      </c>
    </row>
    <row r="10" spans="2:12" x14ac:dyDescent="0.2">
      <c r="B10" s="20">
        <v>6</v>
      </c>
      <c r="C10" s="22" t="s">
        <v>47</v>
      </c>
      <c r="D10" s="46">
        <v>0.19508472109969999</v>
      </c>
      <c r="E10" s="44">
        <v>4.2430635310303018</v>
      </c>
      <c r="F10" s="44">
        <v>16.967406236805797</v>
      </c>
      <c r="G10" s="44">
        <v>0.14445660926619999</v>
      </c>
      <c r="H10" s="44">
        <v>3.2545357666299998E-2</v>
      </c>
      <c r="I10" s="44">
        <v>0</v>
      </c>
      <c r="J10" s="44">
        <v>0</v>
      </c>
      <c r="K10" s="44">
        <f t="shared" si="0"/>
        <v>21.5825564558683</v>
      </c>
      <c r="L10" s="44">
        <v>0.12813356319980002</v>
      </c>
    </row>
    <row r="11" spans="2:12" x14ac:dyDescent="0.2">
      <c r="B11" s="20">
        <v>7</v>
      </c>
      <c r="C11" s="22" t="s">
        <v>48</v>
      </c>
      <c r="D11" s="46">
        <v>6.4874711999900012E-2</v>
      </c>
      <c r="E11" s="44">
        <v>7.684253231266001</v>
      </c>
      <c r="F11" s="44">
        <v>6.7844755280825995</v>
      </c>
      <c r="G11" s="44">
        <v>2.4153227933099999E-2</v>
      </c>
      <c r="H11" s="44">
        <v>1.8621893233199998E-2</v>
      </c>
      <c r="I11" s="44">
        <v>0</v>
      </c>
      <c r="J11" s="44">
        <v>0</v>
      </c>
      <c r="K11" s="44">
        <f t="shared" si="0"/>
        <v>14.5763785925148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3.9171578899799997E-2</v>
      </c>
      <c r="E14" s="44">
        <v>4.24620161663E-2</v>
      </c>
      <c r="F14" s="44">
        <v>3.4044749249198039</v>
      </c>
      <c r="G14" s="44">
        <v>0.20762310069969997</v>
      </c>
      <c r="H14" s="44">
        <v>5.4299485333000001E-3</v>
      </c>
      <c r="I14" s="44">
        <v>0</v>
      </c>
      <c r="J14" s="44">
        <v>0</v>
      </c>
      <c r="K14" s="44">
        <f t="shared" si="0"/>
        <v>3.6991615692189037</v>
      </c>
      <c r="L14" s="44">
        <v>1.561368E-3</v>
      </c>
    </row>
    <row r="15" spans="2:12" x14ac:dyDescent="0.2">
      <c r="B15" s="20">
        <v>11</v>
      </c>
      <c r="C15" s="22" t="s">
        <v>50</v>
      </c>
      <c r="D15" s="46">
        <v>86.088366405795782</v>
      </c>
      <c r="E15" s="44">
        <v>79.571627569160285</v>
      </c>
      <c r="F15" s="44">
        <v>241.97171993113719</v>
      </c>
      <c r="G15" s="44">
        <v>4.0048532132606027</v>
      </c>
      <c r="H15" s="44">
        <v>0.86626988893089518</v>
      </c>
      <c r="I15" s="44">
        <v>0</v>
      </c>
      <c r="J15" s="44">
        <v>0</v>
      </c>
      <c r="K15" s="44">
        <f t="shared" si="0"/>
        <v>412.50283700828481</v>
      </c>
      <c r="L15" s="44">
        <v>2.4420706346370968</v>
      </c>
    </row>
    <row r="16" spans="2:12" x14ac:dyDescent="0.2">
      <c r="B16" s="20">
        <v>12</v>
      </c>
      <c r="C16" s="22" t="s">
        <v>51</v>
      </c>
      <c r="D16" s="46">
        <v>208.37728211579844</v>
      </c>
      <c r="E16" s="44">
        <v>54.766209789660707</v>
      </c>
      <c r="F16" s="44">
        <v>52.76156848922885</v>
      </c>
      <c r="G16" s="44">
        <v>0.17880288929870003</v>
      </c>
      <c r="H16" s="44">
        <v>0.30691314613229997</v>
      </c>
      <c r="I16" s="44">
        <v>0</v>
      </c>
      <c r="J16" s="44">
        <v>0</v>
      </c>
      <c r="K16" s="44">
        <f t="shared" si="0"/>
        <v>316.39077643011899</v>
      </c>
      <c r="L16" s="44">
        <v>0.38606891009930006</v>
      </c>
    </row>
    <row r="17" spans="2:12" x14ac:dyDescent="0.2">
      <c r="B17" s="20">
        <v>13</v>
      </c>
      <c r="C17" s="22" t="s">
        <v>52</v>
      </c>
      <c r="D17" s="46">
        <v>0.20834267740000001</v>
      </c>
      <c r="E17" s="44">
        <v>0.22973211513280001</v>
      </c>
      <c r="F17" s="44">
        <v>3.1182073062255022</v>
      </c>
      <c r="G17" s="44">
        <v>1.63957298999E-2</v>
      </c>
      <c r="H17" s="44">
        <v>5.7947672666E-3</v>
      </c>
      <c r="I17" s="44">
        <v>0</v>
      </c>
      <c r="J17" s="44">
        <v>0</v>
      </c>
      <c r="K17" s="44">
        <f t="shared" si="0"/>
        <v>3.578472595924802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7.8955933300000006E-5</v>
      </c>
      <c r="E18" s="44">
        <v>2.1972001366399999E-2</v>
      </c>
      <c r="F18" s="44">
        <v>3.8711806168266016</v>
      </c>
      <c r="G18" s="44">
        <v>5.2033979333E-3</v>
      </c>
      <c r="H18" s="44">
        <v>7.38264387666E-2</v>
      </c>
      <c r="I18" s="44">
        <v>0</v>
      </c>
      <c r="J18" s="44">
        <v>0</v>
      </c>
      <c r="K18" s="44">
        <f t="shared" si="0"/>
        <v>3.9722614108262015</v>
      </c>
      <c r="L18" s="44">
        <v>0</v>
      </c>
    </row>
    <row r="19" spans="2:12" x14ac:dyDescent="0.2">
      <c r="B19" s="20">
        <v>15</v>
      </c>
      <c r="C19" s="22" t="s">
        <v>54</v>
      </c>
      <c r="D19" s="46">
        <v>1.030837706299</v>
      </c>
      <c r="E19" s="44">
        <v>1.4450948717647001</v>
      </c>
      <c r="F19" s="44">
        <v>18.015950205326487</v>
      </c>
      <c r="G19" s="44">
        <v>0.20623297566600007</v>
      </c>
      <c r="H19" s="44">
        <v>0.1711394318326</v>
      </c>
      <c r="I19" s="44">
        <v>0</v>
      </c>
      <c r="J19" s="44">
        <v>0</v>
      </c>
      <c r="K19" s="44">
        <f t="shared" si="0"/>
        <v>20.86925519088879</v>
      </c>
      <c r="L19" s="44">
        <v>8.3026339366600005E-2</v>
      </c>
    </row>
    <row r="20" spans="2:12" x14ac:dyDescent="0.2">
      <c r="B20" s="20">
        <v>16</v>
      </c>
      <c r="C20" s="22" t="s">
        <v>55</v>
      </c>
      <c r="D20" s="46">
        <v>71.869285387197181</v>
      </c>
      <c r="E20" s="44">
        <v>31.06397311496454</v>
      </c>
      <c r="F20" s="44">
        <v>95.953738296911453</v>
      </c>
      <c r="G20" s="44">
        <v>1.3645052690951007</v>
      </c>
      <c r="H20" s="44">
        <v>1.3007657760976996</v>
      </c>
      <c r="I20" s="44">
        <v>0</v>
      </c>
      <c r="J20" s="44">
        <v>0</v>
      </c>
      <c r="K20" s="44">
        <f t="shared" si="0"/>
        <v>201.552267844266</v>
      </c>
      <c r="L20" s="44">
        <v>0.27870970689969998</v>
      </c>
    </row>
    <row r="21" spans="2:12" x14ac:dyDescent="0.2">
      <c r="B21" s="20">
        <v>17</v>
      </c>
      <c r="C21" s="22" t="s">
        <v>56</v>
      </c>
      <c r="D21" s="46">
        <v>1.3517853727661</v>
      </c>
      <c r="E21" s="44">
        <v>3.7018075273307995</v>
      </c>
      <c r="F21" s="44">
        <v>23.692823984947005</v>
      </c>
      <c r="G21" s="44">
        <v>0.50097713649870013</v>
      </c>
      <c r="H21" s="44">
        <v>0.27664901986530005</v>
      </c>
      <c r="I21" s="44">
        <v>0</v>
      </c>
      <c r="J21" s="44">
        <v>0</v>
      </c>
      <c r="K21" s="44">
        <f t="shared" si="0"/>
        <v>29.524043041407904</v>
      </c>
      <c r="L21" s="44">
        <v>5.1705998333000007E-3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2.2845398653314999</v>
      </c>
      <c r="E23" s="44">
        <v>7.5326289409602003</v>
      </c>
      <c r="F23" s="44">
        <v>35.32079531680057</v>
      </c>
      <c r="G23" s="44">
        <v>0.27664866613210004</v>
      </c>
      <c r="H23" s="44">
        <v>0.11442231643290003</v>
      </c>
      <c r="I23" s="44">
        <v>0</v>
      </c>
      <c r="J23" s="44">
        <v>0</v>
      </c>
      <c r="K23" s="44">
        <f t="shared" si="0"/>
        <v>45.529035105657272</v>
      </c>
      <c r="L23" s="44">
        <v>0.23899135416629999</v>
      </c>
    </row>
    <row r="24" spans="2:12" x14ac:dyDescent="0.2">
      <c r="B24" s="20">
        <v>20</v>
      </c>
      <c r="C24" s="22" t="s">
        <v>58</v>
      </c>
      <c r="D24" s="46">
        <v>579.03193475925036</v>
      </c>
      <c r="E24" s="44">
        <v>477.29434010738203</v>
      </c>
      <c r="F24" s="44">
        <v>580.48921347185421</v>
      </c>
      <c r="G24" s="44">
        <v>20.05486033470876</v>
      </c>
      <c r="H24" s="44">
        <v>6.4397468737908001</v>
      </c>
      <c r="I24" s="44">
        <v>0</v>
      </c>
      <c r="J24" s="44">
        <v>0</v>
      </c>
      <c r="K24" s="44">
        <f t="shared" si="0"/>
        <v>1663.3100955469865</v>
      </c>
      <c r="L24" s="44">
        <v>2.2452647711012679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9.0804037332999996E-3</v>
      </c>
      <c r="F25" s="44">
        <v>0.36784294829909997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0.37692335203239996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0.15915407016660002</v>
      </c>
      <c r="E26" s="44">
        <v>9.2717407665000012E-3</v>
      </c>
      <c r="F26" s="44">
        <v>7.544244143164299</v>
      </c>
      <c r="G26" s="44">
        <v>2.6017013666E-3</v>
      </c>
      <c r="H26" s="44">
        <v>4.1048760000000004E-3</v>
      </c>
      <c r="I26" s="44">
        <v>0</v>
      </c>
      <c r="J26" s="44">
        <v>0</v>
      </c>
      <c r="K26" s="44">
        <f t="shared" si="0"/>
        <v>7.7193765314639995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9.0273326660000007E-4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9.0273326660000007E-4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0.33674034460000002</v>
      </c>
      <c r="F28" s="44">
        <v>8.3711045332899997E-2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0.42045138993289999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260.12975026459782</v>
      </c>
      <c r="E29" s="44">
        <v>103.96432521732005</v>
      </c>
      <c r="F29" s="44">
        <v>170.68627190920995</v>
      </c>
      <c r="G29" s="44">
        <v>2.1610680577278001</v>
      </c>
      <c r="H29" s="44">
        <v>1.5356350153309997</v>
      </c>
      <c r="I29" s="44">
        <v>0</v>
      </c>
      <c r="J29" s="44">
        <v>0</v>
      </c>
      <c r="K29" s="44">
        <f t="shared" si="0"/>
        <v>538.47705046418662</v>
      </c>
      <c r="L29" s="44">
        <v>0.72925757173290007</v>
      </c>
    </row>
    <row r="30" spans="2:12" x14ac:dyDescent="0.2">
      <c r="B30" s="20">
        <v>26</v>
      </c>
      <c r="C30" s="22" t="s">
        <v>63</v>
      </c>
      <c r="D30" s="46">
        <v>2.2372562099700004E-2</v>
      </c>
      <c r="E30" s="44">
        <v>0.7669611754315</v>
      </c>
      <c r="F30" s="44">
        <v>12.121547466771897</v>
      </c>
      <c r="G30" s="44">
        <v>8.3860570166600007E-2</v>
      </c>
      <c r="H30" s="44">
        <v>3.5962592799800006E-2</v>
      </c>
      <c r="I30" s="44">
        <v>0</v>
      </c>
      <c r="J30" s="44">
        <v>0</v>
      </c>
      <c r="K30" s="44">
        <f t="shared" si="0"/>
        <v>13.030704367269497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0.29513921249989999</v>
      </c>
      <c r="E31" s="44">
        <v>1.0914629306992001</v>
      </c>
      <c r="F31" s="44">
        <v>7.4177597282220056</v>
      </c>
      <c r="G31" s="44">
        <v>4.7881801033E-2</v>
      </c>
      <c r="H31" s="44">
        <v>2.7060177866499998E-2</v>
      </c>
      <c r="I31" s="44">
        <v>0</v>
      </c>
      <c r="J31" s="44">
        <v>0</v>
      </c>
      <c r="K31" s="44">
        <f t="shared" si="0"/>
        <v>8.879303850320607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2.7215833300000003E-5</v>
      </c>
      <c r="E32" s="44">
        <v>0.11061258199989998</v>
      </c>
      <c r="F32" s="44">
        <v>0.87481213093347676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0.98545192876667675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46.549083705799006</v>
      </c>
      <c r="E33" s="44">
        <v>70.94756460479168</v>
      </c>
      <c r="F33" s="44">
        <v>67.108511050972169</v>
      </c>
      <c r="G33" s="44">
        <v>0.27265513749940007</v>
      </c>
      <c r="H33" s="44">
        <v>0.17953899136600007</v>
      </c>
      <c r="I33" s="44">
        <v>0</v>
      </c>
      <c r="J33" s="44">
        <v>0</v>
      </c>
      <c r="K33" s="44">
        <f t="shared" si="0"/>
        <v>185.05735349042828</v>
      </c>
      <c r="L33" s="44">
        <v>1.3072939211329</v>
      </c>
    </row>
    <row r="34" spans="2:12" x14ac:dyDescent="0.2">
      <c r="B34" s="20">
        <v>30</v>
      </c>
      <c r="C34" s="22" t="s">
        <v>66</v>
      </c>
      <c r="D34" s="46">
        <v>7.5369958562648964</v>
      </c>
      <c r="E34" s="44">
        <v>13.092139834226806</v>
      </c>
      <c r="F34" s="44">
        <v>114.69869343658932</v>
      </c>
      <c r="G34" s="44">
        <v>2.3431488182315996</v>
      </c>
      <c r="H34" s="44">
        <v>0.12674678923260002</v>
      </c>
      <c r="I34" s="44">
        <v>0</v>
      </c>
      <c r="J34" s="44">
        <v>0</v>
      </c>
      <c r="K34" s="44">
        <f t="shared" si="0"/>
        <v>137.79772473454526</v>
      </c>
      <c r="L34" s="44">
        <v>0.53328117556660004</v>
      </c>
    </row>
    <row r="35" spans="2:12" x14ac:dyDescent="0.2">
      <c r="B35" s="20">
        <v>31</v>
      </c>
      <c r="C35" s="21" t="s">
        <v>67</v>
      </c>
      <c r="D35" s="46">
        <v>1.2824972266599999E-2</v>
      </c>
      <c r="E35" s="44">
        <v>6.0409608866599997E-2</v>
      </c>
      <c r="F35" s="44">
        <v>0.35738224253219997</v>
      </c>
      <c r="G35" s="44">
        <v>0</v>
      </c>
      <c r="H35" s="44">
        <v>1.2369649833199999E-2</v>
      </c>
      <c r="I35" s="44">
        <v>0</v>
      </c>
      <c r="J35" s="44">
        <v>0</v>
      </c>
      <c r="K35" s="44">
        <f t="shared" si="0"/>
        <v>0.44298647349859999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56.037455495130601</v>
      </c>
      <c r="E36" s="44">
        <v>76.741800013487051</v>
      </c>
      <c r="F36" s="44">
        <v>86.154881660124673</v>
      </c>
      <c r="G36" s="44">
        <v>0.98097843802870033</v>
      </c>
      <c r="H36" s="44">
        <v>0.88583736023079984</v>
      </c>
      <c r="I36" s="44">
        <v>0</v>
      </c>
      <c r="J36" s="44">
        <v>0</v>
      </c>
      <c r="K36" s="44">
        <f t="shared" si="0"/>
        <v>220.80095296700182</v>
      </c>
      <c r="L36" s="44">
        <v>0.16062019706609998</v>
      </c>
    </row>
    <row r="37" spans="2:12" x14ac:dyDescent="0.2">
      <c r="B37" s="20">
        <v>33</v>
      </c>
      <c r="C37" s="22" t="s">
        <v>126</v>
      </c>
      <c r="D37" s="46">
        <v>59.159604346231589</v>
      </c>
      <c r="E37" s="44">
        <v>19.580904650090584</v>
      </c>
      <c r="F37" s="44">
        <v>260.38840893773323</v>
      </c>
      <c r="G37" s="44">
        <v>0.56565541796449992</v>
      </c>
      <c r="H37" s="44">
        <v>0.77705130523199972</v>
      </c>
      <c r="I37" s="44">
        <v>0</v>
      </c>
      <c r="J37" s="44">
        <v>0</v>
      </c>
      <c r="K37" s="44">
        <f t="shared" si="0"/>
        <v>340.47162465725188</v>
      </c>
      <c r="L37" s="44">
        <v>3.5103276033199994E-2</v>
      </c>
    </row>
    <row r="38" spans="2:12" x14ac:dyDescent="0.2">
      <c r="B38" s="20">
        <v>34</v>
      </c>
      <c r="C38" s="22" t="s">
        <v>69</v>
      </c>
      <c r="D38" s="46">
        <v>6.4876433330000004E-4</v>
      </c>
      <c r="E38" s="44">
        <v>1.9837082665999997E-3</v>
      </c>
      <c r="F38" s="44">
        <v>9.9568680432500001E-2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0.1022011530324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7.3995920286633998</v>
      </c>
      <c r="E39" s="44">
        <v>71.972493861755268</v>
      </c>
      <c r="F39" s="44">
        <v>152.48014274429585</v>
      </c>
      <c r="G39" s="44">
        <v>1.0348003603958005</v>
      </c>
      <c r="H39" s="44">
        <v>0.69468674759709981</v>
      </c>
      <c r="I39" s="44">
        <v>0</v>
      </c>
      <c r="J39" s="44">
        <v>0</v>
      </c>
      <c r="K39" s="44">
        <f t="shared" si="0"/>
        <v>233.58171574270742</v>
      </c>
      <c r="L39" s="44">
        <v>1.9169588488656</v>
      </c>
    </row>
    <row r="40" spans="2:12" x14ac:dyDescent="0.2">
      <c r="B40" s="20">
        <v>36</v>
      </c>
      <c r="C40" s="22" t="s">
        <v>71</v>
      </c>
      <c r="D40" s="46">
        <v>2.49878315333E-2</v>
      </c>
      <c r="E40" s="44">
        <v>0.23409697839909996</v>
      </c>
      <c r="F40" s="44">
        <v>6.9271415550170028</v>
      </c>
      <c r="G40" s="44">
        <v>3.27588671331E-2</v>
      </c>
      <c r="H40" s="44">
        <v>4.6529732999000002E-3</v>
      </c>
      <c r="I40" s="44">
        <v>0</v>
      </c>
      <c r="J40" s="44">
        <v>0</v>
      </c>
      <c r="K40" s="44">
        <f t="shared" si="0"/>
        <v>7.2236382053824029</v>
      </c>
      <c r="L40" s="44">
        <v>1.0216730665999999E-3</v>
      </c>
    </row>
    <row r="41" spans="2:12" x14ac:dyDescent="0.2">
      <c r="B41" s="20">
        <v>37</v>
      </c>
      <c r="C41" s="22" t="s">
        <v>72</v>
      </c>
      <c r="D41" s="46">
        <v>77.455732751630492</v>
      </c>
      <c r="E41" s="44">
        <v>42.949356203185495</v>
      </c>
      <c r="F41" s="44">
        <v>112.36026115075694</v>
      </c>
      <c r="G41" s="44">
        <v>1.0967361283961006</v>
      </c>
      <c r="H41" s="44">
        <v>0.99803405736330009</v>
      </c>
      <c r="I41" s="44">
        <v>0</v>
      </c>
      <c r="J41" s="44">
        <v>0</v>
      </c>
      <c r="K41" s="44">
        <f t="shared" si="0"/>
        <v>234.86012029133232</v>
      </c>
      <c r="L41" s="44">
        <v>0.19404920316640001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1466.2007203062869</v>
      </c>
      <c r="E43" s="45">
        <f t="shared" ref="E43:L43" si="1">SUM(E5:E42)</f>
        <v>1082.9679286594326</v>
      </c>
      <c r="F43" s="45">
        <f t="shared" si="1"/>
        <v>2119.3769338039192</v>
      </c>
      <c r="G43" s="45">
        <f t="shared" si="1"/>
        <v>36.03007428666686</v>
      </c>
      <c r="H43" s="45">
        <f t="shared" si="1"/>
        <v>15.199269379233394</v>
      </c>
      <c r="I43" s="45">
        <f t="shared" si="1"/>
        <v>0</v>
      </c>
      <c r="J43" s="45">
        <f t="shared" si="1"/>
        <v>0</v>
      </c>
      <c r="K43" s="45">
        <f t="shared" si="1"/>
        <v>4719.7749264355389</v>
      </c>
      <c r="L43" s="45">
        <f t="shared" si="1"/>
        <v>10.764402210266665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2016-07-11T07:34:21Z</dcterms:modified>
</cp:coreProperties>
</file>