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mko1081\Desktop\amol All data\Website\"/>
    </mc:Choice>
  </mc:AlternateContent>
  <bookViews>
    <workbookView xWindow="120" yWindow="15" windowWidth="15195" windowHeight="8190" tabRatio="1000"/>
  </bookViews>
  <sheets>
    <sheet name="U02" sheetId="73" r:id="rId1"/>
    <sheet name="TD1" sheetId="72" r:id="rId2"/>
    <sheet name="T99" sheetId="71" r:id="rId3"/>
    <sheet name="T96" sheetId="70" r:id="rId4"/>
    <sheet name="T94" sheetId="69" r:id="rId5"/>
    <sheet name="T93" sheetId="68" r:id="rId6"/>
    <sheet name="T92" sheetId="67" r:id="rId7"/>
    <sheet name="T91" sheetId="66" r:id="rId8"/>
    <sheet name="T90" sheetId="65" r:id="rId9"/>
    <sheet name="T89" sheetId="64" r:id="rId10"/>
    <sheet name="T87" sheetId="63" r:id="rId11"/>
    <sheet name="T86" sheetId="62" r:id="rId12"/>
    <sheet name="T85" sheetId="61" r:id="rId13"/>
    <sheet name="T83" sheetId="60" r:id="rId14"/>
    <sheet name="T82" sheetId="59" r:id="rId15"/>
    <sheet name="T81" sheetId="58" r:id="rId16"/>
    <sheet name="T80" sheetId="57" r:id="rId17"/>
    <sheet name="T79" sheetId="56" r:id="rId18"/>
    <sheet name="T78" sheetId="55" r:id="rId19"/>
    <sheet name="T76" sheetId="54" r:id="rId20"/>
    <sheet name="T75" sheetId="53" r:id="rId21"/>
    <sheet name="T72" sheetId="52" r:id="rId22"/>
    <sheet name="T71" sheetId="51" r:id="rId23"/>
    <sheet name="T63" sheetId="50" r:id="rId24"/>
    <sheet name="T62" sheetId="49" r:id="rId25"/>
    <sheet name="T61" sheetId="48" r:id="rId26"/>
    <sheet name="T60" sheetId="47" r:id="rId27"/>
    <sheet name="T59" sheetId="46" r:id="rId28"/>
    <sheet name="T58" sheetId="45" r:id="rId29"/>
    <sheet name="T57" sheetId="44" r:id="rId30"/>
    <sheet name="T56" sheetId="43" r:id="rId31"/>
    <sheet name="T54" sheetId="42" r:id="rId32"/>
    <sheet name="T53" sheetId="41" r:id="rId33"/>
    <sheet name="T51" sheetId="40" r:id="rId34"/>
    <sheet name="T50" sheetId="39" r:id="rId35"/>
    <sheet name="T49" sheetId="38" r:id="rId36"/>
    <sheet name="T48" sheetId="37" r:id="rId37"/>
    <sheet name="T47" sheetId="36" r:id="rId38"/>
    <sheet name="T46" sheetId="35" r:id="rId39"/>
    <sheet name="T45" sheetId="34" r:id="rId40"/>
    <sheet name="T42" sheetId="33" r:id="rId41"/>
    <sheet name="T41" sheetId="32" r:id="rId42"/>
    <sheet name="T40" sheetId="31" r:id="rId43"/>
    <sheet name="T36" sheetId="30" r:id="rId44"/>
    <sheet name="T33" sheetId="29" r:id="rId45"/>
    <sheet name="T32" sheetId="28" r:id="rId46"/>
    <sheet name="T31" sheetId="27" r:id="rId47"/>
    <sheet name="T27" sheetId="26" r:id="rId48"/>
    <sheet name="T16" sheetId="23" r:id="rId49"/>
    <sheet name="T15" sheetId="22" r:id="rId50"/>
    <sheet name="T13" sheetId="21" r:id="rId51"/>
    <sheet name="T08" sheetId="20" r:id="rId52"/>
    <sheet name="T07" sheetId="19" r:id="rId53"/>
    <sheet name="T06" sheetId="18" r:id="rId54"/>
    <sheet name="T05" sheetId="17" r:id="rId55"/>
    <sheet name="STF" sheetId="101" r:id="rId56"/>
    <sheet name="SEF" sheetId="100" r:id="rId57"/>
    <sheet name="NVF" sheetId="99" r:id="rId58"/>
    <sheet name="NTF" sheetId="98" r:id="rId59"/>
    <sheet name="MID" sheetId="97" r:id="rId60"/>
    <sheet name="MAA" sheetId="96" r:id="rId61"/>
    <sheet name="KWG" sheetId="95" r:id="rId62"/>
    <sheet name="KUS" sheetId="94" r:id="rId63"/>
    <sheet name="KSF" sheetId="93" r:id="rId64"/>
    <sheet name="KOP" sheetId="92" r:id="rId65"/>
    <sheet name="KIP" sheetId="91" r:id="rId66"/>
    <sheet name="KIE" sheetId="90" r:id="rId67"/>
    <sheet name="K30" sheetId="89" r:id="rId68"/>
    <sheet name="IG1" sheetId="88" r:id="rId69"/>
    <sheet name="GOF" sheetId="87" r:id="rId70"/>
    <sheet name="GEM" sheetId="86" r:id="rId71"/>
    <sheet name="ASSET ALLOCATOR " sheetId="85" r:id="rId72"/>
    <sheet name="EME" sheetId="84" r:id="rId73"/>
    <sheet name="ELS" sheetId="83" r:id="rId74"/>
    <sheet name="CPL" sheetId="82" r:id="rId75"/>
    <sheet name="CP4" sheetId="81" r:id="rId76"/>
    <sheet name="CP3" sheetId="80" r:id="rId77"/>
    <sheet name="CP2" sheetId="79" r:id="rId78"/>
    <sheet name="CP1" sheetId="78" r:id="rId79"/>
    <sheet name="CLASSIC EQUITY" sheetId="77" r:id="rId80"/>
    <sheet name="BTF" sheetId="76" r:id="rId81"/>
    <sheet name="BEF" sheetId="75" r:id="rId82"/>
    <sheet name="BAL" sheetId="74" r:id="rId83"/>
    <sheet name="MDF" sheetId="16" r:id="rId84"/>
    <sheet name="LIQ" sheetId="15" r:id="rId85"/>
    <sheet name="KLD" sheetId="14" r:id="rId86"/>
    <sheet name="KGS" sheetId="13" r:id="rId87"/>
    <sheet name="KGI" sheetId="12" r:id="rId88"/>
    <sheet name="KCB" sheetId="11" r:id="rId89"/>
    <sheet name="GTF" sheetId="10" r:id="rId90"/>
    <sheet name="FLX" sheetId="9" r:id="rId91"/>
    <sheet name="FLT" sheetId="8" r:id="rId92"/>
    <sheet name="FLR" sheetId="7" r:id="rId93"/>
    <sheet name="CRO" sheetId="6" r:id="rId94"/>
    <sheet name="BST" sheetId="5" r:id="rId95"/>
    <sheet name="BON" sheetId="4" r:id="rId96"/>
    <sheet name="Dividend Details" sheetId="104" r:id="rId97"/>
    <sheet name="NAV Details" sheetId="105" r:id="rId98"/>
    <sheet name="Common Reports" sheetId="106" r:id="rId99"/>
  </sheets>
  <definedNames>
    <definedName name="_xlnm._FilterDatabase" localSheetId="85" hidden="1">KLD!$A$5:$K$81</definedName>
    <definedName name="_xlnm._FilterDatabase" localSheetId="83" hidden="1">MDF!$A$6:$L$99</definedName>
  </definedNames>
  <calcPr calcId="152511"/>
</workbook>
</file>

<file path=xl/calcChain.xml><?xml version="1.0" encoding="utf-8"?>
<calcChain xmlns="http://schemas.openxmlformats.org/spreadsheetml/2006/main">
  <c r="I25" i="52" l="1"/>
  <c r="I24" i="52"/>
  <c r="H22" i="49"/>
  <c r="G22" i="49"/>
  <c r="H22" i="46"/>
  <c r="G22" i="46"/>
  <c r="I13" i="40"/>
  <c r="I12" i="40"/>
  <c r="B42" i="16"/>
  <c r="H63" i="15"/>
  <c r="G63" i="15"/>
  <c r="B60" i="14"/>
  <c r="B51" i="14"/>
  <c r="B50" i="14"/>
</calcChain>
</file>

<file path=xl/sharedStrings.xml><?xml version="1.0" encoding="utf-8"?>
<sst xmlns="http://schemas.openxmlformats.org/spreadsheetml/2006/main" count="13090" uniqueCount="2440">
  <si>
    <t>Portfolio of Kotak Mahindra Bond Unit Scheme 99 as on 31-Mar-2017</t>
  </si>
  <si>
    <t>Name of Instrument</t>
  </si>
  <si>
    <t>ISIN Code</t>
  </si>
  <si>
    <t>Rating</t>
  </si>
  <si>
    <t>Quantity</t>
  </si>
  <si>
    <t>Market Value (Rs.in Lacs)</t>
  </si>
  <si>
    <t>% to Net Assets</t>
  </si>
  <si>
    <t>Debt Instruments</t>
  </si>
  <si>
    <t>Debentures and Bonds**</t>
  </si>
  <si>
    <t>Listed/Awaiting listing on Stock Exchange</t>
  </si>
  <si>
    <t>National Bank for Agriculture &amp; Rural Development</t>
  </si>
  <si>
    <t>INE261F08824</t>
  </si>
  <si>
    <t>CRISIL AAA</t>
  </si>
  <si>
    <t xml:space="preserve">U P Power Corporation Ltd ( GUARANTEED BY UP STATE GOVERNMEN) </t>
  </si>
  <si>
    <t>INE540P07103</t>
  </si>
  <si>
    <t>FITCH IND AA(SO)</t>
  </si>
  <si>
    <t>ICICI Bank Ltd.</t>
  </si>
  <si>
    <t>INE090A08TW2</t>
  </si>
  <si>
    <t>CARE AA+</t>
  </si>
  <si>
    <t>YES Bank Ltd.</t>
  </si>
  <si>
    <t>INE528G08352</t>
  </si>
  <si>
    <t>CARE AA</t>
  </si>
  <si>
    <t>Bank of India</t>
  </si>
  <si>
    <t>INE084A08102</t>
  </si>
  <si>
    <t>CRISIL A+</t>
  </si>
  <si>
    <t>Reliance Capital Ltd.</t>
  </si>
  <si>
    <t>INE013A075H4</t>
  </si>
  <si>
    <t>AXIS Bank Ltd.</t>
  </si>
  <si>
    <t>INE238A08427</t>
  </si>
  <si>
    <t>CRISIL AA</t>
  </si>
  <si>
    <t>Syndicate Bank</t>
  </si>
  <si>
    <t>INE667A08070</t>
  </si>
  <si>
    <t>CARE AA-</t>
  </si>
  <si>
    <t>Allahabad Bank</t>
  </si>
  <si>
    <t>INE428A08069</t>
  </si>
  <si>
    <t>FITCH IND A</t>
  </si>
  <si>
    <t>IDBI Bank Ltd</t>
  </si>
  <si>
    <t>INE008A08V34</t>
  </si>
  <si>
    <t>ICRA A</t>
  </si>
  <si>
    <t>Reliance Ports And Terminals Limited</t>
  </si>
  <si>
    <t>INE941D07158</t>
  </si>
  <si>
    <t>East-North Interconnection Company Limited</t>
  </si>
  <si>
    <t>INE556S07343</t>
  </si>
  <si>
    <t>CRISIL AAA(SO)</t>
  </si>
  <si>
    <t>INE540P07095</t>
  </si>
  <si>
    <t>INE556S07582</t>
  </si>
  <si>
    <t>INE556S07509</t>
  </si>
  <si>
    <t>State Bank Of India.</t>
  </si>
  <si>
    <t>INE062A08124</t>
  </si>
  <si>
    <t>CRISIL AA+</t>
  </si>
  <si>
    <t>Bank Of Baroda</t>
  </si>
  <si>
    <t>INE028A08075</t>
  </si>
  <si>
    <t>Small Industries Development Bank Of India.</t>
  </si>
  <si>
    <t>INE556F08IV6</t>
  </si>
  <si>
    <t>CARE AAA</t>
  </si>
  <si>
    <t>Muthoot Finance Ltd</t>
  </si>
  <si>
    <t>INE414G07BR1</t>
  </si>
  <si>
    <t>HDFC Ltd.</t>
  </si>
  <si>
    <t>INE001A07FV2</t>
  </si>
  <si>
    <t>Vedanta Ltd.</t>
  </si>
  <si>
    <t>INE268A07145</t>
  </si>
  <si>
    <t>CRISIL AA-</t>
  </si>
  <si>
    <t>Hindalco Industries Ltd.</t>
  </si>
  <si>
    <t>INE038A07266</t>
  </si>
  <si>
    <t>INE008A08V42</t>
  </si>
  <si>
    <t>Total</t>
  </si>
  <si>
    <t>Government Dated Securities</t>
  </si>
  <si>
    <t>Government Stock - 2029</t>
  </si>
  <si>
    <t>IN0020160118</t>
  </si>
  <si>
    <t>SOV</t>
  </si>
  <si>
    <t>Government Stock - 2030</t>
  </si>
  <si>
    <t>IN0020160019</t>
  </si>
  <si>
    <t>IN0020150028</t>
  </si>
  <si>
    <t>Government Stock - 2024</t>
  </si>
  <si>
    <t>IN4520160172</t>
  </si>
  <si>
    <t>Government Stock - 2026</t>
  </si>
  <si>
    <t>IN4520160198</t>
  </si>
  <si>
    <t>Government Stock - 2028</t>
  </si>
  <si>
    <t>IN4520160321</t>
  </si>
  <si>
    <t>Government Stock - 2031</t>
  </si>
  <si>
    <t>IN4520160354</t>
  </si>
  <si>
    <t>IN4520160347</t>
  </si>
  <si>
    <t>Government Stock - 2025</t>
  </si>
  <si>
    <t>IN4520160297</t>
  </si>
  <si>
    <t>Government Stock - 2032</t>
  </si>
  <si>
    <t>IN4520160362</t>
  </si>
  <si>
    <t>Government Stock - 2027</t>
  </si>
  <si>
    <t>IN4520160313</t>
  </si>
  <si>
    <t>IN4520160289</t>
  </si>
  <si>
    <t>Government Stock - 2023</t>
  </si>
  <si>
    <t>IN4520160271</t>
  </si>
  <si>
    <t>IN4520160305</t>
  </si>
  <si>
    <t>IN4520160339</t>
  </si>
  <si>
    <t>IN3120160723</t>
  </si>
  <si>
    <t>IN3120160772</t>
  </si>
  <si>
    <t>IN3120160806</t>
  </si>
  <si>
    <t>IN3120160830</t>
  </si>
  <si>
    <t>Government Stock - 2021</t>
  </si>
  <si>
    <t>IN3320140178</t>
  </si>
  <si>
    <t>Money Market Instruments</t>
  </si>
  <si>
    <t>Commercial Paper (CP)/Certificate of Deposits (CD)**</t>
  </si>
  <si>
    <t>CP</t>
  </si>
  <si>
    <t>INE414G14ES9</t>
  </si>
  <si>
    <t>CRISIL A1+</t>
  </si>
  <si>
    <t>Tata Capital Financial Services Limited</t>
  </si>
  <si>
    <t>INE306N14JQ6</t>
  </si>
  <si>
    <t>ICRA A1+</t>
  </si>
  <si>
    <t xml:space="preserve"> </t>
  </si>
  <si>
    <t>Collateral Borrowing &amp; Lending obligation</t>
  </si>
  <si>
    <t>Reverse Repo</t>
  </si>
  <si>
    <t>Net Current Assets/(Liabilities)</t>
  </si>
  <si>
    <t>Grand Total</t>
  </si>
  <si>
    <t>Notes :</t>
  </si>
  <si>
    <t>Average Maturity of the portfolio : 10.18 Years</t>
  </si>
  <si>
    <t>For NAV and Dividend refer NAV &amp; Dividend details at the end of Monthly Portfolio</t>
  </si>
  <si>
    <t>** Thinly traded/non-traded securities- Fair value as determined by Kotak Mahindra Asset  Management Company</t>
  </si>
  <si>
    <t>Limited  in accordance with guidelines on valuation of securities for mutual funds issued by the Securities and</t>
  </si>
  <si>
    <t>Exchange board of India and approved by the Trustees.</t>
  </si>
  <si>
    <t>Portfolio of Kotak Mahindra Bond Short Term Plan as on 31-Mar-2017</t>
  </si>
  <si>
    <t>Power Finance Corporation Ltd.</t>
  </si>
  <si>
    <t>INE134E08IF8</t>
  </si>
  <si>
    <t>Mahindra &amp; Mahindra Financial Services Ltd.</t>
  </si>
  <si>
    <t>INE774D07QB7</t>
  </si>
  <si>
    <t>FITCH IND AAA</t>
  </si>
  <si>
    <t>ZCB</t>
  </si>
  <si>
    <t>LIC Housing Finance Ltd.</t>
  </si>
  <si>
    <t>INE115A07FT4</t>
  </si>
  <si>
    <t>ONGC Manglore Petrochemicals Ltd.</t>
  </si>
  <si>
    <t>INE053T07026</t>
  </si>
  <si>
    <t>HDFC Ltd.(^)</t>
  </si>
  <si>
    <t>INE001A07OU6</t>
  </si>
  <si>
    <t>INE556F09601</t>
  </si>
  <si>
    <t>Nabha Power Ltd. ( backed by unconditional and irrevocable guarantee by Larsen &amp; Toubro Ltd ) (^)</t>
  </si>
  <si>
    <t>INE445L08318</t>
  </si>
  <si>
    <t>ICRA AAA</t>
  </si>
  <si>
    <t>INE134E07406</t>
  </si>
  <si>
    <t>INE134E08HO2</t>
  </si>
  <si>
    <t>INE445L08326</t>
  </si>
  <si>
    <t>ICRA AAA(SO)</t>
  </si>
  <si>
    <t>Kotak Mahindra Prime Ltd.</t>
  </si>
  <si>
    <t>INE916DA7MS1</t>
  </si>
  <si>
    <t>INE774D07PF0</t>
  </si>
  <si>
    <t>Bajaj Finance Limited</t>
  </si>
  <si>
    <t>INE296A07LN3</t>
  </si>
  <si>
    <t>Reliance Jio Infocomm Limited(^)</t>
  </si>
  <si>
    <t>INE110L07021</t>
  </si>
  <si>
    <t>Reliance Jio Infocomm Limited</t>
  </si>
  <si>
    <t>INE110L07054</t>
  </si>
  <si>
    <t>INE110L07062</t>
  </si>
  <si>
    <t>INE053T07018</t>
  </si>
  <si>
    <t>INE916DA7LJ2</t>
  </si>
  <si>
    <t>Fullerton India Credit Co. Ltd.(^)</t>
  </si>
  <si>
    <t>INE535H07928</t>
  </si>
  <si>
    <t>Rural Electrification Corporation Ltd.</t>
  </si>
  <si>
    <t>INE020B08856</t>
  </si>
  <si>
    <t>Mahindra &amp; Mahindra Financial Services Ltd.(^)</t>
  </si>
  <si>
    <t>INE774D07QE1</t>
  </si>
  <si>
    <t>INE916DA7LL8</t>
  </si>
  <si>
    <t>Indiabulls Housing Finance Limited</t>
  </si>
  <si>
    <t>INE148I07FU6</t>
  </si>
  <si>
    <t>INE110L07070</t>
  </si>
  <si>
    <t>PNB Housing Finance Ltd.</t>
  </si>
  <si>
    <t>INE572E09395</t>
  </si>
  <si>
    <t>INE916DA7LX3</t>
  </si>
  <si>
    <t>INE261F08592</t>
  </si>
  <si>
    <t xml:space="preserve">Nabha Power Ltd. ( backed by unconditional and irrevocable guarantee by Larsen &amp; Toubro Ltd ) </t>
  </si>
  <si>
    <t>INE445L08292</t>
  </si>
  <si>
    <t>Export-Import Bank of India.</t>
  </si>
  <si>
    <t>INE514E08FI1</t>
  </si>
  <si>
    <t>HDB Financial Services Ltd.</t>
  </si>
  <si>
    <t>INE756I07696</t>
  </si>
  <si>
    <t>INE148I07FL5</t>
  </si>
  <si>
    <t>INE556F09593</t>
  </si>
  <si>
    <t>INE916DA7LQ7</t>
  </si>
  <si>
    <t>INE261F08600</t>
  </si>
  <si>
    <t>LIC Housing Finance Ltd.(^)</t>
  </si>
  <si>
    <t>INE115A07EV3</t>
  </si>
  <si>
    <t>INE916DA7LC7</t>
  </si>
  <si>
    <t>INE916DA7LW5</t>
  </si>
  <si>
    <t>INE115A07FB2</t>
  </si>
  <si>
    <t>INE756I07548</t>
  </si>
  <si>
    <t>INE115A07IV4</t>
  </si>
  <si>
    <t>INE514E08DD7</t>
  </si>
  <si>
    <t>INE774D07OA4</t>
  </si>
  <si>
    <t>INE020B08971</t>
  </si>
  <si>
    <t>INE445L08284</t>
  </si>
  <si>
    <t>INE134E08HN4</t>
  </si>
  <si>
    <t>INE115A07FE6</t>
  </si>
  <si>
    <t>Indian Railway Finance Corporation Ltd.</t>
  </si>
  <si>
    <t>INE053F07850</t>
  </si>
  <si>
    <t>Dewan Housing Finance Corporation Ltd.</t>
  </si>
  <si>
    <t>INE202B07FG5</t>
  </si>
  <si>
    <t>INE115A07EQ3</t>
  </si>
  <si>
    <t>INE556S07079</t>
  </si>
  <si>
    <t>INE134E08HY1</t>
  </si>
  <si>
    <t>INE001A07PW9</t>
  </si>
  <si>
    <t>INE134E08FE7</t>
  </si>
  <si>
    <t>INE134E08IA9</t>
  </si>
  <si>
    <t>IOT Utkal Energy Services Ltd.</t>
  </si>
  <si>
    <t>INE310L07308</t>
  </si>
  <si>
    <t>INE310L07282</t>
  </si>
  <si>
    <t>INE310L07324</t>
  </si>
  <si>
    <t>INE310L07316</t>
  </si>
  <si>
    <t>INE020B08823</t>
  </si>
  <si>
    <t>Steel Authority of India Ltd.</t>
  </si>
  <si>
    <t>INE114A07927</t>
  </si>
  <si>
    <t>FITCH IND AA</t>
  </si>
  <si>
    <t>INE310L07522</t>
  </si>
  <si>
    <t>INE310L07654</t>
  </si>
  <si>
    <t>INE310L07647</t>
  </si>
  <si>
    <t>INE310L07597</t>
  </si>
  <si>
    <t>INE310L07589</t>
  </si>
  <si>
    <t>INE310L07571</t>
  </si>
  <si>
    <t>INE310L07563</t>
  </si>
  <si>
    <t>INE310L07548</t>
  </si>
  <si>
    <t>INE310L07530</t>
  </si>
  <si>
    <t>INE020B08773</t>
  </si>
  <si>
    <t>INE310L07704</t>
  </si>
  <si>
    <t>INE310L07696</t>
  </si>
  <si>
    <t>INE310L07720</t>
  </si>
  <si>
    <t>INE310L07688</t>
  </si>
  <si>
    <t>INE310L07712</t>
  </si>
  <si>
    <t>INE310L07670</t>
  </si>
  <si>
    <t>INE310L07662</t>
  </si>
  <si>
    <t>INE310L07605</t>
  </si>
  <si>
    <t>INE310L07738</t>
  </si>
  <si>
    <t>INE115A07EY7</t>
  </si>
  <si>
    <t>INE001A07MG9</t>
  </si>
  <si>
    <t>INE296A07IZ3</t>
  </si>
  <si>
    <t>INE001A07LJ5</t>
  </si>
  <si>
    <t>INE114A07893</t>
  </si>
  <si>
    <t>INE774D07LV6</t>
  </si>
  <si>
    <t>INE310L07290</t>
  </si>
  <si>
    <t>INE134E08FK4</t>
  </si>
  <si>
    <t>Privately placed / Unlisted</t>
  </si>
  <si>
    <t>BMW India Financial Services Private Limited</t>
  </si>
  <si>
    <t>INE735N08045</t>
  </si>
  <si>
    <t>Tata Sons Ltd.</t>
  </si>
  <si>
    <t>INE895D08741</t>
  </si>
  <si>
    <t>Government Stock - 2022</t>
  </si>
  <si>
    <t>IN3320160069</t>
  </si>
  <si>
    <t>IN2820150174</t>
  </si>
  <si>
    <t>IN3320160051</t>
  </si>
  <si>
    <t>IN2820150182</t>
  </si>
  <si>
    <t>Government Stock - 2019</t>
  </si>
  <si>
    <t>IN2920150280</t>
  </si>
  <si>
    <t>IN3520150076</t>
  </si>
  <si>
    <t>IN3720150082</t>
  </si>
  <si>
    <t>IN1820150093</t>
  </si>
  <si>
    <t>IN1820150085</t>
  </si>
  <si>
    <t>IN1820150077</t>
  </si>
  <si>
    <t>IN2920160099</t>
  </si>
  <si>
    <t>IN3320150664</t>
  </si>
  <si>
    <t>IN1320150064</t>
  </si>
  <si>
    <t>IN1320150072</t>
  </si>
  <si>
    <t>IN2920160081</t>
  </si>
  <si>
    <t>IN0020130046</t>
  </si>
  <si>
    <t>Government Stock - 2034</t>
  </si>
  <si>
    <t>IN0020150051</t>
  </si>
  <si>
    <t>CD</t>
  </si>
  <si>
    <t>IndusInd Bank Ltd.</t>
  </si>
  <si>
    <t>INE095A16TG7</t>
  </si>
  <si>
    <t>INE095A16VJ7</t>
  </si>
  <si>
    <t>Average Maturity of the portfolio : 2.42 Years</t>
  </si>
  <si>
    <t>(^) Fully or Partly blocked against Interest Rate Swap (IRS)</t>
  </si>
  <si>
    <t>Hedging Positions through swaps as on 31 March 2017 in Underlying 9.60% HDFC Bank Ltd 22/01/2019 (L) &amp; 8.30% Nabha Power Ltd  05/07/2019 &amp;</t>
  </si>
  <si>
    <t>7.43% Mah &amp; Mah Fin Serv Ltd. 28/11/2019 of Notional Value Rs. 3000000000 Pay Fixed (Swap residual maturity 703 days) &amp; Receive Floating (Daily Reset)</t>
  </si>
  <si>
    <t xml:space="preserve">Hedging Positions through swaps as on 31 March 2017 in Underlying 8.34% HDFC Ltd- (Series P- 008 ) 06/03/2019 (L) (Put 6/11/17) of Notional Value </t>
  </si>
  <si>
    <t>Rs. 2000000000 Pay Fixed (Swap residual maturity 104 days) &amp; Receive Floating (Daily Reset)</t>
  </si>
  <si>
    <t xml:space="preserve">Hedging Positions through swaps as on 31 March 2017 in Underlying 08.45% Fullerton India Credit Co. Ltd. (Sr 52) 12/08/2019(L) (P-11/08/2017) &amp; </t>
  </si>
  <si>
    <t>7.81% Nabha Power Ltd  16/08/2019 of Notional Value Rs. 3000000000 Pay Fixed (Swap residual maturity 706 days) &amp; Receive Floating (Daily Reset)</t>
  </si>
  <si>
    <t>Portfolio of Kotak Income Opportunities Fund as on 31-Mar-2017</t>
  </si>
  <si>
    <t>Tata Power Company Ltd.(^)</t>
  </si>
  <si>
    <t>INE245A08083</t>
  </si>
  <si>
    <t>ICRA AA</t>
  </si>
  <si>
    <t>HPCL Mittal Pipelines Ltd.</t>
  </si>
  <si>
    <t>INE803N07043</t>
  </si>
  <si>
    <t>INE110L08037</t>
  </si>
  <si>
    <t>DLF Emporio Ltd</t>
  </si>
  <si>
    <t>INE866N07016</t>
  </si>
  <si>
    <t>Au Financiers (India) Limited</t>
  </si>
  <si>
    <t>INE949L07345</t>
  </si>
  <si>
    <t>FITCH IND A+</t>
  </si>
  <si>
    <t>India Infoline Housing Finance Ltd.(^)</t>
  </si>
  <si>
    <t>INE477L07610</t>
  </si>
  <si>
    <t>Nirma Ltd.</t>
  </si>
  <si>
    <t>INE091A07174</t>
  </si>
  <si>
    <t>Vedanta Ltd.(^)</t>
  </si>
  <si>
    <t>INE205A07105</t>
  </si>
  <si>
    <t>Nirchem Cement Ltd.</t>
  </si>
  <si>
    <t>INE548V07039</t>
  </si>
  <si>
    <t>INE091A07158</t>
  </si>
  <si>
    <t>Tata Power Company Ltd.</t>
  </si>
  <si>
    <t>INE245A08042</t>
  </si>
  <si>
    <t>Prestige Estates Projects Limited</t>
  </si>
  <si>
    <t>INE811K07026</t>
  </si>
  <si>
    <t>ICRA A+</t>
  </si>
  <si>
    <t>Tata Steel Limited</t>
  </si>
  <si>
    <t>INE081A08215</t>
  </si>
  <si>
    <t>BRICKWORK BWR AA</t>
  </si>
  <si>
    <t>Janalakshami Financial Services Ltd.</t>
  </si>
  <si>
    <t>INE953L07271</t>
  </si>
  <si>
    <t>Union Bank of India</t>
  </si>
  <si>
    <t>INE692A08029</t>
  </si>
  <si>
    <t>ECL Finance Limited</t>
  </si>
  <si>
    <t>INE804I07I30</t>
  </si>
  <si>
    <t xml:space="preserve">Edelweiss Agri Value Chain Limited ( Unconditional and irrevocable guarantee from Edelweiss Financial Services Limited) </t>
  </si>
  <si>
    <t>INE616U07010</t>
  </si>
  <si>
    <t>CARE AA(SO)</t>
  </si>
  <si>
    <t>INE115A07JD0</t>
  </si>
  <si>
    <t>INE084A08078</t>
  </si>
  <si>
    <t>FRD</t>
  </si>
  <si>
    <t>Tata Power Renewable Energy Ltd.</t>
  </si>
  <si>
    <t>INE607M08022</t>
  </si>
  <si>
    <t>INE804I07ZJ5</t>
  </si>
  <si>
    <t>INE953L07115</t>
  </si>
  <si>
    <t xml:space="preserve">Asirvad Microfinance Private Limited ( 85% subsidiary of Manappuram Finance Ltd ) </t>
  </si>
  <si>
    <t>INE516Q07150</t>
  </si>
  <si>
    <t>Dalmia Cement (Bharat) Ltd</t>
  </si>
  <si>
    <t>INE755K07199</t>
  </si>
  <si>
    <t>INE804I07I22</t>
  </si>
  <si>
    <t>INE268A07111</t>
  </si>
  <si>
    <t>Shriram Transport Finance Co Ltd.</t>
  </si>
  <si>
    <t>INE721A07HH0</t>
  </si>
  <si>
    <t>Oriental Bank of Commerce</t>
  </si>
  <si>
    <t>INE141A08027</t>
  </si>
  <si>
    <t>INE953L07107</t>
  </si>
  <si>
    <t>Manappuram Finance Ltd</t>
  </si>
  <si>
    <t>INE522D07867</t>
  </si>
  <si>
    <t>Kolte-Patil Developers Limited</t>
  </si>
  <si>
    <t>INE094I07015</t>
  </si>
  <si>
    <t>INE803N07035</t>
  </si>
  <si>
    <t>INE110L08060</t>
  </si>
  <si>
    <t>INE445L08128</t>
  </si>
  <si>
    <t>Essel Lucknow Raebareli Toll Roads Limited</t>
  </si>
  <si>
    <t>INE465N07207</t>
  </si>
  <si>
    <t xml:space="preserve">SP Jammu Udhampur Highway Ltd. ( backed by unconditional and irrevocable guarantee of Shapoorji Pallonji &amp; Co Pvt Ltd ) </t>
  </si>
  <si>
    <t>INE923L07100</t>
  </si>
  <si>
    <t>INE923L07092</t>
  </si>
  <si>
    <t>INE428A09067</t>
  </si>
  <si>
    <t>INE134E08GE5</t>
  </si>
  <si>
    <t>FAMILY CREDIT LTD</t>
  </si>
  <si>
    <t>INE523E07DQ2</t>
  </si>
  <si>
    <t>INE084A08052</t>
  </si>
  <si>
    <t>BRICKWORK BWR AA-</t>
  </si>
  <si>
    <t>Konkan Railway Corporation Ltd.</t>
  </si>
  <si>
    <t>INE139F07030</t>
  </si>
  <si>
    <t>Indostar Capital Finance Private Limited</t>
  </si>
  <si>
    <t>INE896L07249</t>
  </si>
  <si>
    <t>INE115A07DD3</t>
  </si>
  <si>
    <t>INE001A07FW0</t>
  </si>
  <si>
    <t>INE001A07FR0</t>
  </si>
  <si>
    <t>K Raheja IT Park (Hyderabad) Ltd.</t>
  </si>
  <si>
    <t>INE688T07011</t>
  </si>
  <si>
    <t>FITCH IND AAA(SO)</t>
  </si>
  <si>
    <t>Vodafone Mobile Services Ltd.</t>
  </si>
  <si>
    <t>INE713G08038</t>
  </si>
  <si>
    <t>Piramal Finance Limited</t>
  </si>
  <si>
    <t>INE140A07146</t>
  </si>
  <si>
    <t>HPCL Mittal Energy Ltd.</t>
  </si>
  <si>
    <t>INE137K07026</t>
  </si>
  <si>
    <t>INE137K07034</t>
  </si>
  <si>
    <t xml:space="preserve">Karelides Traders Private Ltd. ( backed by unconditional and irrevocable undertaking by a wholly owned subsidiary of Piramal Enterprises Ltd ) </t>
  </si>
  <si>
    <t>INE479R07027</t>
  </si>
  <si>
    <t>ICRA AA-</t>
  </si>
  <si>
    <t>INE721A07JB9</t>
  </si>
  <si>
    <t>FITCH IND AA+</t>
  </si>
  <si>
    <t xml:space="preserve">Bhanu Vyapaar Private Limited ( Secured by Equity shares of Emami Ltd ) </t>
  </si>
  <si>
    <t>INE575S07020</t>
  </si>
  <si>
    <t>FITCH IND AA-</t>
  </si>
  <si>
    <t xml:space="preserve">SBK Properties Pvt Ltd. ( Guaranteed by a Kalyani Group company ) </t>
  </si>
  <si>
    <t>INE729R08015</t>
  </si>
  <si>
    <t xml:space="preserve">Continental Drug Company P Ltd ( Secured by Equity shares of  Zee Entertainment Enterprises Ltd ) </t>
  </si>
  <si>
    <t>INE582R07051</t>
  </si>
  <si>
    <t>BRICKWORK BWR A+</t>
  </si>
  <si>
    <t xml:space="preserve">Mandava Holdings Private Limited ( backed by unconditional and irrevocable undertaking by Axis Capital ) </t>
  </si>
  <si>
    <t>INE689L07057</t>
  </si>
  <si>
    <t xml:space="preserve">S D Corporation Private Limited ( backed by unconditional and irrevocable guarantee of Shapoorji Pallonji &amp; Co Pvt Ltd ) </t>
  </si>
  <si>
    <t>INE660N14878</t>
  </si>
  <si>
    <t>CARE A1+(SO)</t>
  </si>
  <si>
    <t>INE001A14PR5</t>
  </si>
  <si>
    <t>Average Maturity of the portfolio : 2.60 Years</t>
  </si>
  <si>
    <t xml:space="preserve">Hedging Positions through swaps as on 31 March 2017 in Underlying 7.70% Tata Power 02-Aug-2019 &amp; 07.50% Vedanta Ltd 29/11/2019 (L) &amp; 09.25% Reliance </t>
  </si>
  <si>
    <t>Jio Infocomm Ltd. 16/06/2024 of Notional Value Rs. 3000000000 Pay Fixed (Swap residual maturity 703 days) &amp; Receive Floating (Daily Reset)</t>
  </si>
  <si>
    <t xml:space="preserve">Hedging Positions through swaps as on 31 March 2017 in Underlying 9.50% India Infoline Hous. FiN Ltd-Sr-A10-Option 1 22/07/2019  of Notional Value </t>
  </si>
  <si>
    <t>Rs. 1000000000 Pay Fixed (Swap residual maturity 703 days) &amp; Receive Floating (Daily Reset)</t>
  </si>
  <si>
    <t>Portfolio of Kotak Floater Short Term Scheme as on 31-Mar-2017</t>
  </si>
  <si>
    <t>INE148I07118</t>
  </si>
  <si>
    <t>INE115A07CI4</t>
  </si>
  <si>
    <t xml:space="preserve">Adani Power Ltd ( Secured by Equity shares of Adani Ports and SEZ Ltd, Adani Transmission and Adani Enterprises) </t>
  </si>
  <si>
    <t>INE814H07158</t>
  </si>
  <si>
    <t>BRICKWORK BWR A1+</t>
  </si>
  <si>
    <t>INE814H07141</t>
  </si>
  <si>
    <t>Commercial Paper (CP)/Certificate of Deposits (CD)</t>
  </si>
  <si>
    <t>Bharti Enterprises (Holding) Pvt. Ltd.**</t>
  </si>
  <si>
    <t>INE453T14065</t>
  </si>
  <si>
    <t>National Bank for Agriculture &amp; Rural Development**</t>
  </si>
  <si>
    <t>INE261F14BF9</t>
  </si>
  <si>
    <t>Tata Capital Financial Services Limited**</t>
  </si>
  <si>
    <t>INE306N14KE0</t>
  </si>
  <si>
    <t>Steel Authority of India Ltd.**</t>
  </si>
  <si>
    <t>INE114A14DV4</t>
  </si>
  <si>
    <t>CARE A1+</t>
  </si>
  <si>
    <t>Small Industries Development Bank Of India.**</t>
  </si>
  <si>
    <t>INE556F14EX9</t>
  </si>
  <si>
    <t>Piramal Finance Limited**</t>
  </si>
  <si>
    <t>INE641O14538</t>
  </si>
  <si>
    <t>LIC Housing Finance Ltd.**</t>
  </si>
  <si>
    <t>INE115A14490</t>
  </si>
  <si>
    <t>S D Corporation Private Limited ( backed by unconditional and irrevocable guarantee of Shapoorji Pallonji &amp; Co Pvt Ltd ) **</t>
  </si>
  <si>
    <t>INE660N14860</t>
  </si>
  <si>
    <t>Export-Import Bank of India.**</t>
  </si>
  <si>
    <t>INE514E14LO5</t>
  </si>
  <si>
    <t>Tata Steel Limited**</t>
  </si>
  <si>
    <t>INE081A14569</t>
  </si>
  <si>
    <t>Reliance Jio Infocomm Limited**</t>
  </si>
  <si>
    <t>INE110L14CW9</t>
  </si>
  <si>
    <t>INE110L14CV1</t>
  </si>
  <si>
    <t>Sun Pharma Laboratories Limited**</t>
  </si>
  <si>
    <t>INE915T14105</t>
  </si>
  <si>
    <t>INE641O14322</t>
  </si>
  <si>
    <t>IDFC Bank Limited**</t>
  </si>
  <si>
    <t>INE092T16AA7</t>
  </si>
  <si>
    <t>INE092T16991</t>
  </si>
  <si>
    <t>Tata Motors Finance Ltd</t>
  </si>
  <si>
    <t>INE909H14KS3</t>
  </si>
  <si>
    <t>INE556F14EU5</t>
  </si>
  <si>
    <t>India  Infoline Finance Limited**</t>
  </si>
  <si>
    <t>INE866I14TD6</t>
  </si>
  <si>
    <t>Muthoot Finance Ltd**</t>
  </si>
  <si>
    <t>INE414G14EU5</t>
  </si>
  <si>
    <t>INE804I14PE3</t>
  </si>
  <si>
    <t>Suraksha Realty Ltd ( Secured by Equity shares of  Sun Pharmaceuticals Industries Ltd ) **</t>
  </si>
  <si>
    <t>INE959P14366</t>
  </si>
  <si>
    <t>INE959P14333</t>
  </si>
  <si>
    <t>ICRA A1+(SO)</t>
  </si>
  <si>
    <t>Tata Power Company Ltd.**</t>
  </si>
  <si>
    <t>INE245A14594</t>
  </si>
  <si>
    <t>INE414G14EY7</t>
  </si>
  <si>
    <t>Reliance Capital Ltd.**</t>
  </si>
  <si>
    <t>INE013A14A34</t>
  </si>
  <si>
    <t>INE959P14341</t>
  </si>
  <si>
    <t>Tata Capital Housing Finance Ltd;**</t>
  </si>
  <si>
    <t>INE033L14GB8</t>
  </si>
  <si>
    <t>Manappuram Finance Ltd**</t>
  </si>
  <si>
    <t>INE522D14EM9</t>
  </si>
  <si>
    <t>Piramal Enterprises Limited**</t>
  </si>
  <si>
    <t>INE140A14LQ2</t>
  </si>
  <si>
    <t>INE959P14317</t>
  </si>
  <si>
    <t>Bahadur Chand Investments Private Limited**</t>
  </si>
  <si>
    <t>INE087M14025</t>
  </si>
  <si>
    <t>INE959P14325</t>
  </si>
  <si>
    <t>Talwandi Sabo Power Limited**</t>
  </si>
  <si>
    <t>INE694L14EA4</t>
  </si>
  <si>
    <t>CRISIL A1+(SO)</t>
  </si>
  <si>
    <t>Tata Motors Finance Solutions Private Limited**</t>
  </si>
  <si>
    <t>INE477S14140</t>
  </si>
  <si>
    <t>INE959P14358</t>
  </si>
  <si>
    <t>INE414G14FD8</t>
  </si>
  <si>
    <t>Standard Chartered Investment &amp; Loan India Ltd.**</t>
  </si>
  <si>
    <t>INE403G14ID5</t>
  </si>
  <si>
    <t>IIFL Wealth Finance Ltd.**</t>
  </si>
  <si>
    <t>INE248U14729</t>
  </si>
  <si>
    <t>TATA Cummins Pvt. Ltd.**</t>
  </si>
  <si>
    <t>INE301W14037</t>
  </si>
  <si>
    <t>Ford Credit India Pvt. Ltd.**</t>
  </si>
  <si>
    <t>INE732U14219</t>
  </si>
  <si>
    <t>FITCH IND A1+</t>
  </si>
  <si>
    <t>HDFC Ltd.**</t>
  </si>
  <si>
    <t>INE001A14QK8</t>
  </si>
  <si>
    <t>Term Deposits</t>
  </si>
  <si>
    <t>Bank</t>
  </si>
  <si>
    <t>Duration</t>
  </si>
  <si>
    <t>HDFC Bank Ltd.</t>
  </si>
  <si>
    <t>7 Days</t>
  </si>
  <si>
    <t>Average Maturity of the portfolio : 0.14 Years</t>
  </si>
  <si>
    <t>Portfolio of Kotak Treasury Advantage Fund as on 31-Mar-2017</t>
  </si>
  <si>
    <t>Industry / Rating</t>
  </si>
  <si>
    <t>Indiabulls Housing Finance Limited(^)</t>
  </si>
  <si>
    <t>INE148I07EY1</t>
  </si>
  <si>
    <t>INE445L08268</t>
  </si>
  <si>
    <t>INE909H07CU0</t>
  </si>
  <si>
    <t>INE268A07152</t>
  </si>
  <si>
    <t>Power Finance Corporation Ltd.(^)</t>
  </si>
  <si>
    <t>INE134E08GC9</t>
  </si>
  <si>
    <t>INE535H07654</t>
  </si>
  <si>
    <t>ICICI Home Finance Company Limited</t>
  </si>
  <si>
    <t>INE071G08833</t>
  </si>
  <si>
    <t>Rural Electrification Corporation Ltd.(^)</t>
  </si>
  <si>
    <t>INE445L08177</t>
  </si>
  <si>
    <t>FAMILY CREDIT LTD(^)</t>
  </si>
  <si>
    <t>AXIS Bank Ltd.(^)</t>
  </si>
  <si>
    <t>Kotak Mahindra Investments Ltd.(^)</t>
  </si>
  <si>
    <t>INE975F07FC6</t>
  </si>
  <si>
    <t>Kotak Mahindra Prime Ltd.(^)</t>
  </si>
  <si>
    <t>INE916DA7IQ3</t>
  </si>
  <si>
    <t>INE134E08HB9</t>
  </si>
  <si>
    <t>INE110L07013</t>
  </si>
  <si>
    <t>Canara Bank(^)</t>
  </si>
  <si>
    <t>INE476A09181</t>
  </si>
  <si>
    <t>INE721A07HP3</t>
  </si>
  <si>
    <t>INE445L08151</t>
  </si>
  <si>
    <t>INE115A07KA4</t>
  </si>
  <si>
    <t>Tata Motors Ltd.(^)</t>
  </si>
  <si>
    <t>INE155A08308</t>
  </si>
  <si>
    <t>INE261F08634</t>
  </si>
  <si>
    <t>INE155A08290</t>
  </si>
  <si>
    <t>INE774D07NS8</t>
  </si>
  <si>
    <t>India Infoline Housing Finance Ltd.</t>
  </si>
  <si>
    <t>INE261F09DM1</t>
  </si>
  <si>
    <t>INE020B07EG4</t>
  </si>
  <si>
    <t>INE445L08144</t>
  </si>
  <si>
    <t>INE514E08DE5</t>
  </si>
  <si>
    <t>INE268A07160</t>
  </si>
  <si>
    <t>INE134E08HS3</t>
  </si>
  <si>
    <t>INE923L07043</t>
  </si>
  <si>
    <t>INE134E08EW2</t>
  </si>
  <si>
    <t>INE445L08185</t>
  </si>
  <si>
    <t>Power Grid Corporation of India Ltd.</t>
  </si>
  <si>
    <t>INE752E07JE0</t>
  </si>
  <si>
    <t>INE053F09FU0</t>
  </si>
  <si>
    <t>Cholamandalam Investment and Finance Company Ltd</t>
  </si>
  <si>
    <t>INE121A07KG9</t>
  </si>
  <si>
    <t>India  Infoline Finance Limited</t>
  </si>
  <si>
    <t>INE866I07651</t>
  </si>
  <si>
    <t>INE261F08451</t>
  </si>
  <si>
    <t>INE556S07020</t>
  </si>
  <si>
    <t>INE523E07BJ1</t>
  </si>
  <si>
    <t>INE261F08469</t>
  </si>
  <si>
    <t>INE923L07068</t>
  </si>
  <si>
    <t>INE020B08815</t>
  </si>
  <si>
    <t>INE261F09DL3</t>
  </si>
  <si>
    <t>INE115A07ID2</t>
  </si>
  <si>
    <t xml:space="preserve">Shapoorji Pallonji Energy Gujarat Private Limited ( backed by unconditional and irrevocable guarantee of Shapoorji Pallonji &amp; Co Pvt Ltd ) </t>
  </si>
  <si>
    <t>INE170M08039</t>
  </si>
  <si>
    <t>ICRA AA(SO)</t>
  </si>
  <si>
    <t>INE895D08535</t>
  </si>
  <si>
    <t>INE895D08501</t>
  </si>
  <si>
    <t>Government Stock - 2017</t>
  </si>
  <si>
    <t>IN1720120055</t>
  </si>
  <si>
    <t>Government Stock - 2018</t>
  </si>
  <si>
    <t>IN3420080027</t>
  </si>
  <si>
    <t>IN2020070081</t>
  </si>
  <si>
    <t>Futures</t>
  </si>
  <si>
    <t>7.61% GS 09/05/2030-MAY2017</t>
  </si>
  <si>
    <t>INE572E14AY5</t>
  </si>
  <si>
    <t>Shapoorji Pallonji and Company Private Limited</t>
  </si>
  <si>
    <t>INE404K14CK3</t>
  </si>
  <si>
    <t>Adani Transmission Ltd</t>
  </si>
  <si>
    <t>INE931S14666</t>
  </si>
  <si>
    <t>FITCH IND A1+(SO)</t>
  </si>
  <si>
    <t>INE238A16M11</t>
  </si>
  <si>
    <t>INE095A16UQ4</t>
  </si>
  <si>
    <t>Piramal Enterprises Limited</t>
  </si>
  <si>
    <t>INE238A16L61</t>
  </si>
  <si>
    <t>Andhra Bank</t>
  </si>
  <si>
    <t>INE434A16NV0</t>
  </si>
  <si>
    <t>INE238A16N51</t>
  </si>
  <si>
    <t>Average Maturity of the portfolio : 0.63 Years</t>
  </si>
  <si>
    <t xml:space="preserve">Hedging Positions through swaps as on 31 March 2017 in Underlying 9.11295% Fullerton India Credit Co.Ltd. 17/07/2017 (L) , 9.00% Canara Bank </t>
  </si>
  <si>
    <t xml:space="preserve">Tier II ;09/01/2018 (L), 09.25% RURAL ELEC.CORP LTD-27/08/2017(L), 8.75 Muthoot Finance Ltd. OPT -IV (L) 30-01-19, 8.75% Axis Bank Ltd.Tier I Sr.26 </t>
  </si>
  <si>
    <t>(Perpetual) 14/12/2021, 09.17% Vedanta Ltd 04/07/2023 (L) &amp; 08.40% Reliance Jio Infocomm Ltd.IOT I- 03/08/2018(L) of Notional Value Rs. 5000000000</t>
  </si>
  <si>
    <t>Pay Fixed (Swap residual maturity 319 days) &amp; Receive Floating (Daily Reset)</t>
  </si>
  <si>
    <t xml:space="preserve">Hedging Positions through swaps as on 31 March 2017 in Underlying 8.73% Kotak Mahindra Investments Ltd 20/06/2018, 8.70% Family Credit Ltd, 8.13% </t>
  </si>
  <si>
    <t xml:space="preserve">Tata Motors Limited (Series E 27 C) 18/07/2018 (L), 7.6416% Kotak Mahindra Prime Ltd SER II 26/02/2018 (L), 09.17% Vedanta Ltd 04/07/2023 (L) &amp; 8% </t>
  </si>
  <si>
    <t>Tata Motors Ltd.Sr-(E-27 D) 01/08/2019 of Notional Value Rs. 5000000000 Pay Fixed (Swap residual maturity 341 days) &amp; Receive Floating (Daily Reset)</t>
  </si>
  <si>
    <t>Hedging Positions through swaps as on 31 March 2017 in Underlying 9.00% India Bulls Hsg Fin 20/06/2018, 8.75 Muthoot Finance Ltd. OPT -IV (L) 30-01-19</t>
  </si>
  <si>
    <t xml:space="preserve">&amp; 8.55% Reliance Jio Infocomm Ltd.31/07/2018(L) of Notional Value Rs. 2500000000 Pay Fixed (Swap residual maturity 341 days) </t>
  </si>
  <si>
    <t>&amp; Receive Floating (Daily Reset)</t>
  </si>
  <si>
    <t>Portfolio of Kotak Flexi Debt Scheme as on 31-Mar-2017</t>
  </si>
  <si>
    <t>INE296A08805</t>
  </si>
  <si>
    <t xml:space="preserve">U P Power Corporation Ltd ( Guaranteed By Up State Government) </t>
  </si>
  <si>
    <t>INE540P07046</t>
  </si>
  <si>
    <t>FITCH AA(IND)(SO)</t>
  </si>
  <si>
    <t>INE774D08MA6</t>
  </si>
  <si>
    <t>INE941D07166</t>
  </si>
  <si>
    <t>INE296A08771</t>
  </si>
  <si>
    <t>INE115A07GB0</t>
  </si>
  <si>
    <t>INE572E09361</t>
  </si>
  <si>
    <t>INE001A07MH7</t>
  </si>
  <si>
    <t>INE923L07225</t>
  </si>
  <si>
    <t>INE514E08AP7</t>
  </si>
  <si>
    <t>INE020B08641</t>
  </si>
  <si>
    <t>IN2920150413</t>
  </si>
  <si>
    <t>IN1620150145</t>
  </si>
  <si>
    <t>IN1620160128</t>
  </si>
  <si>
    <t>IN3320080028</t>
  </si>
  <si>
    <t>IN2020130067</t>
  </si>
  <si>
    <t>IN1020080017</t>
  </si>
  <si>
    <t>IN3320070045</t>
  </si>
  <si>
    <t>IN2920150371</t>
  </si>
  <si>
    <t>Average Maturity of the portfolio : 5.79 Years</t>
  </si>
  <si>
    <t>Portfolio of Kotak Gold ETF as on 31-Mar-2017</t>
  </si>
  <si>
    <t>Industry</t>
  </si>
  <si>
    <t>Equity &amp; Equity related</t>
  </si>
  <si>
    <t>Gold</t>
  </si>
  <si>
    <t>Gold Fineness99.5</t>
  </si>
  <si>
    <t>ISIN00001235</t>
  </si>
  <si>
    <t>GOLD</t>
  </si>
  <si>
    <t>Average Maturity of the portfolio : 0 Years</t>
  </si>
  <si>
    <t>Portfolio of Kotak Corporate Bond Fund as on 31-Mar-2017</t>
  </si>
  <si>
    <t>INE140A08SR7</t>
  </si>
  <si>
    <t>National Housing Bank</t>
  </si>
  <si>
    <t>INE557F08EW1</t>
  </si>
  <si>
    <t>INE923L07084</t>
  </si>
  <si>
    <t>INE721A07DM9</t>
  </si>
  <si>
    <t>INE310L07514</t>
  </si>
  <si>
    <t>INE310L07506</t>
  </si>
  <si>
    <t>Ultratech Cement Ltd.</t>
  </si>
  <si>
    <t>INE481G07109</t>
  </si>
  <si>
    <t>INE310L07555</t>
  </si>
  <si>
    <t>INE134E08HF0</t>
  </si>
  <si>
    <t>Airports Authority of India</t>
  </si>
  <si>
    <t>INE309K08029</t>
  </si>
  <si>
    <t>INE774D07LJ1</t>
  </si>
  <si>
    <t>FITCH AAA(IND)</t>
  </si>
  <si>
    <t>INE114A07703</t>
  </si>
  <si>
    <t>INE310L07407</t>
  </si>
  <si>
    <t>INE115A07EU5</t>
  </si>
  <si>
    <t>INE261F09EQ0</t>
  </si>
  <si>
    <t>INE115A07EP5</t>
  </si>
  <si>
    <t>INE115A07494</t>
  </si>
  <si>
    <t xml:space="preserve">Powergrid Vizag Transminssion Ltd. ( backed by unconditional and irrevocable guarantee by Powergrid Corp ) </t>
  </si>
  <si>
    <t>INE979S07016</t>
  </si>
  <si>
    <t>Average Maturity of the portfolio : 1.17 Years</t>
  </si>
  <si>
    <t>Portfolio of Kotak Mahindra Gilt Investment Plan as on 31-Mar-2017</t>
  </si>
  <si>
    <t>IN0020150069</t>
  </si>
  <si>
    <t>IN3120160632</t>
  </si>
  <si>
    <t>Government Stock - 2020</t>
  </si>
  <si>
    <t>IN2020090063</t>
  </si>
  <si>
    <t>IN3120160681</t>
  </si>
  <si>
    <t>IN2920160057</t>
  </si>
  <si>
    <t>IN3420080100</t>
  </si>
  <si>
    <t>IN2920150272</t>
  </si>
  <si>
    <t>Average Maturity of the portfolio : 9.75 Years</t>
  </si>
  <si>
    <t>Portfolio of Kotak Banking and PSU Debt Fund as on 31-Mar-2017</t>
  </si>
  <si>
    <t>INE540P07053</t>
  </si>
  <si>
    <t>State Bank of Travancore</t>
  </si>
  <si>
    <t>INE654A08011</t>
  </si>
  <si>
    <t>INE062A09163</t>
  </si>
  <si>
    <t>Canara Bank</t>
  </si>
  <si>
    <t>INE476A09207</t>
  </si>
  <si>
    <t>INE134E08GT3</t>
  </si>
  <si>
    <t>INE692A09209</t>
  </si>
  <si>
    <t>INE434A09149</t>
  </si>
  <si>
    <t>INE028A09081</t>
  </si>
  <si>
    <t>INE134E08HP9</t>
  </si>
  <si>
    <t>INE134E08HV7</t>
  </si>
  <si>
    <t>Punjab National Bank</t>
  </si>
  <si>
    <t>INE160A09207</t>
  </si>
  <si>
    <t>INE020B07IV4</t>
  </si>
  <si>
    <t>INE020B07IY8</t>
  </si>
  <si>
    <t>INE160A09314</t>
  </si>
  <si>
    <t>INE692A09191</t>
  </si>
  <si>
    <t>INE261F08493</t>
  </si>
  <si>
    <t>INE160A09249</t>
  </si>
  <si>
    <t>INE134E08II2</t>
  </si>
  <si>
    <t>INE134E08AI9</t>
  </si>
  <si>
    <t>INE134E08GF2</t>
  </si>
  <si>
    <t>INE134E08GX5</t>
  </si>
  <si>
    <t>INE752E07ME4</t>
  </si>
  <si>
    <t>INE114A07877</t>
  </si>
  <si>
    <t>INE134E08AT6</t>
  </si>
  <si>
    <t>IN2920160040</t>
  </si>
  <si>
    <t>INE095A16TV6</t>
  </si>
  <si>
    <t>Average Maturity of the portfolio : 2.46 Years</t>
  </si>
  <si>
    <t>Portfolio of Kotak Low Duration Fund as on 31-Mar-2017</t>
  </si>
  <si>
    <t>INE001A07PQ1</t>
  </si>
  <si>
    <t>Manappuram Finance Ltd(^)</t>
  </si>
  <si>
    <t>INE522D07AC2</t>
  </si>
  <si>
    <t>Tata Motors Ltd.</t>
  </si>
  <si>
    <t>Oriental Bank of Commerce(^)</t>
  </si>
  <si>
    <t>INE268A07129</t>
  </si>
  <si>
    <t>Nirchem Cement Ltd.(^)</t>
  </si>
  <si>
    <t>INE548V07021</t>
  </si>
  <si>
    <t>Altico Capital India Pvt Ltd</t>
  </si>
  <si>
    <t>INE587O07032</t>
  </si>
  <si>
    <t>FITCH AA-(IND)</t>
  </si>
  <si>
    <t>INE268A07137</t>
  </si>
  <si>
    <t>Muthoot Fincorp Ltd.</t>
  </si>
  <si>
    <t>INE549K07295</t>
  </si>
  <si>
    <t>CRISIL A-</t>
  </si>
  <si>
    <t>INE001A07PK4</t>
  </si>
  <si>
    <t>INE616U07028</t>
  </si>
  <si>
    <t>INE081A08199</t>
  </si>
  <si>
    <t>INE923L07050</t>
  </si>
  <si>
    <t>INE115A07LK1</t>
  </si>
  <si>
    <t>Aspire Home Finance Corporation Ltd</t>
  </si>
  <si>
    <t>INE658R07133</t>
  </si>
  <si>
    <t>INE115A07HY0</t>
  </si>
  <si>
    <t xml:space="preserve">Innovador Traders Pvt Ltd ( backed by unconditional and irrevocable undertaking by Piramal ) </t>
  </si>
  <si>
    <t>INE038U07025</t>
  </si>
  <si>
    <t>ICRA AA-(SO)</t>
  </si>
  <si>
    <t>INE814H07166</t>
  </si>
  <si>
    <t>BRICKWORK BWR AA-(SO)</t>
  </si>
  <si>
    <t xml:space="preserve">Sahyadri Agencies Ltd ( Secured by  Equity shares of Jyothy Laboratories Ltd ) </t>
  </si>
  <si>
    <t>INE811P07058</t>
  </si>
  <si>
    <t>BRICKWORK BWR A(SO)</t>
  </si>
  <si>
    <t xml:space="preserve">Trends In Vogue Pvt Ltd. ( backed by unconditional and irrevocable undertaking by Axis Capital ) </t>
  </si>
  <si>
    <t>INE874W07011</t>
  </si>
  <si>
    <t xml:space="preserve">Pune Solapur Expressways Pvt. Ltd. ( toll road project of Tata Realty &amp; Infrastructure Ltd, 100% subsidiary of Tata Sons ) </t>
  </si>
  <si>
    <t>INE598K07011</t>
  </si>
  <si>
    <t>Peninsula Land Limited</t>
  </si>
  <si>
    <t>INE138A08106</t>
  </si>
  <si>
    <t>BRICKWORK BWR A</t>
  </si>
  <si>
    <t>Intime Properties Ltd.</t>
  </si>
  <si>
    <t>INE425L07015</t>
  </si>
  <si>
    <t>INE598K07029</t>
  </si>
  <si>
    <t>INE514E14LN7</t>
  </si>
  <si>
    <t>INE090A162I4</t>
  </si>
  <si>
    <t>Reliance Infrastructure Ltd</t>
  </si>
  <si>
    <t>INE036A14EP9</t>
  </si>
  <si>
    <t>Adani Ports and Special Economic Zone Limited</t>
  </si>
  <si>
    <t>INE742F14CS9</t>
  </si>
  <si>
    <t>Average Maturity of the portfolio : 0.87 Years</t>
  </si>
  <si>
    <t>Hedging Positions through swaps as on 31 March 2017 in Underlying 09.24% Vedanta Ltd 20/12/2022 of Notional Value Rs. 500,000,000</t>
  </si>
  <si>
    <t>Pay Fixed (Swap residual maturity 703 days) &amp; Receive Floating (Daily Reset)</t>
  </si>
  <si>
    <t>Hedging Positions through swaps as on 31 March 2017 in Underlying 9.99% Manappuram Finance Ltd.  14/10/2019 of Notional Value Rs. 2,000,000,000</t>
  </si>
  <si>
    <t>Hedging Positions through swaps as on 31 March 2017 in Underlying 8.47% Nirchem Cement Ltd. Sr-B-14/09/2019 of Notional Value Rs. 500,000,000</t>
  </si>
  <si>
    <t>Hedging Positions through swaps as on 31 March 2017 in Underlying 09.48% Oriental Bank Of Commerce (Perpetual Debt Tier 1 B C -10/02/2020) of Notional Value Rs. 1,000,000,000</t>
  </si>
  <si>
    <t>Portfolio of Kotak Mahindra Liquid Scheme as on 31-Mar-2017</t>
  </si>
  <si>
    <t>INE148I07647</t>
  </si>
  <si>
    <t>INE296A07BC7</t>
  </si>
  <si>
    <t>Sundaram Finance Ltd.</t>
  </si>
  <si>
    <t>INE660A07MU3</t>
  </si>
  <si>
    <t>ICRA AA+</t>
  </si>
  <si>
    <t>Hindustan Zinc Ltd**</t>
  </si>
  <si>
    <t>INE267A14135</t>
  </si>
  <si>
    <t>Aditya Birla Finance Ltd.</t>
  </si>
  <si>
    <t>INE860H14XX1</t>
  </si>
  <si>
    <t>INE114A14DW2</t>
  </si>
  <si>
    <t>FAMILY CREDIT LTD**</t>
  </si>
  <si>
    <t>INE523E14PY6</t>
  </si>
  <si>
    <t>INE267A14150</t>
  </si>
  <si>
    <t>AXIS Finance Ltd.**</t>
  </si>
  <si>
    <t>INE891K14CV8</t>
  </si>
  <si>
    <t>Edelweiss Commodities Services Ltd.**</t>
  </si>
  <si>
    <t>INE657N14KP2</t>
  </si>
  <si>
    <t>ECL Finance Limited**</t>
  </si>
  <si>
    <t>INE804I14OW8</t>
  </si>
  <si>
    <t>INE414G14EV3</t>
  </si>
  <si>
    <t>Vedanta Ltd.**</t>
  </si>
  <si>
    <t>INE205A14IB1</t>
  </si>
  <si>
    <t>Bharti Airtel Ltd.**</t>
  </si>
  <si>
    <t>INE397D14035</t>
  </si>
  <si>
    <t>INE013A14A91</t>
  </si>
  <si>
    <t>Hindustan Petroleum Corporation Ltd.**</t>
  </si>
  <si>
    <t>INE094A14CL1</t>
  </si>
  <si>
    <t>ICICI Bank Ltd.**</t>
  </si>
  <si>
    <t>INE090A165H9</t>
  </si>
  <si>
    <t>INE403G14IP9</t>
  </si>
  <si>
    <t>Birla TMT Holding Private Limited**</t>
  </si>
  <si>
    <t>INE179J14FD1</t>
  </si>
  <si>
    <t>Dewan Housing Finance Corporation Ltd.**</t>
  </si>
  <si>
    <t>INE202B14JG3</t>
  </si>
  <si>
    <t>INE114A14DU6</t>
  </si>
  <si>
    <t>INE556F14EL4</t>
  </si>
  <si>
    <t>Treasury Bills**</t>
  </si>
  <si>
    <t>TB</t>
  </si>
  <si>
    <t>91 Days Treasury Bill 25/05/2017</t>
  </si>
  <si>
    <t>IN002016X470</t>
  </si>
  <si>
    <t>CCIL</t>
  </si>
  <si>
    <t>Sankhya Financial Services Pvt. Ltd</t>
  </si>
  <si>
    <t>A K Capital Finance Pvt Ltd</t>
  </si>
  <si>
    <t>Average Maturity of the portfolio : 0.16 Years</t>
  </si>
  <si>
    <t>Portfolio of Kotak Medium Term Fund as on 31-Mar-2017</t>
  </si>
  <si>
    <t>INE755K07207</t>
  </si>
  <si>
    <t>U P Power Corporation Ltd ( Guaranteed By Up State Government)</t>
  </si>
  <si>
    <t>INE548V07047</t>
  </si>
  <si>
    <t>Birla Corporation Ltd.</t>
  </si>
  <si>
    <t>INE340A07076</t>
  </si>
  <si>
    <t>Nirma Ltd.(^)</t>
  </si>
  <si>
    <t>Reliance Utilities And Power Private Limited</t>
  </si>
  <si>
    <t>INE936D07067</t>
  </si>
  <si>
    <t>INE081A08181</t>
  </si>
  <si>
    <t>The Indian Hotels Company Ltd.</t>
  </si>
  <si>
    <t>INE053A07182</t>
  </si>
  <si>
    <t>PNB Housing Finance Ltd.(^)</t>
  </si>
  <si>
    <t>Reliance Ports And Terminals Limited(^)</t>
  </si>
  <si>
    <t>INE414G07BS9</t>
  </si>
  <si>
    <t>INE465N07199</t>
  </si>
  <si>
    <t>INE949L08145</t>
  </si>
  <si>
    <t>INE476A08050</t>
  </si>
  <si>
    <t>Bank of Maharashtra</t>
  </si>
  <si>
    <t>INE457A09215</t>
  </si>
  <si>
    <t>INE516Q07127</t>
  </si>
  <si>
    <t>INE556S07186</t>
  </si>
  <si>
    <t>Edelweiss Housing Finance Limited</t>
  </si>
  <si>
    <t>INE530L07244</t>
  </si>
  <si>
    <t>INE465N07181</t>
  </si>
  <si>
    <t>INE755K07181</t>
  </si>
  <si>
    <t>INE556S07129</t>
  </si>
  <si>
    <t>INE556S07103</t>
  </si>
  <si>
    <t>INE556S07145</t>
  </si>
  <si>
    <t>INE923L07076</t>
  </si>
  <si>
    <t>INE310L07464</t>
  </si>
  <si>
    <t>INE310L07456</t>
  </si>
  <si>
    <t>INE310L07449</t>
  </si>
  <si>
    <t>INE310L07639</t>
  </si>
  <si>
    <t>INE310L07621</t>
  </si>
  <si>
    <t>INE310L07613</t>
  </si>
  <si>
    <t>INE310L07AC5</t>
  </si>
  <si>
    <t>INE310L07993</t>
  </si>
  <si>
    <t>INE310L07AB7</t>
  </si>
  <si>
    <t>Piramal Finance Limited(^)</t>
  </si>
  <si>
    <t>INE137K07018</t>
  </si>
  <si>
    <t>K Raheja IT Park (Hyderabad) Ltd.(^)</t>
  </si>
  <si>
    <t>Average Maturity of the portfolio : 3.55 Years</t>
  </si>
  <si>
    <t>Hedging Positions through swaps as on 31 March 2017 in Underlying 08.47% PNB Housing FIn Ltd- 01/07/2021 of Notional Value Rs. 600,000,000</t>
  </si>
  <si>
    <t>Hedging Positions through swaps as on 31 March 2017 in Underlying 9.57% Piramal Finance Ltd. 08/03/2019 of Notional Value Rs. 1,400,000,000</t>
  </si>
  <si>
    <t>Hedging Positions through swaps as on 31 March 2017 in Underlying 07.90% NIRMA LIMITED 28-02-2020 of Notional Value Rs. 850,000,000</t>
  </si>
  <si>
    <t>Hedging Positions through swaps as on 31 March 2017 in Underlying 7.90% Reliance Ports &amp; Terminals Ltd.18/11/2026 of Notional Value Rs. 150,000,000</t>
  </si>
  <si>
    <t>Hedging Positions through swaps as on 31 March 2017 in Underlying 07.95% K Raheja IT Park (Hyderabad) C-09/02/18 Ltd.09/02/26  of Notional Value Rs. 1,000,000,000</t>
  </si>
  <si>
    <t>Portfolio of Kotak FMP Series 105 as on 31-Mar-2017</t>
  </si>
  <si>
    <t>Fullerton India Credit Co. Ltd.</t>
  </si>
  <si>
    <t>INE134E08FY5</t>
  </si>
  <si>
    <t>Average Maturity of the portfolio : 0.27 Years</t>
  </si>
  <si>
    <t>Portfolio of Kotak FMP Series 106 as on 31-Mar-2017</t>
  </si>
  <si>
    <t>Average Maturity of the portfolio : 0.26 Years</t>
  </si>
  <si>
    <t>Portfolio of Kotak FMP Series 107 as on 31-Mar-2017</t>
  </si>
  <si>
    <t>Average Maturity of the portfolio : 0.01 Years</t>
  </si>
  <si>
    <t>Portfolio of Kotak FMP Series 108 as on 31-Mar-2017</t>
  </si>
  <si>
    <t>INE306N07GU8</t>
  </si>
  <si>
    <t>INE062A09171</t>
  </si>
  <si>
    <t>INE310L07415</t>
  </si>
  <si>
    <t>INE752E07827</t>
  </si>
  <si>
    <t>IN1020080025</t>
  </si>
  <si>
    <t>Average Maturity of the portfolio : 1.11 Years</t>
  </si>
  <si>
    <t>Portfolio of Kotak FMP Series 113 as on 31-Mar-2017</t>
  </si>
  <si>
    <t>Portfolio of Kotak FMP Series 115 as on 31-Mar-2017</t>
  </si>
  <si>
    <t>Portfolio of Kotak FMP Series 116 as on 31-Mar-2017</t>
  </si>
  <si>
    <t>Portfolio of Kotak FMP Series 127 as on 31-Mar-2017</t>
  </si>
  <si>
    <t>INE522D07909</t>
  </si>
  <si>
    <t xml:space="preserve">High Point Properties Pvt LTD ( backed by unconditional and irrevocable guarantee of Shapoorji Pallonji &amp; Co Pvt Ltd ) </t>
  </si>
  <si>
    <t>INE470T08020</t>
  </si>
  <si>
    <t xml:space="preserve">Edisons Utility Works Pvt.Ltd. ( Secured by Equity shares of  Zee Entertainment Enterprises Ltd ) </t>
  </si>
  <si>
    <t>INE097P07088</t>
  </si>
  <si>
    <t>BRICKWORK BWR A+(SO)</t>
  </si>
  <si>
    <t xml:space="preserve">MA MULTI TRADE PVT LTD ( Secured by Equity shares of  Bajaj Corp. Ltd | IDBI Truste) </t>
  </si>
  <si>
    <t>INE311S08044</t>
  </si>
  <si>
    <t xml:space="preserve">Bajaj Capital Ventures Pvt. Ltd. ( Secured by Equity shares of  Bajaj Corp. Ltd ) </t>
  </si>
  <si>
    <t>INE267U08010</t>
  </si>
  <si>
    <t xml:space="preserve">Grand View Estates Pvt Ltd ( backed by unconditional and irrevocable guarantee of Shapoorji Pallonji &amp; Co Pvt Ltd ) </t>
  </si>
  <si>
    <t>INE347N08031</t>
  </si>
  <si>
    <t>INE347N08023</t>
  </si>
  <si>
    <t>Average Maturity of the portfolio : 1.61 Years</t>
  </si>
  <si>
    <t>Portfolio of Kotak FMP Series 131 as on 31-Mar-2017</t>
  </si>
  <si>
    <t>RBL Bank Ltd.</t>
  </si>
  <si>
    <t>INE976G16EY0</t>
  </si>
  <si>
    <t>INE155A14LQ0</t>
  </si>
  <si>
    <t>INE896L14807</t>
  </si>
  <si>
    <t xml:space="preserve">Suraksha Realty Ltd ( Secured by Equity shares of  Sun Pharmaceuticals Industries Ltd ) </t>
  </si>
  <si>
    <t>INE959P14267</t>
  </si>
  <si>
    <t>JM Financial Asset Reconstruction Co. Pvt. Ltd</t>
  </si>
  <si>
    <t>INE265J14726</t>
  </si>
  <si>
    <t>IIFL Wealth Finance Ltd.</t>
  </si>
  <si>
    <t>INE248U14547</t>
  </si>
  <si>
    <t>Sankhya Financial Service   Pvt. Ltd</t>
  </si>
  <si>
    <t>Average Maturity of the portfolio : 0.04 Years</t>
  </si>
  <si>
    <t>Portfolio of Kotak FMP Series 132 as on 31-Mar-2017</t>
  </si>
  <si>
    <t>INE306N07FU0</t>
  </si>
  <si>
    <t>Tata Capital Housing Finance Ltd;</t>
  </si>
  <si>
    <t>INE033L07BZ2</t>
  </si>
  <si>
    <t>Portfolio of Kotak FMP Series 133 as on 31-Mar-2017</t>
  </si>
  <si>
    <t>Portfolio of Kotak FMP Series 136 as on 31-Mar-2017</t>
  </si>
  <si>
    <t>Sun Pharma Laboratories Limited</t>
  </si>
  <si>
    <t>Bharti Enterprises (Holding) Pvt. Ltd.</t>
  </si>
  <si>
    <t>INE110L14CT5</t>
  </si>
  <si>
    <t>IDFC Bank Limited</t>
  </si>
  <si>
    <t>INE092T16892</t>
  </si>
  <si>
    <t>INE090A166I5</t>
  </si>
  <si>
    <t>INE434A16OW6</t>
  </si>
  <si>
    <t>47 Days</t>
  </si>
  <si>
    <t>Average Maturity of the portfolio : 0.09 Years</t>
  </si>
  <si>
    <t>Portfolio of Kotak FMP Series 140 as on 31-Mar-2017</t>
  </si>
  <si>
    <t>59 Days</t>
  </si>
  <si>
    <t>Sankhya Financial Services  Pvt. Ltd</t>
  </si>
  <si>
    <t>Average Maturity of the portfolio : 0.11 Years</t>
  </si>
  <si>
    <t>Portfolio of Kotak FMP Series 141 as on 31-Mar-2017</t>
  </si>
  <si>
    <t>Average Maturity of the portfolio : 0.12 Years</t>
  </si>
  <si>
    <t>Portfolio of Kotak FMP Series 142 as on 31-Mar-2017</t>
  </si>
  <si>
    <t>INE774D07LT0</t>
  </si>
  <si>
    <t>INE523E07BI3</t>
  </si>
  <si>
    <t>INE134E08HJ2</t>
  </si>
  <si>
    <t>INE514E16AH7</t>
  </si>
  <si>
    <t>Portfolio of Kotak FMP Series 145 as on 31-Mar-2017</t>
  </si>
  <si>
    <t>INE296A07GA0</t>
  </si>
  <si>
    <t>INE774D07LI3</t>
  </si>
  <si>
    <t>Sundaram BNP Paribas Home Finance Ltd</t>
  </si>
  <si>
    <t>INE667F07FJ4</t>
  </si>
  <si>
    <t>INE115A07DR3</t>
  </si>
  <si>
    <t>INE001A07NS2</t>
  </si>
  <si>
    <t>IN1520130189</t>
  </si>
  <si>
    <t>Average Maturity of the portfolio : 0.94 Years</t>
  </si>
  <si>
    <t>Portfolio of Kotak FMP Series 146 (388 Days) as on 31-Mar-2017</t>
  </si>
  <si>
    <t>INE310L07357</t>
  </si>
  <si>
    <t>INE310L07340</t>
  </si>
  <si>
    <t>INE310L07332</t>
  </si>
  <si>
    <t>INE310L07373</t>
  </si>
  <si>
    <t>INE310L07365</t>
  </si>
  <si>
    <t>INE752E07JD2</t>
  </si>
  <si>
    <t>Average Maturity of the portfolio : 0.84 Years</t>
  </si>
  <si>
    <t>Portfolio of Kotak FMP Series 147 (384 Days) as on 31-Mar-2017</t>
  </si>
  <si>
    <t>INE033L07BW9</t>
  </si>
  <si>
    <t>Portfolio of Kotak FMP Series 148 as on 31-Mar-2017</t>
  </si>
  <si>
    <t>INE033L07BX7</t>
  </si>
  <si>
    <t>Portfolio of Kotak FMP Series 149 as on 31-Mar-2017</t>
  </si>
  <si>
    <t>Portfolio of Kotak FMP Series 150 as on 31-Mar-2017</t>
  </si>
  <si>
    <t>Portfolio of Kotak FMP Series 151 as on 31-Mar-2017</t>
  </si>
  <si>
    <t>Portfolio of Kotak FMP Series 153 as on 31-Mar-2017</t>
  </si>
  <si>
    <t>INE033L07CG0</t>
  </si>
  <si>
    <t>INE134E08HL8</t>
  </si>
  <si>
    <t>INE238A16M03</t>
  </si>
  <si>
    <t>Bahadur Chand Investments Private Limited</t>
  </si>
  <si>
    <t>Portfolio of Kotak FMP Series 154 as on 31-Mar-2017</t>
  </si>
  <si>
    <t>INE866I07AC2</t>
  </si>
  <si>
    <t>INE477L07396</t>
  </si>
  <si>
    <t>INE916DA7HQ5</t>
  </si>
  <si>
    <t>Portfolio of Kotak FMP Series 156 as on 31-Mar-2017</t>
  </si>
  <si>
    <t>Portfolio of Kotak FMP Series 157 (370 Days) as on 31-Mar-2017</t>
  </si>
  <si>
    <t>INE310L07266</t>
  </si>
  <si>
    <t>Portfolio of Kotak FMP Series 158 as on 31-Mar-2017</t>
  </si>
  <si>
    <t>INE774D07LR4</t>
  </si>
  <si>
    <t>INE916DA7HR3</t>
  </si>
  <si>
    <t>INE134E08IB7</t>
  </si>
  <si>
    <t>INE238A16K21</t>
  </si>
  <si>
    <t>Average Maturity of the portfolio : 0.05 Years</t>
  </si>
  <si>
    <t>Portfolio of Kotak FMP Series 159 as on 31-Mar-2017</t>
  </si>
  <si>
    <t>Family Credit Ltd</t>
  </si>
  <si>
    <t>INE053F07769</t>
  </si>
  <si>
    <t>Portfolio of Kotak FMP Series 160 as on 31-Mar-2017</t>
  </si>
  <si>
    <t>INE092T16702</t>
  </si>
  <si>
    <t>Bharti Airtel Ltd.</t>
  </si>
  <si>
    <t>Standard Chartered Investment &amp; Loan India Ltd.</t>
  </si>
  <si>
    <t>82 Days</t>
  </si>
  <si>
    <t>Average Maturity of the portfolio : 0.18 Years</t>
  </si>
  <si>
    <t>Portfolio of Kotak FMP Series 161 as on 31-Mar-2017</t>
  </si>
  <si>
    <t>INE134E08AC2</t>
  </si>
  <si>
    <t>Average Maturity of the portfolio : 0.03 Years</t>
  </si>
  <si>
    <t>Portfolio of Kotak FMP Series 162 as on 31-Mar-2017</t>
  </si>
  <si>
    <t>INE310L07274</t>
  </si>
  <si>
    <t>Portfolio of Kotak FMP Series 163 (1100 Days) as on 31-Mar-2017</t>
  </si>
  <si>
    <t>INE296A07CN2</t>
  </si>
  <si>
    <t>INE114A07836</t>
  </si>
  <si>
    <t>INE115A07FR8</t>
  </si>
  <si>
    <t>INE660A07LR1</t>
  </si>
  <si>
    <t>INE916DA7FF2</t>
  </si>
  <si>
    <t>INE752E07IN3</t>
  </si>
  <si>
    <t>Average Maturity of the portfolio : 0.36 Years</t>
  </si>
  <si>
    <t>Portfolio of Kotak FMP Series 171 as on 31-Mar-2017</t>
  </si>
  <si>
    <t>INE445L08193</t>
  </si>
  <si>
    <t>INE296A07FB0</t>
  </si>
  <si>
    <t>INE001A07JZ5</t>
  </si>
  <si>
    <t>INE033L07BD9</t>
  </si>
  <si>
    <t>INE134E08GP1</t>
  </si>
  <si>
    <t>INE895D07404</t>
  </si>
  <si>
    <t>Average Maturity of the portfolio : 0.76 Years</t>
  </si>
  <si>
    <t>Portfolio of Kotak FMP Series 172 as on 31-Mar-2017</t>
  </si>
  <si>
    <t>INE811K07034</t>
  </si>
  <si>
    <t>INE477L07313</t>
  </si>
  <si>
    <t>INE522D07438</t>
  </si>
  <si>
    <t xml:space="preserve">Aasan Corporate Solutions Private Limited ( Guaranteed by a Piramal Group Company ) </t>
  </si>
  <si>
    <t>INE081T08017</t>
  </si>
  <si>
    <t>INE479R07019</t>
  </si>
  <si>
    <t xml:space="preserve">Emami Enclave Makers Pvt Ltd. ( Secured by Equity shares of Emami Ltd ) </t>
  </si>
  <si>
    <t>INE576S07010</t>
  </si>
  <si>
    <t xml:space="preserve">Sneha Abasan Pvt Ltd ( Secured by Equity shares of Emami Ltd ) </t>
  </si>
  <si>
    <t>INE580S07012</t>
  </si>
  <si>
    <t>FITCH IND AA-(SO)</t>
  </si>
  <si>
    <t xml:space="preserve">Sneha Enclave Pvt Ltd ( Secured by Equity shares of Emami Ltd ) </t>
  </si>
  <si>
    <t>INE579S07014</t>
  </si>
  <si>
    <t>A K Capital Finance P Ltd</t>
  </si>
  <si>
    <t>Portfolio of Kotak FMP Series 175 as on 31-Mar-2017</t>
  </si>
  <si>
    <t>INE296A07HA8</t>
  </si>
  <si>
    <t>INE523E07CO9</t>
  </si>
  <si>
    <t>INE114A07901</t>
  </si>
  <si>
    <t>INE310L07399</t>
  </si>
  <si>
    <t>INE310L07381</t>
  </si>
  <si>
    <t>Average Maturity of the portfolio : 1.00 Years</t>
  </si>
  <si>
    <t>Portfolio of Kotak FMP Series 176 as on 31-Mar-2017</t>
  </si>
  <si>
    <t>INE115A07GQ8</t>
  </si>
  <si>
    <t>INE752E07LA4</t>
  </si>
  <si>
    <t>INE296A07HJ9</t>
  </si>
  <si>
    <t>INE115A07EB5</t>
  </si>
  <si>
    <t>Average Maturity of the portfolio : 1.06 Years</t>
  </si>
  <si>
    <t>Portfolio of Kotak FMP Series 178 as on 31-Mar-2017</t>
  </si>
  <si>
    <t>INE774D07NK5</t>
  </si>
  <si>
    <t>INE134E08HT1</t>
  </si>
  <si>
    <t>INE033L07DS3</t>
  </si>
  <si>
    <t>INE523E07CX0</t>
  </si>
  <si>
    <t>INE756I07597</t>
  </si>
  <si>
    <t>INE310L07423</t>
  </si>
  <si>
    <t>Average Maturity of the portfolio : 1.23 Years</t>
  </si>
  <si>
    <t>Portfolio of Kotak FMP Series 179 as on 31-Mar-2017</t>
  </si>
  <si>
    <t>INE071G08650</t>
  </si>
  <si>
    <t>INE134E08HU9</t>
  </si>
  <si>
    <t>INE114A07919</t>
  </si>
  <si>
    <t>INE310L07431</t>
  </si>
  <si>
    <t>Average Maturity of the portfolio : 1.26 Years</t>
  </si>
  <si>
    <t>Portfolio of Kotak FMP Series 180 as on 31-Mar-2017</t>
  </si>
  <si>
    <t>INE071G08692</t>
  </si>
  <si>
    <t>Indian Oil Corporation Ltd.</t>
  </si>
  <si>
    <t>INE242A07207</t>
  </si>
  <si>
    <t>IN3120130114</t>
  </si>
  <si>
    <t>Average Maturity of the portfolio : 1.38 Years</t>
  </si>
  <si>
    <t>Portfolio of Kotak FMP Series 181 as on 31-Mar-2017</t>
  </si>
  <si>
    <t>INE020B07IA8</t>
  </si>
  <si>
    <t>INE134E07513</t>
  </si>
  <si>
    <t>Average Maturity of the portfolio : 1.78 Years</t>
  </si>
  <si>
    <t>Portfolio of Kotak FMP Series 182 as on 31-Mar-2017</t>
  </si>
  <si>
    <t>INE020B07HY0</t>
  </si>
  <si>
    <t>INE071G08718</t>
  </si>
  <si>
    <t>INE296A07IH1</t>
  </si>
  <si>
    <t>Average Maturity of the portfolio : 1.37 Years</t>
  </si>
  <si>
    <t>Portfolio of Kotak FMP Series 183 as on 31-Mar-2017</t>
  </si>
  <si>
    <t>INE522D07917</t>
  </si>
  <si>
    <t>Hinduja Leyland Finance Ltd.</t>
  </si>
  <si>
    <t>INE146O07045</t>
  </si>
  <si>
    <t>CARE A+</t>
  </si>
  <si>
    <t xml:space="preserve">IL &amp; FS Transportation Networks Limited ( Secured by Equity shares of IL &amp; FS Ltd ) </t>
  </si>
  <si>
    <t>INE975G08140</t>
  </si>
  <si>
    <t>CARE AAA(SO)</t>
  </si>
  <si>
    <t>INE582R07044</t>
  </si>
  <si>
    <t>INE097P07070</t>
  </si>
  <si>
    <t>A.K. Capital Finance P Ltd</t>
  </si>
  <si>
    <t>Average Maturity of the portfolio : 1.63 Years</t>
  </si>
  <si>
    <t>Portfolio of Kotak FMP Series 185 as on 31-Mar-2017</t>
  </si>
  <si>
    <t>INE296A07IV2</t>
  </si>
  <si>
    <t>INE134E07489</t>
  </si>
  <si>
    <t>INE001A07OI1</t>
  </si>
  <si>
    <t>INE115A07IM3</t>
  </si>
  <si>
    <t>A.K. Capital Finance Ltd</t>
  </si>
  <si>
    <t>Average Maturity of the portfolio : 1.62 Years</t>
  </si>
  <si>
    <t>Portfolio of Kotak FMP Series 186 as on 31-Mar-2017</t>
  </si>
  <si>
    <t>INE548V07013</t>
  </si>
  <si>
    <t xml:space="preserve">Camden Industries Ltd. ( backed by unconditional and irrevocable undertaking of Axis Capital ) </t>
  </si>
  <si>
    <t>INE604U07024</t>
  </si>
  <si>
    <t>INE170M08047</t>
  </si>
  <si>
    <t>INE081T08025</t>
  </si>
  <si>
    <t>Average Maturity of the portfolio : 1.53 Years</t>
  </si>
  <si>
    <t>Portfolio of Kotak FMP Series 187 as on 31-Mar-2017</t>
  </si>
  <si>
    <t>INE146O07219</t>
  </si>
  <si>
    <t>Portfolio of KOTAK FMP SERIES 189 as on 31-Mar-2017</t>
  </si>
  <si>
    <t>Average Maturity of the portfolio : 1.75 Years</t>
  </si>
  <si>
    <t>Portfolio of Kotak FMP Series 190 as on 31-Mar-2017</t>
  </si>
  <si>
    <t>INE296A07JK3</t>
  </si>
  <si>
    <t>INE310L07498</t>
  </si>
  <si>
    <t>INE310L07480</t>
  </si>
  <si>
    <t>INE310L07472</t>
  </si>
  <si>
    <t>Average Maturity of the portfolio : 1.74 Years</t>
  </si>
  <si>
    <t>Portfolio of Kotak FMP Series 191 as on 31-Mar-2017</t>
  </si>
  <si>
    <t>INE296A07KP0</t>
  </si>
  <si>
    <t>INE916DA7KQ9</t>
  </si>
  <si>
    <t>INE115A07IZ5</t>
  </si>
  <si>
    <t>INE115A07IK7</t>
  </si>
  <si>
    <t>Average Maturity of the portfolio : 1.86 Years</t>
  </si>
  <si>
    <t>Portfolio of Kotak FMP Series 192 as on 31-Mar-2017</t>
  </si>
  <si>
    <t>INE896L07363</t>
  </si>
  <si>
    <t>Average Maturity of the portfolio : 1.22 Years</t>
  </si>
  <si>
    <t>Portfolio of Kotak FMP Series 193 as on 31-Mar-2017</t>
  </si>
  <si>
    <t>INE896L07371</t>
  </si>
  <si>
    <t>INE530L07251</t>
  </si>
  <si>
    <t>Average Maturity of the portfolio : 1.41 Years</t>
  </si>
  <si>
    <t>Portfolio of Kotak FMP Series 194 as on 31-Mar-2017</t>
  </si>
  <si>
    <t>Average Maturity of the portfolio : 1.45 Years</t>
  </si>
  <si>
    <t>Portfolio of Kotak FMP Series 196 as on 31-Mar-2017</t>
  </si>
  <si>
    <t>INE001A07PH0</t>
  </si>
  <si>
    <t>INE261F08642</t>
  </si>
  <si>
    <t>INE752E07JS0</t>
  </si>
  <si>
    <t>INE752E07KQ2</t>
  </si>
  <si>
    <t>INE115A07FK3</t>
  </si>
  <si>
    <t>Average Maturity of the portfolio : 2.03 Years</t>
  </si>
  <si>
    <t>Portfolio of Kotak FMP Series 199 as on 31-Mar-2017</t>
  </si>
  <si>
    <t>INE296A07OF3</t>
  </si>
  <si>
    <t>INE115A07GX4</t>
  </si>
  <si>
    <t>INE756I07944</t>
  </si>
  <si>
    <t>INE001A07NH5</t>
  </si>
  <si>
    <t>IN2920150298</t>
  </si>
  <si>
    <t>Average Maturity of the portfolio : 2.84 Years</t>
  </si>
  <si>
    <t>Portfolio of Kotak FMP Series 200 as on 31-Mar-2017</t>
  </si>
  <si>
    <t>INE296A07OR8</t>
  </si>
  <si>
    <t>INE916DA7NA7</t>
  </si>
  <si>
    <t>INE115A07HB8</t>
  </si>
  <si>
    <t>INE001A07QB1</t>
  </si>
  <si>
    <t>Average Maturity of the portfolio : 2.86 Years</t>
  </si>
  <si>
    <t>Portfolio of Kotak FMP Series 202 as on 31-Mar-2017</t>
  </si>
  <si>
    <t>INE296A07PC7</t>
  </si>
  <si>
    <t>INE134E08IQ5</t>
  </si>
  <si>
    <t>Average Maturity of the portfolio : 1.99 Years</t>
  </si>
  <si>
    <t>Portfolio of Kotak Mahindra Balance Unit Scheme 99 as on 31-Mar-2017</t>
  </si>
  <si>
    <t>INE040A01026</t>
  </si>
  <si>
    <t>Banks</t>
  </si>
  <si>
    <t>Infosys Ltd.</t>
  </si>
  <si>
    <t>INE009A01021</t>
  </si>
  <si>
    <t>Software</t>
  </si>
  <si>
    <t>INE090A01021</t>
  </si>
  <si>
    <t>GAIL (India) Ltd.</t>
  </si>
  <si>
    <t>INE129A01019</t>
  </si>
  <si>
    <t>Gas</t>
  </si>
  <si>
    <t>Maruti Suzuki India Limited</t>
  </si>
  <si>
    <t>INE585B01010</t>
  </si>
  <si>
    <t>Auto</t>
  </si>
  <si>
    <t>Larsen and Toubro Ltd.</t>
  </si>
  <si>
    <t>INE018A01030</t>
  </si>
  <si>
    <t>Construction Project</t>
  </si>
  <si>
    <t>INE095A01012</t>
  </si>
  <si>
    <t>Motherson Sumi Systems Ltd.</t>
  </si>
  <si>
    <t>INE775A01035</t>
  </si>
  <si>
    <t>Auto Ancillaries</t>
  </si>
  <si>
    <t>INE062A01020</t>
  </si>
  <si>
    <t>Apollo Hospitals Enterprise Ltd.</t>
  </si>
  <si>
    <t>INE437A01024</t>
  </si>
  <si>
    <t>Healthcare Services</t>
  </si>
  <si>
    <t>Kajaria Ceramics Ltd.</t>
  </si>
  <si>
    <t>INE217B01036</t>
  </si>
  <si>
    <t>Construction</t>
  </si>
  <si>
    <t>Fag Bearings India Ltd.</t>
  </si>
  <si>
    <t>INE513A01014</t>
  </si>
  <si>
    <t>Industrial Products</t>
  </si>
  <si>
    <t>Sun TV Network Limited</t>
  </si>
  <si>
    <t>INE424H01027</t>
  </si>
  <si>
    <t>Media and Entertainment</t>
  </si>
  <si>
    <t>V.S.T Tillers Tractors Ltd</t>
  </si>
  <si>
    <t>INE764D01017</t>
  </si>
  <si>
    <t>Zee Entertainment Enterprises Ltd</t>
  </si>
  <si>
    <t>INE256A01028</t>
  </si>
  <si>
    <t>Techno Electric &amp; Engineering Co Ltd.</t>
  </si>
  <si>
    <t>INE286K01024</t>
  </si>
  <si>
    <t>INE238A01034</t>
  </si>
  <si>
    <t>INE155A01022</t>
  </si>
  <si>
    <t>JK Cement Ltd.</t>
  </si>
  <si>
    <t>INE823G01014</t>
  </si>
  <si>
    <t>Cement</t>
  </si>
  <si>
    <t>Thermax Ltd.</t>
  </si>
  <si>
    <t>INE152A01029</t>
  </si>
  <si>
    <t>Industrial Capital Goods</t>
  </si>
  <si>
    <t>Laurus Labs Ltd</t>
  </si>
  <si>
    <t>INE947Q01010</t>
  </si>
  <si>
    <t>Pharmaceuticals</t>
  </si>
  <si>
    <t>INE001A01036</t>
  </si>
  <si>
    <t>Finance</t>
  </si>
  <si>
    <t>Strides Arcolab Ltd.</t>
  </si>
  <si>
    <t>INE939A01011</t>
  </si>
  <si>
    <t>Atul Ltd.</t>
  </si>
  <si>
    <t>INE100A01010</t>
  </si>
  <si>
    <t>Chemicals</t>
  </si>
  <si>
    <t>Reliance Industries Ltd.</t>
  </si>
  <si>
    <t>INE002A01018</t>
  </si>
  <si>
    <t>Petroleum Products</t>
  </si>
  <si>
    <t>HCL Technologies Ltd.</t>
  </si>
  <si>
    <t>INE860A01027</t>
  </si>
  <si>
    <t>INE028A01039</t>
  </si>
  <si>
    <t>Lupin Ltd.</t>
  </si>
  <si>
    <t>INE326A01037</t>
  </si>
  <si>
    <t>ITC Ltd.</t>
  </si>
  <si>
    <t>INE154A01025</t>
  </si>
  <si>
    <t>Consumer Non Durables</t>
  </si>
  <si>
    <t>Bharat Forge Ltd.</t>
  </si>
  <si>
    <t>INE465A01025</t>
  </si>
  <si>
    <t>SRF Ltd.</t>
  </si>
  <si>
    <t>INE647A01010</t>
  </si>
  <si>
    <t>Textile Products</t>
  </si>
  <si>
    <t>BSE Ltd</t>
  </si>
  <si>
    <t>INE118H01025</t>
  </si>
  <si>
    <t>Mcleod Russel India Ltd</t>
  </si>
  <si>
    <t>INE942G01012</t>
  </si>
  <si>
    <t>ICICI PRUDENTIAL INSURAANCE</t>
  </si>
  <si>
    <t>INE726G01019</t>
  </si>
  <si>
    <t>Cipla Ltd.</t>
  </si>
  <si>
    <t>INE059A01026</t>
  </si>
  <si>
    <t>Mahindra &amp; Mahindra Ltd.</t>
  </si>
  <si>
    <t>INE101A01026</t>
  </si>
  <si>
    <t>D.B. Corp Limited</t>
  </si>
  <si>
    <t>INE950I01011</t>
  </si>
  <si>
    <t>INE774D01024</t>
  </si>
  <si>
    <t>INE976G01028</t>
  </si>
  <si>
    <t>Solar Industries India Limited</t>
  </si>
  <si>
    <t>INE343H01029</t>
  </si>
  <si>
    <t>Tata Consultancy Services Ltd.</t>
  </si>
  <si>
    <t>INE467B01029</t>
  </si>
  <si>
    <t>Equitas Holdings Ltd</t>
  </si>
  <si>
    <t>INE988K01017</t>
  </si>
  <si>
    <t>Va Tech Wabag Limited</t>
  </si>
  <si>
    <t>INE956G01038</t>
  </si>
  <si>
    <t>Engineering Services</t>
  </si>
  <si>
    <t>Whirlpool of India Ltd.</t>
  </si>
  <si>
    <t>INE716A01013</t>
  </si>
  <si>
    <t>Consumer Durables</t>
  </si>
  <si>
    <t>Federal Bank Ltd.</t>
  </si>
  <si>
    <t>INE171A01029</t>
  </si>
  <si>
    <t>Divis Laboratories Ltd.</t>
  </si>
  <si>
    <t>INE361B01024</t>
  </si>
  <si>
    <t>Persistent Systems Limited</t>
  </si>
  <si>
    <t>INE262H01013</t>
  </si>
  <si>
    <t>Arvind Ltd</t>
  </si>
  <si>
    <t>INE034A01011</t>
  </si>
  <si>
    <t>The Ramco Cements Ltd</t>
  </si>
  <si>
    <t>INE331A01037</t>
  </si>
  <si>
    <t>Bajaj Finserv Ltd.</t>
  </si>
  <si>
    <t>INE918I01018</t>
  </si>
  <si>
    <t>Hindustan Petroleum Corporation Ltd.</t>
  </si>
  <si>
    <t>INE094A01015</t>
  </si>
  <si>
    <t>INE721A01013</t>
  </si>
  <si>
    <t>Navkar Corporation Limited</t>
  </si>
  <si>
    <t>INE278M01019</t>
  </si>
  <si>
    <t>Transportation</t>
  </si>
  <si>
    <t>Havells India Ltd.</t>
  </si>
  <si>
    <t>INE176B01034</t>
  </si>
  <si>
    <t>Carborundum Universal Ltd.</t>
  </si>
  <si>
    <t>INE120A01034</t>
  </si>
  <si>
    <t>Kirloskar Oil Engines Ltd.</t>
  </si>
  <si>
    <t>INE146L01010</t>
  </si>
  <si>
    <t>Finolex Cables Ltd.</t>
  </si>
  <si>
    <t>INE235A01022</t>
  </si>
  <si>
    <t>Ramkrishna Forgings Ltd.</t>
  </si>
  <si>
    <t>INE399G01015</t>
  </si>
  <si>
    <t>Music Broadcast Ltd</t>
  </si>
  <si>
    <t>INE919I01016</t>
  </si>
  <si>
    <t>Pennar Engineered Building Systems Limited</t>
  </si>
  <si>
    <t>INE455O01019</t>
  </si>
  <si>
    <t>Ferrous Metals</t>
  </si>
  <si>
    <t>Shankara Building Products Ltd</t>
  </si>
  <si>
    <t>INE274V01019</t>
  </si>
  <si>
    <t>Warrants</t>
  </si>
  <si>
    <t>INE001A13031</t>
  </si>
  <si>
    <t>INE540P07061</t>
  </si>
  <si>
    <t>National Highways Authority Of India</t>
  </si>
  <si>
    <t>INE906B07FG1</t>
  </si>
  <si>
    <t>Kotak Mahindra Bank Ltd.</t>
  </si>
  <si>
    <t>INE166A08032</t>
  </si>
  <si>
    <t>INE667A08062</t>
  </si>
  <si>
    <t>IN2820160074</t>
  </si>
  <si>
    <t>IN2920160107</t>
  </si>
  <si>
    <t>IN0020090034</t>
  </si>
  <si>
    <t>IN2920160123</t>
  </si>
  <si>
    <t>Term Deposits (Placed as margin)</t>
  </si>
  <si>
    <t>35 Days</t>
  </si>
  <si>
    <t>Total value of illiquid equity shares and percentage to Net Assets : Nil</t>
  </si>
  <si>
    <t>Portfolio Turnover Ratio  : 35.72%</t>
  </si>
  <si>
    <t>Portfolio of KOTAK BANKING ETF as on 31-Mar-2017</t>
  </si>
  <si>
    <t>INE237A01028</t>
  </si>
  <si>
    <t>INE528G01019</t>
  </si>
  <si>
    <t>INE160A01022</t>
  </si>
  <si>
    <t>INE092T01019</t>
  </si>
  <si>
    <t>INE476A01014</t>
  </si>
  <si>
    <t>INE084A01016</t>
  </si>
  <si>
    <t>Portfolio of Kotak PSU Bank ETF as on 31-Mar-2017</t>
  </si>
  <si>
    <t>INE692A01016</t>
  </si>
  <si>
    <t>INE008A01015</t>
  </si>
  <si>
    <t>INE141A01014</t>
  </si>
  <si>
    <t>INE428A01015</t>
  </si>
  <si>
    <t>INE667A01018</t>
  </si>
  <si>
    <t>INE434A01013</t>
  </si>
  <si>
    <t>Portfolio of Kotak Classic Equity Scheme as on 31-Mar-2017</t>
  </si>
  <si>
    <t>INE038A01020</t>
  </si>
  <si>
    <t>Non - Ferrous Metals</t>
  </si>
  <si>
    <t>INE752E01010</t>
  </si>
  <si>
    <t>Power</t>
  </si>
  <si>
    <t>Grasim Industries Ltd.</t>
  </si>
  <si>
    <t>INE047A01021</t>
  </si>
  <si>
    <t>National Thermal Power Corporation Ltd.</t>
  </si>
  <si>
    <t>INE733E01010</t>
  </si>
  <si>
    <t>Hero MotoCorp Ltd.</t>
  </si>
  <si>
    <t>INE158A01026</t>
  </si>
  <si>
    <t>INE081A01012</t>
  </si>
  <si>
    <t>Asian Paints(India) Ltd.</t>
  </si>
  <si>
    <t>INE021A01026</t>
  </si>
  <si>
    <t>IN9155A01020</t>
  </si>
  <si>
    <t>INE481G01011</t>
  </si>
  <si>
    <t>Biocon Ltd.</t>
  </si>
  <si>
    <t>INE376G01013</t>
  </si>
  <si>
    <t>Oil And Natural Gas Corporation Ltd.</t>
  </si>
  <si>
    <t>INE213A01029</t>
  </si>
  <si>
    <t>Oil</t>
  </si>
  <si>
    <t>Tech Mahindra Ltd.</t>
  </si>
  <si>
    <t>INE669C01036</t>
  </si>
  <si>
    <t>INE205A01025</t>
  </si>
  <si>
    <t>Wipro Ltd.</t>
  </si>
  <si>
    <t>INE075A01022</t>
  </si>
  <si>
    <t>Petronet LNG Ltd.</t>
  </si>
  <si>
    <t>INE347G01014</t>
  </si>
  <si>
    <t>Colgate- Palmolive (India) Ltd.</t>
  </si>
  <si>
    <t>INE259A01022</t>
  </si>
  <si>
    <t>JSW Steel Ltd.</t>
  </si>
  <si>
    <t>INE019A01038</t>
  </si>
  <si>
    <t>Indraprastha Gas Ltd.</t>
  </si>
  <si>
    <t>INE203G01019</t>
  </si>
  <si>
    <t>ACC Ltd.</t>
  </si>
  <si>
    <t>INE012A01025</t>
  </si>
  <si>
    <t>INE742F01042</t>
  </si>
  <si>
    <t>Tata Communications Ltd</t>
  </si>
  <si>
    <t>INE151A01013</t>
  </si>
  <si>
    <t>Telecom - Services</t>
  </si>
  <si>
    <t>Hindustan Zinc Ltd</t>
  </si>
  <si>
    <t>INE267A01025</t>
  </si>
  <si>
    <t>Avenue Supermarts Ltd</t>
  </si>
  <si>
    <t>INE192R01011</t>
  </si>
  <si>
    <t>Retailing</t>
  </si>
  <si>
    <t>INE140A01024</t>
  </si>
  <si>
    <t>Eicher Motors Ltd.</t>
  </si>
  <si>
    <t>INE066A01013</t>
  </si>
  <si>
    <t>INE296A01024</t>
  </si>
  <si>
    <t>Dr.Reddy's  Laboratories Ltd.</t>
  </si>
  <si>
    <t>INE089A01023</t>
  </si>
  <si>
    <t>Hindustan Unilever Ltd.</t>
  </si>
  <si>
    <t>INE030A01027</t>
  </si>
  <si>
    <t>Bharat Petroleum Corporation  Ltd.</t>
  </si>
  <si>
    <t>INE029A01011</t>
  </si>
  <si>
    <t>UPL Ltd</t>
  </si>
  <si>
    <t>INE628A01036</t>
  </si>
  <si>
    <t>Pesticides</t>
  </si>
  <si>
    <t>Ambuja Cements Ltd.</t>
  </si>
  <si>
    <t>INE079A01024</t>
  </si>
  <si>
    <t>Bharat Petroleum Corporation Ltd.-APR2017</t>
  </si>
  <si>
    <t>ICICI Bank Ltd.-APR2017</t>
  </si>
  <si>
    <t>IndusInd Bank Ltd.-APR2017</t>
  </si>
  <si>
    <t>HDFC Bank Ltd.-APR2017</t>
  </si>
  <si>
    <t>Maruti Suzuki India Limited-APR2017</t>
  </si>
  <si>
    <t>Axis Bank Ltd-APR2017</t>
  </si>
  <si>
    <t>Bajaj Finance Limited-APR2017</t>
  </si>
  <si>
    <t>Ambuja Cements Ltd-APR2017</t>
  </si>
  <si>
    <t>26 Days</t>
  </si>
  <si>
    <t>52 Days</t>
  </si>
  <si>
    <t>Portfolio Turnover Ratio  : 102.11%</t>
  </si>
  <si>
    <t>Portfolio of Kotak Capital Protection Oriented Scheme Series 1 as on 31-Mar-2017</t>
  </si>
  <si>
    <t>Britannia Industries Ltd.</t>
  </si>
  <si>
    <t>INE216A01022</t>
  </si>
  <si>
    <t>Bosch Limited</t>
  </si>
  <si>
    <t>INE323A01026</t>
  </si>
  <si>
    <t>Bajaj Auto Ltd.</t>
  </si>
  <si>
    <t>INE917I01010</t>
  </si>
  <si>
    <t>Ashok Leyland Ltd.</t>
  </si>
  <si>
    <t>INE208A01029</t>
  </si>
  <si>
    <t>Sun Pharmaceutical Industries Ltd.</t>
  </si>
  <si>
    <t>INE044A01036</t>
  </si>
  <si>
    <t>Sun Pharma Advance Research Co.Ltd</t>
  </si>
  <si>
    <t>INE232I01014</t>
  </si>
  <si>
    <t>INE774D07NP4</t>
  </si>
  <si>
    <t>INE756I07670</t>
  </si>
  <si>
    <t>INE001A07OB6</t>
  </si>
  <si>
    <t>INE134E08BE6</t>
  </si>
  <si>
    <t>Average Maturity of the portfolio : 1.09 Years</t>
  </si>
  <si>
    <t>Portfolio of Kotak Capital Protection Oriented Scheme Series 2 as on 31-Mar-2017</t>
  </si>
  <si>
    <t>Dish TV India Ltd.</t>
  </si>
  <si>
    <t>INE836F01026</t>
  </si>
  <si>
    <t>Cadila Healthcare Ltd.</t>
  </si>
  <si>
    <t>INE010B01027</t>
  </si>
  <si>
    <t>Cummins India Ltd.</t>
  </si>
  <si>
    <t>INE298A01020</t>
  </si>
  <si>
    <t>Coal India Limited</t>
  </si>
  <si>
    <t>INE522F01014</t>
  </si>
  <si>
    <t>Minerals/Mining</t>
  </si>
  <si>
    <t>Aurobindo Pharma Ltd.</t>
  </si>
  <si>
    <t>INE406A01037</t>
  </si>
  <si>
    <t>INE001A07OG5</t>
  </si>
  <si>
    <t>Average Maturity of the portfolio : 1.19 Years</t>
  </si>
  <si>
    <t>Portfolio of Kotak Capital Protection Oriented Scheme Series 3 as on 31-Mar-2017</t>
  </si>
  <si>
    <t>INE895D07412</t>
  </si>
  <si>
    <t>Portfolio of Kotak Capital Protection Oriented Scheme Series 4 as on 31-Mar-2017</t>
  </si>
  <si>
    <t>INE916DA7LK0</t>
  </si>
  <si>
    <t>INE001A07PD9</t>
  </si>
  <si>
    <t>IN2920150389</t>
  </si>
  <si>
    <t>Average Maturity of the portfolio : 1.27 Years</t>
  </si>
  <si>
    <t>Portfolio of Kotak Equity Arbitrage Fund as on 31-Mar-2017</t>
  </si>
  <si>
    <t>INE148I01020</t>
  </si>
  <si>
    <t>SKS Microfinance Limited</t>
  </si>
  <si>
    <t>INE180K01011</t>
  </si>
  <si>
    <t>Cairn India Limited</t>
  </si>
  <si>
    <t>INE910H01017</t>
  </si>
  <si>
    <t>IDFC Limited</t>
  </si>
  <si>
    <t>INE043D01016</t>
  </si>
  <si>
    <t>United Spirits Ltd</t>
  </si>
  <si>
    <t>INE854D01016</t>
  </si>
  <si>
    <t>INE202B01012</t>
  </si>
  <si>
    <t>Aditya Birla Nuvo Limited</t>
  </si>
  <si>
    <t>INE069A01017</t>
  </si>
  <si>
    <t>Services</t>
  </si>
  <si>
    <t>INE134E01011</t>
  </si>
  <si>
    <t>Tata Global Beverages Limited</t>
  </si>
  <si>
    <t>INE192A01025</t>
  </si>
  <si>
    <t>Bharat Electronics Ltd.</t>
  </si>
  <si>
    <t>INE263A01024</t>
  </si>
  <si>
    <t>INE013A01015</t>
  </si>
  <si>
    <t>CESC Ltd.</t>
  </si>
  <si>
    <t>INE486A01013</t>
  </si>
  <si>
    <t>Century Textiles &amp; Industries Ltd.</t>
  </si>
  <si>
    <t>INE055A01016</t>
  </si>
  <si>
    <t>INE036A01016</t>
  </si>
  <si>
    <t>Castrol (India) Ltd.</t>
  </si>
  <si>
    <t>INE172A01027</t>
  </si>
  <si>
    <t>Karnataka Bank Ltd</t>
  </si>
  <si>
    <t>INE614B01018</t>
  </si>
  <si>
    <t>Exide Industries Ltd.</t>
  </si>
  <si>
    <t>INE302A01020</t>
  </si>
  <si>
    <t>Glenmark Pharmaceuticals Ltd</t>
  </si>
  <si>
    <t>INE935A01035</t>
  </si>
  <si>
    <t>Apollo Tyres Ltd.</t>
  </si>
  <si>
    <t>INE438A01022</t>
  </si>
  <si>
    <t>Adani Power Ltd</t>
  </si>
  <si>
    <t>INE814H01011</t>
  </si>
  <si>
    <t>The South Indian Bank Ltd.</t>
  </si>
  <si>
    <t>INE683A01023</t>
  </si>
  <si>
    <t>Engineers India Ltd</t>
  </si>
  <si>
    <t>INE510A01028</t>
  </si>
  <si>
    <t>NCC Limited</t>
  </si>
  <si>
    <t>INE868B01028</t>
  </si>
  <si>
    <t>Reliance Power Ltd.</t>
  </si>
  <si>
    <t>INE614G01033</t>
  </si>
  <si>
    <t>Bharti Infratel Ltd.</t>
  </si>
  <si>
    <t>INE121J01017</t>
  </si>
  <si>
    <t>Telecom -  Equipment &amp; Accessories</t>
  </si>
  <si>
    <t>Oracle Financial Services Software Ltd</t>
  </si>
  <si>
    <t>INE881D01027</t>
  </si>
  <si>
    <t>India Cements Ltd.</t>
  </si>
  <si>
    <t>INE383A01012</t>
  </si>
  <si>
    <t>GMR Infrastructure Ltd.</t>
  </si>
  <si>
    <t>INE776C01039</t>
  </si>
  <si>
    <t>BEML Limited</t>
  </si>
  <si>
    <t>INE258A01016</t>
  </si>
  <si>
    <t>JSW Energy Ltd.</t>
  </si>
  <si>
    <t>INE121E01018</t>
  </si>
  <si>
    <t>IRB Infrastructure Developers Ltd</t>
  </si>
  <si>
    <t>INE821I01014</t>
  </si>
  <si>
    <t>Pidilite Industries Ltd.</t>
  </si>
  <si>
    <t>INE318A01026</t>
  </si>
  <si>
    <t>Tata Chemicals Ltd.</t>
  </si>
  <si>
    <t>INE092A01019</t>
  </si>
  <si>
    <t>Jet Airways (India) Ltd.</t>
  </si>
  <si>
    <t>INE802G01018</t>
  </si>
  <si>
    <t>Jain Irrigation Systems Ltd.</t>
  </si>
  <si>
    <t>INE175A01038</t>
  </si>
  <si>
    <t>TV18 Broadcast Ltd</t>
  </si>
  <si>
    <t>INE886H01027</t>
  </si>
  <si>
    <t>Bharat Heavy Electricals Ltd.</t>
  </si>
  <si>
    <t>INE257A01026</t>
  </si>
  <si>
    <t>INE245A01021</t>
  </si>
  <si>
    <t>L&amp;T Finance Holdings Ltd</t>
  </si>
  <si>
    <t>INE498L01015</t>
  </si>
  <si>
    <t>Idea Cellular Ltd.</t>
  </si>
  <si>
    <t>INE669E01016</t>
  </si>
  <si>
    <t>Sintex Industries Ltd.</t>
  </si>
  <si>
    <t>INE429C01035</t>
  </si>
  <si>
    <t>Dabur India Ltd.</t>
  </si>
  <si>
    <t>INE016A01026</t>
  </si>
  <si>
    <t>(PTC India Limited)</t>
  </si>
  <si>
    <t>INE877F01012</t>
  </si>
  <si>
    <t>Indiabulls Real Estate Ltd</t>
  </si>
  <si>
    <t>INE069I01010</t>
  </si>
  <si>
    <t>Max Financial Services Ltd</t>
  </si>
  <si>
    <t>INE180A01020</t>
  </si>
  <si>
    <t>NMDC Ltd.</t>
  </si>
  <si>
    <t>INE584A01023</t>
  </si>
  <si>
    <t>Adani Enterprises Ltd</t>
  </si>
  <si>
    <t>INE423A01024</t>
  </si>
  <si>
    <t>Trading</t>
  </si>
  <si>
    <t>Kaveri Seed Company Ltd.</t>
  </si>
  <si>
    <t>INE455I01029</t>
  </si>
  <si>
    <t>Amara Raja Batteries Ltd.</t>
  </si>
  <si>
    <t>INE885A01032</t>
  </si>
  <si>
    <t>Torrent Power Ltd</t>
  </si>
  <si>
    <t>INE813H01021</t>
  </si>
  <si>
    <t>INTER GLOBE AVIATION LTD</t>
  </si>
  <si>
    <t>INE646L01027</t>
  </si>
  <si>
    <t>United Breweries Ltd.</t>
  </si>
  <si>
    <t>INE686F01025</t>
  </si>
  <si>
    <t>Granules India Ltd.</t>
  </si>
  <si>
    <t>INE101D01020</t>
  </si>
  <si>
    <t>Wockhardt Ltd.</t>
  </si>
  <si>
    <t>INE049B01025</t>
  </si>
  <si>
    <t>Hexaware Technologies Ltd.</t>
  </si>
  <si>
    <t>INE093A01033</t>
  </si>
  <si>
    <t>MindTree Ltd.</t>
  </si>
  <si>
    <t>INE018I01017</t>
  </si>
  <si>
    <t>Tata Elxsi Ltd.</t>
  </si>
  <si>
    <t>INE670A01012</t>
  </si>
  <si>
    <t>Ajanta Pharma Ltd.</t>
  </si>
  <si>
    <t>INE031B01049</t>
  </si>
  <si>
    <t>Reliance Defence &amp; Engineering</t>
  </si>
  <si>
    <t>INE542F01012</t>
  </si>
  <si>
    <t>Marico Ltd.</t>
  </si>
  <si>
    <t>INE196A01026</t>
  </si>
  <si>
    <t>Bata India Ltd.</t>
  </si>
  <si>
    <t>INE176A01028</t>
  </si>
  <si>
    <t>Jindal Steel &amp; Power Ltd</t>
  </si>
  <si>
    <t>INE749A01030</t>
  </si>
  <si>
    <t>Voltas Ltd.</t>
  </si>
  <si>
    <t>INE226A01021</t>
  </si>
  <si>
    <t>Indo Count Industries Ltd.</t>
  </si>
  <si>
    <t>INE483B01026</t>
  </si>
  <si>
    <t>Textiles - Cotton</t>
  </si>
  <si>
    <t>CEAT Ltd.</t>
  </si>
  <si>
    <t>INE482A01020</t>
  </si>
  <si>
    <t>Siemens Ltd.</t>
  </si>
  <si>
    <t>INE003A01024</t>
  </si>
  <si>
    <t>Ujjivan Financial Services Ltd</t>
  </si>
  <si>
    <t>INE334L01012</t>
  </si>
  <si>
    <t>NIIT Technologies Ltd.</t>
  </si>
  <si>
    <t>INE591G01017</t>
  </si>
  <si>
    <t>IFCI Ltd.</t>
  </si>
  <si>
    <t>INE039A01010</t>
  </si>
  <si>
    <t>Escorts Ltd.</t>
  </si>
  <si>
    <t>INE042A01014</t>
  </si>
  <si>
    <t>Jaiprakash Associates Ltd</t>
  </si>
  <si>
    <t>INE455F01025</t>
  </si>
  <si>
    <t>Crompton Greaves Ltd.</t>
  </si>
  <si>
    <t>INE067A01029</t>
  </si>
  <si>
    <t>KPIT Technologies LImited</t>
  </si>
  <si>
    <t>INE836A01035</t>
  </si>
  <si>
    <t>Housing Development and Infrastructure Limited</t>
  </si>
  <si>
    <t>INE191I01012</t>
  </si>
  <si>
    <t>INE242A01010</t>
  </si>
  <si>
    <t>Godrej Consumer Products Ltd.</t>
  </si>
  <si>
    <t>INE102D01028</t>
  </si>
  <si>
    <t>Page Industries Ltd</t>
  </si>
  <si>
    <t>INE761H01022</t>
  </si>
  <si>
    <t>INE439L01019</t>
  </si>
  <si>
    <t>INE115A01026</t>
  </si>
  <si>
    <t>Capital First Ltd</t>
  </si>
  <si>
    <t>INE688I01017</t>
  </si>
  <si>
    <t>Suzlon Energy Ltd.</t>
  </si>
  <si>
    <t>INE040H01021</t>
  </si>
  <si>
    <t>MRF Ltd.</t>
  </si>
  <si>
    <t>INE883A01011</t>
  </si>
  <si>
    <t>Torrent Pharmaceuticals Ltd.</t>
  </si>
  <si>
    <t>INE685A01028</t>
  </si>
  <si>
    <t>PVR LTD.</t>
  </si>
  <si>
    <t>INE191H01014</t>
  </si>
  <si>
    <t>INE414G01012</t>
  </si>
  <si>
    <t>Development Credit Bank Ltd.</t>
  </si>
  <si>
    <t>INE503A01015</t>
  </si>
  <si>
    <t>NHPC Limited</t>
  </si>
  <si>
    <t>INE848E01016</t>
  </si>
  <si>
    <t>Shree Cement Ltd.</t>
  </si>
  <si>
    <t>INE070A01015</t>
  </si>
  <si>
    <t>Indian Bank</t>
  </si>
  <si>
    <t>INE562A01011</t>
  </si>
  <si>
    <t>DLF Limited</t>
  </si>
  <si>
    <t>INE271C01023</t>
  </si>
  <si>
    <t>Titan Company Ltd.</t>
  </si>
  <si>
    <t>INE280A01028</t>
  </si>
  <si>
    <t>INE114A01011</t>
  </si>
  <si>
    <t>Godrej Industries Ltd</t>
  </si>
  <si>
    <t>INE233A01035</t>
  </si>
  <si>
    <t>PC Jeweller Ltd</t>
  </si>
  <si>
    <t>INE785M01013</t>
  </si>
  <si>
    <t>Reliance Communications Ltd.</t>
  </si>
  <si>
    <t>INE330H01018</t>
  </si>
  <si>
    <t>Reliance Communications Ltd.-APR2017</t>
  </si>
  <si>
    <t>PC Jeweller Ltd-APR2017</t>
  </si>
  <si>
    <t>Godrej Industries Ltd-APR2017</t>
  </si>
  <si>
    <t>Steel Authority of India Ltd.-APR2017</t>
  </si>
  <si>
    <t>Titan Company Ltd.-APR2017</t>
  </si>
  <si>
    <t>DLF Limited-APR2017</t>
  </si>
  <si>
    <t>Indian Bank-APR2017</t>
  </si>
  <si>
    <t>Shree Cement Ltd.-APR2017</t>
  </si>
  <si>
    <t>Yes Bank Ltd-APR2017</t>
  </si>
  <si>
    <t>Wipro Ltd.-APR2017</t>
  </si>
  <si>
    <t>NHPC Limited-APR2017</t>
  </si>
  <si>
    <t>Vedanta Ltd.-APR2017</t>
  </si>
  <si>
    <t>Development Credit Bank Ltd.-APR2017</t>
  </si>
  <si>
    <t>Muthoot Finance Ltd-APR2017</t>
  </si>
  <si>
    <t>PVR Ltd-APR2017</t>
  </si>
  <si>
    <t>Torrent Pharmaceuticals Ltd.-APR2017</t>
  </si>
  <si>
    <t>Grasim Industries Ltd.-APR2017</t>
  </si>
  <si>
    <t>Piramal Enterprises Limited-APR2017</t>
  </si>
  <si>
    <t>MRF Limited-APR2017</t>
  </si>
  <si>
    <t>Lupin Ltd.-APR2017</t>
  </si>
  <si>
    <t>Suzlon Energy Ltd.-APR2017</t>
  </si>
  <si>
    <t>Syndicate Bank-APR2017</t>
  </si>
  <si>
    <t>Colgate Palmolive (India ) Ltd.-APR2017</t>
  </si>
  <si>
    <t>Capital First Ltd-APR2017</t>
  </si>
  <si>
    <t>LIC Housing Finance Ltd.-APR2017</t>
  </si>
  <si>
    <t>Page Industries Ltd-APR2017</t>
  </si>
  <si>
    <t>Dalmia Bharat Ltd.-APR2017</t>
  </si>
  <si>
    <t>Godrej Consumer Products Ltd.-APR2017</t>
  </si>
  <si>
    <t>Indian Oil Corporation Ltd-APR2017</t>
  </si>
  <si>
    <t>Biocon Ltd.-APR2017</t>
  </si>
  <si>
    <t>Housing Development and Infrastructure Limited-APR2017</t>
  </si>
  <si>
    <t>Motherson Sumi Systems Ltd.-APR2017</t>
  </si>
  <si>
    <t>KPIT Technologies LImited-APR2017</t>
  </si>
  <si>
    <t>CG Power and Industrial Solutions Limited-APR2017</t>
  </si>
  <si>
    <t>Andhra Bank-APR2017</t>
  </si>
  <si>
    <t>Jaiprakash Associates Ltd-APR2017</t>
  </si>
  <si>
    <t>Industrial Development Bank of India Ltd.-APR2017</t>
  </si>
  <si>
    <t>Escorts Ltd.-APR2017</t>
  </si>
  <si>
    <t>IFCI Ltd.-APR2017</t>
  </si>
  <si>
    <t>NIIT Technologies Ltd-APR2017</t>
  </si>
  <si>
    <t>Canara Bank-APR2017</t>
  </si>
  <si>
    <t>Britannia Industries Ltd.-APR2017</t>
  </si>
  <si>
    <t>Ujjivan Financial Services Ltd-APR2017</t>
  </si>
  <si>
    <t>Cummins India Ltd.-APR2017</t>
  </si>
  <si>
    <t>Shriram Transport Finance Co Ltd.-APR2017</t>
  </si>
  <si>
    <t>Siemens Ltd.-APR2017</t>
  </si>
  <si>
    <t>CEAT Ltd.-APR2017</t>
  </si>
  <si>
    <t>Hindustan Unilever Ltd.-APR2017</t>
  </si>
  <si>
    <t>Indo Count Industries Ltd.-APR2017</t>
  </si>
  <si>
    <t>Voltas Ltd.-APR2017</t>
  </si>
  <si>
    <t>Jindal Steel &amp; Power Ltd.-APR2017</t>
  </si>
  <si>
    <t>Larsen And Toubro Ltd.-APR2017</t>
  </si>
  <si>
    <t>Cipla Ltd.-APR2017</t>
  </si>
  <si>
    <t>Bata India Ltd.-APR2017</t>
  </si>
  <si>
    <t>Sun Pharmaceuticals Industries Ltd.-APR2017</t>
  </si>
  <si>
    <t>SRF Ltd.-APR2017</t>
  </si>
  <si>
    <t>Marico Ltd.-APR2017</t>
  </si>
  <si>
    <t>Reliance Defence &amp; Engineering Ltd-APR2017</t>
  </si>
  <si>
    <t>State Bank Of India-APR2017</t>
  </si>
  <si>
    <t>Ajanta Pharma Ltd.-APR2017</t>
  </si>
  <si>
    <t>Tata Elxsi Ltd.-APR2017</t>
  </si>
  <si>
    <t>MindTree Ltd.-APR2017</t>
  </si>
  <si>
    <t>Hexaware Technologies Ltd.-APR2017</t>
  </si>
  <si>
    <t>Wockhardt Ltd.-APR2017</t>
  </si>
  <si>
    <t>Granules India Ltd.-APR2017</t>
  </si>
  <si>
    <t>United Breweries Ltd.-APR2017</t>
  </si>
  <si>
    <t>Inter Globe Aviation Ltd-APR2017</t>
  </si>
  <si>
    <t>Torrent Power Ltd-APR2017</t>
  </si>
  <si>
    <t>National Thermal Power Corporation Limited-APR2017</t>
  </si>
  <si>
    <t>Divi s Laboratories Limited-APR2017</t>
  </si>
  <si>
    <t>Equitas Holdings Ltd-APR2017</t>
  </si>
  <si>
    <t>Mahindra &amp; Mahindra Ltd.-APR2017</t>
  </si>
  <si>
    <t>Tata Consultancy Services Ltd.-APR2017</t>
  </si>
  <si>
    <t>Amara Raja Batteries Ltd.-APR2017</t>
  </si>
  <si>
    <t>Adani Port and Special Economic Zone Limited-APR2017</t>
  </si>
  <si>
    <t>Kaveri Seed Company Ltd.-APR2017</t>
  </si>
  <si>
    <t>Adani Enterprises Ltd-APR2017</t>
  </si>
  <si>
    <t>NMDC Ltd.-APR2017</t>
  </si>
  <si>
    <t>Max Financial Services Ltd.-APR2017</t>
  </si>
  <si>
    <t>Dish TV India Ltd.-APR2017</t>
  </si>
  <si>
    <t>Indiabulls Real Estate Ltd-APR2017</t>
  </si>
  <si>
    <t>PTC India Ltd.-APR2017</t>
  </si>
  <si>
    <t>Dabur India Ltd-APR2017</t>
  </si>
  <si>
    <t>Sintex Industries Ltd.-APR2017</t>
  </si>
  <si>
    <t>Idea Cellular Ltd.-APR2017</t>
  </si>
  <si>
    <t>L&amp;T Finance Holdings Ltd-APR2017</t>
  </si>
  <si>
    <t>Cadila Healthcare Ltd.-APR2017</t>
  </si>
  <si>
    <t>Bank Of Baroda-APR2017</t>
  </si>
  <si>
    <t>Tata Power Co. Ltd.-APR2017</t>
  </si>
  <si>
    <t>Bharat Heavy Electricals Ltd.-APR2017</t>
  </si>
  <si>
    <t>TV18 Broadcast Ltd-APR2017</t>
  </si>
  <si>
    <t>Hindustan Petroleum Corporation Ltd-APR2017</t>
  </si>
  <si>
    <t>Jain Irrigation Systems Ltd.-APR2017</t>
  </si>
  <si>
    <t>Hero MotoCorp Ltd.-APR2017</t>
  </si>
  <si>
    <t>Strides Shasun Ltd.-APR2017</t>
  </si>
  <si>
    <t>Tata Chemicals Ltd.-APR2017</t>
  </si>
  <si>
    <t>Jet Airways (India) Ltd.-APR2017</t>
  </si>
  <si>
    <t>Apollo Hospitals Enterprises Ltd.-APR2017</t>
  </si>
  <si>
    <t>Pidilite Industries Ltd.-APR2017</t>
  </si>
  <si>
    <t>Mahindra &amp; Mahindra Financial Services Ltd.-APR2017</t>
  </si>
  <si>
    <t>IRB Infrastructure Developers Ltd-APR2017</t>
  </si>
  <si>
    <t>Bharat Earth Movers Ltd.-APR2017</t>
  </si>
  <si>
    <t>JSW Energy Ltd.-APR2017</t>
  </si>
  <si>
    <t>GMR Infrastructure Ltd.-APR2017</t>
  </si>
  <si>
    <t>Oracle Financial Services Software Ltd-APR2017</t>
  </si>
  <si>
    <t>India Cements Ltd.-APR2017</t>
  </si>
  <si>
    <t>Bharti Infratel Ltd.-APR2017</t>
  </si>
  <si>
    <t>Reliance Power Ltd-APR2017</t>
  </si>
  <si>
    <t>Bajaj Auto Ltd.-APR2017</t>
  </si>
  <si>
    <t>NCC Limited-APR2017</t>
  </si>
  <si>
    <t>Engineers India Ltd.-APR2017</t>
  </si>
  <si>
    <t>Hindalco Industries Ltd-APR2017</t>
  </si>
  <si>
    <t>The South Indian Bank Ltd.-APR2017</t>
  </si>
  <si>
    <t>Zee Entertainment Enterprises Ltd-APR2017</t>
  </si>
  <si>
    <t>Adani Power Ltd-APR2017</t>
  </si>
  <si>
    <t>Apollo Tyres Ltd.-APR2017</t>
  </si>
  <si>
    <t>Power Grid Corporation Of India Ltd-APR2017</t>
  </si>
  <si>
    <t>Glenmark Pharmaceuticals Ltd-APR2017</t>
  </si>
  <si>
    <t>ACC Ltd.-APR2017</t>
  </si>
  <si>
    <t>Indraprastha Gas Ltd.-APR2017</t>
  </si>
  <si>
    <t>Exide Industries Ltd-APR2017</t>
  </si>
  <si>
    <t>Sun TV Limited.-APR2017</t>
  </si>
  <si>
    <t>Karnataka Bank Ltd-APR2017</t>
  </si>
  <si>
    <t>Bosch Limited-APR2017</t>
  </si>
  <si>
    <t>Castrol (India ) Ltd.-APR2017</t>
  </si>
  <si>
    <t>IDFC Bank Limited-APR2017</t>
  </si>
  <si>
    <t>Reliance Infrastructure Ltd-APR2017</t>
  </si>
  <si>
    <t>Tech Mahindra Ltd.-APR2017</t>
  </si>
  <si>
    <t>Century Textiles &amp; Industries Ltd.-APR2017</t>
  </si>
  <si>
    <t>Petronet LNG Ltd.-APR2017</t>
  </si>
  <si>
    <t>Dr Reddys  Laboratories Ltd-APR2017</t>
  </si>
  <si>
    <t>Coal India Ltd.-APR2017</t>
  </si>
  <si>
    <t>HDFC Ltd.-APR2017</t>
  </si>
  <si>
    <t>Tata Communications Ltd-APR2017</t>
  </si>
  <si>
    <t>CESC Ltd.-APR2017</t>
  </si>
  <si>
    <t>Aurobindo Pharma Ltd.-APR2017</t>
  </si>
  <si>
    <t>Reliance Capital Ltd.-APR2017</t>
  </si>
  <si>
    <t>Eicher Motors Ltd-APR2017</t>
  </si>
  <si>
    <t>Bharat Electronics Ltd-APR2017</t>
  </si>
  <si>
    <t>Tata Global Beverages Limited-APR2017</t>
  </si>
  <si>
    <t>Power Finance Corporation Ltd.-APR2017</t>
  </si>
  <si>
    <t>Aditya Birla Nuvo Limited-APR2017</t>
  </si>
  <si>
    <t>Ashok Leyland Ltd.-APR2017</t>
  </si>
  <si>
    <t>Bharat Forge Ltd.-APR2017</t>
  </si>
  <si>
    <t>Dewan Housing Finance Corporation Ltd.-APR2017</t>
  </si>
  <si>
    <t>JSW Steel Ltd.-APR2017</t>
  </si>
  <si>
    <t>Tata Steel Limited.-APR2017</t>
  </si>
  <si>
    <t>UPL Ltd-APR2017</t>
  </si>
  <si>
    <t>Tata Motors Ltd - DVR-APR2017</t>
  </si>
  <si>
    <t>United Spirits Ltd.-APR2017</t>
  </si>
  <si>
    <t>Hindustan Zinc Ltd.-APR2017</t>
  </si>
  <si>
    <t>IDFC Limited-APR2017</t>
  </si>
  <si>
    <t>Asian Paints Ltd.-APR2017</t>
  </si>
  <si>
    <t>Federal Bank Ltd.-APR2017</t>
  </si>
  <si>
    <t>Cairn India Limited-APR2017</t>
  </si>
  <si>
    <t>Oil &amp; Natural Gas Corporation Ltd.-APR2017</t>
  </si>
  <si>
    <t>Bharat Financial Inclusion Limited-APR2017</t>
  </si>
  <si>
    <t>Indiabulls Housing Finance Ltd.-APR2017</t>
  </si>
  <si>
    <t>ITC Ltd.-APR2017</t>
  </si>
  <si>
    <t>Reliance Industries Ltd.-APR2017</t>
  </si>
  <si>
    <t>Mutual Fund Units</t>
  </si>
  <si>
    <t>Kotak Floater Short Term Direct Growth</t>
  </si>
  <si>
    <t>INF174K01MW2</t>
  </si>
  <si>
    <t>Kotak Quarterly Interval Plan Series 6-Direct Growth</t>
  </si>
  <si>
    <t>INF174K01BX3</t>
  </si>
  <si>
    <t>143 Days</t>
  </si>
  <si>
    <t>146 Days</t>
  </si>
  <si>
    <t>203 Days</t>
  </si>
  <si>
    <t>206 Days</t>
  </si>
  <si>
    <t>209 Days</t>
  </si>
  <si>
    <t>217 Days</t>
  </si>
  <si>
    <t>61 Days</t>
  </si>
  <si>
    <t>230 Days</t>
  </si>
  <si>
    <t>241 Days</t>
  </si>
  <si>
    <t>250 Days</t>
  </si>
  <si>
    <t>262 Days</t>
  </si>
  <si>
    <t>270 Days</t>
  </si>
  <si>
    <t>273 Days</t>
  </si>
  <si>
    <t>189 Days</t>
  </si>
  <si>
    <t>192 Days</t>
  </si>
  <si>
    <t>193 Days</t>
  </si>
  <si>
    <t>199 Days</t>
  </si>
  <si>
    <t>200 Days</t>
  </si>
  <si>
    <t>201 Days</t>
  </si>
  <si>
    <t>213 Days</t>
  </si>
  <si>
    <t>214 Days</t>
  </si>
  <si>
    <t>62 Days</t>
  </si>
  <si>
    <t>202 Days</t>
  </si>
  <si>
    <t>48 Days</t>
  </si>
  <si>
    <t>55 Days</t>
  </si>
  <si>
    <t>60 Days</t>
  </si>
  <si>
    <t>69 Days</t>
  </si>
  <si>
    <t>70 Days</t>
  </si>
  <si>
    <t>73 Days</t>
  </si>
  <si>
    <t>74 Days</t>
  </si>
  <si>
    <t>75 Days</t>
  </si>
  <si>
    <t>124 Days</t>
  </si>
  <si>
    <t>125 Days</t>
  </si>
  <si>
    <t>139 Days</t>
  </si>
  <si>
    <t>145 Days</t>
  </si>
  <si>
    <t>147 Days</t>
  </si>
  <si>
    <t>150 Days</t>
  </si>
  <si>
    <t>151 Days</t>
  </si>
  <si>
    <t>152 Days</t>
  </si>
  <si>
    <t>153 Days</t>
  </si>
  <si>
    <t>157 Days</t>
  </si>
  <si>
    <t>160 Days</t>
  </si>
  <si>
    <t>161 Days</t>
  </si>
  <si>
    <t>164 Days</t>
  </si>
  <si>
    <t>165 Days</t>
  </si>
  <si>
    <t>171 Days</t>
  </si>
  <si>
    <t>172 Days</t>
  </si>
  <si>
    <t>173 Days</t>
  </si>
  <si>
    <t>174 Days</t>
  </si>
  <si>
    <t>178 Days</t>
  </si>
  <si>
    <t>179 Days</t>
  </si>
  <si>
    <t>180 Days</t>
  </si>
  <si>
    <t>181 Days</t>
  </si>
  <si>
    <t>182 Days</t>
  </si>
  <si>
    <t>186 Days</t>
  </si>
  <si>
    <t>187 Days</t>
  </si>
  <si>
    <t>188 Days</t>
  </si>
  <si>
    <t>194 Days</t>
  </si>
  <si>
    <t>67 Days</t>
  </si>
  <si>
    <t>68 Days</t>
  </si>
  <si>
    <t>109 Days</t>
  </si>
  <si>
    <t>154 Days</t>
  </si>
  <si>
    <t>Ratnakar Bank Ltd</t>
  </si>
  <si>
    <t>126 Days</t>
  </si>
  <si>
    <t>140 Days</t>
  </si>
  <si>
    <t>166 Days</t>
  </si>
  <si>
    <t>167 Days</t>
  </si>
  <si>
    <t>195 Days</t>
  </si>
  <si>
    <t>116 Days</t>
  </si>
  <si>
    <t>119 Days</t>
  </si>
  <si>
    <t>122 Days</t>
  </si>
  <si>
    <t>123 Days</t>
  </si>
  <si>
    <t>196 Days</t>
  </si>
  <si>
    <t>185 Days</t>
  </si>
  <si>
    <t>127 Days</t>
  </si>
  <si>
    <t>136 Days</t>
  </si>
  <si>
    <t>137 Days</t>
  </si>
  <si>
    <t>138 Days</t>
  </si>
  <si>
    <t>144 Days</t>
  </si>
  <si>
    <t>159 Days</t>
  </si>
  <si>
    <t>168 Days</t>
  </si>
  <si>
    <t>251 Days</t>
  </si>
  <si>
    <t>252 Days</t>
  </si>
  <si>
    <t>287 Days</t>
  </si>
  <si>
    <t>290 Days</t>
  </si>
  <si>
    <t>291 Days</t>
  </si>
  <si>
    <t>292 Days</t>
  </si>
  <si>
    <t>293 Days</t>
  </si>
  <si>
    <t>294 Days</t>
  </si>
  <si>
    <t>297 Days</t>
  </si>
  <si>
    <t>298 Days</t>
  </si>
  <si>
    <t>321 Days</t>
  </si>
  <si>
    <t>369 Days</t>
  </si>
  <si>
    <t>397 Days</t>
  </si>
  <si>
    <t>427 Days</t>
  </si>
  <si>
    <t>111 Days</t>
  </si>
  <si>
    <t>112 Days</t>
  </si>
  <si>
    <t>117 Days</t>
  </si>
  <si>
    <t>130 Days</t>
  </si>
  <si>
    <t>Portfolio Turnover Ratio  : 153.02%</t>
  </si>
  <si>
    <t>Portfolio of Kotak Tax Saver Scheme as on 31-Mar-2017</t>
  </si>
  <si>
    <t>Mahanagar Gas Ltd</t>
  </si>
  <si>
    <t>INE002S01010</t>
  </si>
  <si>
    <t>SKF India Ltd</t>
  </si>
  <si>
    <t>INE640A01023</t>
  </si>
  <si>
    <t>AIA Engineering Limited</t>
  </si>
  <si>
    <t>INE212H01026</t>
  </si>
  <si>
    <t>Multi Commodity Exchange of India Limited</t>
  </si>
  <si>
    <t>INE745G01035</t>
  </si>
  <si>
    <t>Navneet Education Ltd</t>
  </si>
  <si>
    <t>INE060A01024</t>
  </si>
  <si>
    <t>Linde India Ltd.</t>
  </si>
  <si>
    <t>INE473A01011</t>
  </si>
  <si>
    <t>Container Corporation of India Ltd.</t>
  </si>
  <si>
    <t>INE111A01017</t>
  </si>
  <si>
    <t>Blue Dart Express Ltd</t>
  </si>
  <si>
    <t>INE233B01017</t>
  </si>
  <si>
    <t>Hawkins Cooker Ltd</t>
  </si>
  <si>
    <t>INE979B01015</t>
  </si>
  <si>
    <t>Household Appliances</t>
  </si>
  <si>
    <t>KSB Pumps Ltd.</t>
  </si>
  <si>
    <t>INE999A01015</t>
  </si>
  <si>
    <t>Preference Shares</t>
  </si>
  <si>
    <t>INE256A04022</t>
  </si>
  <si>
    <t>INE233B08087</t>
  </si>
  <si>
    <t>INE233B08095</t>
  </si>
  <si>
    <t>INE233B08103</t>
  </si>
  <si>
    <t>Portfolio Turnover Ratio  : 19.9%</t>
  </si>
  <si>
    <t>Portfolio of Kotak Emerging Equity Scheme as on 31-Mar-2017</t>
  </si>
  <si>
    <t>V-Guard Industries Ltd.</t>
  </si>
  <si>
    <t>INE951I01027</t>
  </si>
  <si>
    <t>Kewal Kiran Clothing Limited</t>
  </si>
  <si>
    <t>INE401H01017</t>
  </si>
  <si>
    <t>Shriram City Union Finance Ltd.</t>
  </si>
  <si>
    <t>INE722A01011</t>
  </si>
  <si>
    <t>Supreme Industries Limited</t>
  </si>
  <si>
    <t>INE195A01028</t>
  </si>
  <si>
    <t>INE660A01013</t>
  </si>
  <si>
    <t>Finolex Industries Ltd.</t>
  </si>
  <si>
    <t>INE183A01016</t>
  </si>
  <si>
    <t>Coromandel International Limited</t>
  </si>
  <si>
    <t>INE169A01031</t>
  </si>
  <si>
    <t>Fertilisers</t>
  </si>
  <si>
    <t>Alkem Laboratories Ltd.</t>
  </si>
  <si>
    <t>INE540L01014</t>
  </si>
  <si>
    <t>Oberoi Realty Limited</t>
  </si>
  <si>
    <t>INE093I01010</t>
  </si>
  <si>
    <t>PNC INFRATECH</t>
  </si>
  <si>
    <t>INE195J01029</t>
  </si>
  <si>
    <t>Kec International Ltd.</t>
  </si>
  <si>
    <t>INE389H01022</t>
  </si>
  <si>
    <t>Jk Lakshmi Cement Ltd.</t>
  </si>
  <si>
    <t>INE786A01032</t>
  </si>
  <si>
    <t>D-Link (India) Ltd</t>
  </si>
  <si>
    <t>INE250K01012</t>
  </si>
  <si>
    <t>Hardware</t>
  </si>
  <si>
    <t>Maharashtra Seamless Ltd.</t>
  </si>
  <si>
    <t>INE271B01025</t>
  </si>
  <si>
    <t>Zuari Agro Chemicals Ltd</t>
  </si>
  <si>
    <t>INE840M01016</t>
  </si>
  <si>
    <t>Sheela Foam Ltd</t>
  </si>
  <si>
    <t>INE916U01025</t>
  </si>
  <si>
    <t>Kirloskar Brothers Ltd</t>
  </si>
  <si>
    <t>INE732A01036</t>
  </si>
  <si>
    <t>WPIL Ltd</t>
  </si>
  <si>
    <t>INE765D01014</t>
  </si>
  <si>
    <t>CNX NIFTY-APR2017</t>
  </si>
  <si>
    <t>17 Days</t>
  </si>
  <si>
    <t>Portfolio Turnover Ratio  : 26.25%</t>
  </si>
  <si>
    <t>Portfolio of Kotak Asset Allocator Fund as on 31-Mar-2017</t>
  </si>
  <si>
    <t>Kotak Select Focus Fund Direct Growth</t>
  </si>
  <si>
    <t>INF174K01LS2</t>
  </si>
  <si>
    <t>Equity Scheme</t>
  </si>
  <si>
    <t>Kotak Treasury Advantage Fund Direct Growth</t>
  </si>
  <si>
    <t>INF174K01JP2</t>
  </si>
  <si>
    <t>Debt Scheme</t>
  </si>
  <si>
    <t>Kotak Mahindra Bond Plan-A Direct Growth</t>
  </si>
  <si>
    <t>INF174K01JC0</t>
  </si>
  <si>
    <t>Kotak Liquid Plan A-Direct Growth</t>
  </si>
  <si>
    <t>INF174K01NE8</t>
  </si>
  <si>
    <t>Portfolio of Kotak Global Emerging Market Fund as on 31-Mar-2017</t>
  </si>
  <si>
    <t>Overseas Mutual Fund Units</t>
  </si>
  <si>
    <t>ishares MSCI Emerging Markets ETF</t>
  </si>
  <si>
    <t>IE00B0M63177</t>
  </si>
  <si>
    <t>Overseas Mutual Fund</t>
  </si>
  <si>
    <t>MGF Asian Small Equity Fund Class I</t>
  </si>
  <si>
    <t>LU0706269932</t>
  </si>
  <si>
    <t>Portfolio of Kotak Gold Fund as on 31-Mar-2017</t>
  </si>
  <si>
    <t>Exchange Traded Funds</t>
  </si>
  <si>
    <t>Kotak Gold ETF</t>
  </si>
  <si>
    <t>INF373I01049</t>
  </si>
  <si>
    <t>Portfolio of Kotak India Growth Fund Series I as on 31-Mar-2017</t>
  </si>
  <si>
    <t>Entertainment Network (India) Ltd.</t>
  </si>
  <si>
    <t>INE265F01028</t>
  </si>
  <si>
    <t>32 Days</t>
  </si>
  <si>
    <t>Portfolio Turnover Ratio  : 25.67%</t>
  </si>
  <si>
    <t>Portfolio of Kotak Mahindra 50 Unit Scheme as on 31-Mar-2017</t>
  </si>
  <si>
    <t>Sanofi India Ltd.</t>
  </si>
  <si>
    <t>INE058A01010</t>
  </si>
  <si>
    <t>Nestle India Ltd.</t>
  </si>
  <si>
    <t>INE239A01016</t>
  </si>
  <si>
    <t>Bayer Crop Science Ltd</t>
  </si>
  <si>
    <t>INE462A01022</t>
  </si>
  <si>
    <t>Alstom India Limited</t>
  </si>
  <si>
    <t>INE878A01011</t>
  </si>
  <si>
    <t>DR.Lal Pathlabs Ltd</t>
  </si>
  <si>
    <t>INE600L01024</t>
  </si>
  <si>
    <t>12 Days</t>
  </si>
  <si>
    <t>Portfolio Turnover Ratio  : 23.15%</t>
  </si>
  <si>
    <t>Portfolio of Kotak Infrastructure and Ecocnomic Reform Fund as on 31-Mar-2017</t>
  </si>
  <si>
    <t>INE397D01024</t>
  </si>
  <si>
    <t>Gujarat Gas Company Ltd.</t>
  </si>
  <si>
    <t>INE844O01022</t>
  </si>
  <si>
    <t>Somany Ceramics Ltd.</t>
  </si>
  <si>
    <t>INE355A01028</t>
  </si>
  <si>
    <t>Gateway Distriparks Ltd.</t>
  </si>
  <si>
    <t>INE852F01015</t>
  </si>
  <si>
    <t>INE020B01018</t>
  </si>
  <si>
    <t>GP Petroleums Limited</t>
  </si>
  <si>
    <t>INE586G01017</t>
  </si>
  <si>
    <t>Portfolio Turnover Ratio  : 30.92%</t>
  </si>
  <si>
    <t>Portfolio of Kotak Monthly Income Plan as on 31-Mar-2017</t>
  </si>
  <si>
    <t>IFB Industries Ltd.</t>
  </si>
  <si>
    <t>INE559A01017</t>
  </si>
  <si>
    <t>Phillips Carbon Black Ltd.</t>
  </si>
  <si>
    <t>INE602A01015</t>
  </si>
  <si>
    <t>Godfrey Phillips India Ltd.</t>
  </si>
  <si>
    <t>INE260B01028</t>
  </si>
  <si>
    <t>Bombay Burmah Trading Corporation Ltd.</t>
  </si>
  <si>
    <t>INE050A01025</t>
  </si>
  <si>
    <t>Manpasand Beverages Ltd.</t>
  </si>
  <si>
    <t>INE122R01018</t>
  </si>
  <si>
    <t>INE540P07079</t>
  </si>
  <si>
    <t>INE134E08IR3</t>
  </si>
  <si>
    <t>INE476A09215</t>
  </si>
  <si>
    <t>INE020B07EY7</t>
  </si>
  <si>
    <t>Average Maturity of the portfolio : 5.62 Years</t>
  </si>
  <si>
    <t>Portfolio of Kotak Opportunities as on 31-Mar-2017</t>
  </si>
  <si>
    <t>Health Care Global Enterprises Ltd</t>
  </si>
  <si>
    <t>INE075I01017</t>
  </si>
  <si>
    <t>National Buildings Construction Corporation Limite</t>
  </si>
  <si>
    <t>INE095N01023</t>
  </si>
  <si>
    <t>Swaraj Engines Ltd</t>
  </si>
  <si>
    <t>INE277A01016</t>
  </si>
  <si>
    <t>Virtual Dynamics Software Ltd.</t>
  </si>
  <si>
    <t>INE406B01019</t>
  </si>
  <si>
    <t>SRM Radiant Infotech Ltd.</t>
  </si>
  <si>
    <t>INE624B01017</t>
  </si>
  <si>
    <t>Portfolio Turnover Ratio  : 42.27%</t>
  </si>
  <si>
    <t>Portfolio of Kotak Equity Savings Fund as on 31-Mar-2017</t>
  </si>
  <si>
    <t>Varun Beverages Limited</t>
  </si>
  <si>
    <t>INE200M01013</t>
  </si>
  <si>
    <t>Chennai Super Kings Cricket Ltd</t>
  </si>
  <si>
    <t>INE852S01026</t>
  </si>
  <si>
    <t>3DPLM Software Solutions Ltd</t>
  </si>
  <si>
    <t>INE3DPLMPREF</t>
  </si>
  <si>
    <t>Container Corporation of India Ltd.-APR2017</t>
  </si>
  <si>
    <t>HCL Technologies Ltd.-APR2017</t>
  </si>
  <si>
    <t>235 Days</t>
  </si>
  <si>
    <t>142 Days</t>
  </si>
  <si>
    <t>248 Days</t>
  </si>
  <si>
    <t>249 Days</t>
  </si>
  <si>
    <t>255 Days</t>
  </si>
  <si>
    <t>256 Days</t>
  </si>
  <si>
    <t>257 Days</t>
  </si>
  <si>
    <t>278 Days</t>
  </si>
  <si>
    <t>280 Days</t>
  </si>
  <si>
    <t>283 Days</t>
  </si>
  <si>
    <t>286 Days</t>
  </si>
  <si>
    <t>299 Days</t>
  </si>
  <si>
    <t>300 Days</t>
  </si>
  <si>
    <t>304 Days</t>
  </si>
  <si>
    <t>305 Days</t>
  </si>
  <si>
    <t>306 Days</t>
  </si>
  <si>
    <t>Portfolio of Kotak US Equity Fund as on 31-Mar-2017</t>
  </si>
  <si>
    <t>Pinebridge US Large Cap Research Enhance Fund</t>
  </si>
  <si>
    <t>IE00BBHX5L44</t>
  </si>
  <si>
    <t>Portfolio of Kotak World Gold Fund as on 31-Mar-2017</t>
  </si>
  <si>
    <t>Falcon Gold Equity ASIA</t>
  </si>
  <si>
    <t>CH0124247401</t>
  </si>
  <si>
    <t>Portfolio of Kotak Multi Asset Allocation Fund as on 31-Mar-2017</t>
  </si>
  <si>
    <t>Kotak Mahindra Mutual Fund</t>
  </si>
  <si>
    <t>INE038A07274</t>
  </si>
  <si>
    <t>Average Maturity of the portfolio : 2.68 Years</t>
  </si>
  <si>
    <t>Portfolio of Kotak Midcap Scheme as on 31-Mar-2017</t>
  </si>
  <si>
    <t>Eveready Industries India Ltd.</t>
  </si>
  <si>
    <t>INE128A01029</t>
  </si>
  <si>
    <t>Portfolio Turnover Ratio  : 29.68%</t>
  </si>
  <si>
    <t>Portfolio of Kotak Nifty ETF as on 31-Mar-2017</t>
  </si>
  <si>
    <t>Portfolio of Kotak NV 20 ETF as on 31-Mar-2017</t>
  </si>
  <si>
    <t>Portfolio of Kotak Select Focus Fund as on 31-Mar-2017</t>
  </si>
  <si>
    <t>Max India Ltd</t>
  </si>
  <si>
    <t>INE153U01017</t>
  </si>
  <si>
    <t>28 Days</t>
  </si>
  <si>
    <t>Portfolio Turnover Ratio  : 31.47%</t>
  </si>
  <si>
    <t>Portfolio of Kotak Sensex ETF as on 31-Mar-2017</t>
  </si>
  <si>
    <t xml:space="preserve">SCHEME </t>
  </si>
  <si>
    <t>NAV From 28/02/2017</t>
  </si>
  <si>
    <t>NAV To 31/03/2017</t>
  </si>
  <si>
    <t>Kotak-Floater Short Term Daily Dividend</t>
  </si>
  <si>
    <t>Kotak-Floater Short Term Growth</t>
  </si>
  <si>
    <t>Kotak-Floater Short Term Monthly Dividend</t>
  </si>
  <si>
    <t>Kotak-Floater Short Term Weekly Dividend</t>
  </si>
  <si>
    <t>Kotak-Floater Short Term-Direct Daily Dividend</t>
  </si>
  <si>
    <t>Kotak-Floater Short Term-Direct Growth</t>
  </si>
  <si>
    <t>Kotak-Floater Short Term-Direct Monthly Dividend</t>
  </si>
  <si>
    <t>Kotak-Floater Short Term-Direct Weekly Dividend</t>
  </si>
  <si>
    <t>Kotak-Liquid Regular Plan  Weekly Dividend</t>
  </si>
  <si>
    <t>Kotak-Liquid Regular Plan Daily Dividend</t>
  </si>
  <si>
    <t>Kotak-Liquid Regular Plan Direct Daily Dividend</t>
  </si>
  <si>
    <t>Kotak-Liquid Regular Plan Direct Growth</t>
  </si>
  <si>
    <t>Kotak-Liquid Regular Plan Direct Weekly Dividend</t>
  </si>
  <si>
    <t>Kotak-Liquid Regular Plan Growth</t>
  </si>
  <si>
    <t>Kotak-Bond Regular Plan Annual Dividend</t>
  </si>
  <si>
    <t>Kotak-Bond Regular Plan Direct Annual Dividend</t>
  </si>
  <si>
    <t>Kotak-Bond Regular Plan Direct Growth</t>
  </si>
  <si>
    <t>Kotak-Bond Regular Plan Direct Quarterly  Dividend</t>
  </si>
  <si>
    <t>Kotak-Bond Regular Plan Growth</t>
  </si>
  <si>
    <t>Kotak-Bond Regular Plan Quarterly Dividend</t>
  </si>
  <si>
    <t>Kotak-Bond Short Term Dividend</t>
  </si>
  <si>
    <t>Kotak-Bond Short Term Growth</t>
  </si>
  <si>
    <t>Kotak-Bond Short Term Half Yearly Dividend</t>
  </si>
  <si>
    <t>Kotak-Bond Short Term-Direct Dividend</t>
  </si>
  <si>
    <t>Kotak-Bond Short Term-Direct Growth</t>
  </si>
  <si>
    <t>Kotak-Bond Short Term-Direct Half Yearly Dividend</t>
  </si>
  <si>
    <t xml:space="preserve"> Capital Protection Oriented Ser 1 - Direct Direct Dividend</t>
  </si>
  <si>
    <t xml:space="preserve"> Capital Protection Oriented Ser 1 - Direct Direct Growth</t>
  </si>
  <si>
    <t xml:space="preserve"> Capital Protection Oriented Ser 1 Dividend</t>
  </si>
  <si>
    <t xml:space="preserve"> Capital Protection Oriented Ser 1 Growth</t>
  </si>
  <si>
    <t xml:space="preserve"> Capital Protection Oriented Ser 2 - Direct Direct Dividend</t>
  </si>
  <si>
    <t xml:space="preserve"> Capital Protection Oriented Ser 2 - Direct Direct Growth</t>
  </si>
  <si>
    <t xml:space="preserve"> Capital Protection Oriented Ser 2 Dividend</t>
  </si>
  <si>
    <t xml:space="preserve"> Capital Protection Oriented Ser 2 Growth</t>
  </si>
  <si>
    <t xml:space="preserve"> Capital Protection Oriented Ser 3 Direct Growth</t>
  </si>
  <si>
    <t xml:space="preserve"> Capital Protection Oriented Ser 3 Dividend</t>
  </si>
  <si>
    <t xml:space="preserve"> Capital Protection Oriented Ser 3 Growth</t>
  </si>
  <si>
    <t xml:space="preserve"> Capital Protection Oriented Ser 4 Direct Dividend</t>
  </si>
  <si>
    <t xml:space="preserve"> Capital Protection Oriented Ser 4 Direct Growth</t>
  </si>
  <si>
    <t xml:space="preserve"> Capital Protection Oriented Ser 4 Dividend</t>
  </si>
  <si>
    <t xml:space="preserve"> Capital Protection Oriented Ser 4 Growth</t>
  </si>
  <si>
    <t xml:space="preserve"> Income Opportunities Fund Annual Dividend</t>
  </si>
  <si>
    <t xml:space="preserve"> Income Opportunities Fund Growth</t>
  </si>
  <si>
    <t xml:space="preserve"> Income Opportunities Fund Monthly Dividend</t>
  </si>
  <si>
    <t xml:space="preserve"> Income Opportunities Fund Quarterly Dividend</t>
  </si>
  <si>
    <t xml:space="preserve"> Income Opportunities Fund Weekly Dividend</t>
  </si>
  <si>
    <t xml:space="preserve"> Income Opportunities Fund-Direct Annual Dividend</t>
  </si>
  <si>
    <t xml:space="preserve"> Income Opportunities Fund-Direct Growth</t>
  </si>
  <si>
    <t xml:space="preserve"> Income Opportunities Fund-Direct Monthly Dividend</t>
  </si>
  <si>
    <t xml:space="preserve"> Income Opportunities Fund-Direct Quarterly Dividend</t>
  </si>
  <si>
    <t xml:space="preserve"> Income Opportunities Fund-Direct Weekly Dividend</t>
  </si>
  <si>
    <t>Kotak-Treasury Advantage Fund Daily Dividend</t>
  </si>
  <si>
    <t>Kotak-Treasury Advantage Fund Growth</t>
  </si>
  <si>
    <t>Kotak-Treasury Advantage Fund Monthly Dividend</t>
  </si>
  <si>
    <t>Kotak-Treasury Advantage Fund Weekly Dividend</t>
  </si>
  <si>
    <t>Kotak-Treasury Advantage Fund-Direct Daily Dividend</t>
  </si>
  <si>
    <t>Kotak-Treasury Advantage Fund-Direct Growth</t>
  </si>
  <si>
    <t>Kotak-Treasury Advantage Fund-Direct Monthly Dividend</t>
  </si>
  <si>
    <t>Kotak-Treasury Advantage Fund-Direct Weekly Dividend</t>
  </si>
  <si>
    <t>Kotak Flexi Debt Regular Plan Daily Dividend</t>
  </si>
  <si>
    <t>Kotak Flexi Debt Regular Plan Direct Daily Dividend</t>
  </si>
  <si>
    <t>Kotak Flexi Debt Regular Plan Direct Growth</t>
  </si>
  <si>
    <t>Kotak Flexi Debt Regular Plan Direct Quarterly Dividend</t>
  </si>
  <si>
    <t>Kotak Flexi Debt Regular Plan Direct Weekly Dividend</t>
  </si>
  <si>
    <t>Kotak Flexi Debt Regular Plan Growth</t>
  </si>
  <si>
    <t>Kotak Flexi Debt Regular Plan Quarterly Dividend</t>
  </si>
  <si>
    <t>Kotak Flexi Debt Regular Plan Weekly Dividend</t>
  </si>
  <si>
    <t xml:space="preserve"> Corporate Bond Fund Standard Growth</t>
  </si>
  <si>
    <t xml:space="preserve"> Corporate Bond Fund Standard Monthly Dividend</t>
  </si>
  <si>
    <t xml:space="preserve"> Corporate Bond Fund Standard Qtrly Dividend</t>
  </si>
  <si>
    <t xml:space="preserve"> Corporate Bond Fund-Direct Direct Growth</t>
  </si>
  <si>
    <t xml:space="preserve"> Corporate Bond Fund-Direct Direct Monthly Dividend</t>
  </si>
  <si>
    <t>Kotak-Gilt Investment  Regular Plan Dividend</t>
  </si>
  <si>
    <t>Kotak-Gilt Investment  Regular Plan-Direct Dividend</t>
  </si>
  <si>
    <t>Kotak-Gilt Investment Provident Fund and Trust Plan Dividend</t>
  </si>
  <si>
    <t>Kotak-Gilt Investment Provident Fund and Trust Plan Growth</t>
  </si>
  <si>
    <t>Kotak-Gilt Investment Provident Fund and Trust Plan-Direct Growth</t>
  </si>
  <si>
    <t>Kotak-Gilt Investment Regular Plan Growth</t>
  </si>
  <si>
    <t>Kotak-Gilt Investment Regular Plan-Direct Growth</t>
  </si>
  <si>
    <t>Kotak-Banking and PSU Debt Fund Annual Dividend</t>
  </si>
  <si>
    <t>Kotak-Banking and PSU Debt Fund Daily Dividend</t>
  </si>
  <si>
    <t>Kotak-Banking and PSU Debt Fund Growth</t>
  </si>
  <si>
    <t>Kotak-Banking and PSU Debt Fund Monthly Dividend</t>
  </si>
  <si>
    <t>Kotak-Banking and PSU Debt Fund-Direct Annual Dividend</t>
  </si>
  <si>
    <t>Kotak-Banking and PSU Debt Fund-Direct Daily Dividend</t>
  </si>
  <si>
    <t>Kotak-Banking and PSU Debt Fund-Direct Growth</t>
  </si>
  <si>
    <t>Kotak-Banking and PSU Debt Fund-Direct Monthly Dividend</t>
  </si>
  <si>
    <t>Kotak-Monthly Income Plan Growth</t>
  </si>
  <si>
    <t>Kotak-Monthly Income Plan Monthly Dividend</t>
  </si>
  <si>
    <t>Kotak-Monthly Income Plan Quarterly Dividend</t>
  </si>
  <si>
    <t>Kotak-Monthly Income Plan-Direct Growth</t>
  </si>
  <si>
    <t>Kotak-Monthly Income Plan-Direct Monthly Dividend</t>
  </si>
  <si>
    <t>Kotak-Monthly Income Plan-Direct Quarterly Dividend</t>
  </si>
  <si>
    <t xml:space="preserve"> Low Duration Fund Normal Dividend</t>
  </si>
  <si>
    <t xml:space="preserve"> Low Duration Fund Standard Growth</t>
  </si>
  <si>
    <t xml:space="preserve"> Low Duration Fund Standard Monthly Dividend</t>
  </si>
  <si>
    <t xml:space="preserve"> Low Duration Fund Standard Weekly Dividend</t>
  </si>
  <si>
    <t xml:space="preserve"> Low Duration Fund-Direct Direct Growth</t>
  </si>
  <si>
    <t xml:space="preserve"> Low Duration Fund-Direct Direct Monthly Dividend</t>
  </si>
  <si>
    <t xml:space="preserve"> Low Duration Fund-Direct Direct Weekly Dividend</t>
  </si>
  <si>
    <t xml:space="preserve"> Multi Asset Allocation Fund Annual Dividend</t>
  </si>
  <si>
    <t xml:space="preserve"> Multi Asset Allocation Fund Growth</t>
  </si>
  <si>
    <t xml:space="preserve"> Multi Asset Allocation Fund Monthly Dividend</t>
  </si>
  <si>
    <t xml:space="preserve"> Multi Asset Allocation Fund Quarterly Dividend</t>
  </si>
  <si>
    <t xml:space="preserve"> Multi Asset Allocation Fund-Direct Annual Dividend</t>
  </si>
  <si>
    <t xml:space="preserve"> Multi Asset Allocation Fund-Direct Growth</t>
  </si>
  <si>
    <t xml:space="preserve"> Multi Asset Allocation Fund-Direct Quarterly Dividend</t>
  </si>
  <si>
    <t xml:space="preserve"> Medium Term Fund Annual Dividend</t>
  </si>
  <si>
    <t xml:space="preserve"> Medium Term Fund Direct  Annual Dividend</t>
  </si>
  <si>
    <t xml:space="preserve"> Medium Term Fund Direct Growth</t>
  </si>
  <si>
    <t xml:space="preserve"> Medium Term Fund Direct Quarterly Dividend</t>
  </si>
  <si>
    <t xml:space="preserve"> Medium Term Fund Growth</t>
  </si>
  <si>
    <t xml:space="preserve"> Medium Term Fund Quarterly Dividend</t>
  </si>
  <si>
    <t xml:space="preserve"> FMP Series 105 Direct Dividend</t>
  </si>
  <si>
    <t xml:space="preserve"> FMP Series 105 Direct Growth</t>
  </si>
  <si>
    <t xml:space="preserve"> FMP Series 105 Growth</t>
  </si>
  <si>
    <t xml:space="preserve"> FMP Series 106 Direct Growth</t>
  </si>
  <si>
    <t xml:space="preserve"> FMP Series 106 Growth</t>
  </si>
  <si>
    <t xml:space="preserve"> FMP Series 107 Direct Growth</t>
  </si>
  <si>
    <t xml:space="preserve"> FMP Series 107 Dividend</t>
  </si>
  <si>
    <t xml:space="preserve"> FMP Series 107 Growth</t>
  </si>
  <si>
    <t xml:space="preserve"> FMP Series 108 Direct Growth</t>
  </si>
  <si>
    <t xml:space="preserve"> FMP Series 108 Dividend</t>
  </si>
  <si>
    <t xml:space="preserve"> FMP Series 108 Growth</t>
  </si>
  <si>
    <t xml:space="preserve"> FMP Series 113 Direct Dividend</t>
  </si>
  <si>
    <t xml:space="preserve"> FMP Series 113 Direct Growth</t>
  </si>
  <si>
    <t xml:space="preserve"> FMP Series 113 Growth</t>
  </si>
  <si>
    <t xml:space="preserve"> FMP Series 115 Direct Dividend</t>
  </si>
  <si>
    <t xml:space="preserve"> FMP Series 115 Direct Growth</t>
  </si>
  <si>
    <t xml:space="preserve"> FMP Series 115 Growth</t>
  </si>
  <si>
    <t xml:space="preserve"> FMP Series 116 Direct Growth</t>
  </si>
  <si>
    <t xml:space="preserve"> FMP Series 116 Growth</t>
  </si>
  <si>
    <t xml:space="preserve"> FMP Series 127 Direct Dividend</t>
  </si>
  <si>
    <t xml:space="preserve"> FMP Series 127 Direct Growth</t>
  </si>
  <si>
    <t xml:space="preserve"> FMP Series 127 Dividend</t>
  </si>
  <si>
    <t xml:space="preserve"> FMP Series 127 Growth</t>
  </si>
  <si>
    <t xml:space="preserve"> FMP Series 131 Growth</t>
  </si>
  <si>
    <t xml:space="preserve"> FMP Series 132 Direct Growth</t>
  </si>
  <si>
    <t xml:space="preserve"> FMP Series 132 Dividend</t>
  </si>
  <si>
    <t xml:space="preserve"> FMP Series 132 Growth</t>
  </si>
  <si>
    <t xml:space="preserve"> FMP Series 133 Direct Growth</t>
  </si>
  <si>
    <t xml:space="preserve"> FMP Series 133 Growth</t>
  </si>
  <si>
    <t xml:space="preserve"> FMP Series 136 Direct Growth</t>
  </si>
  <si>
    <t xml:space="preserve"> FMP Series 136 Growth</t>
  </si>
  <si>
    <t xml:space="preserve"> FMP Series 140 Direct Growth</t>
  </si>
  <si>
    <t xml:space="preserve"> FMP Series 140 Growth</t>
  </si>
  <si>
    <t xml:space="preserve"> FMP Series 141 Direct Growth</t>
  </si>
  <si>
    <t xml:space="preserve"> FMP Series 141 Growth</t>
  </si>
  <si>
    <t xml:space="preserve"> FMP Series 142 Direct Growth</t>
  </si>
  <si>
    <t xml:space="preserve"> FMP Series 142 Growth</t>
  </si>
  <si>
    <t xml:space="preserve"> FMP Series 143 Direct Growth</t>
  </si>
  <si>
    <t xml:space="preserve"> FMP Series 143 Dividend</t>
  </si>
  <si>
    <t xml:space="preserve"> FMP Series 143 Growth</t>
  </si>
  <si>
    <t xml:space="preserve"> FMP Series 145 Direct Growth</t>
  </si>
  <si>
    <t xml:space="preserve"> FMP Series 145 Dividend</t>
  </si>
  <si>
    <t xml:space="preserve"> FMP Series 145 Growth</t>
  </si>
  <si>
    <t xml:space="preserve"> FMP Series 146 Direct Growth</t>
  </si>
  <si>
    <t xml:space="preserve"> FMP Series 146 Growth</t>
  </si>
  <si>
    <t xml:space="preserve"> FMP Series 147 Direct Growth</t>
  </si>
  <si>
    <t xml:space="preserve"> FMP Series 147 Growth</t>
  </si>
  <si>
    <t xml:space="preserve"> FMP Series 148 Direct Growth</t>
  </si>
  <si>
    <t xml:space="preserve"> FMP Series 148 Growth</t>
  </si>
  <si>
    <t xml:space="preserve"> FMP Series 149 Direct Growth</t>
  </si>
  <si>
    <t xml:space="preserve"> FMP Series 149 Growth</t>
  </si>
  <si>
    <t xml:space="preserve"> FMP Series 150 Direct Dividend</t>
  </si>
  <si>
    <t xml:space="preserve"> FMP Series 150 Direct Growth</t>
  </si>
  <si>
    <t xml:space="preserve"> FMP Series 150 Dividend</t>
  </si>
  <si>
    <t xml:space="preserve"> FMP Series 150 Growth</t>
  </si>
  <si>
    <t xml:space="preserve"> FMP Series 151 Direct Growth</t>
  </si>
  <si>
    <t xml:space="preserve"> FMP Series 151 Dividend</t>
  </si>
  <si>
    <t xml:space="preserve"> FMP Series 151 Growth</t>
  </si>
  <si>
    <t xml:space="preserve"> FMP Series 153 Direct Growth</t>
  </si>
  <si>
    <t xml:space="preserve"> FMP Series 153 Dividend</t>
  </si>
  <si>
    <t xml:space="preserve"> FMP Series 153 Growth</t>
  </si>
  <si>
    <t xml:space="preserve"> FMP Series 154 Direct Growth</t>
  </si>
  <si>
    <t xml:space="preserve"> FMP Series 154 Dividend</t>
  </si>
  <si>
    <t xml:space="preserve"> FMP Series 154 Growth</t>
  </si>
  <si>
    <t xml:space="preserve"> FMP Series 156 Direct Dividend</t>
  </si>
  <si>
    <t xml:space="preserve"> FMP Series 156 Direct Growth</t>
  </si>
  <si>
    <t xml:space="preserve"> FMP Series 156 Dividend</t>
  </si>
  <si>
    <t xml:space="preserve"> FMP Series 156 Growth</t>
  </si>
  <si>
    <t xml:space="preserve"> FMP Series 157 Direct Growth</t>
  </si>
  <si>
    <t xml:space="preserve"> FMP Series 157 Growth</t>
  </si>
  <si>
    <t xml:space="preserve"> FMP Series 158 Direct Growth</t>
  </si>
  <si>
    <t xml:space="preserve"> FMP Series 158 Dividend</t>
  </si>
  <si>
    <t xml:space="preserve"> FMP Series 158 Growth</t>
  </si>
  <si>
    <t xml:space="preserve"> FMP Series 159 Direct Growth</t>
  </si>
  <si>
    <t xml:space="preserve"> FMP Series 159 Dividend</t>
  </si>
  <si>
    <t xml:space="preserve"> FMP Series 159 Growth</t>
  </si>
  <si>
    <t xml:space="preserve"> FMP Series 160 Direct Dividend</t>
  </si>
  <si>
    <t xml:space="preserve"> FMP Series 160 Direct Growth</t>
  </si>
  <si>
    <t xml:space="preserve"> FMP Series 160 Dividend</t>
  </si>
  <si>
    <t xml:space="preserve"> FMP Series 160 Growth</t>
  </si>
  <si>
    <t xml:space="preserve"> FMP Series 161 Direct Dividend</t>
  </si>
  <si>
    <t xml:space="preserve"> FMP Series 161 Direct Growth</t>
  </si>
  <si>
    <t xml:space="preserve"> FMP Series 161 Dividend</t>
  </si>
  <si>
    <t xml:space="preserve"> FMP Series 161 Growth</t>
  </si>
  <si>
    <t xml:space="preserve"> FMP Series 162 Direct Growth</t>
  </si>
  <si>
    <t xml:space="preserve"> FMP Series 162 Dividend</t>
  </si>
  <si>
    <t xml:space="preserve"> FMP Series 162 Growth</t>
  </si>
  <si>
    <t xml:space="preserve"> FMP Series 163 Direct Growth</t>
  </si>
  <si>
    <t xml:space="preserve"> FMP Series 163 Dividend</t>
  </si>
  <si>
    <t xml:space="preserve"> FMP Series 163 Growth</t>
  </si>
  <si>
    <t xml:space="preserve"> FMP Series 171 Direct Growth Direct Growth</t>
  </si>
  <si>
    <t xml:space="preserve"> FMP Series 171 Growth Growth</t>
  </si>
  <si>
    <t xml:space="preserve"> FMP Series 172 Dividend</t>
  </si>
  <si>
    <t xml:space="preserve"> FMP Series 172 Growth</t>
  </si>
  <si>
    <t xml:space="preserve"> FMP Series 172-Direct Direct Dividend</t>
  </si>
  <si>
    <t xml:space="preserve"> FMP Series 172-Direct Direct Growth</t>
  </si>
  <si>
    <t xml:space="preserve"> FMP Series 175 Dividend</t>
  </si>
  <si>
    <t xml:space="preserve"> FMP Series 175 Growth</t>
  </si>
  <si>
    <t xml:space="preserve"> FMP Series 175-Direct Direct Growth</t>
  </si>
  <si>
    <t xml:space="preserve"> FMP Series 176 Dividend</t>
  </si>
  <si>
    <t xml:space="preserve"> FMP Series 176 Growth</t>
  </si>
  <si>
    <t xml:space="preserve"> FMP Series 176-Direct Direct Growth</t>
  </si>
  <si>
    <t xml:space="preserve"> FMP Series 178 Dividend</t>
  </si>
  <si>
    <t xml:space="preserve"> FMP Series 178 Growth</t>
  </si>
  <si>
    <t xml:space="preserve"> FMP Series 178-Direct Direct Growth</t>
  </si>
  <si>
    <t xml:space="preserve"> FMP Series 179 Direct Direct Dividend</t>
  </si>
  <si>
    <t xml:space="preserve"> FMP Series 179 Direct Direct Growth</t>
  </si>
  <si>
    <t xml:space="preserve"> FMP Series 179 Dividend</t>
  </si>
  <si>
    <t xml:space="preserve"> FMP Series 179 Growth</t>
  </si>
  <si>
    <t xml:space="preserve"> FMP Series 180 Dividend</t>
  </si>
  <si>
    <t xml:space="preserve"> FMP Series 180 Growth</t>
  </si>
  <si>
    <t xml:space="preserve"> FMP Series 180-Direct Direct Growth</t>
  </si>
  <si>
    <t xml:space="preserve"> FMP Series 181 Dividend</t>
  </si>
  <si>
    <t xml:space="preserve"> FMP Series 181 Growth</t>
  </si>
  <si>
    <t xml:space="preserve"> FMP Series 181-Direct Direct Dividend</t>
  </si>
  <si>
    <t xml:space="preserve"> FMP Series 181-Direct Direct Growth</t>
  </si>
  <si>
    <t xml:space="preserve"> FMP Series 182 Dividend</t>
  </si>
  <si>
    <t xml:space="preserve"> FMP Series 182 Growth</t>
  </si>
  <si>
    <t xml:space="preserve"> FMP Series 182-Direct Direct Dividend</t>
  </si>
  <si>
    <t xml:space="preserve"> FMP Series 182-Direct Direct Growth</t>
  </si>
  <si>
    <t xml:space="preserve"> FMP Series 183 Dividend</t>
  </si>
  <si>
    <t xml:space="preserve"> FMP Series 183 Growth</t>
  </si>
  <si>
    <t xml:space="preserve"> FMP Series 183-Direct Direct Growth</t>
  </si>
  <si>
    <t xml:space="preserve"> FMP Series 185 Dividend</t>
  </si>
  <si>
    <t xml:space="preserve"> FMP Series 185 Growth</t>
  </si>
  <si>
    <t xml:space="preserve"> FMP Series 185-Direct Direct Growth</t>
  </si>
  <si>
    <t xml:space="preserve"> FMP Series 186 Dividend</t>
  </si>
  <si>
    <t xml:space="preserve"> FMP Series 186 Growth</t>
  </si>
  <si>
    <t xml:space="preserve"> FMP Series 186-Direct Direct Growth</t>
  </si>
  <si>
    <t xml:space="preserve"> FMP Series 187 Dividend</t>
  </si>
  <si>
    <t xml:space="preserve"> FMP Series 187 Growth</t>
  </si>
  <si>
    <t xml:space="preserve"> FMP Series 187-Direct Direct Growth</t>
  </si>
  <si>
    <t xml:space="preserve"> FMP Series 189 Dividend</t>
  </si>
  <si>
    <t xml:space="preserve"> FMP Series 189 Growth</t>
  </si>
  <si>
    <t xml:space="preserve"> FMP Series 189-Direct Direct Dividend</t>
  </si>
  <si>
    <t xml:space="preserve"> FMP Series 189-Direct Direct Growth</t>
  </si>
  <si>
    <t xml:space="preserve"> FMP Series 190 Dividend</t>
  </si>
  <si>
    <t xml:space="preserve"> FMP Series 190 Growth</t>
  </si>
  <si>
    <t xml:space="preserve"> FMP Series 190-Direct Direct Dividend</t>
  </si>
  <si>
    <t xml:space="preserve"> FMP Series 190-Direct Direct Growth</t>
  </si>
  <si>
    <t xml:space="preserve"> FMP Series 191 Dividend</t>
  </si>
  <si>
    <t xml:space="preserve"> FMP Series 191 Growth</t>
  </si>
  <si>
    <t xml:space="preserve"> FMP Series 191-Direct Direct Growth</t>
  </si>
  <si>
    <t xml:space="preserve"> FMP Series 192 Dividend</t>
  </si>
  <si>
    <t xml:space="preserve"> FMP Series 192 Growth</t>
  </si>
  <si>
    <t xml:space="preserve"> FMP Series 192-Direct Direct Growth</t>
  </si>
  <si>
    <t xml:space="preserve"> FMP Series 193 Dividend</t>
  </si>
  <si>
    <t xml:space="preserve"> FMP Series 193 Growth</t>
  </si>
  <si>
    <t xml:space="preserve"> FMP Series 193-Direct Direct Growth</t>
  </si>
  <si>
    <t xml:space="preserve"> FMP Series 194 Dividend</t>
  </si>
  <si>
    <t xml:space="preserve"> FMP Series 194 Growth</t>
  </si>
  <si>
    <t xml:space="preserve"> FMP Series 194-Direct Direct Growth</t>
  </si>
  <si>
    <t xml:space="preserve"> FMP Series 196 Dividend</t>
  </si>
  <si>
    <t xml:space="preserve"> FMP Series 196 Growth</t>
  </si>
  <si>
    <t xml:space="preserve"> FMP Series 196-Direct Direct Growth</t>
  </si>
  <si>
    <t xml:space="preserve"> FMP Series 199 Dividend</t>
  </si>
  <si>
    <t xml:space="preserve"> FMP Series 199 Growth</t>
  </si>
  <si>
    <t xml:space="preserve"> FMP Series 199-Direct Direct Growth</t>
  </si>
  <si>
    <t xml:space="preserve"> FMP Series 200 Dividend</t>
  </si>
  <si>
    <t xml:space="preserve"> FMP Series 200 Growth</t>
  </si>
  <si>
    <t xml:space="preserve"> FMP Series 200-Direct Direct Dividend</t>
  </si>
  <si>
    <t xml:space="preserve"> FMP Series 200-Direct Direct Growth</t>
  </si>
  <si>
    <t xml:space="preserve"> FMP Series 202 Dividend</t>
  </si>
  <si>
    <t xml:space="preserve"> FMP Series 202 Growth</t>
  </si>
  <si>
    <t xml:space="preserve"> FMP Series 202-Direct Direct Dividend</t>
  </si>
  <si>
    <t xml:space="preserve"> FMP Series 202-Direct Direct Growth</t>
  </si>
  <si>
    <t xml:space="preserve"> Gold Fund Dividend</t>
  </si>
  <si>
    <t xml:space="preserve"> Gold Fund Growth</t>
  </si>
  <si>
    <t xml:space="preserve"> Gold Fund-Direct Direct Dividend</t>
  </si>
  <si>
    <t xml:space="preserve"> Gold Fund-Direct Direct Growth</t>
  </si>
  <si>
    <t>Kotak-Balance Dividend</t>
  </si>
  <si>
    <t>Kotak-Balance Growth</t>
  </si>
  <si>
    <t>Kotak-Balance-Direct Dividend</t>
  </si>
  <si>
    <t>Kotak-Balance-Direct Growth</t>
  </si>
  <si>
    <t xml:space="preserve"> BANKING ETF Dividend</t>
  </si>
  <si>
    <t xml:space="preserve"> PSU Bank ETF Dividend</t>
  </si>
  <si>
    <t>Kotak- Classic Equity Dividend</t>
  </si>
  <si>
    <t>Kotak- Classic Equity Growth</t>
  </si>
  <si>
    <t>Kotak- Classic Equity-Direct Dividend</t>
  </si>
  <si>
    <t>Kotak- Classic Equity-Direct Growth</t>
  </si>
  <si>
    <t>Kotak Equity Arbitrage Fund  Bimonthly Dividend</t>
  </si>
  <si>
    <t>Kotak Equity Arbitrage Fund Direct Bimonthly Dividend</t>
  </si>
  <si>
    <t>Kotak Equity Arbitrage Fund Direct Fortnightly Dividend</t>
  </si>
  <si>
    <t>Kotak Equity Arbitrage Fund Fortnightly Dividend</t>
  </si>
  <si>
    <t>Kotak Equity Arbitrage Fund Growth</t>
  </si>
  <si>
    <t>Kotak Equity Arbitrage Fund Monthly Dividend</t>
  </si>
  <si>
    <t>Kotak Equity Arbitrage Fund-Direct Growth</t>
  </si>
  <si>
    <t>Kotak Equity Arbitrage Fund-Direct Monthly Dividend</t>
  </si>
  <si>
    <t>Kotak- Kotak Tax Saver Dividend</t>
  </si>
  <si>
    <t>Kotak- Kotak Tax Saver Growth</t>
  </si>
  <si>
    <t>Kotak- Kotak Tax Saver-Direct Dividend</t>
  </si>
  <si>
    <t>Kotak- Kotak Tax Saver-Direct Growth</t>
  </si>
  <si>
    <t xml:space="preserve"> Emerging Equity Scheme Dividend</t>
  </si>
  <si>
    <t xml:space="preserve"> Emerging Equity Scheme Growth</t>
  </si>
  <si>
    <t xml:space="preserve"> Emerging Equity Scheme-Direct Dividend</t>
  </si>
  <si>
    <t xml:space="preserve"> Emerging Equity Scheme-Direct Growth</t>
  </si>
  <si>
    <t>Kotak Asset Allocator Fund Dividend</t>
  </si>
  <si>
    <t>Kotak Asset Allocator Fund Growth</t>
  </si>
  <si>
    <t>Kotak Asset Allocator Fund-Direct Dividend</t>
  </si>
  <si>
    <t>Kotak Asset Allocator Fund-Direct Growth</t>
  </si>
  <si>
    <t xml:space="preserve"> Global Emerging Market Fund Dividend</t>
  </si>
  <si>
    <t xml:space="preserve"> Global Emerging Market Fund Growth</t>
  </si>
  <si>
    <t xml:space="preserve"> Global Emerging Market Fund-Direct Dividend</t>
  </si>
  <si>
    <t xml:space="preserve"> Global Emerging Market Fund-Direct Growth</t>
  </si>
  <si>
    <t xml:space="preserve"> Gold ETF Dividend</t>
  </si>
  <si>
    <t xml:space="preserve"> India Growth Fund Series I Dividend</t>
  </si>
  <si>
    <t xml:space="preserve"> India Growth Fund Series I Growth</t>
  </si>
  <si>
    <t xml:space="preserve"> India Growth Fund Series I-Direct Direct Dividend</t>
  </si>
  <si>
    <t xml:space="preserve"> India Growth Fund Series I-Direct Direct Growth</t>
  </si>
  <si>
    <t>Kotak-50 Dividend</t>
  </si>
  <si>
    <t>Kotak-50 Growth</t>
  </si>
  <si>
    <t>Kotak-50-Direct Dividend</t>
  </si>
  <si>
    <t>Kotak-50-Direct Growth</t>
  </si>
  <si>
    <t xml:space="preserve"> Infr. and Economic Reform. Standard Dividend</t>
  </si>
  <si>
    <t xml:space="preserve"> Infr. and Economic Reform. Standard Growth</t>
  </si>
  <si>
    <t xml:space="preserve"> Infr. and Economic Reform.-Direct Dividend</t>
  </si>
  <si>
    <t xml:space="preserve"> Infr. and Economic Reform.-Direct Growth</t>
  </si>
  <si>
    <t>Kotak-Opportunities Dividend</t>
  </si>
  <si>
    <t>Kotak-Opportunities Growth</t>
  </si>
  <si>
    <t>Kotak-Opportunities-Direct Direct Dividend</t>
  </si>
  <si>
    <t>Kotak-Opportunities-Direct Direct Growth</t>
  </si>
  <si>
    <t xml:space="preserve"> Equity Saving Fund Direct Growth</t>
  </si>
  <si>
    <t xml:space="preserve"> Equity Saving Fund Direct Monthly Dividend</t>
  </si>
  <si>
    <t xml:space="preserve"> Equity Saving Fund Direct Quaterly Dividend</t>
  </si>
  <si>
    <t xml:space="preserve"> Equity Saving Fund Growth</t>
  </si>
  <si>
    <t xml:space="preserve"> Equity Saving Fund Monthly Dividend</t>
  </si>
  <si>
    <t xml:space="preserve"> Equity Saving Fund Quaterly Dividend</t>
  </si>
  <si>
    <t xml:space="preserve"> US Equity Standard Dividend</t>
  </si>
  <si>
    <t xml:space="preserve"> US Equity Standard Growth</t>
  </si>
  <si>
    <t xml:space="preserve"> US Equity-Direct Dividend</t>
  </si>
  <si>
    <t xml:space="preserve"> US Equity-Direct Growth</t>
  </si>
  <si>
    <t xml:space="preserve"> World Gold Standard Dividend</t>
  </si>
  <si>
    <t xml:space="preserve"> World Gold Standard Growth</t>
  </si>
  <si>
    <t xml:space="preserve"> World Gold-Direct Dividend</t>
  </si>
  <si>
    <t xml:space="preserve"> World Gold-Direct Growth</t>
  </si>
  <si>
    <t>Kotak MIDCAP Dividend</t>
  </si>
  <si>
    <t>Kotak MIDCAP Growth</t>
  </si>
  <si>
    <t>Kotak MIDCAP-Direct Dividend</t>
  </si>
  <si>
    <t>Kotak MIDCAP-Direct Growth</t>
  </si>
  <si>
    <t xml:space="preserve"> Nifty ETF Dividend</t>
  </si>
  <si>
    <t xml:space="preserve"> NV 20 ETF Dividend</t>
  </si>
  <si>
    <t xml:space="preserve"> Select Focus Fund Dividend</t>
  </si>
  <si>
    <t xml:space="preserve"> Select Focus Fund Growth</t>
  </si>
  <si>
    <t xml:space="preserve"> Select Focus Fund-Direct Dividend</t>
  </si>
  <si>
    <t xml:space="preserve"> Select Focus Fund-Direct Growth</t>
  </si>
  <si>
    <t xml:space="preserve"> Sensex ETF Dividend</t>
  </si>
  <si>
    <t>Dividend Rate (Rs per Unit)</t>
  </si>
  <si>
    <t>Scheme Name</t>
  </si>
  <si>
    <t>Option Name</t>
  </si>
  <si>
    <t>Record_Date</t>
  </si>
  <si>
    <t>Individual/HUF</t>
  </si>
  <si>
    <t>Others</t>
  </si>
  <si>
    <t>Cum
Dividend 
 NAV (Rs.)</t>
  </si>
  <si>
    <t>Kotak-Floater Short Term</t>
  </si>
  <si>
    <t>Direct-Daily Dividend</t>
  </si>
  <si>
    <t>Low Duration Fund</t>
  </si>
  <si>
    <t>Standard Monthly Dividend</t>
  </si>
  <si>
    <t>Daily Dividend</t>
  </si>
  <si>
    <t>Kotak-Bond Regular Plan</t>
  </si>
  <si>
    <t>Direct-Annual Dividend</t>
  </si>
  <si>
    <t>Standard Weekly Dividend</t>
  </si>
  <si>
    <t>Direct-Direct Weekly Dividend</t>
  </si>
  <si>
    <t>Direct-Direct Monthly Dividend</t>
  </si>
  <si>
    <t>Multi Asset Allocation Fund</t>
  </si>
  <si>
    <t>Quarterly Dividend</t>
  </si>
  <si>
    <t>Equity Saving Fund</t>
  </si>
  <si>
    <t>Quaterly Dividend</t>
  </si>
  <si>
    <t>Kotak-Gilt Investment  Regular Plan</t>
  </si>
  <si>
    <t>Dividend</t>
  </si>
  <si>
    <t>Kotak-Bond Short Term</t>
  </si>
  <si>
    <t>Direct-Half Yearly Dividend</t>
  </si>
  <si>
    <t>Kotak-Banking and PSU Debt Fund</t>
  </si>
  <si>
    <t>Direct-Monthly Dividend</t>
  </si>
  <si>
    <t>Kotak-Opportunities</t>
  </si>
  <si>
    <t>Direct-Direct Dividend</t>
  </si>
  <si>
    <t>Kotak- Kotak Tax Saver</t>
  </si>
  <si>
    <t>Direct-Weekly Dividend</t>
  </si>
  <si>
    <t>Kotak-Monthly Income Plan</t>
  </si>
  <si>
    <t>PSU Bank ETF</t>
  </si>
  <si>
    <t>Income Opportunities Fund</t>
  </si>
  <si>
    <t>Direct-Quarterly Dividend</t>
  </si>
  <si>
    <t>Annual Dividend</t>
  </si>
  <si>
    <t>Kotak Equity Arbitrage Fund</t>
  </si>
  <si>
    <t>Bimonthly Dividend</t>
  </si>
  <si>
    <t>Nifty ETF</t>
  </si>
  <si>
    <t>Direct-Dividend</t>
  </si>
  <si>
    <t>Monthly Dividend</t>
  </si>
  <si>
    <t>Sensex ETF</t>
  </si>
  <si>
    <t>Kotak-Liquid Regular Plan</t>
  </si>
  <si>
    <t>Kotak-Treasury Advantage Fund</t>
  </si>
  <si>
    <t>Corporate Bond Fund</t>
  </si>
  <si>
    <t>Direct-Fortnightly Dividend</t>
  </si>
  <si>
    <t>Fortnightly Dividend</t>
  </si>
  <si>
    <t>Weekly Dividend</t>
  </si>
  <si>
    <t>Kotak-Gilt Investment Provident Fund and Trust Plan</t>
  </si>
  <si>
    <t>Medium Term Fund</t>
  </si>
  <si>
    <t>Standard Qtrly Dividend</t>
  </si>
  <si>
    <t>Kotak-Balance</t>
  </si>
  <si>
    <t>Direct-Bimonthly Dividend</t>
  </si>
  <si>
    <t>Direct-Quaterly Dividend</t>
  </si>
  <si>
    <t>Common Notes to Portfolio:</t>
  </si>
  <si>
    <t>1) Face Value per unit: Rs. 10 (For Kotak Liquid, Kotak Floater Short Term Kotak Corporate Bond Kotak Low Duration: Rs.1000)</t>
  </si>
  <si>
    <t xml:space="preserve">2) Total outstanding exposure in Derivatives &amp; Repo in Corporate Debt Securities at the end of the half year, where applicable, is as stated </t>
  </si>
  <si>
    <t>in the respective scheme portfolios.</t>
  </si>
  <si>
    <t xml:space="preserve">3) Total investments in foreign securities/ ADRs/ GDRs at the end of the half year, where applicable, is as stated </t>
  </si>
  <si>
    <t>4) Dividend/ Bonus declared during the half year, where applicable ,is as stated in the respective scheme portfolios.</t>
  </si>
  <si>
    <t xml:space="preserve">    Dividend is declared on the face value of the units. Dividend distribution is subject to the availability </t>
  </si>
  <si>
    <t xml:space="preserve">    and adequacy of distributuable surplus. After dividend is distributed, the NAV falls to the extent </t>
  </si>
  <si>
    <t xml:space="preserve">    of the dividend and distribution taxes.</t>
  </si>
  <si>
    <t>5) Total NPAs provided for and percentage to NAV : NIL</t>
  </si>
  <si>
    <t>6) # indicates % to net assets less than 0.01%</t>
  </si>
  <si>
    <t xml:space="preserve">7) Average Maturity of the portfolio is based on the total maturity of fixed rate and immediate reset </t>
  </si>
  <si>
    <t xml:space="preserve">    date of floating rate instrument.</t>
  </si>
  <si>
    <t>8) For Kotak Gold ETF schemes face value of units and Creation unit size has been changed from April 15, 2015 as under:  FV of each units shall be Rs.10 and creation unit shall consist 10000 units of Kotak Gold ETF (Each unit of Kotak Gold ETF will be approximately equal to 1/10th of 1 gram of gold.</t>
  </si>
  <si>
    <t xml:space="preserve">SO: Structured Obligations FRD: Floating Rate Debentures CP: Commercial Paper </t>
  </si>
  <si>
    <t>CD: Certificate of Deposit TB: Treasury Bills/Cash Management Bills ZCB: Zero Coupon Bonds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</si>
</sst>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Times New Roman"/>
      <family val="1"/>
    </font>
    <font>
      <sz val="10"/>
      <color indexed="8"/>
      <name val="Times New Roman"/>
      <family val="1"/>
    </font>
    <font>
      <sz val="10"/>
      <name val="Times New Roman"/>
      <family val="1"/>
    </font>
    <font>
      <b/>
      <u/>
      <sz val="10"/>
      <color indexed="56"/>
      <name val="Times New Roman"/>
      <family val="1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7"/>
      <color theme="1"/>
      <name val="Times New Roman"/>
      <family val="1"/>
    </font>
    <font>
      <b/>
      <u/>
      <sz val="7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b/>
      <u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3">
    <xf numFmtId="0" fontId="0" fillId="0" borderId="0" xfId="0"/>
    <xf numFmtId="0" fontId="7" fillId="0" borderId="1" xfId="0" applyFont="1" applyBorder="1"/>
    <xf numFmtId="0" fontId="8" fillId="0" borderId="1" xfId="0" applyFont="1" applyBorder="1"/>
    <xf numFmtId="4" fontId="7" fillId="0" borderId="1" xfId="0" applyNumberFormat="1" applyFont="1" applyBorder="1"/>
    <xf numFmtId="2" fontId="7" fillId="0" borderId="2" xfId="0" applyNumberFormat="1" applyFont="1" applyBorder="1"/>
    <xf numFmtId="0" fontId="7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horizontal="right" wrapText="1"/>
    </xf>
    <xf numFmtId="4" fontId="8" fillId="0" borderId="0" xfId="0" applyNumberFormat="1" applyFont="1" applyAlignment="1">
      <alignment horizontal="right" wrapText="1"/>
    </xf>
    <xf numFmtId="2" fontId="8" fillId="0" borderId="3" xfId="0" applyNumberFormat="1" applyFont="1" applyBorder="1" applyAlignment="1">
      <alignment horizontal="right" wrapText="1"/>
    </xf>
    <xf numFmtId="4" fontId="7" fillId="0" borderId="0" xfId="0" applyNumberFormat="1" applyFont="1"/>
    <xf numFmtId="2" fontId="7" fillId="0" borderId="3" xfId="0" applyNumberFormat="1" applyFont="1" applyBorder="1"/>
    <xf numFmtId="10" fontId="7" fillId="0" borderId="0" xfId="0" applyNumberFormat="1" applyFont="1" applyAlignment="1">
      <alignment horizontal="right"/>
    </xf>
    <xf numFmtId="0" fontId="8" fillId="0" borderId="0" xfId="0" applyFont="1"/>
    <xf numFmtId="4" fontId="8" fillId="0" borderId="4" xfId="0" applyNumberFormat="1" applyFont="1" applyBorder="1"/>
    <xf numFmtId="2" fontId="8" fillId="0" borderId="5" xfId="0" applyNumberFormat="1" applyFont="1" applyBorder="1"/>
    <xf numFmtId="4" fontId="10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right"/>
    </xf>
    <xf numFmtId="0" fontId="9" fillId="0" borderId="0" xfId="0" applyFont="1"/>
    <xf numFmtId="4" fontId="8" fillId="0" borderId="0" xfId="0" applyNumberFormat="1" applyFont="1"/>
    <xf numFmtId="2" fontId="8" fillId="0" borderId="3" xfId="0" applyNumberFormat="1" applyFont="1" applyBorder="1"/>
    <xf numFmtId="2" fontId="7" fillId="0" borderId="1" xfId="0" applyNumberFormat="1" applyFont="1" applyBorder="1"/>
    <xf numFmtId="2" fontId="7" fillId="0" borderId="0" xfId="0" applyNumberFormat="1" applyFont="1"/>
    <xf numFmtId="4" fontId="8" fillId="0" borderId="4" xfId="0" applyNumberFormat="1" applyFont="1" applyBorder="1" applyAlignment="1">
      <alignment horizontal="right"/>
    </xf>
    <xf numFmtId="2" fontId="8" fillId="0" borderId="5" xfId="0" applyNumberFormat="1" applyFont="1" applyBorder="1" applyAlignment="1">
      <alignment horizontal="right"/>
    </xf>
    <xf numFmtId="4" fontId="8" fillId="0" borderId="0" xfId="0" applyNumberFormat="1" applyFont="1" applyBorder="1"/>
    <xf numFmtId="0" fontId="8" fillId="0" borderId="0" xfId="0" applyFont="1" applyAlignment="1">
      <alignment horizontal="right"/>
    </xf>
    <xf numFmtId="4" fontId="8" fillId="0" borderId="0" xfId="0" applyNumberFormat="1" applyFont="1" applyAlignment="1">
      <alignment horizontal="right"/>
    </xf>
    <xf numFmtId="2" fontId="8" fillId="0" borderId="3" xfId="0" applyNumberFormat="1" applyFont="1" applyBorder="1" applyAlignment="1">
      <alignment horizontal="right"/>
    </xf>
    <xf numFmtId="4" fontId="7" fillId="0" borderId="0" xfId="0" applyNumberFormat="1" applyFont="1" applyBorder="1"/>
    <xf numFmtId="4" fontId="7" fillId="0" borderId="3" xfId="0" applyNumberFormat="1" applyFont="1" applyBorder="1"/>
    <xf numFmtId="0" fontId="7" fillId="0" borderId="0" xfId="0" applyFont="1" applyBorder="1"/>
    <xf numFmtId="0" fontId="11" fillId="0" borderId="1" xfId="0" applyFont="1" applyBorder="1"/>
    <xf numFmtId="0" fontId="12" fillId="0" borderId="1" xfId="0" applyFont="1" applyBorder="1"/>
    <xf numFmtId="4" fontId="11" fillId="0" borderId="1" xfId="0" applyNumberFormat="1" applyFont="1" applyBorder="1"/>
    <xf numFmtId="2" fontId="11" fillId="0" borderId="2" xfId="0" applyNumberFormat="1" applyFont="1" applyBorder="1"/>
    <xf numFmtId="0" fontId="11" fillId="0" borderId="0" xfId="0" applyFont="1"/>
    <xf numFmtId="0" fontId="12" fillId="0" borderId="0" xfId="0" applyFont="1" applyAlignment="1">
      <alignment wrapText="1"/>
    </xf>
    <xf numFmtId="0" fontId="12" fillId="0" borderId="0" xfId="0" applyFont="1" applyAlignment="1">
      <alignment horizontal="right" wrapText="1"/>
    </xf>
    <xf numFmtId="4" fontId="12" fillId="0" borderId="0" xfId="0" applyNumberFormat="1" applyFont="1" applyAlignment="1">
      <alignment horizontal="right" wrapText="1"/>
    </xf>
    <xf numFmtId="2" fontId="12" fillId="0" borderId="3" xfId="0" applyNumberFormat="1" applyFont="1" applyBorder="1" applyAlignment="1">
      <alignment horizontal="right" wrapText="1"/>
    </xf>
    <xf numFmtId="4" fontId="11" fillId="0" borderId="0" xfId="0" applyNumberFormat="1" applyFont="1"/>
    <xf numFmtId="2" fontId="11" fillId="0" borderId="3" xfId="0" applyNumberFormat="1" applyFont="1" applyBorder="1"/>
    <xf numFmtId="0" fontId="11" fillId="0" borderId="0" xfId="0" applyFont="1" applyAlignment="1">
      <alignment horizontal="right"/>
    </xf>
    <xf numFmtId="0" fontId="12" fillId="0" borderId="0" xfId="0" applyFont="1"/>
    <xf numFmtId="4" fontId="12" fillId="0" borderId="4" xfId="0" applyNumberFormat="1" applyFont="1" applyBorder="1"/>
    <xf numFmtId="2" fontId="12" fillId="0" borderId="5" xfId="0" applyNumberFormat="1" applyFont="1" applyBorder="1"/>
    <xf numFmtId="10" fontId="11" fillId="0" borderId="0" xfId="0" applyNumberFormat="1" applyFont="1" applyAlignment="1">
      <alignment horizontal="right"/>
    </xf>
    <xf numFmtId="4" fontId="12" fillId="0" borderId="4" xfId="0" applyNumberFormat="1" applyFont="1" applyBorder="1" applyAlignment="1">
      <alignment horizontal="right"/>
    </xf>
    <xf numFmtId="2" fontId="12" fillId="0" borderId="5" xfId="0" applyNumberFormat="1" applyFont="1" applyBorder="1" applyAlignment="1">
      <alignment horizontal="right"/>
    </xf>
    <xf numFmtId="0" fontId="14" fillId="0" borderId="0" xfId="0" applyFont="1"/>
    <xf numFmtId="4" fontId="12" fillId="0" borderId="0" xfId="0" applyNumberFormat="1" applyFont="1"/>
    <xf numFmtId="2" fontId="12" fillId="0" borderId="3" xfId="0" applyNumberFormat="1" applyFont="1" applyBorder="1"/>
    <xf numFmtId="2" fontId="11" fillId="0" borderId="1" xfId="0" applyNumberFormat="1" applyFont="1" applyBorder="1"/>
    <xf numFmtId="2" fontId="11" fillId="0" borderId="0" xfId="0" applyNumberFormat="1" applyFont="1"/>
    <xf numFmtId="0" fontId="3" fillId="0" borderId="0" xfId="0" applyFont="1" applyBorder="1"/>
    <xf numFmtId="0" fontId="4" fillId="0" borderId="0" xfId="1" applyFont="1" applyBorder="1"/>
    <xf numFmtId="0" fontId="11" fillId="0" borderId="0" xfId="0" applyFont="1" applyBorder="1"/>
    <xf numFmtId="0" fontId="5" fillId="0" borderId="6" xfId="0" applyFont="1" applyBorder="1"/>
    <xf numFmtId="0" fontId="11" fillId="0" borderId="6" xfId="0" applyFont="1" applyBorder="1"/>
    <xf numFmtId="0" fontId="0" fillId="0" borderId="6" xfId="0" applyBorder="1"/>
    <xf numFmtId="0" fontId="0" fillId="0" borderId="6" xfId="0" applyNumberFormat="1" applyBorder="1"/>
    <xf numFmtId="0" fontId="6" fillId="0" borderId="6" xfId="0" applyFont="1" applyBorder="1"/>
    <xf numFmtId="0" fontId="6" fillId="0" borderId="6" xfId="0" applyNumberFormat="1" applyFont="1" applyBorder="1"/>
    <xf numFmtId="0" fontId="6" fillId="0" borderId="6" xfId="0" applyNumberFormat="1" applyFont="1" applyBorder="1" applyAlignment="1">
      <alignment wrapText="1"/>
    </xf>
    <xf numFmtId="14" fontId="0" fillId="0" borderId="6" xfId="0" applyNumberFormat="1" applyBorder="1"/>
    <xf numFmtId="0" fontId="0" fillId="0" borderId="0" xfId="0" applyNumberFormat="1"/>
    <xf numFmtId="0" fontId="8" fillId="0" borderId="0" xfId="0" applyFont="1" applyAlignment="1">
      <alignment wrapText="1"/>
    </xf>
    <xf numFmtId="0" fontId="0" fillId="0" borderId="0" xfId="0" applyAlignment="1">
      <alignment wrapText="1"/>
    </xf>
    <xf numFmtId="0" fontId="9" fillId="0" borderId="0" xfId="0" applyFont="1" applyAlignment="1"/>
    <xf numFmtId="0" fontId="0" fillId="0" borderId="0" xfId="0" applyAlignment="1"/>
    <xf numFmtId="0" fontId="8" fillId="0" borderId="0" xfId="0" applyFont="1" applyAlignment="1"/>
    <xf numFmtId="0" fontId="7" fillId="0" borderId="0" xfId="0" applyFont="1" applyAlignment="1"/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4" fillId="0" borderId="0" xfId="0" applyFont="1" applyAlignment="1"/>
    <xf numFmtId="0" fontId="13" fillId="0" borderId="0" xfId="0" applyFont="1" applyAlignment="1"/>
    <xf numFmtId="0" fontId="12" fillId="0" borderId="0" xfId="0" applyFont="1" applyAlignment="1"/>
    <xf numFmtId="0" fontId="2" fillId="0" borderId="0" xfId="1" applyFont="1" applyBorder="1" applyAlignment="1"/>
    <xf numFmtId="0" fontId="1" fillId="0" borderId="0" xfId="1" applyFont="1" applyBorder="1" applyAlignment="1"/>
    <xf numFmtId="0" fontId="11" fillId="0" borderId="0" xfId="0" applyFont="1" applyAlignment="1"/>
    <xf numFmtId="0" fontId="6" fillId="0" borderId="6" xfId="0" applyFont="1" applyBorder="1"/>
    <xf numFmtId="0" fontId="0" fillId="0" borderId="6" xfId="0" applyBorder="1"/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2" customWidth="1"/>
    <col min="9" max="16384" width="9.140625" style="5"/>
  </cols>
  <sheetData>
    <row r="1" spans="1:8" x14ac:dyDescent="0.15">
      <c r="A1" s="1"/>
      <c r="B1" s="1"/>
      <c r="C1" s="2" t="s">
        <v>1085</v>
      </c>
      <c r="D1" s="1"/>
      <c r="E1" s="1"/>
      <c r="F1" s="1"/>
      <c r="G1" s="3"/>
      <c r="H1" s="4"/>
    </row>
    <row r="2" spans="1:8" ht="37.5" x14ac:dyDescent="0.25">
      <c r="A2" s="67" t="s">
        <v>1</v>
      </c>
      <c r="B2" s="68"/>
      <c r="C2" s="68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9" t="s">
        <v>7</v>
      </c>
      <c r="B3" s="70"/>
      <c r="C3" s="70"/>
      <c r="H3" s="11"/>
    </row>
    <row r="4" spans="1:8" ht="15" x14ac:dyDescent="0.25">
      <c r="B4" s="71" t="s">
        <v>8</v>
      </c>
      <c r="C4" s="70"/>
      <c r="H4" s="11"/>
    </row>
    <row r="5" spans="1:8" ht="15" x14ac:dyDescent="0.25">
      <c r="B5" s="69" t="s">
        <v>9</v>
      </c>
      <c r="C5" s="70"/>
      <c r="H5" s="11"/>
    </row>
    <row r="6" spans="1:8" x14ac:dyDescent="0.15">
      <c r="B6" s="17" t="s">
        <v>124</v>
      </c>
      <c r="C6" s="5" t="s">
        <v>142</v>
      </c>
      <c r="D6" s="5" t="s">
        <v>1086</v>
      </c>
      <c r="E6" s="5" t="s">
        <v>12</v>
      </c>
      <c r="F6" s="5">
        <v>250</v>
      </c>
      <c r="G6" s="10">
        <v>2501.5500000000002</v>
      </c>
      <c r="H6" s="11">
        <v>10.840000000000002</v>
      </c>
    </row>
    <row r="7" spans="1:8" x14ac:dyDescent="0.15">
      <c r="B7" s="12">
        <v>6.54E-2</v>
      </c>
      <c r="C7" s="5" t="s">
        <v>167</v>
      </c>
      <c r="D7" s="5" t="s">
        <v>168</v>
      </c>
      <c r="E7" s="5" t="s">
        <v>12</v>
      </c>
      <c r="F7" s="5">
        <v>250</v>
      </c>
      <c r="G7" s="10">
        <v>2466.35</v>
      </c>
      <c r="H7" s="11">
        <v>10.690000000000001</v>
      </c>
    </row>
    <row r="8" spans="1:8" x14ac:dyDescent="0.15">
      <c r="B8" s="12">
        <v>6.83E-2</v>
      </c>
      <c r="C8" s="5" t="s">
        <v>119</v>
      </c>
      <c r="D8" s="5" t="s">
        <v>1087</v>
      </c>
      <c r="E8" s="5" t="s">
        <v>12</v>
      </c>
      <c r="F8" s="5">
        <v>250</v>
      </c>
      <c r="G8" s="10">
        <v>2465.6</v>
      </c>
      <c r="H8" s="11">
        <v>10.68</v>
      </c>
    </row>
    <row r="9" spans="1:8" x14ac:dyDescent="0.15">
      <c r="B9" s="12">
        <v>9.0399999999999994E-2</v>
      </c>
      <c r="C9" s="5" t="s">
        <v>153</v>
      </c>
      <c r="D9" s="5" t="s">
        <v>154</v>
      </c>
      <c r="E9" s="5" t="s">
        <v>12</v>
      </c>
      <c r="F9" s="5">
        <v>230</v>
      </c>
      <c r="G9" s="10">
        <v>2394.9500000000003</v>
      </c>
      <c r="H9" s="11">
        <v>10.38</v>
      </c>
    </row>
    <row r="10" spans="1:8" x14ac:dyDescent="0.15">
      <c r="B10" s="12">
        <v>7.2499999999999995E-2</v>
      </c>
      <c r="C10" s="5" t="s">
        <v>52</v>
      </c>
      <c r="D10" s="5" t="s">
        <v>53</v>
      </c>
      <c r="E10" s="5" t="s">
        <v>54</v>
      </c>
      <c r="F10" s="5">
        <v>220</v>
      </c>
      <c r="G10" s="10">
        <v>2203.85</v>
      </c>
      <c r="H10" s="11">
        <v>9.5500000000000007</v>
      </c>
    </row>
    <row r="11" spans="1:8" x14ac:dyDescent="0.15">
      <c r="B11" s="12">
        <v>7.8E-2</v>
      </c>
      <c r="C11" s="5" t="s">
        <v>125</v>
      </c>
      <c r="D11" s="5" t="s">
        <v>686</v>
      </c>
      <c r="E11" s="5" t="s">
        <v>12</v>
      </c>
      <c r="F11" s="5">
        <v>160</v>
      </c>
      <c r="G11" s="10">
        <v>1607.53</v>
      </c>
      <c r="H11" s="11">
        <v>6.97</v>
      </c>
    </row>
    <row r="12" spans="1:8" x14ac:dyDescent="0.15">
      <c r="B12" s="12">
        <v>8.6599999999999996E-2</v>
      </c>
      <c r="C12" s="5" t="s">
        <v>169</v>
      </c>
      <c r="D12" s="5" t="s">
        <v>1075</v>
      </c>
      <c r="E12" s="5" t="s">
        <v>12</v>
      </c>
      <c r="F12" s="5">
        <v>80</v>
      </c>
      <c r="G12" s="10">
        <v>818.55000000000007</v>
      </c>
      <c r="H12" s="11">
        <v>3.5500000000000003</v>
      </c>
    </row>
    <row r="13" spans="1:8" x14ac:dyDescent="0.15">
      <c r="B13" s="12">
        <v>8.4900000000000003E-2</v>
      </c>
      <c r="C13" s="5" t="s">
        <v>125</v>
      </c>
      <c r="D13" s="5" t="s">
        <v>1082</v>
      </c>
      <c r="E13" s="5" t="s">
        <v>12</v>
      </c>
      <c r="F13" s="5">
        <v>70</v>
      </c>
      <c r="G13" s="10">
        <v>715</v>
      </c>
      <c r="H13" s="11">
        <v>3.1</v>
      </c>
    </row>
    <row r="14" spans="1:8" x14ac:dyDescent="0.15">
      <c r="B14" s="12">
        <v>8.6800000000000002E-2</v>
      </c>
      <c r="C14" s="5" t="s">
        <v>125</v>
      </c>
      <c r="D14" s="5" t="s">
        <v>1074</v>
      </c>
      <c r="E14" s="5" t="s">
        <v>12</v>
      </c>
      <c r="F14" s="5">
        <v>30</v>
      </c>
      <c r="G14" s="10">
        <v>308.49</v>
      </c>
      <c r="H14" s="11">
        <v>1.34</v>
      </c>
    </row>
    <row r="15" spans="1:8" ht="9.75" thickBot="1" x14ac:dyDescent="0.2">
      <c r="E15" s="13" t="s">
        <v>65</v>
      </c>
      <c r="G15" s="14">
        <v>15481.87</v>
      </c>
      <c r="H15" s="15">
        <v>67.099999999999994</v>
      </c>
    </row>
    <row r="16" spans="1:8" ht="15.75" thickTop="1" x14ac:dyDescent="0.25">
      <c r="B16" s="71" t="s">
        <v>66</v>
      </c>
      <c r="C16" s="70"/>
      <c r="H16" s="11"/>
    </row>
    <row r="17" spans="1:8" x14ac:dyDescent="0.15">
      <c r="B17" s="69" t="s">
        <v>9</v>
      </c>
      <c r="C17" s="72"/>
      <c r="H17" s="11"/>
    </row>
    <row r="18" spans="1:8" x14ac:dyDescent="0.15">
      <c r="B18" s="12">
        <v>8.3900000000000002E-2</v>
      </c>
      <c r="C18" s="5" t="s">
        <v>628</v>
      </c>
      <c r="D18" s="5" t="s">
        <v>1077</v>
      </c>
      <c r="E18" s="5" t="s">
        <v>69</v>
      </c>
      <c r="F18" s="5">
        <v>250000</v>
      </c>
      <c r="G18" s="10">
        <v>258.14999999999998</v>
      </c>
      <c r="H18" s="11">
        <v>1.1199999999999999</v>
      </c>
    </row>
    <row r="19" spans="1:8" ht="9.75" thickBot="1" x14ac:dyDescent="0.2">
      <c r="E19" s="13" t="s">
        <v>65</v>
      </c>
      <c r="G19" s="14">
        <v>258.14999999999998</v>
      </c>
      <c r="H19" s="15">
        <v>1.1200000000000001</v>
      </c>
    </row>
    <row r="20" spans="1:8" ht="9.75" thickTop="1" x14ac:dyDescent="0.15">
      <c r="H20" s="11"/>
    </row>
    <row r="21" spans="1:8" x14ac:dyDescent="0.15">
      <c r="C21" s="13" t="s">
        <v>109</v>
      </c>
      <c r="H21" s="11"/>
    </row>
    <row r="22" spans="1:8" x14ac:dyDescent="0.15">
      <c r="B22" s="17" t="s">
        <v>107</v>
      </c>
      <c r="C22" s="5" t="s">
        <v>761</v>
      </c>
      <c r="E22" s="5" t="s">
        <v>107</v>
      </c>
      <c r="G22" s="10">
        <v>7005.99</v>
      </c>
      <c r="H22" s="11">
        <v>30.360000000000003</v>
      </c>
    </row>
    <row r="23" spans="1:8" ht="9.75" thickBot="1" x14ac:dyDescent="0.2">
      <c r="E23" s="13" t="s">
        <v>65</v>
      </c>
      <c r="G23" s="14">
        <v>7005.99</v>
      </c>
      <c r="H23" s="14">
        <v>30.360000000000003</v>
      </c>
    </row>
    <row r="24" spans="1:8" ht="9.75" thickTop="1" x14ac:dyDescent="0.15">
      <c r="E24" s="13"/>
      <c r="G24" s="25"/>
      <c r="H24" s="20"/>
    </row>
    <row r="25" spans="1:8" x14ac:dyDescent="0.15">
      <c r="A25" s="18" t="s">
        <v>110</v>
      </c>
      <c r="G25" s="19">
        <v>332.15</v>
      </c>
      <c r="H25" s="20">
        <v>1.42</v>
      </c>
    </row>
    <row r="26" spans="1:8" x14ac:dyDescent="0.15">
      <c r="H26" s="11"/>
    </row>
    <row r="27" spans="1:8" ht="9.75" thickBot="1" x14ac:dyDescent="0.2">
      <c r="E27" s="13" t="s">
        <v>111</v>
      </c>
      <c r="G27" s="14">
        <v>23078.16</v>
      </c>
      <c r="H27" s="15">
        <v>100</v>
      </c>
    </row>
    <row r="28" spans="1:8" ht="9.75" thickTop="1" x14ac:dyDescent="0.15">
      <c r="H28" s="11"/>
    </row>
    <row r="29" spans="1:8" x14ac:dyDescent="0.15">
      <c r="A29" s="13" t="s">
        <v>112</v>
      </c>
      <c r="H29" s="11"/>
    </row>
    <row r="30" spans="1:8" x14ac:dyDescent="0.15">
      <c r="A30" s="5">
        <v>1</v>
      </c>
      <c r="B30" s="5" t="s">
        <v>1088</v>
      </c>
      <c r="H30" s="11"/>
    </row>
    <row r="31" spans="1:8" x14ac:dyDescent="0.15">
      <c r="H31" s="11"/>
    </row>
    <row r="32" spans="1:8" x14ac:dyDescent="0.15">
      <c r="A32" s="5">
        <v>2</v>
      </c>
      <c r="B32" s="5" t="s">
        <v>114</v>
      </c>
      <c r="H32" s="11"/>
    </row>
    <row r="33" spans="1:8" x14ac:dyDescent="0.15">
      <c r="H33" s="11"/>
    </row>
    <row r="34" spans="1:8" x14ac:dyDescent="0.15">
      <c r="A34" s="5">
        <v>3</v>
      </c>
      <c r="B34" s="5" t="s">
        <v>115</v>
      </c>
      <c r="H34" s="11"/>
    </row>
    <row r="35" spans="1:8" x14ac:dyDescent="0.15">
      <c r="B35" s="5" t="s">
        <v>116</v>
      </c>
      <c r="H35" s="11"/>
    </row>
    <row r="36" spans="1:8" x14ac:dyDescent="0.15">
      <c r="B36" s="5" t="s">
        <v>117</v>
      </c>
      <c r="H36" s="11"/>
    </row>
    <row r="37" spans="1:8" x14ac:dyDescent="0.15">
      <c r="A37" s="1"/>
      <c r="B37" s="1"/>
      <c r="C37" s="1"/>
      <c r="D37" s="1"/>
      <c r="E37" s="1"/>
      <c r="F37" s="1"/>
      <c r="G37" s="3"/>
      <c r="H37" s="21"/>
    </row>
  </sheetData>
  <mergeCells count="6">
    <mergeCell ref="A2:C2"/>
    <mergeCell ref="A3:C3"/>
    <mergeCell ref="B4:C4"/>
    <mergeCell ref="B5:C5"/>
    <mergeCell ref="B16:C16"/>
    <mergeCell ref="B17:C1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G2" sqref="G2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81.85546875" style="5" customWidth="1"/>
    <col min="4" max="4" width="11.28515625" style="5" customWidth="1"/>
    <col min="5" max="5" width="17.42578125" style="5" bestFit="1" customWidth="1"/>
    <col min="6" max="6" width="8.7109375" style="5" customWidth="1"/>
    <col min="7" max="7" width="9.28515625" style="10" customWidth="1"/>
    <col min="8" max="8" width="7.7109375" style="22" customWidth="1"/>
    <col min="9" max="16384" width="9.140625" style="5"/>
  </cols>
  <sheetData>
    <row r="1" spans="1:8" x14ac:dyDescent="0.15">
      <c r="A1" s="1"/>
      <c r="B1" s="1"/>
      <c r="C1" s="2" t="s">
        <v>1042</v>
      </c>
      <c r="D1" s="1"/>
      <c r="E1" s="1"/>
      <c r="F1" s="1"/>
      <c r="G1" s="3"/>
      <c r="H1" s="4"/>
    </row>
    <row r="2" spans="1:8" ht="37.5" x14ac:dyDescent="0.25">
      <c r="A2" s="67" t="s">
        <v>1</v>
      </c>
      <c r="B2" s="68"/>
      <c r="C2" s="68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9" t="s">
        <v>7</v>
      </c>
      <c r="B3" s="70"/>
      <c r="C3" s="70"/>
      <c r="H3" s="11"/>
    </row>
    <row r="4" spans="1:8" ht="15" x14ac:dyDescent="0.25">
      <c r="B4" s="71" t="s">
        <v>8</v>
      </c>
      <c r="C4" s="70"/>
      <c r="H4" s="11"/>
    </row>
    <row r="5" spans="1:8" ht="15" x14ac:dyDescent="0.25">
      <c r="B5" s="69" t="s">
        <v>9</v>
      </c>
      <c r="C5" s="70"/>
      <c r="H5" s="11"/>
    </row>
    <row r="6" spans="1:8" x14ac:dyDescent="0.15">
      <c r="B6" s="12">
        <v>0.1265</v>
      </c>
      <c r="C6" s="5" t="s">
        <v>300</v>
      </c>
      <c r="D6" s="5" t="s">
        <v>301</v>
      </c>
      <c r="E6" s="5" t="s">
        <v>296</v>
      </c>
      <c r="F6" s="5">
        <v>90</v>
      </c>
      <c r="G6" s="10">
        <v>936.85</v>
      </c>
      <c r="H6" s="11">
        <v>9</v>
      </c>
    </row>
    <row r="7" spans="1:8" x14ac:dyDescent="0.15">
      <c r="B7" s="12">
        <v>9.8199999999999996E-2</v>
      </c>
      <c r="C7" s="5" t="s">
        <v>306</v>
      </c>
      <c r="D7" s="5" t="s">
        <v>683</v>
      </c>
      <c r="E7" s="5" t="s">
        <v>308</v>
      </c>
      <c r="F7" s="5">
        <v>90</v>
      </c>
      <c r="G7" s="10">
        <v>905.33</v>
      </c>
      <c r="H7" s="11">
        <v>8.7000000000000011</v>
      </c>
    </row>
    <row r="8" spans="1:8" x14ac:dyDescent="0.15">
      <c r="B8" s="12">
        <v>9.2499999999999999E-2</v>
      </c>
      <c r="C8" s="5" t="s">
        <v>787</v>
      </c>
      <c r="D8" s="5" t="s">
        <v>788</v>
      </c>
      <c r="E8" s="5" t="s">
        <v>274</v>
      </c>
      <c r="F8" s="5">
        <v>90</v>
      </c>
      <c r="G8" s="10">
        <v>903.83</v>
      </c>
      <c r="H8" s="11">
        <v>8.68</v>
      </c>
    </row>
    <row r="9" spans="1:8" x14ac:dyDescent="0.15">
      <c r="B9" s="12">
        <v>0.107</v>
      </c>
      <c r="C9" s="5" t="s">
        <v>687</v>
      </c>
      <c r="D9" s="5" t="s">
        <v>688</v>
      </c>
      <c r="E9" s="5" t="s">
        <v>364</v>
      </c>
      <c r="F9" s="5">
        <v>70</v>
      </c>
      <c r="G9" s="10">
        <v>714.51</v>
      </c>
      <c r="H9" s="11">
        <v>6.8600000000000012</v>
      </c>
    </row>
    <row r="10" spans="1:8" x14ac:dyDescent="0.15">
      <c r="B10" s="12">
        <v>9.9099999999999994E-2</v>
      </c>
      <c r="C10" s="5" t="s">
        <v>318</v>
      </c>
      <c r="D10" s="5" t="s">
        <v>790</v>
      </c>
      <c r="E10" s="5" t="s">
        <v>274</v>
      </c>
      <c r="F10" s="5">
        <v>40</v>
      </c>
      <c r="G10" s="10">
        <v>408.89</v>
      </c>
      <c r="H10" s="11">
        <v>3.93</v>
      </c>
    </row>
    <row r="11" spans="1:8" ht="9.75" thickBot="1" x14ac:dyDescent="0.2">
      <c r="E11" s="13" t="s">
        <v>65</v>
      </c>
      <c r="G11" s="14">
        <v>3869.41</v>
      </c>
      <c r="H11" s="15">
        <v>37.17</v>
      </c>
    </row>
    <row r="12" spans="1:8" ht="15.75" thickTop="1" x14ac:dyDescent="0.25">
      <c r="B12" s="69" t="s">
        <v>234</v>
      </c>
      <c r="C12" s="70"/>
      <c r="H12" s="11"/>
    </row>
    <row r="13" spans="1:8" x14ac:dyDescent="0.15">
      <c r="B13" s="17" t="s">
        <v>124</v>
      </c>
      <c r="C13" s="5" t="s">
        <v>372</v>
      </c>
      <c r="D13" s="5" t="s">
        <v>1022</v>
      </c>
      <c r="E13" s="5" t="s">
        <v>837</v>
      </c>
      <c r="F13" s="5">
        <v>9</v>
      </c>
      <c r="G13" s="10">
        <v>1020.01</v>
      </c>
      <c r="H13" s="11">
        <v>9.8000000000000007</v>
      </c>
    </row>
    <row r="14" spans="1:8" x14ac:dyDescent="0.15">
      <c r="B14" s="12">
        <v>0.113</v>
      </c>
      <c r="C14" s="5" t="s">
        <v>838</v>
      </c>
      <c r="D14" s="5" t="s">
        <v>839</v>
      </c>
      <c r="E14" s="5" t="s">
        <v>837</v>
      </c>
      <c r="F14" s="5">
        <v>90</v>
      </c>
      <c r="G14" s="10">
        <v>922.15</v>
      </c>
      <c r="H14" s="11">
        <v>8.86</v>
      </c>
    </row>
    <row r="15" spans="1:8" x14ac:dyDescent="0.15">
      <c r="B15" s="12">
        <v>9.8799999999999999E-2</v>
      </c>
      <c r="C15" s="5" t="s">
        <v>1035</v>
      </c>
      <c r="D15" s="5" t="s">
        <v>1036</v>
      </c>
      <c r="E15" s="5" t="s">
        <v>1021</v>
      </c>
      <c r="F15" s="5">
        <v>90</v>
      </c>
      <c r="G15" s="10">
        <v>917.63</v>
      </c>
      <c r="H15" s="11">
        <v>8.81</v>
      </c>
    </row>
    <row r="16" spans="1:8" x14ac:dyDescent="0.15">
      <c r="B16" s="12">
        <v>0.113</v>
      </c>
      <c r="C16" s="5" t="s">
        <v>840</v>
      </c>
      <c r="D16" s="5" t="s">
        <v>841</v>
      </c>
      <c r="E16" s="5" t="s">
        <v>837</v>
      </c>
      <c r="F16" s="5">
        <v>90</v>
      </c>
      <c r="G16" s="10">
        <v>917.52</v>
      </c>
      <c r="H16" s="11">
        <v>8.81</v>
      </c>
    </row>
    <row r="17" spans="1:8" x14ac:dyDescent="0.15">
      <c r="B17" s="12">
        <v>9.5699999999999993E-2</v>
      </c>
      <c r="C17" s="5" t="s">
        <v>357</v>
      </c>
      <c r="D17" s="5" t="s">
        <v>358</v>
      </c>
      <c r="E17" s="5" t="s">
        <v>274</v>
      </c>
      <c r="F17" s="5">
        <v>90</v>
      </c>
      <c r="G17" s="10">
        <v>911.24</v>
      </c>
      <c r="H17" s="11">
        <v>8.75</v>
      </c>
    </row>
    <row r="18" spans="1:8" x14ac:dyDescent="0.15">
      <c r="B18" s="12">
        <v>9.7500000000000003E-2</v>
      </c>
      <c r="C18" s="5" t="s">
        <v>533</v>
      </c>
      <c r="D18" s="5" t="s">
        <v>534</v>
      </c>
      <c r="E18" s="5" t="s">
        <v>535</v>
      </c>
      <c r="F18" s="5">
        <v>8</v>
      </c>
      <c r="G18" s="10">
        <v>812.53</v>
      </c>
      <c r="H18" s="11">
        <v>7.8</v>
      </c>
    </row>
    <row r="19" spans="1:8" ht="9.75" thickBot="1" x14ac:dyDescent="0.2">
      <c r="E19" s="13" t="s">
        <v>65</v>
      </c>
      <c r="G19" s="14">
        <v>5501.08</v>
      </c>
      <c r="H19" s="15">
        <v>52.83</v>
      </c>
    </row>
    <row r="20" spans="1:8" ht="9.75" thickTop="1" x14ac:dyDescent="0.15">
      <c r="H20" s="11"/>
    </row>
    <row r="21" spans="1:8" x14ac:dyDescent="0.15">
      <c r="B21" s="17" t="s">
        <v>107</v>
      </c>
      <c r="C21" s="5" t="s">
        <v>108</v>
      </c>
      <c r="E21" s="5" t="s">
        <v>107</v>
      </c>
      <c r="G21" s="10">
        <v>499.85</v>
      </c>
      <c r="H21" s="11">
        <v>4.8</v>
      </c>
    </row>
    <row r="22" spans="1:8" ht="9.75" thickBot="1" x14ac:dyDescent="0.2">
      <c r="E22" s="13" t="s">
        <v>65</v>
      </c>
      <c r="G22" s="14">
        <v>499.85</v>
      </c>
      <c r="H22" s="15">
        <v>4.8</v>
      </c>
    </row>
    <row r="23" spans="1:8" ht="9.75" thickTop="1" x14ac:dyDescent="0.15">
      <c r="H23" s="11"/>
    </row>
    <row r="24" spans="1:8" x14ac:dyDescent="0.15">
      <c r="A24" s="18" t="s">
        <v>110</v>
      </c>
      <c r="G24" s="19">
        <v>540.14</v>
      </c>
      <c r="H24" s="20">
        <v>5.2</v>
      </c>
    </row>
    <row r="25" spans="1:8" x14ac:dyDescent="0.15">
      <c r="H25" s="11"/>
    </row>
    <row r="26" spans="1:8" ht="9.75" thickBot="1" x14ac:dyDescent="0.2">
      <c r="E26" s="13" t="s">
        <v>111</v>
      </c>
      <c r="G26" s="14">
        <v>10410.48</v>
      </c>
      <c r="H26" s="15">
        <v>100</v>
      </c>
    </row>
    <row r="27" spans="1:8" ht="9.75" thickTop="1" x14ac:dyDescent="0.15">
      <c r="H27" s="11"/>
    </row>
    <row r="28" spans="1:8" x14ac:dyDescent="0.15">
      <c r="A28" s="13" t="s">
        <v>112</v>
      </c>
      <c r="H28" s="11"/>
    </row>
    <row r="29" spans="1:8" x14ac:dyDescent="0.15">
      <c r="A29" s="5">
        <v>1</v>
      </c>
      <c r="B29" s="5" t="s">
        <v>1043</v>
      </c>
      <c r="H29" s="11"/>
    </row>
    <row r="30" spans="1:8" x14ac:dyDescent="0.15">
      <c r="H30" s="11"/>
    </row>
    <row r="31" spans="1:8" x14ac:dyDescent="0.15">
      <c r="A31" s="5">
        <v>2</v>
      </c>
      <c r="B31" s="5" t="s">
        <v>114</v>
      </c>
      <c r="H31" s="11"/>
    </row>
    <row r="32" spans="1:8" x14ac:dyDescent="0.15">
      <c r="H32" s="11"/>
    </row>
    <row r="33" spans="1:8" x14ac:dyDescent="0.15">
      <c r="A33" s="5">
        <v>3</v>
      </c>
      <c r="B33" s="5" t="s">
        <v>115</v>
      </c>
      <c r="H33" s="11"/>
    </row>
    <row r="34" spans="1:8" x14ac:dyDescent="0.15">
      <c r="B34" s="5" t="s">
        <v>116</v>
      </c>
      <c r="H34" s="11"/>
    </row>
    <row r="35" spans="1:8" x14ac:dyDescent="0.15">
      <c r="B35" s="5" t="s">
        <v>117</v>
      </c>
      <c r="H35" s="11"/>
    </row>
    <row r="36" spans="1:8" x14ac:dyDescent="0.15">
      <c r="A36" s="1"/>
      <c r="B36" s="1"/>
      <c r="C36" s="1"/>
      <c r="D36" s="1"/>
      <c r="E36" s="1"/>
      <c r="F36" s="1"/>
      <c r="G36" s="3"/>
      <c r="H36" s="21"/>
    </row>
  </sheetData>
  <mergeCells count="5">
    <mergeCell ref="A2:C2"/>
    <mergeCell ref="A3:C3"/>
    <mergeCell ref="B4:C4"/>
    <mergeCell ref="B5:C5"/>
    <mergeCell ref="B12:C12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A10" workbookViewId="0">
      <selection activeCell="C27" sqref="C27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83.42578125" style="5" customWidth="1"/>
    <col min="4" max="4" width="9.85546875" style="5" bestFit="1" customWidth="1"/>
    <col min="5" max="5" width="17.42578125" style="5" bestFit="1" customWidth="1"/>
    <col min="6" max="6" width="8.7109375" style="5" customWidth="1"/>
    <col min="7" max="7" width="9.28515625" style="10" customWidth="1"/>
    <col min="8" max="8" width="7.7109375" style="22" customWidth="1"/>
    <col min="9" max="16384" width="9.140625" style="5"/>
  </cols>
  <sheetData>
    <row r="1" spans="1:8" x14ac:dyDescent="0.15">
      <c r="A1" s="1"/>
      <c r="B1" s="1"/>
      <c r="C1" s="2" t="s">
        <v>1040</v>
      </c>
      <c r="D1" s="1"/>
      <c r="E1" s="1"/>
      <c r="F1" s="1"/>
      <c r="G1" s="3"/>
      <c r="H1" s="4"/>
    </row>
    <row r="2" spans="1:8" ht="37.5" x14ac:dyDescent="0.25">
      <c r="A2" s="67" t="s">
        <v>1</v>
      </c>
      <c r="B2" s="68"/>
      <c r="C2" s="68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9" t="s">
        <v>7</v>
      </c>
      <c r="B3" s="70"/>
      <c r="C3" s="70"/>
      <c r="H3" s="11"/>
    </row>
    <row r="4" spans="1:8" ht="15" x14ac:dyDescent="0.25">
      <c r="B4" s="71" t="s">
        <v>8</v>
      </c>
      <c r="C4" s="70"/>
      <c r="H4" s="11"/>
    </row>
    <row r="5" spans="1:8" ht="15" x14ac:dyDescent="0.25">
      <c r="B5" s="69" t="s">
        <v>9</v>
      </c>
      <c r="C5" s="70"/>
      <c r="H5" s="11"/>
    </row>
    <row r="6" spans="1:8" x14ac:dyDescent="0.15">
      <c r="B6" s="12">
        <v>0.107</v>
      </c>
      <c r="C6" s="5" t="s">
        <v>687</v>
      </c>
      <c r="D6" s="5" t="s">
        <v>688</v>
      </c>
      <c r="E6" s="5" t="s">
        <v>364</v>
      </c>
      <c r="F6" s="5">
        <v>380</v>
      </c>
      <c r="G6" s="10">
        <v>3878.79</v>
      </c>
      <c r="H6" s="11">
        <v>9.1300000000000008</v>
      </c>
    </row>
    <row r="7" spans="1:8" x14ac:dyDescent="0.15">
      <c r="B7" s="12">
        <v>9.2499999999999999E-2</v>
      </c>
      <c r="C7" s="5" t="s">
        <v>787</v>
      </c>
      <c r="D7" s="5" t="s">
        <v>788</v>
      </c>
      <c r="E7" s="5" t="s">
        <v>274</v>
      </c>
      <c r="F7" s="5">
        <v>380</v>
      </c>
      <c r="G7" s="10">
        <v>3816.16</v>
      </c>
      <c r="H7" s="11">
        <v>8.98</v>
      </c>
    </row>
    <row r="8" spans="1:8" x14ac:dyDescent="0.15">
      <c r="B8" s="12">
        <v>0.10249999999999999</v>
      </c>
      <c r="C8" s="5" t="s">
        <v>1016</v>
      </c>
      <c r="D8" s="5" t="s">
        <v>1041</v>
      </c>
      <c r="E8" s="5" t="s">
        <v>1018</v>
      </c>
      <c r="F8" s="5">
        <v>350</v>
      </c>
      <c r="G8" s="10">
        <v>3587.2200000000003</v>
      </c>
      <c r="H8" s="11">
        <v>8.44</v>
      </c>
    </row>
    <row r="9" spans="1:8" x14ac:dyDescent="0.15">
      <c r="B9" s="12">
        <v>9.8199999999999996E-2</v>
      </c>
      <c r="C9" s="5" t="s">
        <v>306</v>
      </c>
      <c r="D9" s="5" t="s">
        <v>307</v>
      </c>
      <c r="E9" s="5" t="s">
        <v>308</v>
      </c>
      <c r="F9" s="5">
        <v>280</v>
      </c>
      <c r="G9" s="10">
        <v>2816.59</v>
      </c>
      <c r="H9" s="11">
        <v>6.63</v>
      </c>
    </row>
    <row r="10" spans="1:8" x14ac:dyDescent="0.15">
      <c r="B10" s="12">
        <v>8.3699999999999997E-2</v>
      </c>
      <c r="C10" s="5" t="s">
        <v>289</v>
      </c>
      <c r="D10" s="5" t="s">
        <v>1034</v>
      </c>
      <c r="E10" s="5" t="s">
        <v>29</v>
      </c>
      <c r="F10" s="5">
        <v>200</v>
      </c>
      <c r="G10" s="10">
        <v>2012.03</v>
      </c>
      <c r="H10" s="11">
        <v>4.7300000000000004</v>
      </c>
    </row>
    <row r="11" spans="1:8" x14ac:dyDescent="0.15">
      <c r="B11" s="12">
        <v>0.105</v>
      </c>
      <c r="C11" s="5" t="s">
        <v>327</v>
      </c>
      <c r="D11" s="5" t="s">
        <v>1015</v>
      </c>
      <c r="E11" s="5" t="s">
        <v>32</v>
      </c>
      <c r="F11" s="5">
        <v>130</v>
      </c>
      <c r="G11" s="10">
        <v>1316.8</v>
      </c>
      <c r="H11" s="11">
        <v>3.1</v>
      </c>
    </row>
    <row r="12" spans="1:8" x14ac:dyDescent="0.15">
      <c r="B12" s="12">
        <v>9.8199999999999996E-2</v>
      </c>
      <c r="C12" s="5" t="s">
        <v>306</v>
      </c>
      <c r="D12" s="5" t="s">
        <v>683</v>
      </c>
      <c r="E12" s="5" t="s">
        <v>308</v>
      </c>
      <c r="F12" s="5">
        <v>100</v>
      </c>
      <c r="G12" s="10">
        <v>1005.9300000000001</v>
      </c>
      <c r="H12" s="11">
        <v>2.37</v>
      </c>
    </row>
    <row r="13" spans="1:8" ht="9.75" thickBot="1" x14ac:dyDescent="0.2">
      <c r="E13" s="13" t="s">
        <v>65</v>
      </c>
      <c r="G13" s="14">
        <v>18433.52</v>
      </c>
      <c r="H13" s="15">
        <v>43.38</v>
      </c>
    </row>
    <row r="14" spans="1:8" ht="15.75" thickTop="1" x14ac:dyDescent="0.25">
      <c r="B14" s="69" t="s">
        <v>234</v>
      </c>
      <c r="C14" s="70"/>
      <c r="H14" s="11"/>
    </row>
    <row r="15" spans="1:8" x14ac:dyDescent="0.15">
      <c r="B15" s="17" t="s">
        <v>124</v>
      </c>
      <c r="C15" s="5" t="s">
        <v>372</v>
      </c>
      <c r="D15" s="5" t="s">
        <v>1022</v>
      </c>
      <c r="E15" s="5" t="s">
        <v>837</v>
      </c>
      <c r="F15" s="5">
        <v>38</v>
      </c>
      <c r="G15" s="10">
        <v>4306.7300000000005</v>
      </c>
      <c r="H15" s="11">
        <v>10.130000000000001</v>
      </c>
    </row>
    <row r="16" spans="1:8" x14ac:dyDescent="0.15">
      <c r="B16" s="17" t="s">
        <v>124</v>
      </c>
      <c r="C16" s="5" t="s">
        <v>835</v>
      </c>
      <c r="D16" s="5" t="s">
        <v>1023</v>
      </c>
      <c r="E16" s="5" t="s">
        <v>837</v>
      </c>
      <c r="F16" s="5">
        <v>38</v>
      </c>
      <c r="G16" s="10">
        <v>4292.3599999999997</v>
      </c>
      <c r="H16" s="11">
        <v>10.100000000000001</v>
      </c>
    </row>
    <row r="17" spans="2:8" x14ac:dyDescent="0.15">
      <c r="B17" s="12">
        <v>0.1032</v>
      </c>
      <c r="C17" s="5" t="s">
        <v>842</v>
      </c>
      <c r="D17" s="5" t="s">
        <v>843</v>
      </c>
      <c r="E17" s="5" t="s">
        <v>535</v>
      </c>
      <c r="F17" s="5">
        <v>38</v>
      </c>
      <c r="G17" s="10">
        <v>3909.87</v>
      </c>
      <c r="H17" s="11">
        <v>9.1999999999999993</v>
      </c>
    </row>
    <row r="18" spans="2:8" x14ac:dyDescent="0.15">
      <c r="B18" s="12">
        <v>0.11749999999999999</v>
      </c>
      <c r="C18" s="5" t="s">
        <v>362</v>
      </c>
      <c r="D18" s="5" t="s">
        <v>363</v>
      </c>
      <c r="E18" s="5" t="s">
        <v>364</v>
      </c>
      <c r="F18" s="5">
        <v>190</v>
      </c>
      <c r="G18" s="10">
        <v>1903.3400000000001</v>
      </c>
      <c r="H18" s="11">
        <v>4.4799999999999995</v>
      </c>
    </row>
    <row r="19" spans="2:8" x14ac:dyDescent="0.15">
      <c r="B19" s="12">
        <v>9.8799999999999999E-2</v>
      </c>
      <c r="C19" s="5" t="s">
        <v>1035</v>
      </c>
      <c r="D19" s="5" t="s">
        <v>1036</v>
      </c>
      <c r="E19" s="5" t="s">
        <v>1021</v>
      </c>
      <c r="F19" s="5">
        <v>165</v>
      </c>
      <c r="G19" s="10">
        <v>1682.32</v>
      </c>
      <c r="H19" s="11">
        <v>3.9600000000000004</v>
      </c>
    </row>
    <row r="20" spans="2:8" x14ac:dyDescent="0.15">
      <c r="B20" s="12">
        <v>9.7500000000000003E-2</v>
      </c>
      <c r="C20" s="5" t="s">
        <v>533</v>
      </c>
      <c r="D20" s="5" t="s">
        <v>534</v>
      </c>
      <c r="E20" s="5" t="s">
        <v>535</v>
      </c>
      <c r="F20" s="5">
        <v>9</v>
      </c>
      <c r="G20" s="10">
        <v>914.09</v>
      </c>
      <c r="H20" s="11">
        <v>2.1500000000000004</v>
      </c>
    </row>
    <row r="21" spans="2:8" x14ac:dyDescent="0.15">
      <c r="B21" s="12">
        <v>0.10349999999999999</v>
      </c>
      <c r="C21" s="5" t="s">
        <v>375</v>
      </c>
      <c r="D21" s="5" t="s">
        <v>376</v>
      </c>
      <c r="E21" s="5" t="s">
        <v>134</v>
      </c>
      <c r="F21" s="5">
        <v>9.492659999999999</v>
      </c>
      <c r="G21" s="10">
        <v>751.22</v>
      </c>
      <c r="H21" s="11">
        <v>1.77</v>
      </c>
    </row>
    <row r="22" spans="2:8" x14ac:dyDescent="0.15">
      <c r="B22" s="12">
        <v>0.10050000000000001</v>
      </c>
      <c r="C22" s="5" t="s">
        <v>842</v>
      </c>
      <c r="D22" s="5" t="s">
        <v>844</v>
      </c>
      <c r="E22" s="5" t="s">
        <v>274</v>
      </c>
      <c r="F22" s="5">
        <v>6</v>
      </c>
      <c r="G22" s="10">
        <v>609.66999999999996</v>
      </c>
      <c r="H22" s="11">
        <v>1.43</v>
      </c>
    </row>
    <row r="23" spans="2:8" x14ac:dyDescent="0.15">
      <c r="B23" s="12">
        <v>9.5699999999999993E-2</v>
      </c>
      <c r="C23" s="5" t="s">
        <v>357</v>
      </c>
      <c r="D23" s="5" t="s">
        <v>358</v>
      </c>
      <c r="E23" s="5" t="s">
        <v>274</v>
      </c>
      <c r="F23" s="5">
        <v>60</v>
      </c>
      <c r="G23" s="10">
        <v>607.5</v>
      </c>
      <c r="H23" s="11">
        <v>1.43</v>
      </c>
    </row>
    <row r="24" spans="2:8" x14ac:dyDescent="0.15">
      <c r="E24" s="13" t="s">
        <v>65</v>
      </c>
    </row>
    <row r="25" spans="2:8" x14ac:dyDescent="0.15">
      <c r="H25" s="11"/>
    </row>
    <row r="26" spans="2:8" x14ac:dyDescent="0.15">
      <c r="C26" s="13" t="s">
        <v>109</v>
      </c>
      <c r="H26" s="11"/>
    </row>
    <row r="27" spans="2:8" x14ac:dyDescent="0.15">
      <c r="B27" s="17" t="s">
        <v>107</v>
      </c>
      <c r="C27" s="5" t="s">
        <v>1031</v>
      </c>
      <c r="E27" s="5" t="s">
        <v>107</v>
      </c>
      <c r="G27" s="10">
        <v>3649.83</v>
      </c>
      <c r="H27" s="11">
        <v>8.59</v>
      </c>
    </row>
    <row r="28" spans="2:8" ht="9.75" thickBot="1" x14ac:dyDescent="0.2">
      <c r="B28" s="17"/>
      <c r="G28" s="14">
        <v>3649.83</v>
      </c>
      <c r="H28" s="14">
        <v>8.59</v>
      </c>
    </row>
    <row r="29" spans="2:8" ht="9.75" thickTop="1" x14ac:dyDescent="0.15">
      <c r="B29" s="17"/>
      <c r="H29" s="11"/>
    </row>
    <row r="30" spans="2:8" x14ac:dyDescent="0.15">
      <c r="B30" s="17" t="s">
        <v>107</v>
      </c>
      <c r="C30" s="5" t="s">
        <v>108</v>
      </c>
      <c r="E30" s="5" t="s">
        <v>107</v>
      </c>
      <c r="G30" s="10">
        <v>374.88</v>
      </c>
      <c r="H30" s="11">
        <v>0.88</v>
      </c>
    </row>
    <row r="31" spans="2:8" ht="9.75" thickBot="1" x14ac:dyDescent="0.2">
      <c r="B31" s="17"/>
      <c r="G31" s="14">
        <v>374.88</v>
      </c>
      <c r="H31" s="14">
        <v>0.88</v>
      </c>
    </row>
    <row r="32" spans="2:8" ht="9.75" thickTop="1" x14ac:dyDescent="0.15">
      <c r="H32" s="11"/>
    </row>
    <row r="33" spans="1:8" x14ac:dyDescent="0.15">
      <c r="A33" s="18" t="s">
        <v>110</v>
      </c>
      <c r="G33" s="19">
        <v>1063.3499999999999</v>
      </c>
      <c r="H33" s="20">
        <v>2.5</v>
      </c>
    </row>
    <row r="34" spans="1:8" x14ac:dyDescent="0.15">
      <c r="H34" s="11"/>
    </row>
    <row r="35" spans="1:8" ht="9.75" thickBot="1" x14ac:dyDescent="0.2">
      <c r="E35" s="13" t="s">
        <v>111</v>
      </c>
      <c r="G35" s="14">
        <v>42498.68</v>
      </c>
      <c r="H35" s="15">
        <v>100</v>
      </c>
    </row>
    <row r="36" spans="1:8" ht="9.75" thickTop="1" x14ac:dyDescent="0.15">
      <c r="H36" s="11"/>
    </row>
    <row r="37" spans="1:8" x14ac:dyDescent="0.15">
      <c r="A37" s="13" t="s">
        <v>112</v>
      </c>
      <c r="H37" s="11"/>
    </row>
    <row r="38" spans="1:8" x14ac:dyDescent="0.15">
      <c r="A38" s="5">
        <v>1</v>
      </c>
      <c r="B38" s="5" t="s">
        <v>845</v>
      </c>
      <c r="H38" s="11"/>
    </row>
    <row r="39" spans="1:8" x14ac:dyDescent="0.15">
      <c r="H39" s="11"/>
    </row>
    <row r="40" spans="1:8" x14ac:dyDescent="0.15">
      <c r="A40" s="5">
        <v>2</v>
      </c>
      <c r="B40" s="5" t="s">
        <v>114</v>
      </c>
      <c r="H40" s="11"/>
    </row>
    <row r="41" spans="1:8" x14ac:dyDescent="0.15">
      <c r="H41" s="11"/>
    </row>
    <row r="42" spans="1:8" x14ac:dyDescent="0.15">
      <c r="A42" s="5">
        <v>3</v>
      </c>
      <c r="B42" s="5" t="s">
        <v>115</v>
      </c>
      <c r="H42" s="11"/>
    </row>
    <row r="43" spans="1:8" x14ac:dyDescent="0.15">
      <c r="B43" s="5" t="s">
        <v>116</v>
      </c>
      <c r="H43" s="11"/>
    </row>
    <row r="44" spans="1:8" x14ac:dyDescent="0.15">
      <c r="B44" s="5" t="s">
        <v>117</v>
      </c>
      <c r="H44" s="11"/>
    </row>
    <row r="45" spans="1:8" x14ac:dyDescent="0.15">
      <c r="A45" s="1"/>
      <c r="B45" s="1"/>
      <c r="C45" s="1"/>
      <c r="D45" s="1"/>
      <c r="E45" s="1"/>
      <c r="F45" s="1"/>
      <c r="G45" s="3"/>
      <c r="H45" s="21"/>
    </row>
  </sheetData>
  <mergeCells count="5">
    <mergeCell ref="A2:C2"/>
    <mergeCell ref="A3:C3"/>
    <mergeCell ref="B4:C4"/>
    <mergeCell ref="B5:C5"/>
    <mergeCell ref="B14:C1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C23" sqref="C23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83.7109375" style="5" bestFit="1" customWidth="1"/>
    <col min="4" max="4" width="9.85546875" style="5" bestFit="1" customWidth="1"/>
    <col min="5" max="5" width="17.42578125" style="5" bestFit="1" customWidth="1"/>
    <col min="6" max="6" width="8.7109375" style="5" customWidth="1"/>
    <col min="7" max="7" width="9.28515625" style="10" customWidth="1"/>
    <col min="8" max="8" width="7.7109375" style="22" customWidth="1"/>
    <col min="9" max="16384" width="9.140625" style="5"/>
  </cols>
  <sheetData>
    <row r="1" spans="1:8" x14ac:dyDescent="0.15">
      <c r="A1" s="1"/>
      <c r="B1" s="1"/>
      <c r="C1" s="2" t="s">
        <v>1033</v>
      </c>
      <c r="D1" s="1"/>
      <c r="E1" s="1"/>
      <c r="F1" s="1"/>
      <c r="G1" s="3"/>
      <c r="H1" s="4"/>
    </row>
    <row r="2" spans="1:8" ht="37.5" x14ac:dyDescent="0.25">
      <c r="A2" s="67" t="s">
        <v>1</v>
      </c>
      <c r="B2" s="68"/>
      <c r="C2" s="68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9" t="s">
        <v>7</v>
      </c>
      <c r="B3" s="70"/>
      <c r="C3" s="70"/>
      <c r="H3" s="11"/>
    </row>
    <row r="4" spans="1:8" ht="15" x14ac:dyDescent="0.25">
      <c r="B4" s="71" t="s">
        <v>8</v>
      </c>
      <c r="C4" s="70"/>
      <c r="H4" s="11"/>
    </row>
    <row r="5" spans="1:8" ht="15" x14ac:dyDescent="0.25">
      <c r="B5" s="69" t="s">
        <v>9</v>
      </c>
      <c r="C5" s="70"/>
      <c r="H5" s="11"/>
    </row>
    <row r="6" spans="1:8" x14ac:dyDescent="0.15">
      <c r="B6" s="12">
        <v>0.1065</v>
      </c>
      <c r="C6" s="5" t="s">
        <v>1016</v>
      </c>
      <c r="D6" s="5" t="s">
        <v>1017</v>
      </c>
      <c r="E6" s="5" t="s">
        <v>1018</v>
      </c>
      <c r="F6" s="5">
        <v>203</v>
      </c>
      <c r="G6" s="10">
        <v>2089.87</v>
      </c>
      <c r="H6" s="11">
        <v>9.0400000000000009</v>
      </c>
    </row>
    <row r="7" spans="1:8" x14ac:dyDescent="0.15">
      <c r="B7" s="12">
        <v>0.107</v>
      </c>
      <c r="C7" s="5" t="s">
        <v>687</v>
      </c>
      <c r="D7" s="5" t="s">
        <v>688</v>
      </c>
      <c r="E7" s="5" t="s">
        <v>364</v>
      </c>
      <c r="F7" s="5">
        <v>200</v>
      </c>
      <c r="G7" s="10">
        <v>2041.47</v>
      </c>
      <c r="H7" s="11">
        <v>8.83</v>
      </c>
    </row>
    <row r="8" spans="1:8" x14ac:dyDescent="0.15">
      <c r="B8" s="12">
        <v>8.3699999999999997E-2</v>
      </c>
      <c r="C8" s="5" t="s">
        <v>289</v>
      </c>
      <c r="D8" s="5" t="s">
        <v>1034</v>
      </c>
      <c r="E8" s="5" t="s">
        <v>29</v>
      </c>
      <c r="F8" s="5">
        <v>50</v>
      </c>
      <c r="G8" s="10">
        <v>503.01</v>
      </c>
      <c r="H8" s="11">
        <v>2.1800000000000002</v>
      </c>
    </row>
    <row r="9" spans="1:8" ht="9.75" thickBot="1" x14ac:dyDescent="0.2">
      <c r="E9" s="13" t="s">
        <v>65</v>
      </c>
      <c r="G9" s="14">
        <v>4634.3500000000004</v>
      </c>
      <c r="H9" s="15">
        <v>20.05</v>
      </c>
    </row>
    <row r="10" spans="1:8" ht="12" customHeight="1" thickTop="1" x14ac:dyDescent="0.25">
      <c r="B10" s="69" t="s">
        <v>234</v>
      </c>
      <c r="C10" s="70"/>
      <c r="H10" s="11"/>
    </row>
    <row r="11" spans="1:8" x14ac:dyDescent="0.15">
      <c r="B11" s="12">
        <v>9.8799999999999999E-2</v>
      </c>
      <c r="C11" s="5" t="s">
        <v>1035</v>
      </c>
      <c r="D11" s="5" t="s">
        <v>1036</v>
      </c>
      <c r="E11" s="5" t="s">
        <v>1021</v>
      </c>
      <c r="F11" s="5">
        <v>245</v>
      </c>
      <c r="G11" s="10">
        <v>2497.98</v>
      </c>
      <c r="H11" s="11">
        <v>10.81</v>
      </c>
    </row>
    <row r="12" spans="1:8" x14ac:dyDescent="0.15">
      <c r="B12" s="17" t="s">
        <v>124</v>
      </c>
      <c r="C12" s="5" t="s">
        <v>372</v>
      </c>
      <c r="D12" s="5" t="s">
        <v>1022</v>
      </c>
      <c r="E12" s="5" t="s">
        <v>837</v>
      </c>
      <c r="F12" s="5">
        <v>20</v>
      </c>
      <c r="G12" s="10">
        <v>2266.7000000000003</v>
      </c>
      <c r="H12" s="11">
        <v>9.81</v>
      </c>
    </row>
    <row r="13" spans="1:8" x14ac:dyDescent="0.15">
      <c r="B13" s="12">
        <v>0.113</v>
      </c>
      <c r="C13" s="5" t="s">
        <v>840</v>
      </c>
      <c r="D13" s="5" t="s">
        <v>841</v>
      </c>
      <c r="E13" s="5" t="s">
        <v>837</v>
      </c>
      <c r="F13" s="5">
        <v>202</v>
      </c>
      <c r="G13" s="10">
        <v>2059.31</v>
      </c>
      <c r="H13" s="11">
        <v>8.91</v>
      </c>
    </row>
    <row r="14" spans="1:8" x14ac:dyDescent="0.15">
      <c r="B14" s="12">
        <v>9.7500000000000003E-2</v>
      </c>
      <c r="C14" s="5" t="s">
        <v>533</v>
      </c>
      <c r="D14" s="5" t="s">
        <v>1037</v>
      </c>
      <c r="E14" s="5" t="s">
        <v>535</v>
      </c>
      <c r="F14" s="5">
        <v>20</v>
      </c>
      <c r="G14" s="10">
        <v>2033.75</v>
      </c>
      <c r="H14" s="11">
        <v>8.8000000000000007</v>
      </c>
    </row>
    <row r="15" spans="1:8" x14ac:dyDescent="0.15">
      <c r="B15" s="12">
        <v>0.10050000000000001</v>
      </c>
      <c r="C15" s="5" t="s">
        <v>833</v>
      </c>
      <c r="D15" s="5" t="s">
        <v>834</v>
      </c>
      <c r="E15" s="5" t="s">
        <v>535</v>
      </c>
      <c r="F15" s="5">
        <v>20</v>
      </c>
      <c r="G15" s="10">
        <v>2024.8400000000001</v>
      </c>
      <c r="H15" s="11">
        <v>8.76</v>
      </c>
    </row>
    <row r="16" spans="1:8" x14ac:dyDescent="0.15">
      <c r="B16" s="12">
        <v>0.11799999999999999</v>
      </c>
      <c r="C16" s="5" t="s">
        <v>961</v>
      </c>
      <c r="D16" s="5" t="s">
        <v>1038</v>
      </c>
      <c r="E16" s="5" t="s">
        <v>296</v>
      </c>
      <c r="F16" s="5">
        <v>150</v>
      </c>
      <c r="G16" s="10">
        <v>1528.39</v>
      </c>
      <c r="H16" s="11">
        <v>6.61</v>
      </c>
    </row>
    <row r="17" spans="1:8" x14ac:dyDescent="0.15">
      <c r="B17" s="12">
        <v>0.113</v>
      </c>
      <c r="C17" s="5" t="s">
        <v>838</v>
      </c>
      <c r="D17" s="5" t="s">
        <v>839</v>
      </c>
      <c r="E17" s="5" t="s">
        <v>837</v>
      </c>
      <c r="F17" s="5">
        <v>127</v>
      </c>
      <c r="G17" s="10">
        <v>1301.26</v>
      </c>
      <c r="H17" s="11">
        <v>5.63</v>
      </c>
    </row>
    <row r="18" spans="1:8" x14ac:dyDescent="0.15">
      <c r="B18" s="12">
        <v>0.11799999999999999</v>
      </c>
      <c r="C18" s="5" t="s">
        <v>961</v>
      </c>
      <c r="D18" s="5" t="s">
        <v>962</v>
      </c>
      <c r="E18" s="5" t="s">
        <v>296</v>
      </c>
      <c r="F18" s="5">
        <v>54</v>
      </c>
      <c r="G18" s="10">
        <v>549.16</v>
      </c>
      <c r="H18" s="11">
        <v>2.3800000000000003</v>
      </c>
    </row>
    <row r="19" spans="1:8" x14ac:dyDescent="0.15">
      <c r="B19" s="17" t="s">
        <v>124</v>
      </c>
      <c r="C19" s="5" t="s">
        <v>835</v>
      </c>
      <c r="D19" s="5" t="s">
        <v>1023</v>
      </c>
      <c r="E19" s="5" t="s">
        <v>837</v>
      </c>
      <c r="F19" s="5">
        <v>4</v>
      </c>
      <c r="G19" s="10">
        <v>451.83</v>
      </c>
      <c r="H19" s="11">
        <v>1.96</v>
      </c>
    </row>
    <row r="20" spans="1:8" ht="9.75" thickBot="1" x14ac:dyDescent="0.2">
      <c r="E20" s="13" t="s">
        <v>65</v>
      </c>
      <c r="G20" s="14">
        <v>14713.22</v>
      </c>
      <c r="H20" s="15">
        <v>63.67</v>
      </c>
    </row>
    <row r="21" spans="1:8" ht="9.75" thickTop="1" x14ac:dyDescent="0.15">
      <c r="H21" s="11"/>
    </row>
    <row r="22" spans="1:8" x14ac:dyDescent="0.15">
      <c r="C22" s="13" t="s">
        <v>109</v>
      </c>
      <c r="H22" s="11"/>
    </row>
    <row r="23" spans="1:8" x14ac:dyDescent="0.15">
      <c r="B23" s="17" t="s">
        <v>107</v>
      </c>
      <c r="C23" s="5" t="s">
        <v>1031</v>
      </c>
      <c r="E23" s="5" t="s">
        <v>107</v>
      </c>
      <c r="G23" s="10">
        <v>1874.6100000000001</v>
      </c>
      <c r="H23" s="11">
        <v>8.1100000000000012</v>
      </c>
    </row>
    <row r="24" spans="1:8" ht="9.75" thickBot="1" x14ac:dyDescent="0.2">
      <c r="B24" s="17"/>
      <c r="G24" s="14">
        <v>1874.6100000000001</v>
      </c>
      <c r="H24" s="14">
        <v>8.1100000000000012</v>
      </c>
    </row>
    <row r="25" spans="1:8" ht="9.75" thickTop="1" x14ac:dyDescent="0.15">
      <c r="B25" s="17"/>
      <c r="H25" s="11"/>
    </row>
    <row r="26" spans="1:8" x14ac:dyDescent="0.15">
      <c r="B26" s="17" t="s">
        <v>107</v>
      </c>
      <c r="C26" s="5" t="s">
        <v>108</v>
      </c>
      <c r="E26" s="5" t="s">
        <v>107</v>
      </c>
      <c r="G26" s="10">
        <v>1539.51</v>
      </c>
      <c r="H26" s="11">
        <v>6.660000000000001</v>
      </c>
    </row>
    <row r="27" spans="1:8" ht="9.75" thickBot="1" x14ac:dyDescent="0.2">
      <c r="B27" s="17"/>
      <c r="G27" s="14">
        <v>1539.51</v>
      </c>
      <c r="H27" s="14">
        <v>6.660000000000001</v>
      </c>
    </row>
    <row r="28" spans="1:8" ht="9.75" thickTop="1" x14ac:dyDescent="0.15">
      <c r="H28" s="11"/>
    </row>
    <row r="29" spans="1:8" x14ac:dyDescent="0.15">
      <c r="A29" s="18" t="s">
        <v>110</v>
      </c>
      <c r="G29" s="19">
        <v>345.94</v>
      </c>
      <c r="H29" s="20">
        <v>1.51</v>
      </c>
    </row>
    <row r="30" spans="1:8" x14ac:dyDescent="0.15">
      <c r="H30" s="11"/>
    </row>
    <row r="31" spans="1:8" ht="9.75" thickBot="1" x14ac:dyDescent="0.2">
      <c r="E31" s="13" t="s">
        <v>111</v>
      </c>
      <c r="G31" s="14">
        <v>23107.63</v>
      </c>
      <c r="H31" s="15">
        <v>100</v>
      </c>
    </row>
    <row r="32" spans="1:8" ht="9.75" thickTop="1" x14ac:dyDescent="0.15">
      <c r="H32" s="11"/>
    </row>
    <row r="33" spans="1:8" x14ac:dyDescent="0.15">
      <c r="A33" s="13" t="s">
        <v>112</v>
      </c>
      <c r="H33" s="11"/>
    </row>
    <row r="34" spans="1:8" x14ac:dyDescent="0.15">
      <c r="A34" s="5">
        <v>1</v>
      </c>
      <c r="B34" s="5" t="s">
        <v>1039</v>
      </c>
      <c r="H34" s="11"/>
    </row>
    <row r="35" spans="1:8" x14ac:dyDescent="0.15">
      <c r="H35" s="11"/>
    </row>
    <row r="36" spans="1:8" x14ac:dyDescent="0.15">
      <c r="A36" s="5">
        <v>2</v>
      </c>
      <c r="B36" s="5" t="s">
        <v>114</v>
      </c>
      <c r="H36" s="11"/>
    </row>
    <row r="37" spans="1:8" x14ac:dyDescent="0.15">
      <c r="H37" s="11"/>
    </row>
    <row r="38" spans="1:8" x14ac:dyDescent="0.15">
      <c r="A38" s="5">
        <v>3</v>
      </c>
      <c r="B38" s="5" t="s">
        <v>115</v>
      </c>
      <c r="H38" s="11"/>
    </row>
    <row r="39" spans="1:8" x14ac:dyDescent="0.15">
      <c r="B39" s="5" t="s">
        <v>116</v>
      </c>
      <c r="H39" s="11"/>
    </row>
    <row r="40" spans="1:8" x14ac:dyDescent="0.15">
      <c r="B40" s="5" t="s">
        <v>117</v>
      </c>
      <c r="H40" s="11"/>
    </row>
    <row r="41" spans="1:8" x14ac:dyDescent="0.15">
      <c r="A41" s="1"/>
      <c r="B41" s="1"/>
      <c r="C41" s="1"/>
      <c r="D41" s="1"/>
      <c r="E41" s="1"/>
      <c r="F41" s="1"/>
      <c r="G41" s="3"/>
      <c r="H41" s="21"/>
    </row>
  </sheetData>
  <mergeCells count="5">
    <mergeCell ref="A2:C2"/>
    <mergeCell ref="A3:C3"/>
    <mergeCell ref="B4:C4"/>
    <mergeCell ref="B5:C5"/>
    <mergeCell ref="B10:C10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C16" sqref="C16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2" customWidth="1"/>
    <col min="9" max="16384" width="9.140625" style="5"/>
  </cols>
  <sheetData>
    <row r="1" spans="1:8" x14ac:dyDescent="0.15">
      <c r="A1" s="1"/>
      <c r="B1" s="1"/>
      <c r="C1" s="2" t="s">
        <v>1026</v>
      </c>
      <c r="D1" s="1"/>
      <c r="E1" s="1"/>
      <c r="F1" s="1"/>
      <c r="G1" s="3"/>
      <c r="H1" s="4"/>
    </row>
    <row r="2" spans="1:8" ht="37.5" x14ac:dyDescent="0.25">
      <c r="A2" s="67" t="s">
        <v>1</v>
      </c>
      <c r="B2" s="68"/>
      <c r="C2" s="68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9" t="s">
        <v>7</v>
      </c>
      <c r="B3" s="70"/>
      <c r="C3" s="70"/>
      <c r="H3" s="11"/>
    </row>
    <row r="4" spans="1:8" ht="15" x14ac:dyDescent="0.25">
      <c r="B4" s="71" t="s">
        <v>8</v>
      </c>
      <c r="C4" s="70"/>
      <c r="H4" s="11"/>
    </row>
    <row r="5" spans="1:8" ht="15" x14ac:dyDescent="0.25">
      <c r="B5" s="69" t="s">
        <v>9</v>
      </c>
      <c r="C5" s="70"/>
      <c r="H5" s="11"/>
    </row>
    <row r="6" spans="1:8" x14ac:dyDescent="0.15">
      <c r="B6" s="17" t="s">
        <v>124</v>
      </c>
      <c r="C6" s="5" t="s">
        <v>142</v>
      </c>
      <c r="D6" s="5" t="s">
        <v>1027</v>
      </c>
      <c r="E6" s="5" t="s">
        <v>123</v>
      </c>
      <c r="F6" s="5">
        <v>350</v>
      </c>
      <c r="G6" s="10">
        <v>3936.02</v>
      </c>
      <c r="H6" s="11">
        <v>14.38</v>
      </c>
    </row>
    <row r="7" spans="1:8" x14ac:dyDescent="0.15">
      <c r="B7" s="12">
        <v>9.7000000000000003E-2</v>
      </c>
      <c r="C7" s="5" t="s">
        <v>119</v>
      </c>
      <c r="D7" s="5" t="s">
        <v>1028</v>
      </c>
      <c r="E7" s="5" t="s">
        <v>12</v>
      </c>
      <c r="F7" s="5">
        <v>350</v>
      </c>
      <c r="G7" s="10">
        <v>3644.61</v>
      </c>
      <c r="H7" s="11">
        <v>13.320000000000002</v>
      </c>
    </row>
    <row r="8" spans="1:8" x14ac:dyDescent="0.15">
      <c r="B8" s="12">
        <v>8.4500000000000006E-2</v>
      </c>
      <c r="C8" s="5" t="s">
        <v>57</v>
      </c>
      <c r="D8" s="5" t="s">
        <v>1029</v>
      </c>
      <c r="E8" s="5" t="s">
        <v>12</v>
      </c>
      <c r="F8" s="5">
        <v>35</v>
      </c>
      <c r="G8" s="10">
        <v>3551.06</v>
      </c>
      <c r="H8" s="11">
        <v>12.98</v>
      </c>
    </row>
    <row r="9" spans="1:8" x14ac:dyDescent="0.15">
      <c r="B9" s="12">
        <v>8.3299999999999999E-2</v>
      </c>
      <c r="C9" s="5" t="s">
        <v>188</v>
      </c>
      <c r="D9" s="5" t="s">
        <v>189</v>
      </c>
      <c r="E9" s="5" t="s">
        <v>12</v>
      </c>
      <c r="F9" s="5">
        <v>310</v>
      </c>
      <c r="G9" s="10">
        <v>3170.9</v>
      </c>
      <c r="H9" s="11">
        <v>11.59</v>
      </c>
    </row>
    <row r="10" spans="1:8" x14ac:dyDescent="0.15">
      <c r="B10" s="12">
        <v>7.9799999999999996E-2</v>
      </c>
      <c r="C10" s="5" t="s">
        <v>10</v>
      </c>
      <c r="D10" s="5" t="s">
        <v>164</v>
      </c>
      <c r="E10" s="5" t="s">
        <v>12</v>
      </c>
      <c r="F10" s="5">
        <v>300</v>
      </c>
      <c r="G10" s="10">
        <v>3048.75</v>
      </c>
      <c r="H10" s="11">
        <v>11.14</v>
      </c>
    </row>
    <row r="11" spans="1:8" x14ac:dyDescent="0.15">
      <c r="B11" s="12">
        <v>8.0600000000000005E-2</v>
      </c>
      <c r="C11" s="5" t="s">
        <v>52</v>
      </c>
      <c r="D11" s="5" t="s">
        <v>172</v>
      </c>
      <c r="E11" s="5" t="s">
        <v>54</v>
      </c>
      <c r="F11" s="5">
        <v>295</v>
      </c>
      <c r="G11" s="10">
        <v>3001.78</v>
      </c>
      <c r="H11" s="11">
        <v>10.97</v>
      </c>
    </row>
    <row r="12" spans="1:8" x14ac:dyDescent="0.15">
      <c r="B12" s="12">
        <v>8.4000000000000005E-2</v>
      </c>
      <c r="C12" s="5" t="s">
        <v>125</v>
      </c>
      <c r="D12" s="5" t="s">
        <v>1030</v>
      </c>
      <c r="E12" s="5" t="s">
        <v>12</v>
      </c>
      <c r="F12" s="5">
        <v>250</v>
      </c>
      <c r="G12" s="10">
        <v>2533.91</v>
      </c>
      <c r="H12" s="11">
        <v>9.26</v>
      </c>
    </row>
    <row r="13" spans="1:8" ht="9.75" thickBot="1" x14ac:dyDescent="0.2">
      <c r="E13" s="13" t="s">
        <v>65</v>
      </c>
      <c r="G13" s="14">
        <v>22887.03</v>
      </c>
      <c r="H13" s="15">
        <v>83.64</v>
      </c>
    </row>
    <row r="14" spans="1:8" ht="9.75" thickTop="1" x14ac:dyDescent="0.15">
      <c r="H14" s="11"/>
    </row>
    <row r="15" spans="1:8" x14ac:dyDescent="0.15">
      <c r="C15" s="13" t="s">
        <v>109</v>
      </c>
      <c r="H15" s="11"/>
    </row>
    <row r="16" spans="1:8" x14ac:dyDescent="0.15">
      <c r="B16" s="17" t="s">
        <v>107</v>
      </c>
      <c r="C16" s="5" t="s">
        <v>1031</v>
      </c>
      <c r="E16" s="5" t="s">
        <v>107</v>
      </c>
      <c r="G16" s="10">
        <v>2275.75</v>
      </c>
      <c r="H16" s="11">
        <v>8.32</v>
      </c>
    </row>
    <row r="17" spans="1:8" ht="9.75" thickBot="1" x14ac:dyDescent="0.2">
      <c r="B17" s="17"/>
      <c r="G17" s="14">
        <v>2275.75</v>
      </c>
      <c r="H17" s="14">
        <v>8.32</v>
      </c>
    </row>
    <row r="18" spans="1:8" ht="9.75" thickTop="1" x14ac:dyDescent="0.15">
      <c r="B18" s="17"/>
      <c r="H18" s="11"/>
    </row>
    <row r="19" spans="1:8" x14ac:dyDescent="0.15">
      <c r="B19" s="17" t="s">
        <v>107</v>
      </c>
      <c r="C19" s="5" t="s">
        <v>108</v>
      </c>
      <c r="E19" s="5" t="s">
        <v>107</v>
      </c>
      <c r="G19" s="10">
        <v>1699.46</v>
      </c>
      <c r="H19" s="11">
        <v>6.21</v>
      </c>
    </row>
    <row r="20" spans="1:8" ht="9.75" thickBot="1" x14ac:dyDescent="0.2">
      <c r="B20" s="17"/>
      <c r="G20" s="14">
        <v>1699.46</v>
      </c>
      <c r="H20" s="14">
        <v>6.21</v>
      </c>
    </row>
    <row r="21" spans="1:8" ht="9.75" thickTop="1" x14ac:dyDescent="0.15">
      <c r="H21" s="11"/>
    </row>
    <row r="22" spans="1:8" x14ac:dyDescent="0.15">
      <c r="A22" s="18" t="s">
        <v>110</v>
      </c>
      <c r="G22" s="19">
        <v>505.89</v>
      </c>
      <c r="H22" s="20">
        <v>1.83</v>
      </c>
    </row>
    <row r="23" spans="1:8" x14ac:dyDescent="0.15">
      <c r="H23" s="11"/>
    </row>
    <row r="24" spans="1:8" ht="9.75" thickBot="1" x14ac:dyDescent="0.2">
      <c r="E24" s="13" t="s">
        <v>111</v>
      </c>
      <c r="G24" s="14">
        <v>27368.13</v>
      </c>
      <c r="H24" s="15">
        <v>100</v>
      </c>
    </row>
    <row r="25" spans="1:8" ht="9.75" thickTop="1" x14ac:dyDescent="0.15">
      <c r="H25" s="11"/>
    </row>
    <row r="26" spans="1:8" x14ac:dyDescent="0.15">
      <c r="A26" s="13" t="s">
        <v>112</v>
      </c>
      <c r="H26" s="11"/>
    </row>
    <row r="27" spans="1:8" x14ac:dyDescent="0.15">
      <c r="A27" s="5">
        <v>1</v>
      </c>
      <c r="B27" s="5" t="s">
        <v>1032</v>
      </c>
      <c r="H27" s="11"/>
    </row>
    <row r="28" spans="1:8" x14ac:dyDescent="0.15">
      <c r="H28" s="11"/>
    </row>
    <row r="29" spans="1:8" x14ac:dyDescent="0.15">
      <c r="A29" s="5">
        <v>2</v>
      </c>
      <c r="B29" s="5" t="s">
        <v>114</v>
      </c>
      <c r="H29" s="11"/>
    </row>
    <row r="30" spans="1:8" x14ac:dyDescent="0.15">
      <c r="H30" s="11"/>
    </row>
    <row r="31" spans="1:8" x14ac:dyDescent="0.15">
      <c r="A31" s="5">
        <v>3</v>
      </c>
      <c r="B31" s="5" t="s">
        <v>115</v>
      </c>
      <c r="H31" s="11"/>
    </row>
    <row r="32" spans="1:8" x14ac:dyDescent="0.15">
      <c r="B32" s="5" t="s">
        <v>116</v>
      </c>
      <c r="H32" s="11"/>
    </row>
    <row r="33" spans="1:8" x14ac:dyDescent="0.15">
      <c r="B33" s="5" t="s">
        <v>117</v>
      </c>
      <c r="H33" s="11"/>
    </row>
    <row r="34" spans="1:8" x14ac:dyDescent="0.15">
      <c r="A34" s="1"/>
      <c r="B34" s="1"/>
      <c r="C34" s="1"/>
      <c r="D34" s="1"/>
      <c r="E34" s="1"/>
      <c r="F34" s="1"/>
      <c r="G34" s="3"/>
      <c r="H34" s="21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A25" sqref="A25:IV2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2" customWidth="1"/>
    <col min="9" max="16384" width="9.140625" style="5"/>
  </cols>
  <sheetData>
    <row r="1" spans="1:8" x14ac:dyDescent="0.15">
      <c r="A1" s="1"/>
      <c r="B1" s="1"/>
      <c r="C1" s="2" t="s">
        <v>1014</v>
      </c>
      <c r="D1" s="1"/>
      <c r="E1" s="1"/>
      <c r="F1" s="1"/>
      <c r="G1" s="3"/>
      <c r="H1" s="4"/>
    </row>
    <row r="2" spans="1:8" ht="37.5" x14ac:dyDescent="0.25">
      <c r="A2" s="67" t="s">
        <v>1</v>
      </c>
      <c r="B2" s="68"/>
      <c r="C2" s="68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9" t="s">
        <v>7</v>
      </c>
      <c r="B3" s="70"/>
      <c r="C3" s="70"/>
      <c r="H3" s="11"/>
    </row>
    <row r="4" spans="1:8" ht="15" x14ac:dyDescent="0.25">
      <c r="B4" s="71" t="s">
        <v>8</v>
      </c>
      <c r="C4" s="70"/>
      <c r="H4" s="11"/>
    </row>
    <row r="5" spans="1:8" ht="15" x14ac:dyDescent="0.25">
      <c r="B5" s="69" t="s">
        <v>9</v>
      </c>
      <c r="C5" s="70"/>
      <c r="H5" s="11"/>
    </row>
    <row r="6" spans="1:8" x14ac:dyDescent="0.15">
      <c r="B6" s="12">
        <v>9.2499999999999999E-2</v>
      </c>
      <c r="C6" s="5" t="s">
        <v>787</v>
      </c>
      <c r="D6" s="5" t="s">
        <v>788</v>
      </c>
      <c r="E6" s="5" t="s">
        <v>274</v>
      </c>
      <c r="F6" s="5">
        <v>490</v>
      </c>
      <c r="G6" s="10">
        <v>4920.84</v>
      </c>
      <c r="H6" s="11">
        <v>9.5300000000000011</v>
      </c>
    </row>
    <row r="7" spans="1:8" x14ac:dyDescent="0.15">
      <c r="B7" s="12">
        <v>0.105</v>
      </c>
      <c r="C7" s="5" t="s">
        <v>327</v>
      </c>
      <c r="D7" s="5" t="s">
        <v>1015</v>
      </c>
      <c r="E7" s="5" t="s">
        <v>32</v>
      </c>
      <c r="F7" s="5">
        <v>470</v>
      </c>
      <c r="G7" s="10">
        <v>4760.74</v>
      </c>
      <c r="H7" s="11">
        <v>9.2200000000000006</v>
      </c>
    </row>
    <row r="8" spans="1:8" x14ac:dyDescent="0.15">
      <c r="B8" s="12">
        <v>9.8199999999999996E-2</v>
      </c>
      <c r="C8" s="5" t="s">
        <v>306</v>
      </c>
      <c r="D8" s="5" t="s">
        <v>307</v>
      </c>
      <c r="E8" s="5" t="s">
        <v>308</v>
      </c>
      <c r="F8" s="5">
        <v>470</v>
      </c>
      <c r="G8" s="10">
        <v>4727.8500000000004</v>
      </c>
      <c r="H8" s="11">
        <v>9.15</v>
      </c>
    </row>
    <row r="9" spans="1:8" x14ac:dyDescent="0.15">
      <c r="B9" s="12">
        <v>0.1065</v>
      </c>
      <c r="C9" s="5" t="s">
        <v>1016</v>
      </c>
      <c r="D9" s="5" t="s">
        <v>1017</v>
      </c>
      <c r="E9" s="5" t="s">
        <v>1018</v>
      </c>
      <c r="F9" s="5">
        <v>197</v>
      </c>
      <c r="G9" s="10">
        <v>2028.1000000000001</v>
      </c>
      <c r="H9" s="11">
        <v>3.93</v>
      </c>
    </row>
    <row r="10" spans="1:8" ht="9.75" thickBot="1" x14ac:dyDescent="0.2">
      <c r="E10" s="13" t="s">
        <v>65</v>
      </c>
      <c r="G10" s="14">
        <v>16437.53</v>
      </c>
      <c r="H10" s="15">
        <v>31.83</v>
      </c>
    </row>
    <row r="11" spans="1:8" ht="15.75" thickTop="1" x14ac:dyDescent="0.25">
      <c r="B11" s="69" t="s">
        <v>234</v>
      </c>
      <c r="C11" s="70"/>
      <c r="H11" s="11"/>
    </row>
    <row r="12" spans="1:8" x14ac:dyDescent="0.15">
      <c r="B12" s="12">
        <v>0.1032</v>
      </c>
      <c r="C12" s="5" t="s">
        <v>842</v>
      </c>
      <c r="D12" s="5" t="s">
        <v>843</v>
      </c>
      <c r="E12" s="5" t="s">
        <v>535</v>
      </c>
      <c r="F12" s="5">
        <v>45</v>
      </c>
      <c r="G12" s="10">
        <v>4630.1099999999997</v>
      </c>
      <c r="H12" s="11">
        <v>8.9599999999999991</v>
      </c>
    </row>
    <row r="13" spans="1:8" x14ac:dyDescent="0.15">
      <c r="B13" s="12">
        <v>0.10349999999999999</v>
      </c>
      <c r="C13" s="5" t="s">
        <v>375</v>
      </c>
      <c r="D13" s="5" t="s">
        <v>376</v>
      </c>
      <c r="E13" s="5" t="s">
        <v>134</v>
      </c>
      <c r="F13" s="5">
        <v>50.57282</v>
      </c>
      <c r="G13" s="10">
        <v>4002.1600000000003</v>
      </c>
      <c r="H13" s="11">
        <v>7.75</v>
      </c>
    </row>
    <row r="14" spans="1:8" x14ac:dyDescent="0.15">
      <c r="B14" s="17" t="s">
        <v>124</v>
      </c>
      <c r="C14" s="5" t="s">
        <v>1019</v>
      </c>
      <c r="D14" s="5" t="s">
        <v>1020</v>
      </c>
      <c r="E14" s="5" t="s">
        <v>1021</v>
      </c>
      <c r="F14" s="5">
        <v>680</v>
      </c>
      <c r="G14" s="10">
        <v>3759.2200000000003</v>
      </c>
      <c r="H14" s="11">
        <v>7.28</v>
      </c>
    </row>
    <row r="15" spans="1:8" x14ac:dyDescent="0.15">
      <c r="B15" s="17" t="s">
        <v>124</v>
      </c>
      <c r="C15" s="5" t="s">
        <v>372</v>
      </c>
      <c r="D15" s="5" t="s">
        <v>1022</v>
      </c>
      <c r="E15" s="5" t="s">
        <v>837</v>
      </c>
      <c r="F15" s="5">
        <v>33</v>
      </c>
      <c r="G15" s="10">
        <v>3740.05</v>
      </c>
      <c r="H15" s="11">
        <v>7.24</v>
      </c>
    </row>
    <row r="16" spans="1:8" x14ac:dyDescent="0.15">
      <c r="B16" s="17" t="s">
        <v>124</v>
      </c>
      <c r="C16" s="5" t="s">
        <v>835</v>
      </c>
      <c r="D16" s="5" t="s">
        <v>1023</v>
      </c>
      <c r="E16" s="5" t="s">
        <v>837</v>
      </c>
      <c r="F16" s="5">
        <v>33</v>
      </c>
      <c r="G16" s="10">
        <v>3727.58</v>
      </c>
      <c r="H16" s="11">
        <v>7.22</v>
      </c>
    </row>
    <row r="17" spans="1:8" x14ac:dyDescent="0.15">
      <c r="B17" s="12">
        <v>0.113</v>
      </c>
      <c r="C17" s="5" t="s">
        <v>838</v>
      </c>
      <c r="D17" s="5" t="s">
        <v>839</v>
      </c>
      <c r="E17" s="5" t="s">
        <v>837</v>
      </c>
      <c r="F17" s="5">
        <v>323</v>
      </c>
      <c r="G17" s="10">
        <v>3309.5</v>
      </c>
      <c r="H17" s="11">
        <v>6.41</v>
      </c>
    </row>
    <row r="18" spans="1:8" x14ac:dyDescent="0.15">
      <c r="B18" s="12">
        <v>0.113</v>
      </c>
      <c r="C18" s="5" t="s">
        <v>840</v>
      </c>
      <c r="D18" s="5" t="s">
        <v>841</v>
      </c>
      <c r="E18" s="5" t="s">
        <v>837</v>
      </c>
      <c r="F18" s="5">
        <v>260</v>
      </c>
      <c r="G18" s="10">
        <v>2650.6</v>
      </c>
      <c r="H18" s="11">
        <v>5.1300000000000008</v>
      </c>
    </row>
    <row r="19" spans="1:8" x14ac:dyDescent="0.15">
      <c r="B19" s="12">
        <v>0.11749999999999999</v>
      </c>
      <c r="C19" s="5" t="s">
        <v>362</v>
      </c>
      <c r="D19" s="5" t="s">
        <v>363</v>
      </c>
      <c r="E19" s="5" t="s">
        <v>364</v>
      </c>
      <c r="F19" s="5">
        <v>160</v>
      </c>
      <c r="G19" s="10">
        <v>1602.81</v>
      </c>
      <c r="H19" s="11">
        <v>3.1</v>
      </c>
    </row>
    <row r="20" spans="1:8" x14ac:dyDescent="0.15">
      <c r="B20" s="17" t="s">
        <v>124</v>
      </c>
      <c r="C20" s="5" t="s">
        <v>372</v>
      </c>
      <c r="D20" s="5" t="s">
        <v>373</v>
      </c>
      <c r="E20" s="5" t="s">
        <v>374</v>
      </c>
      <c r="F20" s="5">
        <v>13</v>
      </c>
      <c r="G20" s="10">
        <v>1438.92</v>
      </c>
      <c r="H20" s="11">
        <v>2.79</v>
      </c>
    </row>
    <row r="21" spans="1:8" x14ac:dyDescent="0.15">
      <c r="B21" s="12">
        <v>9.5699999999999993E-2</v>
      </c>
      <c r="C21" s="5" t="s">
        <v>357</v>
      </c>
      <c r="D21" s="5" t="s">
        <v>358</v>
      </c>
      <c r="E21" s="5" t="s">
        <v>274</v>
      </c>
      <c r="F21" s="5">
        <v>70</v>
      </c>
      <c r="G21" s="10">
        <v>708.74</v>
      </c>
      <c r="H21" s="11">
        <v>1.37</v>
      </c>
    </row>
    <row r="22" spans="1:8" ht="9.75" thickBot="1" x14ac:dyDescent="0.2">
      <c r="E22" s="13" t="s">
        <v>65</v>
      </c>
      <c r="G22" s="14">
        <v>29569.69</v>
      </c>
      <c r="H22" s="15">
        <v>57.25</v>
      </c>
    </row>
    <row r="23" spans="1:8" ht="9.75" thickTop="1" x14ac:dyDescent="0.15">
      <c r="H23" s="11"/>
    </row>
    <row r="24" spans="1:8" x14ac:dyDescent="0.15">
      <c r="C24" s="13" t="s">
        <v>109</v>
      </c>
      <c r="H24" s="11"/>
    </row>
    <row r="25" spans="1:8" x14ac:dyDescent="0.15">
      <c r="B25" s="17" t="s">
        <v>107</v>
      </c>
      <c r="C25" s="5" t="s">
        <v>1024</v>
      </c>
      <c r="E25" s="5" t="s">
        <v>107</v>
      </c>
      <c r="G25" s="10">
        <v>3610.36</v>
      </c>
      <c r="H25" s="11">
        <v>6.99</v>
      </c>
    </row>
    <row r="26" spans="1:8" ht="9.75" thickBot="1" x14ac:dyDescent="0.2">
      <c r="B26" s="17"/>
      <c r="E26" s="13" t="s">
        <v>65</v>
      </c>
      <c r="G26" s="14">
        <v>3610.36</v>
      </c>
      <c r="H26" s="14">
        <v>6.99</v>
      </c>
    </row>
    <row r="27" spans="1:8" ht="9.75" thickTop="1" x14ac:dyDescent="0.15">
      <c r="B27" s="17"/>
      <c r="H27" s="11"/>
    </row>
    <row r="28" spans="1:8" x14ac:dyDescent="0.15">
      <c r="B28" s="17" t="s">
        <v>107</v>
      </c>
      <c r="C28" s="5" t="s">
        <v>108</v>
      </c>
      <c r="E28" s="5" t="s">
        <v>107</v>
      </c>
      <c r="G28" s="10">
        <v>734.78</v>
      </c>
      <c r="H28" s="11">
        <v>1.4200000000000002</v>
      </c>
    </row>
    <row r="29" spans="1:8" ht="9.75" thickBot="1" x14ac:dyDescent="0.2">
      <c r="B29" s="17"/>
      <c r="E29" s="13" t="s">
        <v>65</v>
      </c>
      <c r="G29" s="14">
        <v>734.78</v>
      </c>
      <c r="H29" s="14">
        <v>1.4200000000000002</v>
      </c>
    </row>
    <row r="30" spans="1:8" ht="9.75" thickTop="1" x14ac:dyDescent="0.15">
      <c r="H30" s="11"/>
    </row>
    <row r="31" spans="1:8" x14ac:dyDescent="0.15">
      <c r="A31" s="18" t="s">
        <v>110</v>
      </c>
      <c r="G31" s="19">
        <v>1295.27</v>
      </c>
      <c r="H31" s="20">
        <v>2.5099999999999998</v>
      </c>
    </row>
    <row r="32" spans="1:8" x14ac:dyDescent="0.15">
      <c r="H32" s="11"/>
    </row>
    <row r="33" spans="1:8" ht="9.75" thickBot="1" x14ac:dyDescent="0.2">
      <c r="E33" s="13" t="s">
        <v>111</v>
      </c>
      <c r="G33" s="14">
        <v>51647.63</v>
      </c>
      <c r="H33" s="15">
        <v>100</v>
      </c>
    </row>
    <row r="34" spans="1:8" ht="9.75" thickTop="1" x14ac:dyDescent="0.15">
      <c r="H34" s="11"/>
    </row>
    <row r="35" spans="1:8" x14ac:dyDescent="0.15">
      <c r="A35" s="13" t="s">
        <v>112</v>
      </c>
      <c r="H35" s="11"/>
    </row>
    <row r="36" spans="1:8" x14ac:dyDescent="0.15">
      <c r="A36" s="5">
        <v>1</v>
      </c>
      <c r="B36" s="5" t="s">
        <v>1025</v>
      </c>
      <c r="H36" s="11"/>
    </row>
    <row r="37" spans="1:8" x14ac:dyDescent="0.15">
      <c r="H37" s="11"/>
    </row>
    <row r="38" spans="1:8" x14ac:dyDescent="0.15">
      <c r="A38" s="5">
        <v>2</v>
      </c>
      <c r="B38" s="5" t="s">
        <v>114</v>
      </c>
      <c r="H38" s="11"/>
    </row>
    <row r="39" spans="1:8" x14ac:dyDescent="0.15">
      <c r="H39" s="11"/>
    </row>
    <row r="40" spans="1:8" x14ac:dyDescent="0.15">
      <c r="A40" s="5">
        <v>3</v>
      </c>
      <c r="B40" s="5" t="s">
        <v>115</v>
      </c>
      <c r="H40" s="11"/>
    </row>
    <row r="41" spans="1:8" x14ac:dyDescent="0.15">
      <c r="B41" s="5" t="s">
        <v>116</v>
      </c>
      <c r="H41" s="11"/>
    </row>
    <row r="42" spans="1:8" x14ac:dyDescent="0.15">
      <c r="B42" s="5" t="s">
        <v>117</v>
      </c>
      <c r="H42" s="11"/>
    </row>
    <row r="43" spans="1:8" x14ac:dyDescent="0.15">
      <c r="A43" s="1"/>
      <c r="B43" s="1"/>
      <c r="C43" s="1"/>
      <c r="D43" s="1"/>
      <c r="E43" s="1"/>
      <c r="F43" s="1"/>
      <c r="G43" s="3"/>
      <c r="H43" s="21"/>
    </row>
  </sheetData>
  <mergeCells count="5">
    <mergeCell ref="A2:C2"/>
    <mergeCell ref="A3:C3"/>
    <mergeCell ref="B4:C4"/>
    <mergeCell ref="B5:C5"/>
    <mergeCell ref="B11:C1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4" workbookViewId="0">
      <selection activeCell="G6" activeCellId="2" sqref="G13 G10 G6:G8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2" customWidth="1"/>
    <col min="9" max="16384" width="9.140625" style="5"/>
  </cols>
  <sheetData>
    <row r="1" spans="1:8" x14ac:dyDescent="0.15">
      <c r="A1" s="1"/>
      <c r="B1" s="1"/>
      <c r="C1" s="2" t="s">
        <v>1009</v>
      </c>
      <c r="D1" s="1"/>
      <c r="E1" s="1"/>
      <c r="F1" s="1"/>
      <c r="G1" s="3"/>
      <c r="H1" s="4"/>
    </row>
    <row r="2" spans="1:8" ht="37.5" x14ac:dyDescent="0.25">
      <c r="A2" s="67" t="s">
        <v>1</v>
      </c>
      <c r="B2" s="68"/>
      <c r="C2" s="68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9" t="s">
        <v>7</v>
      </c>
      <c r="B3" s="70"/>
      <c r="C3" s="70"/>
      <c r="H3" s="11"/>
    </row>
    <row r="4" spans="1:8" ht="15" x14ac:dyDescent="0.25">
      <c r="B4" s="71" t="s">
        <v>8</v>
      </c>
      <c r="C4" s="70"/>
      <c r="H4" s="11"/>
    </row>
    <row r="5" spans="1:8" ht="15" x14ac:dyDescent="0.25">
      <c r="B5" s="69" t="s">
        <v>9</v>
      </c>
      <c r="C5" s="70"/>
      <c r="H5" s="11"/>
    </row>
    <row r="6" spans="1:8" x14ac:dyDescent="0.15">
      <c r="B6" s="12">
        <v>9.7000000000000003E-2</v>
      </c>
      <c r="C6" s="5" t="s">
        <v>167</v>
      </c>
      <c r="D6" s="5" t="s">
        <v>182</v>
      </c>
      <c r="E6" s="5" t="s">
        <v>12</v>
      </c>
      <c r="F6" s="5">
        <v>200</v>
      </c>
      <c r="G6" s="10">
        <v>2079.9</v>
      </c>
      <c r="H6" s="11">
        <v>13.05</v>
      </c>
    </row>
    <row r="7" spans="1:8" x14ac:dyDescent="0.15">
      <c r="B7" s="12">
        <v>8.1699999999999995E-2</v>
      </c>
      <c r="C7" s="5" t="s">
        <v>119</v>
      </c>
      <c r="D7" s="5" t="s">
        <v>987</v>
      </c>
      <c r="E7" s="5" t="s">
        <v>12</v>
      </c>
      <c r="F7" s="5">
        <v>200</v>
      </c>
      <c r="G7" s="10">
        <v>2025.02</v>
      </c>
      <c r="H7" s="11">
        <v>12.710000000000003</v>
      </c>
    </row>
    <row r="8" spans="1:8" x14ac:dyDescent="0.15">
      <c r="B8" s="12">
        <v>9.3799999999999994E-2</v>
      </c>
      <c r="C8" s="5" t="s">
        <v>153</v>
      </c>
      <c r="D8" s="5" t="s">
        <v>1010</v>
      </c>
      <c r="E8" s="5" t="s">
        <v>12</v>
      </c>
      <c r="F8" s="5">
        <v>180</v>
      </c>
      <c r="G8" s="10">
        <v>1859.38</v>
      </c>
      <c r="H8" s="11">
        <v>11.670000000000002</v>
      </c>
    </row>
    <row r="9" spans="1:8" x14ac:dyDescent="0.15">
      <c r="B9" s="17" t="s">
        <v>124</v>
      </c>
      <c r="C9" s="5" t="s">
        <v>486</v>
      </c>
      <c r="D9" s="5" t="s">
        <v>1011</v>
      </c>
      <c r="E9" s="5" t="s">
        <v>134</v>
      </c>
      <c r="F9" s="5">
        <v>320</v>
      </c>
      <c r="G9" s="10">
        <v>1798.08</v>
      </c>
      <c r="H9" s="11">
        <v>11.29</v>
      </c>
    </row>
    <row r="10" spans="1:8" x14ac:dyDescent="0.15">
      <c r="B10" s="12">
        <v>8.5000000000000006E-2</v>
      </c>
      <c r="C10" s="5" t="s">
        <v>169</v>
      </c>
      <c r="D10" s="5" t="s">
        <v>170</v>
      </c>
      <c r="E10" s="5" t="s">
        <v>12</v>
      </c>
      <c r="F10" s="5">
        <v>150</v>
      </c>
      <c r="G10" s="10">
        <v>1517.52</v>
      </c>
      <c r="H10" s="11">
        <v>9.5200000000000014</v>
      </c>
    </row>
    <row r="11" spans="1:8" x14ac:dyDescent="0.15">
      <c r="B11" s="17" t="s">
        <v>124</v>
      </c>
      <c r="C11" s="5" t="s">
        <v>142</v>
      </c>
      <c r="D11" s="5" t="s">
        <v>1012</v>
      </c>
      <c r="E11" s="5" t="s">
        <v>354</v>
      </c>
      <c r="F11" s="5">
        <v>130</v>
      </c>
      <c r="G11" s="10">
        <v>1471.28</v>
      </c>
      <c r="H11" s="11">
        <v>9.23</v>
      </c>
    </row>
    <row r="12" spans="1:8" x14ac:dyDescent="0.15">
      <c r="B12" s="17" t="s">
        <v>124</v>
      </c>
      <c r="C12" s="5" t="s">
        <v>125</v>
      </c>
      <c r="D12" s="5" t="s">
        <v>192</v>
      </c>
      <c r="E12" s="5" t="s">
        <v>12</v>
      </c>
      <c r="F12" s="5">
        <v>90</v>
      </c>
      <c r="G12" s="10">
        <v>1277.4100000000001</v>
      </c>
      <c r="H12" s="11">
        <v>8.0200000000000014</v>
      </c>
    </row>
    <row r="13" spans="1:8" x14ac:dyDescent="0.15">
      <c r="B13" s="12">
        <v>8.2500000000000004E-2</v>
      </c>
      <c r="C13" s="5" t="s">
        <v>10</v>
      </c>
      <c r="D13" s="5" t="s">
        <v>654</v>
      </c>
      <c r="E13" s="5" t="s">
        <v>12</v>
      </c>
      <c r="F13" s="5">
        <v>60</v>
      </c>
      <c r="G13" s="10">
        <v>610.08000000000004</v>
      </c>
      <c r="H13" s="11">
        <v>3.83</v>
      </c>
    </row>
    <row r="14" spans="1:8" ht="9.75" thickBot="1" x14ac:dyDescent="0.2">
      <c r="E14" s="13" t="s">
        <v>65</v>
      </c>
      <c r="G14" s="14">
        <v>12638.67</v>
      </c>
      <c r="H14" s="15">
        <v>79.319999999999993</v>
      </c>
    </row>
    <row r="15" spans="1:8" ht="15.75" thickTop="1" x14ac:dyDescent="0.25">
      <c r="B15" s="71" t="s">
        <v>66</v>
      </c>
      <c r="C15" s="70"/>
      <c r="H15" s="11"/>
    </row>
    <row r="16" spans="1:8" ht="15" x14ac:dyDescent="0.25">
      <c r="B16" s="69" t="s">
        <v>9</v>
      </c>
      <c r="C16" s="70"/>
      <c r="H16" s="11"/>
    </row>
    <row r="17" spans="1:8" x14ac:dyDescent="0.15">
      <c r="B17" s="12">
        <v>9.1999999999999998E-2</v>
      </c>
      <c r="C17" s="5" t="s">
        <v>540</v>
      </c>
      <c r="D17" s="5" t="s">
        <v>1003</v>
      </c>
      <c r="E17" s="5" t="s">
        <v>69</v>
      </c>
      <c r="F17" s="5">
        <v>1000000</v>
      </c>
      <c r="G17" s="10">
        <v>1035.56</v>
      </c>
      <c r="H17" s="11">
        <v>6.5</v>
      </c>
    </row>
    <row r="18" spans="1:8" x14ac:dyDescent="0.15">
      <c r="B18" s="12">
        <v>8.3900000000000002E-2</v>
      </c>
      <c r="C18" s="5" t="s">
        <v>540</v>
      </c>
      <c r="D18" s="5" t="s">
        <v>633</v>
      </c>
      <c r="E18" s="5" t="s">
        <v>69</v>
      </c>
      <c r="F18" s="5">
        <v>300000</v>
      </c>
      <c r="G18" s="10">
        <v>304.34000000000003</v>
      </c>
      <c r="H18" s="11">
        <v>1.9100000000000001</v>
      </c>
    </row>
    <row r="19" spans="1:8" ht="9.75" thickBot="1" x14ac:dyDescent="0.2">
      <c r="E19" s="13" t="s">
        <v>65</v>
      </c>
      <c r="G19" s="14">
        <v>1339.9</v>
      </c>
      <c r="H19" s="15">
        <v>8.41</v>
      </c>
    </row>
    <row r="20" spans="1:8" ht="9.75" thickTop="1" x14ac:dyDescent="0.15">
      <c r="H20" s="11"/>
    </row>
    <row r="21" spans="1:8" x14ac:dyDescent="0.15">
      <c r="B21" s="17" t="s">
        <v>107</v>
      </c>
      <c r="C21" s="5" t="s">
        <v>108</v>
      </c>
      <c r="E21" s="5" t="s">
        <v>107</v>
      </c>
      <c r="G21" s="10">
        <v>1274.6300000000001</v>
      </c>
      <c r="H21" s="11">
        <v>8</v>
      </c>
    </row>
    <row r="22" spans="1:8" ht="9.75" thickBot="1" x14ac:dyDescent="0.2">
      <c r="E22" s="13" t="s">
        <v>65</v>
      </c>
      <c r="G22" s="14">
        <v>1274.6300000000001</v>
      </c>
      <c r="H22" s="15">
        <v>8</v>
      </c>
    </row>
    <row r="23" spans="1:8" ht="9.75" thickTop="1" x14ac:dyDescent="0.15">
      <c r="H23" s="11"/>
    </row>
    <row r="24" spans="1:8" x14ac:dyDescent="0.15">
      <c r="A24" s="18" t="s">
        <v>110</v>
      </c>
      <c r="G24" s="19">
        <v>679.06</v>
      </c>
      <c r="H24" s="20">
        <v>4.2699999999999996</v>
      </c>
    </row>
    <row r="25" spans="1:8" x14ac:dyDescent="0.15">
      <c r="H25" s="11"/>
    </row>
    <row r="26" spans="1:8" ht="9.75" thickBot="1" x14ac:dyDescent="0.2">
      <c r="E26" s="13" t="s">
        <v>111</v>
      </c>
      <c r="G26" s="14">
        <v>15932.26</v>
      </c>
      <c r="H26" s="15">
        <v>100</v>
      </c>
    </row>
    <row r="27" spans="1:8" ht="9.75" thickTop="1" x14ac:dyDescent="0.15">
      <c r="H27" s="11"/>
    </row>
    <row r="28" spans="1:8" x14ac:dyDescent="0.15">
      <c r="A28" s="13" t="s">
        <v>112</v>
      </c>
      <c r="H28" s="11"/>
    </row>
    <row r="29" spans="1:8" x14ac:dyDescent="0.15">
      <c r="A29" s="5">
        <v>1</v>
      </c>
      <c r="B29" s="5" t="s">
        <v>1013</v>
      </c>
      <c r="H29" s="11"/>
    </row>
    <row r="30" spans="1:8" x14ac:dyDescent="0.15">
      <c r="H30" s="11"/>
    </row>
    <row r="31" spans="1:8" x14ac:dyDescent="0.15">
      <c r="A31" s="5">
        <v>2</v>
      </c>
      <c r="B31" s="5" t="s">
        <v>114</v>
      </c>
      <c r="H31" s="11"/>
    </row>
    <row r="32" spans="1:8" x14ac:dyDescent="0.15">
      <c r="H32" s="11"/>
    </row>
    <row r="33" spans="1:8" x14ac:dyDescent="0.15">
      <c r="A33" s="5">
        <v>3</v>
      </c>
      <c r="B33" s="5" t="s">
        <v>115</v>
      </c>
      <c r="H33" s="11"/>
    </row>
    <row r="34" spans="1:8" x14ac:dyDescent="0.15">
      <c r="B34" s="5" t="s">
        <v>116</v>
      </c>
      <c r="H34" s="11"/>
    </row>
    <row r="35" spans="1:8" x14ac:dyDescent="0.15">
      <c r="B35" s="5" t="s">
        <v>117</v>
      </c>
      <c r="H35" s="11"/>
    </row>
    <row r="36" spans="1:8" x14ac:dyDescent="0.15">
      <c r="A36" s="1"/>
      <c r="B36" s="1"/>
      <c r="C36" s="1"/>
      <c r="D36" s="1"/>
      <c r="E36" s="1"/>
      <c r="F36" s="1"/>
      <c r="G36" s="3"/>
      <c r="H36" s="21"/>
    </row>
  </sheetData>
  <mergeCells count="6">
    <mergeCell ref="A2:C2"/>
    <mergeCell ref="A3:C3"/>
    <mergeCell ref="B4:C4"/>
    <mergeCell ref="B5:C5"/>
    <mergeCell ref="B15:C15"/>
    <mergeCell ref="B16:C16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Q19" sqref="Q19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2" customWidth="1"/>
    <col min="9" max="16384" width="9.140625" style="5"/>
  </cols>
  <sheetData>
    <row r="1" spans="1:8" x14ac:dyDescent="0.15">
      <c r="A1" s="1"/>
      <c r="B1" s="1"/>
      <c r="C1" s="2" t="s">
        <v>1005</v>
      </c>
      <c r="D1" s="1"/>
      <c r="E1" s="1"/>
      <c r="F1" s="1"/>
      <c r="G1" s="3"/>
      <c r="H1" s="4"/>
    </row>
    <row r="2" spans="1:8" ht="37.5" x14ac:dyDescent="0.25">
      <c r="A2" s="67" t="s">
        <v>1</v>
      </c>
      <c r="B2" s="68"/>
      <c r="C2" s="68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9" t="s">
        <v>7</v>
      </c>
      <c r="B3" s="70"/>
      <c r="C3" s="70"/>
      <c r="H3" s="11"/>
    </row>
    <row r="4" spans="1:8" ht="15" x14ac:dyDescent="0.25">
      <c r="B4" s="71" t="s">
        <v>8</v>
      </c>
      <c r="C4" s="70"/>
      <c r="H4" s="11"/>
    </row>
    <row r="5" spans="1:8" ht="15" x14ac:dyDescent="0.25">
      <c r="B5" s="69" t="s">
        <v>9</v>
      </c>
      <c r="C5" s="70"/>
      <c r="H5" s="11"/>
    </row>
    <row r="6" spans="1:8" x14ac:dyDescent="0.15">
      <c r="B6" s="12">
        <v>9.6500000000000002E-2</v>
      </c>
      <c r="C6" s="5" t="s">
        <v>125</v>
      </c>
      <c r="D6" s="5" t="s">
        <v>187</v>
      </c>
      <c r="E6" s="5" t="s">
        <v>12</v>
      </c>
      <c r="F6" s="5">
        <v>55</v>
      </c>
      <c r="G6" s="10">
        <v>570</v>
      </c>
      <c r="H6" s="11">
        <v>10.9</v>
      </c>
    </row>
    <row r="7" spans="1:8" x14ac:dyDescent="0.15">
      <c r="B7" s="12">
        <v>8.3299999999999999E-2</v>
      </c>
      <c r="C7" s="5" t="s">
        <v>188</v>
      </c>
      <c r="D7" s="5" t="s">
        <v>189</v>
      </c>
      <c r="E7" s="5" t="s">
        <v>12</v>
      </c>
      <c r="F7" s="5">
        <v>55</v>
      </c>
      <c r="G7" s="10">
        <v>562.58000000000004</v>
      </c>
      <c r="H7" s="11">
        <v>10.75</v>
      </c>
    </row>
    <row r="8" spans="1:8" x14ac:dyDescent="0.15">
      <c r="B8" s="12">
        <v>8.0600000000000005E-2</v>
      </c>
      <c r="C8" s="5" t="s">
        <v>52</v>
      </c>
      <c r="D8" s="5" t="s">
        <v>172</v>
      </c>
      <c r="E8" s="5" t="s">
        <v>54</v>
      </c>
      <c r="F8" s="5">
        <v>55</v>
      </c>
      <c r="G8" s="10">
        <v>559.65</v>
      </c>
      <c r="H8" s="11">
        <v>10.700000000000001</v>
      </c>
    </row>
    <row r="9" spans="1:8" x14ac:dyDescent="0.15">
      <c r="B9" s="12">
        <v>7.9799999999999996E-2</v>
      </c>
      <c r="C9" s="5" t="s">
        <v>10</v>
      </c>
      <c r="D9" s="5" t="s">
        <v>164</v>
      </c>
      <c r="E9" s="5" t="s">
        <v>12</v>
      </c>
      <c r="F9" s="5">
        <v>55</v>
      </c>
      <c r="G9" s="10">
        <v>558.94000000000005</v>
      </c>
      <c r="H9" s="11">
        <v>10.690000000000001</v>
      </c>
    </row>
    <row r="10" spans="1:8" x14ac:dyDescent="0.15">
      <c r="B10" s="12">
        <v>9.6299999999999997E-2</v>
      </c>
      <c r="C10" s="5" t="s">
        <v>153</v>
      </c>
      <c r="D10" s="5" t="s">
        <v>1006</v>
      </c>
      <c r="E10" s="5" t="s">
        <v>12</v>
      </c>
      <c r="F10" s="5">
        <v>50</v>
      </c>
      <c r="G10" s="10">
        <v>520.66999999999996</v>
      </c>
      <c r="H10" s="11">
        <v>9.9500000000000011</v>
      </c>
    </row>
    <row r="11" spans="1:8" x14ac:dyDescent="0.15">
      <c r="B11" s="12">
        <v>9.6500000000000002E-2</v>
      </c>
      <c r="C11" s="5" t="s">
        <v>57</v>
      </c>
      <c r="D11" s="5" t="s">
        <v>227</v>
      </c>
      <c r="E11" s="5" t="s">
        <v>12</v>
      </c>
      <c r="F11" s="5">
        <v>50</v>
      </c>
      <c r="G11" s="10">
        <v>516.69000000000005</v>
      </c>
      <c r="H11" s="11">
        <v>9.879999999999999</v>
      </c>
    </row>
    <row r="12" spans="1:8" x14ac:dyDescent="0.15">
      <c r="B12" s="12">
        <v>9.69E-2</v>
      </c>
      <c r="C12" s="5" t="s">
        <v>119</v>
      </c>
      <c r="D12" s="5" t="s">
        <v>1007</v>
      </c>
      <c r="E12" s="5" t="s">
        <v>12</v>
      </c>
      <c r="F12" s="5">
        <v>40</v>
      </c>
      <c r="G12" s="10">
        <v>417.25</v>
      </c>
      <c r="H12" s="11">
        <v>7.9800000000000013</v>
      </c>
    </row>
    <row r="13" spans="1:8" x14ac:dyDescent="0.15">
      <c r="B13" s="12">
        <v>8.72E-2</v>
      </c>
      <c r="C13" s="5" t="s">
        <v>119</v>
      </c>
      <c r="D13" s="5" t="s">
        <v>196</v>
      </c>
      <c r="E13" s="5" t="s">
        <v>12</v>
      </c>
      <c r="F13" s="5">
        <v>10</v>
      </c>
      <c r="G13" s="10">
        <v>102.54</v>
      </c>
      <c r="H13" s="11">
        <v>1.96</v>
      </c>
    </row>
    <row r="14" spans="1:8" ht="9.75" thickBot="1" x14ac:dyDescent="0.2">
      <c r="E14" s="13" t="s">
        <v>65</v>
      </c>
      <c r="G14" s="14">
        <v>3808.32</v>
      </c>
      <c r="H14" s="15">
        <v>72.81</v>
      </c>
    </row>
    <row r="15" spans="1:8" ht="15.75" thickTop="1" x14ac:dyDescent="0.25">
      <c r="B15" s="71" t="s">
        <v>66</v>
      </c>
      <c r="C15" s="70"/>
      <c r="H15" s="11"/>
    </row>
    <row r="16" spans="1:8" ht="15" x14ac:dyDescent="0.25">
      <c r="B16" s="69" t="s">
        <v>9</v>
      </c>
      <c r="C16" s="70"/>
      <c r="H16" s="11"/>
    </row>
    <row r="17" spans="1:8" x14ac:dyDescent="0.15">
      <c r="B17" s="12">
        <v>8.43E-2</v>
      </c>
      <c r="C17" s="5" t="s">
        <v>244</v>
      </c>
      <c r="D17" s="5" t="s">
        <v>632</v>
      </c>
      <c r="E17" s="5" t="s">
        <v>69</v>
      </c>
      <c r="F17" s="5">
        <v>875000</v>
      </c>
      <c r="G17" s="10">
        <v>898.26</v>
      </c>
      <c r="H17" s="11">
        <v>17.170000000000002</v>
      </c>
    </row>
    <row r="18" spans="1:8" x14ac:dyDescent="0.15">
      <c r="B18" s="12">
        <v>8.3900000000000002E-2</v>
      </c>
      <c r="C18" s="5" t="s">
        <v>244</v>
      </c>
      <c r="D18" s="5" t="s">
        <v>245</v>
      </c>
      <c r="E18" s="5" t="s">
        <v>69</v>
      </c>
      <c r="F18" s="5">
        <v>100000</v>
      </c>
      <c r="G18" s="10">
        <v>102.42</v>
      </c>
      <c r="H18" s="11">
        <v>1.96</v>
      </c>
    </row>
    <row r="19" spans="1:8" ht="9.75" thickBot="1" x14ac:dyDescent="0.2">
      <c r="E19" s="13" t="s">
        <v>65</v>
      </c>
      <c r="G19" s="14">
        <v>1000.68</v>
      </c>
      <c r="H19" s="15">
        <v>19.13</v>
      </c>
    </row>
    <row r="20" spans="1:8" ht="9.75" thickTop="1" x14ac:dyDescent="0.15">
      <c r="H20" s="11"/>
    </row>
    <row r="21" spans="1:8" x14ac:dyDescent="0.15">
      <c r="B21" s="17" t="s">
        <v>107</v>
      </c>
      <c r="C21" s="5" t="s">
        <v>108</v>
      </c>
      <c r="E21" s="5" t="s">
        <v>107</v>
      </c>
      <c r="G21" s="10">
        <v>349.90000000000003</v>
      </c>
      <c r="H21" s="11">
        <v>6.69</v>
      </c>
    </row>
    <row r="22" spans="1:8" ht="9.75" thickBot="1" x14ac:dyDescent="0.2">
      <c r="E22" s="13" t="s">
        <v>65</v>
      </c>
      <c r="G22" s="14">
        <v>349.9</v>
      </c>
      <c r="H22" s="15">
        <v>6.69</v>
      </c>
    </row>
    <row r="23" spans="1:8" ht="9.75" thickTop="1" x14ac:dyDescent="0.15">
      <c r="H23" s="11"/>
    </row>
    <row r="24" spans="1:8" x14ac:dyDescent="0.15">
      <c r="A24" s="18" t="s">
        <v>110</v>
      </c>
      <c r="G24" s="19">
        <v>72.12</v>
      </c>
      <c r="H24" s="20">
        <v>1.37</v>
      </c>
    </row>
    <row r="25" spans="1:8" x14ac:dyDescent="0.15">
      <c r="H25" s="11"/>
    </row>
    <row r="26" spans="1:8" ht="9.75" thickBot="1" x14ac:dyDescent="0.2">
      <c r="E26" s="13" t="s">
        <v>111</v>
      </c>
      <c r="G26" s="14">
        <v>5231.0200000000004</v>
      </c>
      <c r="H26" s="15">
        <v>100</v>
      </c>
    </row>
    <row r="27" spans="1:8" ht="9.75" thickTop="1" x14ac:dyDescent="0.15">
      <c r="H27" s="11"/>
    </row>
    <row r="28" spans="1:8" x14ac:dyDescent="0.15">
      <c r="A28" s="13" t="s">
        <v>112</v>
      </c>
      <c r="H28" s="11"/>
    </row>
    <row r="29" spans="1:8" x14ac:dyDescent="0.15">
      <c r="A29" s="5">
        <v>1</v>
      </c>
      <c r="B29" s="5" t="s">
        <v>1008</v>
      </c>
      <c r="H29" s="11"/>
    </row>
    <row r="30" spans="1:8" x14ac:dyDescent="0.15">
      <c r="H30" s="11"/>
    </row>
    <row r="31" spans="1:8" x14ac:dyDescent="0.15">
      <c r="A31" s="5">
        <v>2</v>
      </c>
      <c r="B31" s="5" t="s">
        <v>114</v>
      </c>
      <c r="H31" s="11"/>
    </row>
    <row r="32" spans="1:8" x14ac:dyDescent="0.15">
      <c r="H32" s="11"/>
    </row>
    <row r="33" spans="1:8" x14ac:dyDescent="0.15">
      <c r="A33" s="5">
        <v>3</v>
      </c>
      <c r="B33" s="5" t="s">
        <v>115</v>
      </c>
      <c r="H33" s="11"/>
    </row>
    <row r="34" spans="1:8" x14ac:dyDescent="0.15">
      <c r="B34" s="5" t="s">
        <v>116</v>
      </c>
      <c r="H34" s="11"/>
    </row>
    <row r="35" spans="1:8" x14ac:dyDescent="0.15">
      <c r="B35" s="5" t="s">
        <v>117</v>
      </c>
      <c r="H35" s="11"/>
    </row>
    <row r="36" spans="1:8" x14ac:dyDescent="0.15">
      <c r="A36" s="1"/>
      <c r="B36" s="1"/>
      <c r="C36" s="1"/>
      <c r="D36" s="1"/>
      <c r="E36" s="1"/>
      <c r="F36" s="1"/>
      <c r="G36" s="3"/>
      <c r="H36" s="21"/>
    </row>
  </sheetData>
  <mergeCells count="6">
    <mergeCell ref="A2:C2"/>
    <mergeCell ref="A3:C3"/>
    <mergeCell ref="B4:C4"/>
    <mergeCell ref="B5:C5"/>
    <mergeCell ref="B15:C15"/>
    <mergeCell ref="B16:C16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G7" sqref="G7:G12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2" customWidth="1"/>
    <col min="9" max="16384" width="9.140625" style="5"/>
  </cols>
  <sheetData>
    <row r="1" spans="1:8" x14ac:dyDescent="0.15">
      <c r="A1" s="1"/>
      <c r="B1" s="1"/>
      <c r="C1" s="2" t="s">
        <v>999</v>
      </c>
      <c r="D1" s="1"/>
      <c r="E1" s="1"/>
      <c r="F1" s="1"/>
      <c r="G1" s="3"/>
      <c r="H1" s="4"/>
    </row>
    <row r="2" spans="1:8" ht="37.5" x14ac:dyDescent="0.25">
      <c r="A2" s="67" t="s">
        <v>1</v>
      </c>
      <c r="B2" s="68"/>
      <c r="C2" s="68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9" t="s">
        <v>7</v>
      </c>
      <c r="B3" s="70"/>
      <c r="C3" s="70"/>
      <c r="H3" s="11"/>
    </row>
    <row r="4" spans="1:8" ht="15" x14ac:dyDescent="0.25">
      <c r="B4" s="71" t="s">
        <v>8</v>
      </c>
      <c r="C4" s="70"/>
      <c r="H4" s="11"/>
    </row>
    <row r="5" spans="1:8" ht="15" x14ac:dyDescent="0.25">
      <c r="B5" s="69" t="s">
        <v>9</v>
      </c>
      <c r="C5" s="70"/>
      <c r="H5" s="11"/>
    </row>
    <row r="6" spans="1:8" x14ac:dyDescent="0.15">
      <c r="B6" s="17" t="s">
        <v>124</v>
      </c>
      <c r="C6" s="5" t="s">
        <v>486</v>
      </c>
      <c r="D6" s="5" t="s">
        <v>1000</v>
      </c>
      <c r="E6" s="5" t="s">
        <v>54</v>
      </c>
      <c r="F6" s="5">
        <v>500</v>
      </c>
      <c r="G6" s="10">
        <v>2825.38</v>
      </c>
      <c r="H6" s="11">
        <v>14.800000000000002</v>
      </c>
    </row>
    <row r="7" spans="1:8" x14ac:dyDescent="0.15">
      <c r="B7" s="12">
        <v>8.2799999999999999E-2</v>
      </c>
      <c r="C7" s="5" t="s">
        <v>119</v>
      </c>
      <c r="D7" s="5" t="s">
        <v>995</v>
      </c>
      <c r="E7" s="5" t="s">
        <v>12</v>
      </c>
      <c r="F7" s="5">
        <v>240</v>
      </c>
      <c r="G7" s="10">
        <v>2434.42</v>
      </c>
      <c r="H7" s="11">
        <v>12.75</v>
      </c>
    </row>
    <row r="8" spans="1:8" x14ac:dyDescent="0.15">
      <c r="B8" s="12">
        <v>8.1799999999999998E-2</v>
      </c>
      <c r="C8" s="5" t="s">
        <v>204</v>
      </c>
      <c r="D8" s="5" t="s">
        <v>205</v>
      </c>
      <c r="E8" s="5" t="s">
        <v>206</v>
      </c>
      <c r="F8" s="5">
        <v>240</v>
      </c>
      <c r="G8" s="10">
        <v>2410.83</v>
      </c>
      <c r="H8" s="11">
        <v>12.629999999999999</v>
      </c>
    </row>
    <row r="9" spans="1:8" x14ac:dyDescent="0.15">
      <c r="B9" s="12">
        <v>8.3199999999999996E-2</v>
      </c>
      <c r="C9" s="5" t="s">
        <v>165</v>
      </c>
      <c r="D9" s="5" t="s">
        <v>480</v>
      </c>
      <c r="E9" s="5" t="s">
        <v>134</v>
      </c>
      <c r="F9" s="5">
        <v>222</v>
      </c>
      <c r="G9" s="10">
        <v>2246.39</v>
      </c>
      <c r="H9" s="11">
        <v>11.77</v>
      </c>
    </row>
    <row r="10" spans="1:8" x14ac:dyDescent="0.15">
      <c r="B10" s="12">
        <v>8.2500000000000004E-2</v>
      </c>
      <c r="C10" s="5" t="s">
        <v>139</v>
      </c>
      <c r="D10" s="5" t="s">
        <v>173</v>
      </c>
      <c r="E10" s="5" t="s">
        <v>12</v>
      </c>
      <c r="F10" s="5">
        <v>190</v>
      </c>
      <c r="G10" s="10">
        <v>1912.46</v>
      </c>
      <c r="H10" s="11">
        <v>10.020000000000001</v>
      </c>
    </row>
    <row r="11" spans="1:8" x14ac:dyDescent="0.15">
      <c r="B11" s="12">
        <v>8.4500000000000006E-2</v>
      </c>
      <c r="C11" s="5" t="s">
        <v>125</v>
      </c>
      <c r="D11" s="5" t="s">
        <v>689</v>
      </c>
      <c r="E11" s="5" t="s">
        <v>12</v>
      </c>
      <c r="F11" s="5">
        <v>178</v>
      </c>
      <c r="G11" s="10">
        <v>1800.95</v>
      </c>
      <c r="H11" s="11">
        <v>9.4300000000000015</v>
      </c>
    </row>
    <row r="12" spans="1:8" x14ac:dyDescent="0.15">
      <c r="B12" s="12">
        <v>0.11</v>
      </c>
      <c r="C12" s="5" t="s">
        <v>1001</v>
      </c>
      <c r="D12" s="5" t="s">
        <v>1002</v>
      </c>
      <c r="E12" s="5" t="s">
        <v>134</v>
      </c>
      <c r="F12" s="5">
        <v>150</v>
      </c>
      <c r="G12" s="10">
        <v>1579.1200000000001</v>
      </c>
      <c r="H12" s="11">
        <v>8.2700000000000014</v>
      </c>
    </row>
    <row r="13" spans="1:8" ht="9.75" thickBot="1" x14ac:dyDescent="0.2">
      <c r="E13" s="13" t="s">
        <v>65</v>
      </c>
      <c r="G13" s="14">
        <v>15209.55</v>
      </c>
      <c r="H13" s="15">
        <v>79.67</v>
      </c>
    </row>
    <row r="14" spans="1:8" ht="15.75" thickTop="1" x14ac:dyDescent="0.25">
      <c r="B14" s="71" t="s">
        <v>66</v>
      </c>
      <c r="C14" s="70"/>
      <c r="H14" s="11"/>
    </row>
    <row r="15" spans="1:8" ht="15" x14ac:dyDescent="0.25">
      <c r="B15" s="69" t="s">
        <v>9</v>
      </c>
      <c r="C15" s="70"/>
      <c r="H15" s="11"/>
    </row>
    <row r="16" spans="1:8" x14ac:dyDescent="0.15">
      <c r="B16" s="12">
        <v>9.1999999999999998E-2</v>
      </c>
      <c r="C16" s="5" t="s">
        <v>540</v>
      </c>
      <c r="D16" s="5" t="s">
        <v>1003</v>
      </c>
      <c r="E16" s="5" t="s">
        <v>69</v>
      </c>
      <c r="F16" s="5">
        <v>3000000</v>
      </c>
      <c r="G16" s="10">
        <v>3106.69</v>
      </c>
      <c r="H16" s="11">
        <v>16.27</v>
      </c>
    </row>
    <row r="17" spans="1:8" ht="9.75" thickBot="1" x14ac:dyDescent="0.2">
      <c r="E17" s="13" t="s">
        <v>65</v>
      </c>
      <c r="G17" s="14">
        <v>3106.69</v>
      </c>
      <c r="H17" s="15">
        <v>16.27</v>
      </c>
    </row>
    <row r="18" spans="1:8" ht="9.75" thickTop="1" x14ac:dyDescent="0.15">
      <c r="H18" s="11"/>
    </row>
    <row r="19" spans="1:8" x14ac:dyDescent="0.15">
      <c r="H19" s="11"/>
    </row>
    <row r="20" spans="1:8" x14ac:dyDescent="0.15">
      <c r="A20" s="18" t="s">
        <v>110</v>
      </c>
      <c r="G20" s="19">
        <v>773.5</v>
      </c>
      <c r="H20" s="20">
        <v>4.0599999999999996</v>
      </c>
    </row>
    <row r="21" spans="1:8" x14ac:dyDescent="0.15">
      <c r="H21" s="11"/>
    </row>
    <row r="22" spans="1:8" ht="9.75" thickBot="1" x14ac:dyDescent="0.2">
      <c r="E22" s="13" t="s">
        <v>111</v>
      </c>
      <c r="G22" s="14">
        <v>19089.740000000002</v>
      </c>
      <c r="H22" s="15">
        <v>100</v>
      </c>
    </row>
    <row r="23" spans="1:8" ht="9.75" thickTop="1" x14ac:dyDescent="0.15">
      <c r="H23" s="11"/>
    </row>
    <row r="24" spans="1:8" x14ac:dyDescent="0.15">
      <c r="A24" s="13" t="s">
        <v>112</v>
      </c>
      <c r="H24" s="11"/>
    </row>
    <row r="25" spans="1:8" x14ac:dyDescent="0.15">
      <c r="A25" s="5">
        <v>1</v>
      </c>
      <c r="B25" s="5" t="s">
        <v>1004</v>
      </c>
      <c r="H25" s="11"/>
    </row>
    <row r="26" spans="1:8" x14ac:dyDescent="0.15">
      <c r="H26" s="11"/>
    </row>
    <row r="27" spans="1:8" x14ac:dyDescent="0.15">
      <c r="A27" s="5">
        <v>2</v>
      </c>
      <c r="B27" s="5" t="s">
        <v>114</v>
      </c>
      <c r="H27" s="11"/>
    </row>
    <row r="28" spans="1:8" x14ac:dyDescent="0.15">
      <c r="H28" s="11"/>
    </row>
    <row r="29" spans="1:8" x14ac:dyDescent="0.15">
      <c r="A29" s="5">
        <v>3</v>
      </c>
      <c r="B29" s="5" t="s">
        <v>115</v>
      </c>
      <c r="H29" s="11"/>
    </row>
    <row r="30" spans="1:8" x14ac:dyDescent="0.15">
      <c r="B30" s="5" t="s">
        <v>116</v>
      </c>
      <c r="H30" s="11"/>
    </row>
    <row r="31" spans="1:8" x14ac:dyDescent="0.15">
      <c r="B31" s="5" t="s">
        <v>117</v>
      </c>
      <c r="H31" s="11"/>
    </row>
    <row r="32" spans="1:8" x14ac:dyDescent="0.15">
      <c r="A32" s="1"/>
      <c r="B32" s="1"/>
      <c r="C32" s="1"/>
      <c r="D32" s="1"/>
      <c r="E32" s="1"/>
      <c r="F32" s="1"/>
      <c r="G32" s="3"/>
      <c r="H32" s="21"/>
    </row>
  </sheetData>
  <mergeCells count="6">
    <mergeCell ref="A2:C2"/>
    <mergeCell ref="A3:C3"/>
    <mergeCell ref="B4:C4"/>
    <mergeCell ref="B5:C5"/>
    <mergeCell ref="B14:C14"/>
    <mergeCell ref="B15:C15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I25" sqref="I2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2" customWidth="1"/>
    <col min="9" max="16384" width="9.140625" style="5"/>
  </cols>
  <sheetData>
    <row r="1" spans="1:8" x14ac:dyDescent="0.15">
      <c r="A1" s="1"/>
      <c r="B1" s="1"/>
      <c r="C1" s="2" t="s">
        <v>993</v>
      </c>
      <c r="D1" s="1"/>
      <c r="E1" s="1"/>
      <c r="F1" s="1"/>
      <c r="G1" s="3"/>
      <c r="H1" s="4"/>
    </row>
    <row r="2" spans="1:8" ht="37.5" x14ac:dyDescent="0.25">
      <c r="A2" s="67" t="s">
        <v>1</v>
      </c>
      <c r="B2" s="68"/>
      <c r="C2" s="68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9" t="s">
        <v>7</v>
      </c>
      <c r="B3" s="70"/>
      <c r="C3" s="70"/>
      <c r="H3" s="11"/>
    </row>
    <row r="4" spans="1:8" ht="15" x14ac:dyDescent="0.25">
      <c r="B4" s="71" t="s">
        <v>8</v>
      </c>
      <c r="C4" s="70"/>
      <c r="H4" s="11"/>
    </row>
    <row r="5" spans="1:8" ht="15" x14ac:dyDescent="0.25">
      <c r="B5" s="69" t="s">
        <v>9</v>
      </c>
      <c r="C5" s="70"/>
      <c r="H5" s="11"/>
    </row>
    <row r="6" spans="1:8" x14ac:dyDescent="0.15">
      <c r="B6" s="17" t="s">
        <v>124</v>
      </c>
      <c r="C6" s="5" t="s">
        <v>486</v>
      </c>
      <c r="D6" s="5" t="s">
        <v>994</v>
      </c>
      <c r="E6" s="5" t="s">
        <v>134</v>
      </c>
      <c r="F6" s="5">
        <v>320</v>
      </c>
      <c r="G6" s="10">
        <v>1838.71</v>
      </c>
      <c r="H6" s="11">
        <v>15.130000000000003</v>
      </c>
    </row>
    <row r="7" spans="1:8" x14ac:dyDescent="0.15">
      <c r="B7" s="12">
        <v>8.4000000000000005E-2</v>
      </c>
      <c r="C7" s="5" t="s">
        <v>47</v>
      </c>
      <c r="D7" s="5" t="s">
        <v>823</v>
      </c>
      <c r="E7" s="5" t="s">
        <v>12</v>
      </c>
      <c r="F7" s="5">
        <v>150</v>
      </c>
      <c r="G7" s="10">
        <v>1525.2</v>
      </c>
      <c r="H7" s="11">
        <v>12.55</v>
      </c>
    </row>
    <row r="8" spans="1:8" x14ac:dyDescent="0.15">
      <c r="B8" s="12">
        <v>8.2799999999999999E-2</v>
      </c>
      <c r="C8" s="5" t="s">
        <v>119</v>
      </c>
      <c r="D8" s="5" t="s">
        <v>995</v>
      </c>
      <c r="E8" s="5" t="s">
        <v>12</v>
      </c>
      <c r="F8" s="5">
        <v>150</v>
      </c>
      <c r="G8" s="10">
        <v>1521.51</v>
      </c>
      <c r="H8" s="11">
        <v>12.520000000000001</v>
      </c>
    </row>
    <row r="9" spans="1:8" x14ac:dyDescent="0.15">
      <c r="B9" s="12">
        <v>8.3199999999999996E-2</v>
      </c>
      <c r="C9" s="5" t="s">
        <v>165</v>
      </c>
      <c r="D9" s="5" t="s">
        <v>480</v>
      </c>
      <c r="E9" s="5" t="s">
        <v>134</v>
      </c>
      <c r="F9" s="5">
        <v>150</v>
      </c>
      <c r="G9" s="10">
        <v>1517.83</v>
      </c>
      <c r="H9" s="11">
        <v>12.490000000000002</v>
      </c>
    </row>
    <row r="10" spans="1:8" x14ac:dyDescent="0.15">
      <c r="B10" s="12">
        <v>8.2500000000000004E-2</v>
      </c>
      <c r="C10" s="5" t="s">
        <v>204</v>
      </c>
      <c r="D10" s="5" t="s">
        <v>996</v>
      </c>
      <c r="E10" s="5" t="s">
        <v>206</v>
      </c>
      <c r="F10" s="5">
        <v>150</v>
      </c>
      <c r="G10" s="10">
        <v>1507.88</v>
      </c>
      <c r="H10" s="11">
        <v>12.41</v>
      </c>
    </row>
    <row r="11" spans="1:8" x14ac:dyDescent="0.15">
      <c r="B11" s="12">
        <v>8.3500000000000005E-2</v>
      </c>
      <c r="C11" s="5" t="s">
        <v>121</v>
      </c>
      <c r="D11" s="5" t="s">
        <v>141</v>
      </c>
      <c r="E11" s="5" t="s">
        <v>123</v>
      </c>
      <c r="F11" s="5">
        <v>115</v>
      </c>
      <c r="G11" s="10">
        <v>1158.94</v>
      </c>
      <c r="H11" s="11">
        <v>9.5399999999999991</v>
      </c>
    </row>
    <row r="12" spans="1:8" x14ac:dyDescent="0.15">
      <c r="B12" s="12">
        <v>8.2500000000000004E-2</v>
      </c>
      <c r="C12" s="5" t="s">
        <v>139</v>
      </c>
      <c r="D12" s="5" t="s">
        <v>173</v>
      </c>
      <c r="E12" s="5" t="s">
        <v>12</v>
      </c>
      <c r="F12" s="5">
        <v>100</v>
      </c>
      <c r="G12" s="10">
        <v>1006.5600000000001</v>
      </c>
      <c r="H12" s="11">
        <v>8.2799999999999994</v>
      </c>
    </row>
    <row r="13" spans="1:8" x14ac:dyDescent="0.15">
      <c r="B13" s="12">
        <v>8.2500000000000004E-2</v>
      </c>
      <c r="C13" s="5" t="s">
        <v>10</v>
      </c>
      <c r="D13" s="5" t="s">
        <v>654</v>
      </c>
      <c r="E13" s="5" t="s">
        <v>12</v>
      </c>
      <c r="F13" s="5">
        <v>90</v>
      </c>
      <c r="G13" s="10">
        <v>915.13</v>
      </c>
      <c r="H13" s="11">
        <v>7.53</v>
      </c>
    </row>
    <row r="14" spans="1:8" x14ac:dyDescent="0.15">
      <c r="B14" s="12">
        <v>9.8430000000000004E-2</v>
      </c>
      <c r="C14" s="5" t="s">
        <v>198</v>
      </c>
      <c r="D14" s="5" t="s">
        <v>997</v>
      </c>
      <c r="E14" s="5" t="s">
        <v>43</v>
      </c>
      <c r="F14" s="5">
        <v>170</v>
      </c>
      <c r="G14" s="10">
        <v>178.57</v>
      </c>
      <c r="H14" s="11">
        <v>1.4700000000000002</v>
      </c>
    </row>
    <row r="15" spans="1:8" x14ac:dyDescent="0.15">
      <c r="B15" s="12">
        <v>8.4500000000000006E-2</v>
      </c>
      <c r="C15" s="5" t="s">
        <v>125</v>
      </c>
      <c r="D15" s="5" t="s">
        <v>689</v>
      </c>
      <c r="E15" s="5" t="s">
        <v>12</v>
      </c>
      <c r="F15" s="5">
        <v>12</v>
      </c>
      <c r="G15" s="10">
        <v>121.41</v>
      </c>
      <c r="H15" s="11">
        <v>1</v>
      </c>
    </row>
    <row r="16" spans="1:8" x14ac:dyDescent="0.15">
      <c r="B16" s="17" t="s">
        <v>124</v>
      </c>
      <c r="C16" s="5" t="s">
        <v>10</v>
      </c>
      <c r="D16" s="5" t="s">
        <v>619</v>
      </c>
      <c r="E16" s="5" t="s">
        <v>12</v>
      </c>
      <c r="F16" s="5">
        <v>500</v>
      </c>
      <c r="G16" s="10">
        <v>91.350000000000009</v>
      </c>
      <c r="H16" s="11">
        <v>0.75000000000000011</v>
      </c>
    </row>
    <row r="17" spans="1:8" ht="9.75" thickBot="1" x14ac:dyDescent="0.2">
      <c r="E17" s="13" t="s">
        <v>65</v>
      </c>
      <c r="G17" s="14">
        <v>11383.09</v>
      </c>
      <c r="H17" s="15">
        <v>93.67</v>
      </c>
    </row>
    <row r="18" spans="1:8" ht="9.75" thickTop="1" x14ac:dyDescent="0.15">
      <c r="H18" s="11"/>
    </row>
    <row r="19" spans="1:8" x14ac:dyDescent="0.15">
      <c r="H19" s="11"/>
    </row>
    <row r="20" spans="1:8" x14ac:dyDescent="0.15">
      <c r="A20" s="18" t="s">
        <v>110</v>
      </c>
      <c r="G20" s="19">
        <v>770.18</v>
      </c>
      <c r="H20" s="20">
        <v>6.33</v>
      </c>
    </row>
    <row r="21" spans="1:8" x14ac:dyDescent="0.15">
      <c r="H21" s="11"/>
    </row>
    <row r="22" spans="1:8" ht="9.75" thickBot="1" x14ac:dyDescent="0.2">
      <c r="E22" s="13" t="s">
        <v>111</v>
      </c>
      <c r="G22" s="14">
        <v>12153.27</v>
      </c>
      <c r="H22" s="15">
        <v>100</v>
      </c>
    </row>
    <row r="23" spans="1:8" ht="9.75" thickTop="1" x14ac:dyDescent="0.15">
      <c r="H23" s="11"/>
    </row>
    <row r="24" spans="1:8" x14ac:dyDescent="0.15">
      <c r="A24" s="13" t="s">
        <v>112</v>
      </c>
      <c r="H24" s="11"/>
    </row>
    <row r="25" spans="1:8" x14ac:dyDescent="0.15">
      <c r="A25" s="5">
        <v>1</v>
      </c>
      <c r="B25" s="5" t="s">
        <v>998</v>
      </c>
      <c r="H25" s="11"/>
    </row>
    <row r="26" spans="1:8" x14ac:dyDescent="0.15">
      <c r="H26" s="11"/>
    </row>
    <row r="27" spans="1:8" x14ac:dyDescent="0.15">
      <c r="A27" s="5">
        <v>2</v>
      </c>
      <c r="B27" s="5" t="s">
        <v>114</v>
      </c>
      <c r="H27" s="11"/>
    </row>
    <row r="28" spans="1:8" x14ac:dyDescent="0.15">
      <c r="H28" s="11"/>
    </row>
    <row r="29" spans="1:8" x14ac:dyDescent="0.15">
      <c r="A29" s="5">
        <v>3</v>
      </c>
      <c r="B29" s="5" t="s">
        <v>115</v>
      </c>
      <c r="H29" s="11"/>
    </row>
    <row r="30" spans="1:8" x14ac:dyDescent="0.15">
      <c r="B30" s="5" t="s">
        <v>116</v>
      </c>
      <c r="H30" s="11"/>
    </row>
    <row r="31" spans="1:8" x14ac:dyDescent="0.15">
      <c r="B31" s="5" t="s">
        <v>117</v>
      </c>
      <c r="H31" s="11"/>
    </row>
    <row r="32" spans="1:8" x14ac:dyDescent="0.15">
      <c r="A32" s="1"/>
      <c r="B32" s="1"/>
      <c r="C32" s="1"/>
      <c r="D32" s="1"/>
      <c r="E32" s="1"/>
      <c r="F32" s="1"/>
      <c r="G32" s="3"/>
      <c r="H32" s="21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4" workbookViewId="0">
      <selection activeCell="N29" sqref="N29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2" customWidth="1"/>
    <col min="9" max="16384" width="9.140625" style="5"/>
  </cols>
  <sheetData>
    <row r="1" spans="1:8" x14ac:dyDescent="0.15">
      <c r="A1" s="1"/>
      <c r="B1" s="1"/>
      <c r="C1" s="2" t="s">
        <v>985</v>
      </c>
      <c r="D1" s="1"/>
      <c r="E1" s="1"/>
      <c r="F1" s="1"/>
      <c r="G1" s="3"/>
      <c r="H1" s="4"/>
    </row>
    <row r="2" spans="1:8" ht="37.5" x14ac:dyDescent="0.25">
      <c r="A2" s="67" t="s">
        <v>1</v>
      </c>
      <c r="B2" s="68"/>
      <c r="C2" s="68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9" t="s">
        <v>7</v>
      </c>
      <c r="B3" s="70"/>
      <c r="C3" s="70"/>
      <c r="H3" s="11"/>
    </row>
    <row r="4" spans="1:8" ht="15" x14ac:dyDescent="0.25">
      <c r="B4" s="71" t="s">
        <v>8</v>
      </c>
      <c r="C4" s="70"/>
      <c r="H4" s="11"/>
    </row>
    <row r="5" spans="1:8" ht="15" x14ac:dyDescent="0.25">
      <c r="B5" s="69" t="s">
        <v>9</v>
      </c>
      <c r="C5" s="70"/>
      <c r="H5" s="11"/>
    </row>
    <row r="6" spans="1:8" x14ac:dyDescent="0.15">
      <c r="B6" s="12">
        <v>8.1799999999999998E-2</v>
      </c>
      <c r="C6" s="5" t="s">
        <v>204</v>
      </c>
      <c r="D6" s="5" t="s">
        <v>205</v>
      </c>
      <c r="E6" s="5" t="s">
        <v>206</v>
      </c>
      <c r="F6" s="5">
        <v>500</v>
      </c>
      <c r="G6" s="10">
        <v>5022.57</v>
      </c>
      <c r="H6" s="11">
        <v>13.13</v>
      </c>
    </row>
    <row r="7" spans="1:8" x14ac:dyDescent="0.15">
      <c r="B7" s="12">
        <v>8.6699999999999999E-2</v>
      </c>
      <c r="C7" s="5" t="s">
        <v>121</v>
      </c>
      <c r="D7" s="5" t="s">
        <v>986</v>
      </c>
      <c r="E7" s="5" t="s">
        <v>123</v>
      </c>
      <c r="F7" s="5">
        <v>480</v>
      </c>
      <c r="G7" s="10">
        <v>4866.95</v>
      </c>
      <c r="H7" s="11">
        <v>12.72</v>
      </c>
    </row>
    <row r="8" spans="1:8" x14ac:dyDescent="0.15">
      <c r="B8" s="12">
        <v>8.1699999999999995E-2</v>
      </c>
      <c r="C8" s="5" t="s">
        <v>119</v>
      </c>
      <c r="D8" s="5" t="s">
        <v>987</v>
      </c>
      <c r="E8" s="5" t="s">
        <v>12</v>
      </c>
      <c r="F8" s="5">
        <v>480</v>
      </c>
      <c r="G8" s="10">
        <v>4860.04</v>
      </c>
      <c r="H8" s="11">
        <v>12.7</v>
      </c>
    </row>
    <row r="9" spans="1:8" x14ac:dyDescent="0.15">
      <c r="B9" s="12">
        <v>8.3199999999999996E-2</v>
      </c>
      <c r="C9" s="5" t="s">
        <v>165</v>
      </c>
      <c r="D9" s="5" t="s">
        <v>480</v>
      </c>
      <c r="E9" s="5" t="s">
        <v>134</v>
      </c>
      <c r="F9" s="5">
        <v>460</v>
      </c>
      <c r="G9" s="10">
        <v>4654.68</v>
      </c>
      <c r="H9" s="11">
        <v>12.17</v>
      </c>
    </row>
    <row r="10" spans="1:8" x14ac:dyDescent="0.15">
      <c r="B10" s="12">
        <v>8.7999999999999995E-2</v>
      </c>
      <c r="C10" s="5" t="s">
        <v>861</v>
      </c>
      <c r="D10" s="5" t="s">
        <v>988</v>
      </c>
      <c r="E10" s="5" t="s">
        <v>49</v>
      </c>
      <c r="F10" s="5">
        <v>350</v>
      </c>
      <c r="G10" s="10">
        <v>3535.4500000000003</v>
      </c>
      <c r="H10" s="11">
        <v>9.24</v>
      </c>
    </row>
    <row r="11" spans="1:8" x14ac:dyDescent="0.15">
      <c r="B11" s="12">
        <v>8.1900000000000001E-2</v>
      </c>
      <c r="C11" s="5" t="s">
        <v>10</v>
      </c>
      <c r="D11" s="5" t="s">
        <v>528</v>
      </c>
      <c r="E11" s="5" t="s">
        <v>12</v>
      </c>
      <c r="F11" s="5">
        <v>340</v>
      </c>
      <c r="G11" s="10">
        <v>3447.44</v>
      </c>
      <c r="H11" s="11">
        <v>9.01</v>
      </c>
    </row>
    <row r="12" spans="1:8" x14ac:dyDescent="0.15">
      <c r="B12" s="12">
        <v>8.8099999999999998E-2</v>
      </c>
      <c r="C12" s="5" t="s">
        <v>341</v>
      </c>
      <c r="D12" s="5" t="s">
        <v>989</v>
      </c>
      <c r="E12" s="5" t="s">
        <v>18</v>
      </c>
      <c r="F12" s="5">
        <v>120</v>
      </c>
      <c r="G12" s="10">
        <v>3038.88</v>
      </c>
      <c r="H12" s="11">
        <v>7.9399999999999995</v>
      </c>
    </row>
    <row r="13" spans="1:8" x14ac:dyDescent="0.15">
      <c r="B13" s="12">
        <v>8.77E-2</v>
      </c>
      <c r="C13" s="5" t="s">
        <v>169</v>
      </c>
      <c r="D13" s="5" t="s">
        <v>990</v>
      </c>
      <c r="E13" s="5" t="s">
        <v>12</v>
      </c>
      <c r="F13" s="5">
        <v>200</v>
      </c>
      <c r="G13" s="10">
        <v>2025.25</v>
      </c>
      <c r="H13" s="11">
        <v>5.29</v>
      </c>
    </row>
    <row r="14" spans="1:8" x14ac:dyDescent="0.15">
      <c r="B14" s="12">
        <v>8.4000000000000005E-2</v>
      </c>
      <c r="C14" s="5" t="s">
        <v>47</v>
      </c>
      <c r="D14" s="5" t="s">
        <v>823</v>
      </c>
      <c r="E14" s="5" t="s">
        <v>12</v>
      </c>
      <c r="F14" s="5">
        <v>20</v>
      </c>
      <c r="G14" s="10">
        <v>203.36</v>
      </c>
      <c r="H14" s="11">
        <v>0.53</v>
      </c>
    </row>
    <row r="15" spans="1:8" x14ac:dyDescent="0.15">
      <c r="B15" s="12">
        <v>9.8430000000000004E-2</v>
      </c>
      <c r="C15" s="5" t="s">
        <v>198</v>
      </c>
      <c r="D15" s="5" t="s">
        <v>991</v>
      </c>
      <c r="E15" s="5" t="s">
        <v>43</v>
      </c>
      <c r="F15" s="5">
        <v>170</v>
      </c>
      <c r="G15" s="10">
        <v>178.06</v>
      </c>
      <c r="H15" s="11">
        <v>0.47000000000000003</v>
      </c>
    </row>
    <row r="16" spans="1:8" ht="9.75" thickBot="1" x14ac:dyDescent="0.2">
      <c r="E16" s="13" t="s">
        <v>65</v>
      </c>
      <c r="G16" s="14">
        <v>31832.68</v>
      </c>
      <c r="H16" s="15">
        <v>83.2</v>
      </c>
    </row>
    <row r="17" spans="1:8" ht="9.75" thickTop="1" x14ac:dyDescent="0.15">
      <c r="B17" s="71" t="s">
        <v>66</v>
      </c>
      <c r="C17" s="72"/>
      <c r="H17" s="11"/>
    </row>
    <row r="18" spans="1:8" ht="15" x14ac:dyDescent="0.25">
      <c r="B18" s="69" t="s">
        <v>9</v>
      </c>
      <c r="C18" s="70"/>
      <c r="H18" s="11"/>
    </row>
    <row r="19" spans="1:8" x14ac:dyDescent="0.15">
      <c r="B19" s="12">
        <v>9.5899999999999999E-2</v>
      </c>
      <c r="C19" s="5" t="s">
        <v>540</v>
      </c>
      <c r="D19" s="5" t="s">
        <v>586</v>
      </c>
      <c r="E19" s="5" t="s">
        <v>69</v>
      </c>
      <c r="F19" s="5">
        <v>2500000</v>
      </c>
      <c r="G19" s="10">
        <v>2583.4299999999998</v>
      </c>
      <c r="H19" s="11">
        <v>6.75</v>
      </c>
    </row>
    <row r="20" spans="1:8" x14ac:dyDescent="0.15">
      <c r="B20" s="12">
        <v>9.4E-2</v>
      </c>
      <c r="C20" s="5" t="s">
        <v>540</v>
      </c>
      <c r="D20" s="5" t="s">
        <v>588</v>
      </c>
      <c r="E20" s="5" t="s">
        <v>69</v>
      </c>
      <c r="F20" s="5">
        <v>800000</v>
      </c>
      <c r="G20" s="10">
        <v>825.11</v>
      </c>
      <c r="H20" s="11">
        <v>2.16</v>
      </c>
    </row>
    <row r="21" spans="1:8" ht="9.75" thickBot="1" x14ac:dyDescent="0.2">
      <c r="E21" s="13" t="s">
        <v>65</v>
      </c>
      <c r="G21" s="14">
        <v>3408.54</v>
      </c>
      <c r="H21" s="15">
        <v>8.91</v>
      </c>
    </row>
    <row r="22" spans="1:8" ht="9.75" thickTop="1" x14ac:dyDescent="0.15">
      <c r="H22" s="11"/>
    </row>
    <row r="23" spans="1:8" x14ac:dyDescent="0.15">
      <c r="B23" s="17" t="s">
        <v>107</v>
      </c>
      <c r="C23" s="5" t="s">
        <v>108</v>
      </c>
      <c r="E23" s="5" t="s">
        <v>107</v>
      </c>
      <c r="G23" s="10">
        <v>449.87</v>
      </c>
      <c r="H23" s="11">
        <v>1.18</v>
      </c>
    </row>
    <row r="24" spans="1:8" ht="9.75" thickBot="1" x14ac:dyDescent="0.2">
      <c r="E24" s="13" t="s">
        <v>65</v>
      </c>
      <c r="G24" s="14">
        <v>449.87</v>
      </c>
      <c r="H24" s="15">
        <v>1.18</v>
      </c>
    </row>
    <row r="25" spans="1:8" ht="9.75" thickTop="1" x14ac:dyDescent="0.15">
      <c r="H25" s="11"/>
    </row>
    <row r="26" spans="1:8" x14ac:dyDescent="0.15">
      <c r="A26" s="18" t="s">
        <v>110</v>
      </c>
      <c r="G26" s="19">
        <v>2570.23</v>
      </c>
      <c r="H26" s="20">
        <v>6.71</v>
      </c>
    </row>
    <row r="27" spans="1:8" x14ac:dyDescent="0.15">
      <c r="H27" s="11"/>
    </row>
    <row r="28" spans="1:8" ht="9.75" thickBot="1" x14ac:dyDescent="0.2">
      <c r="E28" s="13" t="s">
        <v>111</v>
      </c>
      <c r="G28" s="14">
        <v>38261.32</v>
      </c>
      <c r="H28" s="15">
        <v>100</v>
      </c>
    </row>
    <row r="29" spans="1:8" ht="9.75" thickTop="1" x14ac:dyDescent="0.15">
      <c r="H29" s="11"/>
    </row>
    <row r="30" spans="1:8" x14ac:dyDescent="0.15">
      <c r="A30" s="13" t="s">
        <v>112</v>
      </c>
      <c r="H30" s="11"/>
    </row>
    <row r="31" spans="1:8" x14ac:dyDescent="0.15">
      <c r="A31" s="5">
        <v>1</v>
      </c>
      <c r="B31" s="5" t="s">
        <v>992</v>
      </c>
      <c r="H31" s="11"/>
    </row>
    <row r="32" spans="1:8" x14ac:dyDescent="0.15">
      <c r="H32" s="11"/>
    </row>
    <row r="33" spans="1:8" x14ac:dyDescent="0.15">
      <c r="A33" s="5">
        <v>2</v>
      </c>
      <c r="B33" s="5" t="s">
        <v>114</v>
      </c>
      <c r="H33" s="11"/>
    </row>
    <row r="34" spans="1:8" x14ac:dyDescent="0.15">
      <c r="H34" s="11"/>
    </row>
    <row r="35" spans="1:8" x14ac:dyDescent="0.15">
      <c r="A35" s="5">
        <v>3</v>
      </c>
      <c r="B35" s="5" t="s">
        <v>115</v>
      </c>
      <c r="H35" s="11"/>
    </row>
    <row r="36" spans="1:8" x14ac:dyDescent="0.15">
      <c r="B36" s="5" t="s">
        <v>116</v>
      </c>
      <c r="H36" s="11"/>
    </row>
    <row r="37" spans="1:8" x14ac:dyDescent="0.15">
      <c r="B37" s="5" t="s">
        <v>117</v>
      </c>
      <c r="H37" s="11"/>
    </row>
    <row r="38" spans="1:8" x14ac:dyDescent="0.15">
      <c r="A38" s="1"/>
      <c r="B38" s="1"/>
      <c r="C38" s="1"/>
      <c r="D38" s="1"/>
      <c r="E38" s="1"/>
      <c r="F38" s="1"/>
      <c r="G38" s="3"/>
      <c r="H38" s="21"/>
    </row>
  </sheetData>
  <mergeCells count="6">
    <mergeCell ref="A2:C2"/>
    <mergeCell ref="A3:C3"/>
    <mergeCell ref="B4:C4"/>
    <mergeCell ref="B5:C5"/>
    <mergeCell ref="B17:C17"/>
    <mergeCell ref="B18:C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F10" sqref="F10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11.57031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2" customWidth="1"/>
    <col min="9" max="16384" width="9.140625" style="5"/>
  </cols>
  <sheetData>
    <row r="1" spans="1:8" x14ac:dyDescent="0.15">
      <c r="A1" s="1"/>
      <c r="B1" s="1"/>
      <c r="C1" s="2" t="s">
        <v>1079</v>
      </c>
      <c r="D1" s="1"/>
      <c r="E1" s="1"/>
      <c r="F1" s="1"/>
      <c r="G1" s="3"/>
      <c r="H1" s="4"/>
    </row>
    <row r="2" spans="1:8" ht="37.5" x14ac:dyDescent="0.25">
      <c r="A2" s="67" t="s">
        <v>1</v>
      </c>
      <c r="B2" s="68"/>
      <c r="C2" s="68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9" t="s">
        <v>7</v>
      </c>
      <c r="B3" s="70"/>
      <c r="C3" s="70"/>
      <c r="H3" s="11"/>
    </row>
    <row r="4" spans="1:8" ht="15" x14ac:dyDescent="0.25">
      <c r="B4" s="71" t="s">
        <v>8</v>
      </c>
      <c r="C4" s="70"/>
      <c r="H4" s="11"/>
    </row>
    <row r="5" spans="1:8" ht="15" x14ac:dyDescent="0.25">
      <c r="B5" s="69" t="s">
        <v>9</v>
      </c>
      <c r="C5" s="70"/>
      <c r="H5" s="11"/>
    </row>
    <row r="6" spans="1:8" x14ac:dyDescent="0.15">
      <c r="B6" s="17" t="s">
        <v>124</v>
      </c>
      <c r="C6" s="5" t="s">
        <v>142</v>
      </c>
      <c r="D6" s="5" t="s">
        <v>1080</v>
      </c>
      <c r="E6" s="5" t="s">
        <v>12</v>
      </c>
      <c r="F6" s="5">
        <v>200</v>
      </c>
      <c r="G6" s="10">
        <v>2003.73</v>
      </c>
      <c r="H6" s="11">
        <v>11.910000000000002</v>
      </c>
    </row>
    <row r="7" spans="1:8" x14ac:dyDescent="0.15">
      <c r="B7" s="17" t="s">
        <v>124</v>
      </c>
      <c r="C7" s="5" t="s">
        <v>139</v>
      </c>
      <c r="D7" s="5" t="s">
        <v>1081</v>
      </c>
      <c r="E7" s="5" t="s">
        <v>12</v>
      </c>
      <c r="F7" s="5">
        <v>252</v>
      </c>
      <c r="G7" s="10">
        <v>1993.38</v>
      </c>
      <c r="H7" s="11">
        <v>11.84</v>
      </c>
    </row>
    <row r="8" spans="1:8" x14ac:dyDescent="0.15">
      <c r="B8" s="12">
        <v>8.3799999999999999E-2</v>
      </c>
      <c r="C8" s="5" t="s">
        <v>119</v>
      </c>
      <c r="D8" s="5" t="s">
        <v>611</v>
      </c>
      <c r="E8" s="5" t="s">
        <v>12</v>
      </c>
      <c r="F8" s="5">
        <v>190</v>
      </c>
      <c r="G8" s="10">
        <v>1953.49</v>
      </c>
      <c r="H8" s="11">
        <v>11.610000000000001</v>
      </c>
    </row>
    <row r="9" spans="1:8" x14ac:dyDescent="0.15">
      <c r="B9" s="12">
        <v>9.0399999999999994E-2</v>
      </c>
      <c r="C9" s="5" t="s">
        <v>153</v>
      </c>
      <c r="D9" s="5" t="s">
        <v>154</v>
      </c>
      <c r="E9" s="5" t="s">
        <v>12</v>
      </c>
      <c r="F9" s="5">
        <v>185</v>
      </c>
      <c r="G9" s="10">
        <v>1926.3700000000001</v>
      </c>
      <c r="H9" s="11">
        <v>11.450000000000001</v>
      </c>
    </row>
    <row r="10" spans="1:8" x14ac:dyDescent="0.15">
      <c r="B10" s="12">
        <v>6.54E-2</v>
      </c>
      <c r="C10" s="5" t="s">
        <v>167</v>
      </c>
      <c r="D10" s="5" t="s">
        <v>168</v>
      </c>
      <c r="E10" s="5" t="s">
        <v>12</v>
      </c>
      <c r="F10" s="5">
        <v>190</v>
      </c>
      <c r="G10" s="10">
        <v>1874.42</v>
      </c>
      <c r="H10" s="11">
        <v>11.14</v>
      </c>
    </row>
    <row r="11" spans="1:8" x14ac:dyDescent="0.15">
      <c r="B11" s="12">
        <v>8.4900000000000003E-2</v>
      </c>
      <c r="C11" s="5" t="s">
        <v>125</v>
      </c>
      <c r="D11" s="5" t="s">
        <v>1082</v>
      </c>
      <c r="E11" s="5" t="s">
        <v>12</v>
      </c>
      <c r="F11" s="5">
        <v>180</v>
      </c>
      <c r="G11" s="10">
        <v>1838.56</v>
      </c>
      <c r="H11" s="11">
        <v>10.92</v>
      </c>
    </row>
    <row r="12" spans="1:8" x14ac:dyDescent="0.15">
      <c r="B12" s="12">
        <v>7.2499999999999995E-2</v>
      </c>
      <c r="C12" s="5" t="s">
        <v>52</v>
      </c>
      <c r="D12" s="5" t="s">
        <v>53</v>
      </c>
      <c r="E12" s="5" t="s">
        <v>54</v>
      </c>
      <c r="F12" s="5">
        <v>160</v>
      </c>
      <c r="G12" s="10">
        <v>1602.8</v>
      </c>
      <c r="H12" s="11">
        <v>9.5200000000000014</v>
      </c>
    </row>
    <row r="13" spans="1:8" x14ac:dyDescent="0.15">
      <c r="B13" s="12">
        <v>1.4999999999999999E-2</v>
      </c>
      <c r="C13" s="5" t="s">
        <v>57</v>
      </c>
      <c r="D13" s="5" t="s">
        <v>1083</v>
      </c>
      <c r="E13" s="5" t="s">
        <v>12</v>
      </c>
      <c r="F13" s="5">
        <v>5</v>
      </c>
      <c r="G13" s="10">
        <v>505.38</v>
      </c>
      <c r="H13" s="11">
        <v>3</v>
      </c>
    </row>
    <row r="14" spans="1:8" ht="9.75" thickBot="1" x14ac:dyDescent="0.2">
      <c r="E14" s="13" t="s">
        <v>65</v>
      </c>
      <c r="G14" s="14">
        <v>13698.13</v>
      </c>
      <c r="H14" s="15">
        <v>81.39</v>
      </c>
    </row>
    <row r="15" spans="1:8" ht="15.75" thickTop="1" x14ac:dyDescent="0.25">
      <c r="B15" s="71" t="s">
        <v>66</v>
      </c>
      <c r="C15" s="70"/>
      <c r="H15" s="11"/>
    </row>
    <row r="16" spans="1:8" ht="15" x14ac:dyDescent="0.25">
      <c r="B16" s="69" t="s">
        <v>9</v>
      </c>
      <c r="C16" s="70"/>
      <c r="H16" s="11"/>
    </row>
    <row r="17" spans="1:8" x14ac:dyDescent="0.15">
      <c r="B17" s="12">
        <v>8.3900000000000002E-2</v>
      </c>
      <c r="C17" s="5" t="s">
        <v>628</v>
      </c>
      <c r="D17" s="5" t="s">
        <v>1077</v>
      </c>
      <c r="E17" s="5" t="s">
        <v>69</v>
      </c>
      <c r="F17" s="5">
        <v>2500000</v>
      </c>
      <c r="G17" s="10">
        <v>2581.48</v>
      </c>
      <c r="H17" s="11">
        <v>15.340000000000002</v>
      </c>
    </row>
    <row r="18" spans="1:8" ht="9.75" thickBot="1" x14ac:dyDescent="0.2">
      <c r="E18" s="13" t="s">
        <v>65</v>
      </c>
      <c r="G18" s="14">
        <v>2581.48</v>
      </c>
      <c r="H18" s="15">
        <v>15.34</v>
      </c>
    </row>
    <row r="19" spans="1:8" ht="9.75" thickTop="1" x14ac:dyDescent="0.15">
      <c r="H19" s="11"/>
    </row>
    <row r="20" spans="1:8" x14ac:dyDescent="0.15">
      <c r="B20" s="17" t="s">
        <v>107</v>
      </c>
      <c r="C20" s="5" t="s">
        <v>108</v>
      </c>
      <c r="E20" s="5" t="s">
        <v>107</v>
      </c>
      <c r="G20" s="10">
        <v>199.94</v>
      </c>
      <c r="H20" s="11">
        <v>1.1900000000000002</v>
      </c>
    </row>
    <row r="21" spans="1:8" x14ac:dyDescent="0.15">
      <c r="H21" s="11"/>
    </row>
    <row r="22" spans="1:8" x14ac:dyDescent="0.15">
      <c r="A22" s="18" t="s">
        <v>110</v>
      </c>
      <c r="G22" s="19">
        <v>349.87</v>
      </c>
      <c r="H22" s="20">
        <v>2.08</v>
      </c>
    </row>
    <row r="23" spans="1:8" x14ac:dyDescent="0.15">
      <c r="H23" s="11"/>
    </row>
    <row r="24" spans="1:8" ht="9.75" thickBot="1" x14ac:dyDescent="0.2">
      <c r="E24" s="13" t="s">
        <v>111</v>
      </c>
      <c r="G24" s="14">
        <v>16829.419999999998</v>
      </c>
      <c r="H24" s="15">
        <v>100</v>
      </c>
    </row>
    <row r="25" spans="1:8" ht="9.75" thickTop="1" x14ac:dyDescent="0.15">
      <c r="H25" s="11"/>
    </row>
    <row r="26" spans="1:8" x14ac:dyDescent="0.15">
      <c r="A26" s="13" t="s">
        <v>112</v>
      </c>
      <c r="H26" s="11"/>
    </row>
    <row r="27" spans="1:8" x14ac:dyDescent="0.15">
      <c r="A27" s="5">
        <v>1</v>
      </c>
      <c r="B27" s="5" t="s">
        <v>1084</v>
      </c>
      <c r="H27" s="11"/>
    </row>
    <row r="28" spans="1:8" x14ac:dyDescent="0.15">
      <c r="H28" s="11"/>
    </row>
    <row r="29" spans="1:8" x14ac:dyDescent="0.15">
      <c r="A29" s="5">
        <v>2</v>
      </c>
      <c r="B29" s="5" t="s">
        <v>114</v>
      </c>
      <c r="H29" s="11"/>
    </row>
    <row r="30" spans="1:8" x14ac:dyDescent="0.15">
      <c r="H30" s="11"/>
    </row>
    <row r="31" spans="1:8" x14ac:dyDescent="0.15">
      <c r="A31" s="5">
        <v>3</v>
      </c>
      <c r="B31" s="5" t="s">
        <v>115</v>
      </c>
      <c r="H31" s="11"/>
    </row>
    <row r="32" spans="1:8" x14ac:dyDescent="0.15">
      <c r="B32" s="5" t="s">
        <v>116</v>
      </c>
      <c r="H32" s="11"/>
    </row>
    <row r="33" spans="1:8" x14ac:dyDescent="0.15">
      <c r="B33" s="5" t="s">
        <v>117</v>
      </c>
      <c r="H33" s="11"/>
    </row>
    <row r="34" spans="1:8" x14ac:dyDescent="0.15">
      <c r="A34" s="1"/>
      <c r="B34" s="1"/>
      <c r="C34" s="1"/>
      <c r="D34" s="1"/>
      <c r="E34" s="1"/>
      <c r="F34" s="1"/>
      <c r="G34" s="3"/>
      <c r="H34" s="21"/>
    </row>
  </sheetData>
  <mergeCells count="6">
    <mergeCell ref="A2:C2"/>
    <mergeCell ref="A3:C3"/>
    <mergeCell ref="B4:C4"/>
    <mergeCell ref="B5:C5"/>
    <mergeCell ref="B15:C15"/>
    <mergeCell ref="B16:C16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G6" activeCellId="1" sqref="G14:G16 G6:G12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2" customWidth="1"/>
    <col min="9" max="16384" width="9.140625" style="5"/>
  </cols>
  <sheetData>
    <row r="1" spans="1:8" x14ac:dyDescent="0.15">
      <c r="A1" s="1"/>
      <c r="B1" s="1"/>
      <c r="C1" s="2" t="s">
        <v>979</v>
      </c>
      <c r="D1" s="1"/>
      <c r="E1" s="1"/>
      <c r="F1" s="1"/>
      <c r="G1" s="3"/>
      <c r="H1" s="4"/>
    </row>
    <row r="2" spans="1:8" ht="37.5" x14ac:dyDescent="0.25">
      <c r="A2" s="67" t="s">
        <v>1</v>
      </c>
      <c r="B2" s="68"/>
      <c r="C2" s="68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9" t="s">
        <v>7</v>
      </c>
      <c r="B3" s="70"/>
      <c r="C3" s="70"/>
      <c r="H3" s="11"/>
    </row>
    <row r="4" spans="1:8" ht="15" x14ac:dyDescent="0.25">
      <c r="B4" s="71" t="s">
        <v>8</v>
      </c>
      <c r="C4" s="70"/>
      <c r="H4" s="11"/>
    </row>
    <row r="5" spans="1:8" ht="15" x14ac:dyDescent="0.25">
      <c r="B5" s="69" t="s">
        <v>9</v>
      </c>
      <c r="C5" s="70"/>
      <c r="H5" s="11"/>
    </row>
    <row r="6" spans="1:8" x14ac:dyDescent="0.15">
      <c r="B6" s="12">
        <v>8.4000000000000005E-2</v>
      </c>
      <c r="C6" s="5" t="s">
        <v>119</v>
      </c>
      <c r="D6" s="5" t="s">
        <v>186</v>
      </c>
      <c r="E6" s="5" t="s">
        <v>12</v>
      </c>
      <c r="F6" s="5">
        <v>370</v>
      </c>
      <c r="G6" s="10">
        <v>3756.04</v>
      </c>
      <c r="H6" s="11">
        <v>12.83</v>
      </c>
    </row>
    <row r="7" spans="1:8" x14ac:dyDescent="0.15">
      <c r="B7" s="12">
        <v>8.8999999999999996E-2</v>
      </c>
      <c r="C7" s="5" t="s">
        <v>104</v>
      </c>
      <c r="D7" s="5" t="s">
        <v>822</v>
      </c>
      <c r="E7" s="5" t="s">
        <v>49</v>
      </c>
      <c r="F7" s="5">
        <v>370</v>
      </c>
      <c r="G7" s="10">
        <v>3746.9300000000003</v>
      </c>
      <c r="H7" s="11">
        <v>12.8</v>
      </c>
    </row>
    <row r="8" spans="1:8" x14ac:dyDescent="0.15">
      <c r="B8" s="12">
        <v>7.9500000000000001E-2</v>
      </c>
      <c r="C8" s="5" t="s">
        <v>204</v>
      </c>
      <c r="D8" s="5" t="s">
        <v>230</v>
      </c>
      <c r="E8" s="5" t="s">
        <v>206</v>
      </c>
      <c r="F8" s="5">
        <v>370</v>
      </c>
      <c r="G8" s="10">
        <v>3709.03</v>
      </c>
      <c r="H8" s="11">
        <v>12.67</v>
      </c>
    </row>
    <row r="9" spans="1:8" x14ac:dyDescent="0.15">
      <c r="B9" s="12">
        <v>8.6999999999999994E-2</v>
      </c>
      <c r="C9" s="5" t="s">
        <v>125</v>
      </c>
      <c r="D9" s="5" t="s">
        <v>980</v>
      </c>
      <c r="E9" s="5" t="s">
        <v>12</v>
      </c>
      <c r="F9" s="5">
        <v>320</v>
      </c>
      <c r="G9" s="10">
        <v>3256.69</v>
      </c>
      <c r="H9" s="11">
        <v>11.120000000000001</v>
      </c>
    </row>
    <row r="10" spans="1:8" x14ac:dyDescent="0.15">
      <c r="B10" s="12">
        <v>8.4000000000000005E-2</v>
      </c>
      <c r="C10" s="5" t="s">
        <v>47</v>
      </c>
      <c r="D10" s="5" t="s">
        <v>823</v>
      </c>
      <c r="E10" s="5" t="s">
        <v>12</v>
      </c>
      <c r="F10" s="5">
        <v>310</v>
      </c>
      <c r="G10" s="10">
        <v>3152.07</v>
      </c>
      <c r="H10" s="11">
        <v>10.76</v>
      </c>
    </row>
    <row r="11" spans="1:8" x14ac:dyDescent="0.15">
      <c r="B11" s="12">
        <v>8.6999999999999994E-2</v>
      </c>
      <c r="C11" s="5" t="s">
        <v>518</v>
      </c>
      <c r="D11" s="5" t="s">
        <v>981</v>
      </c>
      <c r="E11" s="5" t="s">
        <v>12</v>
      </c>
      <c r="F11" s="5">
        <v>300</v>
      </c>
      <c r="G11" s="10">
        <v>3057.04</v>
      </c>
      <c r="H11" s="11">
        <v>10.440000000000001</v>
      </c>
    </row>
    <row r="12" spans="1:8" x14ac:dyDescent="0.15">
      <c r="B12" s="12">
        <v>8.2500000000000004E-2</v>
      </c>
      <c r="C12" s="5" t="s">
        <v>10</v>
      </c>
      <c r="D12" s="5" t="s">
        <v>654</v>
      </c>
      <c r="E12" s="5" t="s">
        <v>12</v>
      </c>
      <c r="F12" s="5">
        <v>200</v>
      </c>
      <c r="G12" s="10">
        <v>2033.6100000000001</v>
      </c>
      <c r="H12" s="11">
        <v>6.94</v>
      </c>
    </row>
    <row r="13" spans="1:8" x14ac:dyDescent="0.15">
      <c r="B13" s="17" t="s">
        <v>124</v>
      </c>
      <c r="C13" s="5" t="s">
        <v>142</v>
      </c>
      <c r="D13" s="5" t="s">
        <v>982</v>
      </c>
      <c r="E13" s="5" t="s">
        <v>725</v>
      </c>
      <c r="F13" s="5">
        <v>130</v>
      </c>
      <c r="G13" s="10">
        <v>1524.51</v>
      </c>
      <c r="H13" s="11">
        <v>5.21</v>
      </c>
    </row>
    <row r="14" spans="1:8" x14ac:dyDescent="0.15">
      <c r="B14" s="12">
        <v>8.6999999999999994E-2</v>
      </c>
      <c r="C14" s="5" t="s">
        <v>121</v>
      </c>
      <c r="D14" s="5" t="s">
        <v>614</v>
      </c>
      <c r="E14" s="5" t="s">
        <v>615</v>
      </c>
      <c r="F14" s="5">
        <v>140</v>
      </c>
      <c r="G14" s="10">
        <v>1414.41</v>
      </c>
      <c r="H14" s="11">
        <v>4.83</v>
      </c>
    </row>
    <row r="15" spans="1:8" x14ac:dyDescent="0.15">
      <c r="B15" s="12">
        <v>8.1900000000000001E-2</v>
      </c>
      <c r="C15" s="5" t="s">
        <v>10</v>
      </c>
      <c r="D15" s="5" t="s">
        <v>528</v>
      </c>
      <c r="E15" s="5" t="s">
        <v>12</v>
      </c>
      <c r="F15" s="5">
        <v>90</v>
      </c>
      <c r="G15" s="10">
        <v>912.56000000000006</v>
      </c>
      <c r="H15" s="11">
        <v>3.12</v>
      </c>
    </row>
    <row r="16" spans="1:8" x14ac:dyDescent="0.15">
      <c r="B16" s="12">
        <v>8.4000000000000005E-2</v>
      </c>
      <c r="C16" s="5" t="s">
        <v>125</v>
      </c>
      <c r="D16" s="5" t="s">
        <v>983</v>
      </c>
      <c r="E16" s="5" t="s">
        <v>12</v>
      </c>
      <c r="F16" s="5">
        <v>30</v>
      </c>
      <c r="G16" s="10">
        <v>303.04000000000002</v>
      </c>
      <c r="H16" s="11">
        <v>1.03</v>
      </c>
    </row>
    <row r="17" spans="1:8" ht="9.75" thickBot="1" x14ac:dyDescent="0.2">
      <c r="E17" s="13" t="s">
        <v>65</v>
      </c>
      <c r="G17" s="14">
        <v>26865.93</v>
      </c>
      <c r="H17" s="15">
        <v>91.75</v>
      </c>
    </row>
    <row r="18" spans="1:8" ht="9.75" thickTop="1" x14ac:dyDescent="0.15">
      <c r="H18" s="11"/>
    </row>
    <row r="19" spans="1:8" x14ac:dyDescent="0.15">
      <c r="B19" s="17" t="s">
        <v>107</v>
      </c>
      <c r="C19" s="5" t="s">
        <v>108</v>
      </c>
      <c r="E19" s="5" t="s">
        <v>107</v>
      </c>
      <c r="G19" s="10">
        <v>44.99</v>
      </c>
      <c r="H19" s="11">
        <v>0.15</v>
      </c>
    </row>
    <row r="20" spans="1:8" ht="9.75" thickBot="1" x14ac:dyDescent="0.2">
      <c r="E20" s="13" t="s">
        <v>65</v>
      </c>
      <c r="G20" s="14">
        <v>44.99</v>
      </c>
      <c r="H20" s="15">
        <v>0.15</v>
      </c>
    </row>
    <row r="21" spans="1:8" ht="9.75" thickTop="1" x14ac:dyDescent="0.15">
      <c r="H21" s="11"/>
    </row>
    <row r="22" spans="1:8" x14ac:dyDescent="0.15">
      <c r="A22" s="18" t="s">
        <v>110</v>
      </c>
      <c r="G22" s="19">
        <v>2372.4299999999998</v>
      </c>
      <c r="H22" s="20">
        <v>8.1</v>
      </c>
    </row>
    <row r="23" spans="1:8" x14ac:dyDescent="0.15">
      <c r="H23" s="11"/>
    </row>
    <row r="24" spans="1:8" ht="9.75" thickBot="1" x14ac:dyDescent="0.2">
      <c r="E24" s="13" t="s">
        <v>111</v>
      </c>
      <c r="G24" s="14">
        <v>29283.35</v>
      </c>
      <c r="H24" s="15">
        <v>100</v>
      </c>
    </row>
    <row r="25" spans="1:8" ht="9.75" thickTop="1" x14ac:dyDescent="0.15">
      <c r="H25" s="11"/>
    </row>
    <row r="26" spans="1:8" x14ac:dyDescent="0.15">
      <c r="A26" s="13" t="s">
        <v>112</v>
      </c>
      <c r="H26" s="11"/>
    </row>
    <row r="27" spans="1:8" x14ac:dyDescent="0.15">
      <c r="A27" s="5">
        <v>1</v>
      </c>
      <c r="B27" s="5" t="s">
        <v>984</v>
      </c>
      <c r="H27" s="11"/>
    </row>
    <row r="28" spans="1:8" x14ac:dyDescent="0.15">
      <c r="H28" s="11"/>
    </row>
    <row r="29" spans="1:8" x14ac:dyDescent="0.15">
      <c r="A29" s="5">
        <v>2</v>
      </c>
      <c r="B29" s="5" t="s">
        <v>114</v>
      </c>
      <c r="H29" s="11"/>
    </row>
    <row r="30" spans="1:8" x14ac:dyDescent="0.15">
      <c r="H30" s="11"/>
    </row>
    <row r="31" spans="1:8" x14ac:dyDescent="0.15">
      <c r="A31" s="5">
        <v>3</v>
      </c>
      <c r="B31" s="5" t="s">
        <v>115</v>
      </c>
      <c r="H31" s="11"/>
    </row>
    <row r="32" spans="1:8" x14ac:dyDescent="0.15">
      <c r="B32" s="5" t="s">
        <v>116</v>
      </c>
      <c r="H32" s="11"/>
    </row>
    <row r="33" spans="1:8" x14ac:dyDescent="0.15">
      <c r="B33" s="5" t="s">
        <v>117</v>
      </c>
      <c r="H33" s="11"/>
    </row>
    <row r="34" spans="1:8" x14ac:dyDescent="0.15">
      <c r="A34" s="1"/>
      <c r="B34" s="1"/>
      <c r="C34" s="1"/>
      <c r="D34" s="1"/>
      <c r="E34" s="1"/>
      <c r="F34" s="1"/>
      <c r="G34" s="3"/>
      <c r="H34" s="21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J26" sqref="J26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2" customWidth="1"/>
    <col min="9" max="16384" width="9.140625" style="5"/>
  </cols>
  <sheetData>
    <row r="1" spans="1:8" x14ac:dyDescent="0.15">
      <c r="A1" s="1"/>
      <c r="B1" s="1"/>
      <c r="C1" s="2" t="s">
        <v>972</v>
      </c>
      <c r="D1" s="1"/>
      <c r="E1" s="1"/>
      <c r="F1" s="1"/>
      <c r="G1" s="3"/>
      <c r="H1" s="4"/>
    </row>
    <row r="2" spans="1:8" ht="37.5" x14ac:dyDescent="0.25">
      <c r="A2" s="67" t="s">
        <v>1</v>
      </c>
      <c r="B2" s="68"/>
      <c r="C2" s="68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9" t="s">
        <v>7</v>
      </c>
      <c r="B3" s="70"/>
      <c r="C3" s="70"/>
      <c r="H3" s="11"/>
    </row>
    <row r="4" spans="1:8" ht="15" x14ac:dyDescent="0.25">
      <c r="B4" s="71" t="s">
        <v>8</v>
      </c>
      <c r="C4" s="70"/>
      <c r="H4" s="11"/>
    </row>
    <row r="5" spans="1:8" ht="15" x14ac:dyDescent="0.25">
      <c r="B5" s="69" t="s">
        <v>9</v>
      </c>
      <c r="C5" s="70"/>
      <c r="H5" s="11"/>
    </row>
    <row r="6" spans="1:8" x14ac:dyDescent="0.15">
      <c r="B6" s="12">
        <v>8.4000000000000005E-2</v>
      </c>
      <c r="C6" s="5" t="s">
        <v>119</v>
      </c>
      <c r="D6" s="5" t="s">
        <v>496</v>
      </c>
      <c r="E6" s="5" t="s">
        <v>12</v>
      </c>
      <c r="F6" s="5">
        <v>150</v>
      </c>
      <c r="G6" s="10">
        <v>1523.63</v>
      </c>
      <c r="H6" s="11">
        <v>12.520000000000001</v>
      </c>
    </row>
    <row r="7" spans="1:8" x14ac:dyDescent="0.15">
      <c r="B7" s="12">
        <v>8.9499999999999996E-2</v>
      </c>
      <c r="C7" s="5" t="s">
        <v>165</v>
      </c>
      <c r="D7" s="5" t="s">
        <v>517</v>
      </c>
      <c r="E7" s="5" t="s">
        <v>134</v>
      </c>
      <c r="F7" s="5">
        <v>140</v>
      </c>
      <c r="G7" s="10">
        <v>1422.93</v>
      </c>
      <c r="H7" s="11">
        <v>11.690000000000001</v>
      </c>
    </row>
    <row r="8" spans="1:8" x14ac:dyDescent="0.15">
      <c r="B8" s="17" t="s">
        <v>124</v>
      </c>
      <c r="C8" s="5" t="s">
        <v>142</v>
      </c>
      <c r="D8" s="5" t="s">
        <v>973</v>
      </c>
      <c r="E8" s="5" t="s">
        <v>725</v>
      </c>
      <c r="F8" s="5">
        <v>100</v>
      </c>
      <c r="G8" s="10">
        <v>1180.8800000000001</v>
      </c>
      <c r="H8" s="11">
        <v>9.7000000000000011</v>
      </c>
    </row>
    <row r="9" spans="1:8" x14ac:dyDescent="0.15">
      <c r="B9" s="12">
        <v>8.2500000000000004E-2</v>
      </c>
      <c r="C9" s="5" t="s">
        <v>10</v>
      </c>
      <c r="D9" s="5" t="s">
        <v>654</v>
      </c>
      <c r="E9" s="5" t="s">
        <v>12</v>
      </c>
      <c r="F9" s="5">
        <v>100</v>
      </c>
      <c r="G9" s="10">
        <v>1016.8100000000001</v>
      </c>
      <c r="H9" s="11">
        <v>8.35</v>
      </c>
    </row>
    <row r="10" spans="1:8" x14ac:dyDescent="0.15">
      <c r="B10" s="12">
        <v>8.9099999999999999E-2</v>
      </c>
      <c r="C10" s="5" t="s">
        <v>341</v>
      </c>
      <c r="D10" s="5" t="s">
        <v>974</v>
      </c>
      <c r="E10" s="5" t="s">
        <v>18</v>
      </c>
      <c r="F10" s="5">
        <v>40</v>
      </c>
      <c r="G10" s="10">
        <v>1013.8100000000001</v>
      </c>
      <c r="H10" s="11">
        <v>8.33</v>
      </c>
    </row>
    <row r="11" spans="1:8" x14ac:dyDescent="0.15">
      <c r="B11" s="12">
        <v>8.4099999999999994E-2</v>
      </c>
      <c r="C11" s="5" t="s">
        <v>57</v>
      </c>
      <c r="D11" s="5" t="s">
        <v>891</v>
      </c>
      <c r="E11" s="5" t="s">
        <v>12</v>
      </c>
      <c r="F11" s="5">
        <v>200</v>
      </c>
      <c r="G11" s="10">
        <v>1010.91</v>
      </c>
      <c r="H11" s="11">
        <v>8.31</v>
      </c>
    </row>
    <row r="12" spans="1:8" x14ac:dyDescent="0.15">
      <c r="B12" s="12">
        <v>8.6999999999999994E-2</v>
      </c>
      <c r="C12" s="5" t="s">
        <v>121</v>
      </c>
      <c r="D12" s="5" t="s">
        <v>614</v>
      </c>
      <c r="E12" s="5" t="s">
        <v>615</v>
      </c>
      <c r="F12" s="5">
        <v>100</v>
      </c>
      <c r="G12" s="10">
        <v>1010.3000000000001</v>
      </c>
      <c r="H12" s="11">
        <v>8.3000000000000007</v>
      </c>
    </row>
    <row r="13" spans="1:8" x14ac:dyDescent="0.15">
      <c r="B13" s="12">
        <v>8.3500000000000005E-2</v>
      </c>
      <c r="C13" s="5" t="s">
        <v>204</v>
      </c>
      <c r="D13" s="5" t="s">
        <v>975</v>
      </c>
      <c r="E13" s="5" t="s">
        <v>206</v>
      </c>
      <c r="F13" s="5">
        <v>100</v>
      </c>
      <c r="G13" s="10">
        <v>1006.8100000000001</v>
      </c>
      <c r="H13" s="11">
        <v>8.2700000000000014</v>
      </c>
    </row>
    <row r="14" spans="1:8" x14ac:dyDescent="0.15">
      <c r="B14" s="12">
        <v>8.1900000000000001E-2</v>
      </c>
      <c r="C14" s="5" t="s">
        <v>10</v>
      </c>
      <c r="D14" s="5" t="s">
        <v>528</v>
      </c>
      <c r="E14" s="5" t="s">
        <v>12</v>
      </c>
      <c r="F14" s="5">
        <v>50</v>
      </c>
      <c r="G14" s="10">
        <v>506.98</v>
      </c>
      <c r="H14" s="11">
        <v>4.17</v>
      </c>
    </row>
    <row r="15" spans="1:8" x14ac:dyDescent="0.15">
      <c r="B15" s="12">
        <v>8.5800000000000001E-2</v>
      </c>
      <c r="C15" s="5" t="s">
        <v>57</v>
      </c>
      <c r="D15" s="5" t="s">
        <v>229</v>
      </c>
      <c r="E15" s="5" t="s">
        <v>12</v>
      </c>
      <c r="F15" s="5">
        <v>40</v>
      </c>
      <c r="G15" s="10">
        <v>404.61</v>
      </c>
      <c r="H15" s="11">
        <v>3.32</v>
      </c>
    </row>
    <row r="16" spans="1:8" x14ac:dyDescent="0.15">
      <c r="B16" s="12">
        <v>9.8430000000000004E-2</v>
      </c>
      <c r="C16" s="5" t="s">
        <v>198</v>
      </c>
      <c r="D16" s="5" t="s">
        <v>976</v>
      </c>
      <c r="E16" s="5" t="s">
        <v>43</v>
      </c>
      <c r="F16" s="5">
        <v>187</v>
      </c>
      <c r="G16" s="10">
        <v>194.45000000000002</v>
      </c>
      <c r="H16" s="11">
        <v>1.6</v>
      </c>
    </row>
    <row r="17" spans="1:8" x14ac:dyDescent="0.15">
      <c r="B17" s="12">
        <v>9.8430000000000004E-2</v>
      </c>
      <c r="C17" s="5" t="s">
        <v>198</v>
      </c>
      <c r="D17" s="5" t="s">
        <v>977</v>
      </c>
      <c r="E17" s="5" t="s">
        <v>43</v>
      </c>
      <c r="F17" s="5">
        <v>187</v>
      </c>
      <c r="G17" s="10">
        <v>193.9</v>
      </c>
      <c r="H17" s="11">
        <v>1.59</v>
      </c>
    </row>
    <row r="18" spans="1:8" x14ac:dyDescent="0.15">
      <c r="B18" s="12">
        <v>9.8430000000000004E-2</v>
      </c>
      <c r="C18" s="5" t="s">
        <v>198</v>
      </c>
      <c r="D18" s="5" t="s">
        <v>617</v>
      </c>
      <c r="E18" s="5" t="s">
        <v>43</v>
      </c>
      <c r="F18" s="5">
        <v>130</v>
      </c>
      <c r="G18" s="10">
        <v>135.57</v>
      </c>
      <c r="H18" s="11">
        <v>1.1100000000000001</v>
      </c>
    </row>
    <row r="19" spans="1:8" x14ac:dyDescent="0.15">
      <c r="B19" s="12">
        <v>8.72E-2</v>
      </c>
      <c r="C19" s="5" t="s">
        <v>165</v>
      </c>
      <c r="D19" s="5" t="s">
        <v>950</v>
      </c>
      <c r="E19" s="5" t="s">
        <v>134</v>
      </c>
      <c r="F19" s="5">
        <v>10</v>
      </c>
      <c r="G19" s="10">
        <v>101.23</v>
      </c>
      <c r="H19" s="11">
        <v>0.83</v>
      </c>
    </row>
    <row r="20" spans="1:8" ht="9.75" thickBot="1" x14ac:dyDescent="0.2">
      <c r="E20" s="13" t="s">
        <v>65</v>
      </c>
      <c r="G20" s="14">
        <v>10722.82</v>
      </c>
      <c r="H20" s="15">
        <v>88.09</v>
      </c>
    </row>
    <row r="21" spans="1:8" ht="9.75" thickTop="1" x14ac:dyDescent="0.15">
      <c r="H21" s="11"/>
    </row>
    <row r="22" spans="1:8" x14ac:dyDescent="0.15">
      <c r="B22" s="17" t="s">
        <v>107</v>
      </c>
      <c r="C22" s="5" t="s">
        <v>108</v>
      </c>
      <c r="E22" s="5" t="s">
        <v>107</v>
      </c>
      <c r="G22" s="10">
        <v>249.93</v>
      </c>
      <c r="H22" s="11">
        <v>2.0500000000000003</v>
      </c>
    </row>
    <row r="23" spans="1:8" ht="9.75" thickBot="1" x14ac:dyDescent="0.2">
      <c r="E23" s="13" t="s">
        <v>65</v>
      </c>
      <c r="G23" s="14">
        <v>249.93</v>
      </c>
      <c r="H23" s="15">
        <v>2.0499999999999998</v>
      </c>
    </row>
    <row r="24" spans="1:8" ht="9.75" thickTop="1" x14ac:dyDescent="0.15">
      <c r="H24" s="11"/>
    </row>
    <row r="25" spans="1:8" x14ac:dyDescent="0.15">
      <c r="A25" s="18" t="s">
        <v>110</v>
      </c>
      <c r="G25" s="19">
        <v>1197.69</v>
      </c>
      <c r="H25" s="20">
        <v>9.86</v>
      </c>
    </row>
    <row r="26" spans="1:8" x14ac:dyDescent="0.15">
      <c r="H26" s="11"/>
    </row>
    <row r="27" spans="1:8" ht="9.75" thickBot="1" x14ac:dyDescent="0.2">
      <c r="E27" s="13" t="s">
        <v>111</v>
      </c>
      <c r="G27" s="14">
        <v>12170.44</v>
      </c>
      <c r="H27" s="15">
        <v>100</v>
      </c>
    </row>
    <row r="28" spans="1:8" ht="9.75" thickTop="1" x14ac:dyDescent="0.15">
      <c r="H28" s="11"/>
    </row>
    <row r="29" spans="1:8" x14ac:dyDescent="0.15">
      <c r="A29" s="13" t="s">
        <v>112</v>
      </c>
      <c r="H29" s="11"/>
    </row>
    <row r="30" spans="1:8" x14ac:dyDescent="0.15">
      <c r="A30" s="5">
        <v>1</v>
      </c>
      <c r="B30" s="5" t="s">
        <v>978</v>
      </c>
      <c r="H30" s="11"/>
    </row>
    <row r="31" spans="1:8" x14ac:dyDescent="0.15">
      <c r="H31" s="11"/>
    </row>
    <row r="32" spans="1:8" x14ac:dyDescent="0.15">
      <c r="A32" s="5">
        <v>2</v>
      </c>
      <c r="B32" s="5" t="s">
        <v>114</v>
      </c>
      <c r="H32" s="11"/>
    </row>
    <row r="33" spans="1:8" x14ac:dyDescent="0.15">
      <c r="H33" s="11"/>
    </row>
    <row r="34" spans="1:8" x14ac:dyDescent="0.15">
      <c r="A34" s="5">
        <v>3</v>
      </c>
      <c r="B34" s="5" t="s">
        <v>115</v>
      </c>
      <c r="H34" s="11"/>
    </row>
    <row r="35" spans="1:8" x14ac:dyDescent="0.15">
      <c r="B35" s="5" t="s">
        <v>116</v>
      </c>
      <c r="H35" s="11"/>
    </row>
    <row r="36" spans="1:8" x14ac:dyDescent="0.15">
      <c r="B36" s="5" t="s">
        <v>117</v>
      </c>
      <c r="H36" s="11"/>
    </row>
    <row r="37" spans="1:8" x14ac:dyDescent="0.15">
      <c r="A37" s="1"/>
      <c r="B37" s="1"/>
      <c r="C37" s="1"/>
      <c r="D37" s="1"/>
      <c r="E37" s="1"/>
      <c r="F37" s="1"/>
      <c r="G37" s="3"/>
      <c r="H37" s="21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workbookViewId="0">
      <selection activeCell="H24" sqref="H24:H2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2" customWidth="1"/>
    <col min="9" max="16384" width="9.140625" style="5"/>
  </cols>
  <sheetData>
    <row r="1" spans="1:8" x14ac:dyDescent="0.15">
      <c r="A1" s="1"/>
      <c r="B1" s="1"/>
      <c r="C1" s="2" t="s">
        <v>957</v>
      </c>
      <c r="D1" s="1"/>
      <c r="E1" s="1"/>
      <c r="F1" s="1"/>
      <c r="G1" s="3"/>
      <c r="H1" s="4"/>
    </row>
    <row r="2" spans="1:8" ht="37.5" x14ac:dyDescent="0.25">
      <c r="A2" s="67" t="s">
        <v>1</v>
      </c>
      <c r="B2" s="68"/>
      <c r="C2" s="68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9" t="s">
        <v>7</v>
      </c>
      <c r="B3" s="70"/>
      <c r="C3" s="70"/>
      <c r="H3" s="11"/>
    </row>
    <row r="4" spans="1:8" ht="15" x14ac:dyDescent="0.25">
      <c r="B4" s="71" t="s">
        <v>8</v>
      </c>
      <c r="C4" s="70"/>
      <c r="H4" s="11"/>
    </row>
    <row r="5" spans="1:8" ht="15" x14ac:dyDescent="0.25">
      <c r="B5" s="69" t="s">
        <v>9</v>
      </c>
      <c r="C5" s="70"/>
      <c r="H5" s="11"/>
    </row>
    <row r="6" spans="1:8" x14ac:dyDescent="0.15">
      <c r="B6" s="12">
        <v>0.1135</v>
      </c>
      <c r="C6" s="5" t="s">
        <v>294</v>
      </c>
      <c r="D6" s="5" t="s">
        <v>958</v>
      </c>
      <c r="E6" s="5" t="s">
        <v>296</v>
      </c>
      <c r="F6" s="5">
        <v>50</v>
      </c>
      <c r="G6" s="10">
        <v>5052.01</v>
      </c>
      <c r="H6" s="11">
        <v>11.21</v>
      </c>
    </row>
    <row r="7" spans="1:8" x14ac:dyDescent="0.15">
      <c r="B7" s="17" t="s">
        <v>124</v>
      </c>
      <c r="C7" s="5" t="s">
        <v>508</v>
      </c>
      <c r="D7" s="5" t="s">
        <v>959</v>
      </c>
      <c r="E7" s="5" t="s">
        <v>274</v>
      </c>
      <c r="F7" s="5">
        <v>250</v>
      </c>
      <c r="G7" s="10">
        <v>3129.51</v>
      </c>
      <c r="H7" s="11">
        <v>6.94</v>
      </c>
    </row>
    <row r="8" spans="1:8" x14ac:dyDescent="0.15">
      <c r="B8" s="12">
        <v>0.115</v>
      </c>
      <c r="C8" s="5" t="s">
        <v>327</v>
      </c>
      <c r="D8" s="5" t="s">
        <v>328</v>
      </c>
      <c r="E8" s="5" t="s">
        <v>61</v>
      </c>
      <c r="F8" s="5">
        <v>250000</v>
      </c>
      <c r="G8" s="10">
        <v>2535.4299999999998</v>
      </c>
      <c r="H8" s="11">
        <v>5.62</v>
      </c>
    </row>
    <row r="9" spans="1:8" x14ac:dyDescent="0.15">
      <c r="B9" s="12">
        <v>0.1255</v>
      </c>
      <c r="C9" s="5" t="s">
        <v>327</v>
      </c>
      <c r="D9" s="5" t="s">
        <v>960</v>
      </c>
      <c r="E9" s="5" t="s">
        <v>344</v>
      </c>
      <c r="F9" s="5">
        <v>150</v>
      </c>
      <c r="G9" s="10">
        <v>1532.2</v>
      </c>
      <c r="H9" s="11">
        <v>3.4000000000000004</v>
      </c>
    </row>
    <row r="10" spans="1:8" x14ac:dyDescent="0.15">
      <c r="B10" s="12">
        <v>0.1225</v>
      </c>
      <c r="C10" s="5" t="s">
        <v>329</v>
      </c>
      <c r="D10" s="5" t="s">
        <v>330</v>
      </c>
      <c r="E10" s="5" t="s">
        <v>24</v>
      </c>
      <c r="F10" s="5">
        <v>150</v>
      </c>
      <c r="G10" s="10">
        <v>1520.82</v>
      </c>
      <c r="H10" s="11">
        <v>3.37</v>
      </c>
    </row>
    <row r="11" spans="1:8" x14ac:dyDescent="0.15">
      <c r="B11" s="12">
        <v>9.2999999999999999E-2</v>
      </c>
      <c r="C11" s="5" t="s">
        <v>119</v>
      </c>
      <c r="D11" s="5" t="s">
        <v>340</v>
      </c>
      <c r="E11" s="5" t="s">
        <v>12</v>
      </c>
      <c r="F11" s="5">
        <v>10</v>
      </c>
      <c r="G11" s="10">
        <v>100.93</v>
      </c>
      <c r="H11" s="11">
        <v>0.22</v>
      </c>
    </row>
    <row r="12" spans="1:8" x14ac:dyDescent="0.15">
      <c r="B12" s="12">
        <v>7.9500000000000001E-2</v>
      </c>
      <c r="C12" s="5" t="s">
        <v>204</v>
      </c>
      <c r="D12" s="5" t="s">
        <v>230</v>
      </c>
      <c r="E12" s="5" t="s">
        <v>206</v>
      </c>
      <c r="F12" s="5">
        <v>5</v>
      </c>
      <c r="G12" s="10">
        <v>50.120000000000005</v>
      </c>
      <c r="H12" s="11">
        <v>0.11</v>
      </c>
    </row>
    <row r="13" spans="1:8" ht="9.75" thickBot="1" x14ac:dyDescent="0.2">
      <c r="E13" s="13" t="s">
        <v>65</v>
      </c>
      <c r="G13" s="14">
        <v>13921.02</v>
      </c>
      <c r="H13" s="15">
        <v>30.87</v>
      </c>
    </row>
    <row r="14" spans="1:8" ht="15.75" thickTop="1" x14ac:dyDescent="0.25">
      <c r="B14" s="69" t="s">
        <v>234</v>
      </c>
      <c r="C14" s="70"/>
      <c r="H14" s="11"/>
    </row>
    <row r="15" spans="1:8" x14ac:dyDescent="0.15">
      <c r="B15" s="12">
        <v>0.11799999999999999</v>
      </c>
      <c r="C15" s="5" t="s">
        <v>961</v>
      </c>
      <c r="D15" s="5" t="s">
        <v>962</v>
      </c>
      <c r="E15" s="5" t="s">
        <v>296</v>
      </c>
      <c r="F15" s="5">
        <v>496</v>
      </c>
      <c r="G15" s="10">
        <v>5044.1000000000004</v>
      </c>
      <c r="H15" s="11">
        <v>11.19</v>
      </c>
    </row>
    <row r="16" spans="1:8" x14ac:dyDescent="0.15">
      <c r="B16" s="12">
        <v>0.11749999999999999</v>
      </c>
      <c r="C16" s="5" t="s">
        <v>362</v>
      </c>
      <c r="D16" s="5" t="s">
        <v>963</v>
      </c>
      <c r="E16" s="5" t="s">
        <v>364</v>
      </c>
      <c r="F16" s="5">
        <v>500</v>
      </c>
      <c r="G16" s="10">
        <v>5008.79</v>
      </c>
      <c r="H16" s="11">
        <v>11.110000000000001</v>
      </c>
    </row>
    <row r="17" spans="1:9" x14ac:dyDescent="0.15">
      <c r="B17" s="17" t="s">
        <v>124</v>
      </c>
      <c r="C17" s="5" t="s">
        <v>964</v>
      </c>
      <c r="D17" s="5" t="s">
        <v>965</v>
      </c>
      <c r="E17" s="5" t="s">
        <v>344</v>
      </c>
      <c r="F17" s="5">
        <v>380</v>
      </c>
      <c r="G17" s="10">
        <v>4782.6500000000005</v>
      </c>
      <c r="H17" s="11">
        <v>10.61</v>
      </c>
    </row>
    <row r="18" spans="1:9" x14ac:dyDescent="0.15">
      <c r="B18" s="12">
        <v>0.10050000000000001</v>
      </c>
      <c r="C18" s="5" t="s">
        <v>842</v>
      </c>
      <c r="D18" s="5" t="s">
        <v>844</v>
      </c>
      <c r="E18" s="5" t="s">
        <v>274</v>
      </c>
      <c r="F18" s="5">
        <v>39</v>
      </c>
      <c r="G18" s="10">
        <v>3962.88</v>
      </c>
      <c r="H18" s="11">
        <v>8.7900000000000009</v>
      </c>
    </row>
    <row r="19" spans="1:9" x14ac:dyDescent="0.15">
      <c r="B19" s="17" t="s">
        <v>124</v>
      </c>
      <c r="C19" s="5" t="s">
        <v>966</v>
      </c>
      <c r="D19" s="5" t="s">
        <v>967</v>
      </c>
      <c r="E19" s="5" t="s">
        <v>968</v>
      </c>
      <c r="F19" s="5">
        <v>300</v>
      </c>
      <c r="G19" s="10">
        <v>3750.89</v>
      </c>
      <c r="H19" s="11">
        <v>8.32</v>
      </c>
    </row>
    <row r="20" spans="1:9" x14ac:dyDescent="0.15">
      <c r="B20" s="17" t="s">
        <v>124</v>
      </c>
      <c r="C20" s="5" t="s">
        <v>969</v>
      </c>
      <c r="D20" s="5" t="s">
        <v>970</v>
      </c>
      <c r="E20" s="5" t="s">
        <v>968</v>
      </c>
      <c r="F20" s="5">
        <v>180</v>
      </c>
      <c r="G20" s="10">
        <v>2250.54</v>
      </c>
      <c r="H20" s="11">
        <v>4.99</v>
      </c>
    </row>
    <row r="21" spans="1:9" ht="9.75" thickBot="1" x14ac:dyDescent="0.2">
      <c r="E21" s="13" t="s">
        <v>65</v>
      </c>
      <c r="G21" s="14">
        <v>24799.85</v>
      </c>
      <c r="H21" s="15">
        <v>55.01</v>
      </c>
    </row>
    <row r="22" spans="1:9" ht="9.75" thickTop="1" x14ac:dyDescent="0.15">
      <c r="H22" s="11"/>
    </row>
    <row r="23" spans="1:9" x14ac:dyDescent="0.15">
      <c r="C23" s="13" t="s">
        <v>109</v>
      </c>
      <c r="H23" s="11"/>
    </row>
    <row r="24" spans="1:9" x14ac:dyDescent="0.15">
      <c r="C24" s="5" t="s">
        <v>971</v>
      </c>
      <c r="G24" s="10">
        <v>2311.3200000000002</v>
      </c>
      <c r="H24" s="11">
        <v>5.1277295666858649</v>
      </c>
      <c r="I24" s="10">
        <f>G24/G33%</f>
        <v>5.1277295666858649</v>
      </c>
    </row>
    <row r="25" spans="1:9" x14ac:dyDescent="0.15">
      <c r="B25" s="17" t="s">
        <v>107</v>
      </c>
      <c r="C25" s="5" t="s">
        <v>857</v>
      </c>
      <c r="E25" s="5" t="s">
        <v>107</v>
      </c>
      <c r="G25" s="10">
        <v>2143.66</v>
      </c>
      <c r="H25" s="11">
        <v>4.7557710584955002</v>
      </c>
      <c r="I25" s="10">
        <f>G25/G33%</f>
        <v>4.7557710584955002</v>
      </c>
    </row>
    <row r="26" spans="1:9" ht="9.75" thickBot="1" x14ac:dyDescent="0.2">
      <c r="B26" s="17"/>
      <c r="E26" s="13" t="s">
        <v>65</v>
      </c>
      <c r="G26" s="14">
        <v>4454.9800000000005</v>
      </c>
      <c r="H26" s="14">
        <v>9.879999999999999</v>
      </c>
    </row>
    <row r="27" spans="1:9" ht="9.75" thickTop="1" x14ac:dyDescent="0.15">
      <c r="B27" s="17"/>
      <c r="H27" s="11"/>
    </row>
    <row r="28" spans="1:9" x14ac:dyDescent="0.15">
      <c r="B28" s="17" t="s">
        <v>107</v>
      </c>
      <c r="C28" s="5" t="s">
        <v>108</v>
      </c>
      <c r="E28" s="5" t="s">
        <v>107</v>
      </c>
      <c r="G28" s="10">
        <v>914.73</v>
      </c>
      <c r="H28" s="11">
        <v>2.0300000000000002</v>
      </c>
    </row>
    <row r="29" spans="1:9" ht="9.75" thickBot="1" x14ac:dyDescent="0.2">
      <c r="B29" s="17"/>
      <c r="E29" s="13" t="s">
        <v>65</v>
      </c>
      <c r="G29" s="14">
        <v>914.73</v>
      </c>
      <c r="H29" s="14">
        <v>2.0300000000000002</v>
      </c>
    </row>
    <row r="30" spans="1:9" ht="9.75" thickTop="1" x14ac:dyDescent="0.15">
      <c r="H30" s="11"/>
    </row>
    <row r="31" spans="1:9" x14ac:dyDescent="0.15">
      <c r="A31" s="18" t="s">
        <v>110</v>
      </c>
      <c r="G31" s="19">
        <v>984.34</v>
      </c>
      <c r="H31" s="20">
        <v>2.21</v>
      </c>
    </row>
    <row r="32" spans="1:9" x14ac:dyDescent="0.15">
      <c r="H32" s="11"/>
    </row>
    <row r="33" spans="1:8" ht="9.75" thickBot="1" x14ac:dyDescent="0.2">
      <c r="E33" s="13" t="s">
        <v>111</v>
      </c>
      <c r="G33" s="14">
        <v>45074.92</v>
      </c>
      <c r="H33" s="15">
        <v>100</v>
      </c>
    </row>
    <row r="34" spans="1:8" ht="9.75" thickTop="1" x14ac:dyDescent="0.15">
      <c r="H34" s="11"/>
    </row>
    <row r="35" spans="1:8" x14ac:dyDescent="0.15">
      <c r="A35" s="13" t="s">
        <v>112</v>
      </c>
      <c r="H35" s="11"/>
    </row>
    <row r="36" spans="1:8" x14ac:dyDescent="0.15">
      <c r="A36" s="5">
        <v>1</v>
      </c>
      <c r="B36" s="5" t="s">
        <v>956</v>
      </c>
      <c r="H36" s="11"/>
    </row>
    <row r="37" spans="1:8" x14ac:dyDescent="0.15">
      <c r="H37" s="11"/>
    </row>
    <row r="38" spans="1:8" x14ac:dyDescent="0.15">
      <c r="A38" s="5">
        <v>2</v>
      </c>
      <c r="B38" s="5" t="s">
        <v>114</v>
      </c>
      <c r="H38" s="11"/>
    </row>
    <row r="39" spans="1:8" x14ac:dyDescent="0.15">
      <c r="H39" s="11"/>
    </row>
    <row r="40" spans="1:8" x14ac:dyDescent="0.15">
      <c r="A40" s="5">
        <v>3</v>
      </c>
      <c r="B40" s="5" t="s">
        <v>115</v>
      </c>
      <c r="H40" s="11"/>
    </row>
    <row r="41" spans="1:8" x14ac:dyDescent="0.15">
      <c r="B41" s="5" t="s">
        <v>116</v>
      </c>
      <c r="H41" s="11"/>
    </row>
    <row r="42" spans="1:8" x14ac:dyDescent="0.15">
      <c r="B42" s="5" t="s">
        <v>117</v>
      </c>
      <c r="H42" s="11"/>
    </row>
    <row r="43" spans="1:8" x14ac:dyDescent="0.15">
      <c r="A43" s="1"/>
      <c r="B43" s="1"/>
      <c r="C43" s="1"/>
      <c r="D43" s="1"/>
      <c r="E43" s="1"/>
      <c r="F43" s="1"/>
      <c r="G43" s="3"/>
      <c r="H43" s="21"/>
    </row>
  </sheetData>
  <mergeCells count="5">
    <mergeCell ref="A2:C2"/>
    <mergeCell ref="A3:C3"/>
    <mergeCell ref="B4:C4"/>
    <mergeCell ref="B5:C5"/>
    <mergeCell ref="B14:C14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J15" sqref="J1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2" customWidth="1"/>
    <col min="9" max="16384" width="9.140625" style="5"/>
  </cols>
  <sheetData>
    <row r="1" spans="1:8" x14ac:dyDescent="0.15">
      <c r="A1" s="1"/>
      <c r="B1" s="1"/>
      <c r="C1" s="2" t="s">
        <v>949</v>
      </c>
      <c r="D1" s="1"/>
      <c r="E1" s="1"/>
      <c r="F1" s="1"/>
      <c r="G1" s="3"/>
      <c r="H1" s="4"/>
    </row>
    <row r="2" spans="1:8" ht="37.5" x14ac:dyDescent="0.25">
      <c r="A2" s="67" t="s">
        <v>1</v>
      </c>
      <c r="B2" s="68"/>
      <c r="C2" s="68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9" t="s">
        <v>7</v>
      </c>
      <c r="B3" s="70"/>
      <c r="C3" s="70"/>
      <c r="H3" s="11"/>
    </row>
    <row r="4" spans="1:8" ht="15" x14ac:dyDescent="0.25">
      <c r="B4" s="71" t="s">
        <v>8</v>
      </c>
      <c r="C4" s="70"/>
      <c r="H4" s="11"/>
    </row>
    <row r="5" spans="1:8" ht="15" x14ac:dyDescent="0.25">
      <c r="B5" s="69" t="s">
        <v>9</v>
      </c>
      <c r="C5" s="70"/>
      <c r="H5" s="11"/>
    </row>
    <row r="6" spans="1:8" x14ac:dyDescent="0.15">
      <c r="B6" s="12">
        <v>8.6999999999999994E-2</v>
      </c>
      <c r="C6" s="5" t="s">
        <v>153</v>
      </c>
      <c r="D6" s="5" t="s">
        <v>530</v>
      </c>
      <c r="E6" s="5" t="s">
        <v>12</v>
      </c>
      <c r="F6" s="5">
        <v>240</v>
      </c>
      <c r="G6" s="10">
        <v>2434.35</v>
      </c>
      <c r="H6" s="11">
        <v>12.36</v>
      </c>
    </row>
    <row r="7" spans="1:8" x14ac:dyDescent="0.15">
      <c r="B7" s="12">
        <v>8.5999999999999993E-2</v>
      </c>
      <c r="C7" s="5" t="s">
        <v>612</v>
      </c>
      <c r="D7" s="5" t="s">
        <v>613</v>
      </c>
      <c r="E7" s="5" t="s">
        <v>12</v>
      </c>
      <c r="F7" s="5">
        <v>240</v>
      </c>
      <c r="G7" s="10">
        <v>2432.67</v>
      </c>
      <c r="H7" s="11">
        <v>12.350000000000001</v>
      </c>
    </row>
    <row r="8" spans="1:8" x14ac:dyDescent="0.15">
      <c r="B8" s="12">
        <v>8.72E-2</v>
      </c>
      <c r="C8" s="5" t="s">
        <v>165</v>
      </c>
      <c r="D8" s="5" t="s">
        <v>950</v>
      </c>
      <c r="E8" s="5" t="s">
        <v>134</v>
      </c>
      <c r="F8" s="5">
        <v>240</v>
      </c>
      <c r="G8" s="10">
        <v>2429.63</v>
      </c>
      <c r="H8" s="11">
        <v>12.33</v>
      </c>
    </row>
    <row r="9" spans="1:8" x14ac:dyDescent="0.15">
      <c r="B9" s="17" t="s">
        <v>124</v>
      </c>
      <c r="C9" s="5" t="s">
        <v>142</v>
      </c>
      <c r="D9" s="5" t="s">
        <v>951</v>
      </c>
      <c r="E9" s="5" t="s">
        <v>12</v>
      </c>
      <c r="F9" s="5">
        <v>150</v>
      </c>
      <c r="G9" s="10">
        <v>1823.1000000000001</v>
      </c>
      <c r="H9" s="11">
        <v>9.25</v>
      </c>
    </row>
    <row r="10" spans="1:8" x14ac:dyDescent="0.15">
      <c r="B10" s="12">
        <v>9.0499999999999997E-2</v>
      </c>
      <c r="C10" s="5" t="s">
        <v>57</v>
      </c>
      <c r="D10" s="5" t="s">
        <v>952</v>
      </c>
      <c r="E10" s="5" t="s">
        <v>12</v>
      </c>
      <c r="F10" s="5">
        <v>150</v>
      </c>
      <c r="G10" s="10">
        <v>1520.76</v>
      </c>
      <c r="H10" s="11">
        <v>7.7200000000000006</v>
      </c>
    </row>
    <row r="11" spans="1:8" x14ac:dyDescent="0.15">
      <c r="B11" s="12">
        <v>8.8999999999999996E-2</v>
      </c>
      <c r="C11" s="5" t="s">
        <v>861</v>
      </c>
      <c r="D11" s="5" t="s">
        <v>953</v>
      </c>
      <c r="E11" s="5" t="s">
        <v>49</v>
      </c>
      <c r="F11" s="5">
        <v>150</v>
      </c>
      <c r="G11" s="10">
        <v>1514.32</v>
      </c>
      <c r="H11" s="11">
        <v>7.6900000000000013</v>
      </c>
    </row>
    <row r="12" spans="1:8" x14ac:dyDescent="0.15">
      <c r="B12" s="12">
        <v>8.5000000000000006E-2</v>
      </c>
      <c r="C12" s="5" t="s">
        <v>119</v>
      </c>
      <c r="D12" s="5" t="s">
        <v>954</v>
      </c>
      <c r="E12" s="5" t="s">
        <v>12</v>
      </c>
      <c r="F12" s="5">
        <v>140</v>
      </c>
      <c r="G12" s="10">
        <v>1414.21</v>
      </c>
      <c r="H12" s="11">
        <v>7.1800000000000006</v>
      </c>
    </row>
    <row r="13" spans="1:8" x14ac:dyDescent="0.15">
      <c r="B13" s="12">
        <v>9.2799999999999994E-2</v>
      </c>
      <c r="C13" s="5" t="s">
        <v>119</v>
      </c>
      <c r="D13" s="5" t="s">
        <v>657</v>
      </c>
      <c r="E13" s="5" t="s">
        <v>12</v>
      </c>
      <c r="F13" s="5">
        <v>100</v>
      </c>
      <c r="G13" s="10">
        <v>1017.1</v>
      </c>
      <c r="H13" s="11">
        <v>5.16</v>
      </c>
    </row>
    <row r="14" spans="1:8" x14ac:dyDescent="0.15">
      <c r="B14" s="12">
        <v>9.2499999999999999E-2</v>
      </c>
      <c r="C14" s="5" t="s">
        <v>518</v>
      </c>
      <c r="D14" s="5" t="s">
        <v>900</v>
      </c>
      <c r="E14" s="5" t="s">
        <v>12</v>
      </c>
      <c r="F14" s="5">
        <v>72</v>
      </c>
      <c r="G14" s="10">
        <v>915.88</v>
      </c>
      <c r="H14" s="11">
        <v>4.6500000000000004</v>
      </c>
    </row>
    <row r="15" spans="1:8" x14ac:dyDescent="0.15">
      <c r="B15" s="12">
        <v>8.0500000000000002E-2</v>
      </c>
      <c r="C15" s="5" t="s">
        <v>125</v>
      </c>
      <c r="D15" s="5" t="s">
        <v>502</v>
      </c>
      <c r="E15" s="5" t="s">
        <v>12</v>
      </c>
      <c r="F15" s="5">
        <v>85</v>
      </c>
      <c r="G15" s="10">
        <v>855.58</v>
      </c>
      <c r="H15" s="11">
        <v>4.34</v>
      </c>
    </row>
    <row r="16" spans="1:8" x14ac:dyDescent="0.15">
      <c r="B16" s="12">
        <v>8.3799999999999999E-2</v>
      </c>
      <c r="C16" s="5" t="s">
        <v>204</v>
      </c>
      <c r="D16" s="5" t="s">
        <v>661</v>
      </c>
      <c r="E16" s="5" t="s">
        <v>206</v>
      </c>
      <c r="F16" s="5">
        <v>30</v>
      </c>
      <c r="G16" s="10">
        <v>301.59000000000003</v>
      </c>
      <c r="H16" s="11">
        <v>1.53</v>
      </c>
    </row>
    <row r="17" spans="1:8" ht="9.75" thickBot="1" x14ac:dyDescent="0.2">
      <c r="E17" s="13" t="s">
        <v>65</v>
      </c>
      <c r="G17" s="14">
        <v>16659.189999999999</v>
      </c>
      <c r="H17" s="15">
        <v>84.56</v>
      </c>
    </row>
    <row r="18" spans="1:8" ht="15.75" thickTop="1" x14ac:dyDescent="0.25">
      <c r="B18" s="69" t="s">
        <v>234</v>
      </c>
      <c r="C18" s="70"/>
      <c r="H18" s="11"/>
    </row>
    <row r="19" spans="1:8" x14ac:dyDescent="0.15">
      <c r="B19" s="12">
        <v>9.7699999999999995E-2</v>
      </c>
      <c r="C19" s="5" t="s">
        <v>237</v>
      </c>
      <c r="D19" s="5" t="s">
        <v>955</v>
      </c>
      <c r="E19" s="5" t="s">
        <v>12</v>
      </c>
      <c r="F19" s="5">
        <v>200</v>
      </c>
      <c r="G19" s="10">
        <v>2031.47</v>
      </c>
      <c r="H19" s="11">
        <v>10.31</v>
      </c>
    </row>
    <row r="20" spans="1:8" ht="9.75" thickBot="1" x14ac:dyDescent="0.2">
      <c r="E20" s="13" t="s">
        <v>65</v>
      </c>
      <c r="G20" s="14">
        <v>2031.47</v>
      </c>
      <c r="H20" s="15">
        <v>10.31</v>
      </c>
    </row>
    <row r="21" spans="1:8" ht="9.75" thickTop="1" x14ac:dyDescent="0.15">
      <c r="H21" s="11"/>
    </row>
    <row r="22" spans="1:8" x14ac:dyDescent="0.15">
      <c r="B22" s="17" t="s">
        <v>107</v>
      </c>
      <c r="C22" s="5" t="s">
        <v>108</v>
      </c>
      <c r="E22" s="5" t="s">
        <v>107</v>
      </c>
      <c r="G22" s="10">
        <v>589.81000000000006</v>
      </c>
      <c r="H22" s="11">
        <v>2.99</v>
      </c>
    </row>
    <row r="23" spans="1:8" ht="9.75" thickBot="1" x14ac:dyDescent="0.2">
      <c r="E23" s="13" t="s">
        <v>65</v>
      </c>
      <c r="G23" s="14">
        <v>589.80999999999995</v>
      </c>
      <c r="H23" s="15">
        <v>2.99</v>
      </c>
    </row>
    <row r="24" spans="1:8" ht="9.75" thickTop="1" x14ac:dyDescent="0.15">
      <c r="H24" s="11"/>
    </row>
    <row r="25" spans="1:8" x14ac:dyDescent="0.15">
      <c r="A25" s="18" t="s">
        <v>110</v>
      </c>
      <c r="G25" s="19">
        <v>421.55</v>
      </c>
      <c r="H25" s="20">
        <v>2.14</v>
      </c>
    </row>
    <row r="26" spans="1:8" x14ac:dyDescent="0.15">
      <c r="H26" s="11"/>
    </row>
    <row r="27" spans="1:8" ht="9.75" thickBot="1" x14ac:dyDescent="0.2">
      <c r="E27" s="13" t="s">
        <v>111</v>
      </c>
      <c r="G27" s="14">
        <v>19702.02</v>
      </c>
      <c r="H27" s="15">
        <v>100</v>
      </c>
    </row>
    <row r="28" spans="1:8" ht="9.75" thickTop="1" x14ac:dyDescent="0.15">
      <c r="H28" s="11"/>
    </row>
    <row r="29" spans="1:8" x14ac:dyDescent="0.15">
      <c r="A29" s="13" t="s">
        <v>112</v>
      </c>
      <c r="H29" s="11"/>
    </row>
    <row r="30" spans="1:8" x14ac:dyDescent="0.15">
      <c r="A30" s="5">
        <v>1</v>
      </c>
      <c r="B30" s="5" t="s">
        <v>956</v>
      </c>
      <c r="H30" s="11"/>
    </row>
    <row r="31" spans="1:8" x14ac:dyDescent="0.15">
      <c r="H31" s="11"/>
    </row>
    <row r="32" spans="1:8" x14ac:dyDescent="0.15">
      <c r="A32" s="5">
        <v>2</v>
      </c>
      <c r="B32" s="5" t="s">
        <v>114</v>
      </c>
      <c r="H32" s="11"/>
    </row>
    <row r="33" spans="1:8" x14ac:dyDescent="0.15">
      <c r="H33" s="11"/>
    </row>
    <row r="34" spans="1:8" x14ac:dyDescent="0.15">
      <c r="A34" s="5">
        <v>3</v>
      </c>
      <c r="B34" s="5" t="s">
        <v>115</v>
      </c>
      <c r="H34" s="11"/>
    </row>
    <row r="35" spans="1:8" x14ac:dyDescent="0.15">
      <c r="B35" s="5" t="s">
        <v>116</v>
      </c>
      <c r="H35" s="11"/>
    </row>
    <row r="36" spans="1:8" x14ac:dyDescent="0.15">
      <c r="B36" s="5" t="s">
        <v>117</v>
      </c>
      <c r="H36" s="11"/>
    </row>
    <row r="37" spans="1:8" x14ac:dyDescent="0.15">
      <c r="A37" s="1"/>
      <c r="B37" s="1"/>
      <c r="C37" s="1"/>
      <c r="D37" s="1"/>
      <c r="E37" s="1"/>
      <c r="F37" s="1"/>
      <c r="G37" s="3"/>
      <c r="H37" s="21"/>
    </row>
  </sheetData>
  <mergeCells count="5">
    <mergeCell ref="A2:C2"/>
    <mergeCell ref="A3:C3"/>
    <mergeCell ref="B4:C4"/>
    <mergeCell ref="B5:C5"/>
    <mergeCell ref="B18:C18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N18" sqref="N18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2" customWidth="1"/>
    <col min="9" max="16384" width="9.140625" style="5"/>
  </cols>
  <sheetData>
    <row r="1" spans="1:8" x14ac:dyDescent="0.15">
      <c r="A1" s="1"/>
      <c r="B1" s="1"/>
      <c r="C1" s="2" t="s">
        <v>941</v>
      </c>
      <c r="D1" s="1"/>
      <c r="E1" s="1"/>
      <c r="F1" s="1"/>
      <c r="G1" s="3"/>
      <c r="H1" s="4"/>
    </row>
    <row r="2" spans="1:8" ht="37.5" x14ac:dyDescent="0.25">
      <c r="A2" s="67" t="s">
        <v>1</v>
      </c>
      <c r="B2" s="68"/>
      <c r="C2" s="68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9" t="s">
        <v>7</v>
      </c>
      <c r="B3" s="70"/>
      <c r="C3" s="70"/>
      <c r="H3" s="11"/>
    </row>
    <row r="4" spans="1:8" ht="15" x14ac:dyDescent="0.25">
      <c r="B4" s="71" t="s">
        <v>8</v>
      </c>
      <c r="C4" s="70"/>
      <c r="H4" s="11"/>
    </row>
    <row r="5" spans="1:8" ht="15" x14ac:dyDescent="0.25">
      <c r="B5" s="69" t="s">
        <v>9</v>
      </c>
      <c r="C5" s="70"/>
      <c r="H5" s="11"/>
    </row>
    <row r="6" spans="1:8" x14ac:dyDescent="0.15">
      <c r="B6" s="12">
        <v>9.1499999999999998E-2</v>
      </c>
      <c r="C6" s="5" t="s">
        <v>608</v>
      </c>
      <c r="D6" s="5" t="s">
        <v>609</v>
      </c>
      <c r="E6" s="5" t="s">
        <v>12</v>
      </c>
      <c r="F6" s="5">
        <v>132</v>
      </c>
      <c r="G6" s="10">
        <v>1331.89</v>
      </c>
      <c r="H6" s="11">
        <v>12.540000000000001</v>
      </c>
    </row>
    <row r="7" spans="1:8" x14ac:dyDescent="0.15">
      <c r="B7" s="12">
        <v>9.2499999999999999E-2</v>
      </c>
      <c r="C7" s="5" t="s">
        <v>153</v>
      </c>
      <c r="D7" s="5" t="s">
        <v>651</v>
      </c>
      <c r="E7" s="5" t="s">
        <v>12</v>
      </c>
      <c r="F7" s="5">
        <v>125</v>
      </c>
      <c r="G7" s="10">
        <v>1261.51</v>
      </c>
      <c r="H7" s="11">
        <v>11.88</v>
      </c>
    </row>
    <row r="8" spans="1:8" x14ac:dyDescent="0.15">
      <c r="B8" s="12">
        <v>9.2999999999999999E-2</v>
      </c>
      <c r="C8" s="5" t="s">
        <v>119</v>
      </c>
      <c r="D8" s="5" t="s">
        <v>340</v>
      </c>
      <c r="E8" s="5" t="s">
        <v>12</v>
      </c>
      <c r="F8" s="5">
        <v>120</v>
      </c>
      <c r="G8" s="10">
        <v>1211.1200000000001</v>
      </c>
      <c r="H8" s="11">
        <v>11.41</v>
      </c>
    </row>
    <row r="9" spans="1:8" x14ac:dyDescent="0.15">
      <c r="B9" s="17" t="s">
        <v>124</v>
      </c>
      <c r="C9" s="5" t="s">
        <v>142</v>
      </c>
      <c r="D9" s="5" t="s">
        <v>942</v>
      </c>
      <c r="E9" s="5" t="s">
        <v>12</v>
      </c>
      <c r="F9" s="5">
        <v>84</v>
      </c>
      <c r="G9" s="10">
        <v>1074.1200000000001</v>
      </c>
      <c r="H9" s="11">
        <v>10.119999999999999</v>
      </c>
    </row>
    <row r="10" spans="1:8" x14ac:dyDescent="0.15">
      <c r="B10" s="12">
        <v>9.1800000000000007E-2</v>
      </c>
      <c r="C10" s="5" t="s">
        <v>204</v>
      </c>
      <c r="D10" s="5" t="s">
        <v>943</v>
      </c>
      <c r="E10" s="5" t="s">
        <v>206</v>
      </c>
      <c r="F10" s="5">
        <v>100</v>
      </c>
      <c r="G10" s="10">
        <v>1006.48</v>
      </c>
      <c r="H10" s="11">
        <v>9.48</v>
      </c>
    </row>
    <row r="11" spans="1:8" x14ac:dyDescent="0.15">
      <c r="B11" s="12">
        <v>9.4E-2</v>
      </c>
      <c r="C11" s="5" t="s">
        <v>125</v>
      </c>
      <c r="D11" s="5" t="s">
        <v>944</v>
      </c>
      <c r="E11" s="5" t="s">
        <v>12</v>
      </c>
      <c r="F11" s="5">
        <v>90</v>
      </c>
      <c r="G11" s="10">
        <v>907.26</v>
      </c>
      <c r="H11" s="11">
        <v>8.5400000000000009</v>
      </c>
    </row>
    <row r="12" spans="1:8" x14ac:dyDescent="0.15">
      <c r="B12" s="12">
        <v>9.6500000000000002E-2</v>
      </c>
      <c r="C12" s="5" t="s">
        <v>723</v>
      </c>
      <c r="D12" s="5" t="s">
        <v>945</v>
      </c>
      <c r="E12" s="5" t="s">
        <v>725</v>
      </c>
      <c r="F12" s="5">
        <v>80</v>
      </c>
      <c r="G12" s="10">
        <v>808.1</v>
      </c>
      <c r="H12" s="11">
        <v>7.61</v>
      </c>
    </row>
    <row r="13" spans="1:8" x14ac:dyDescent="0.15">
      <c r="B13" s="12">
        <v>9.4799999999999995E-2</v>
      </c>
      <c r="C13" s="5" t="s">
        <v>139</v>
      </c>
      <c r="D13" s="5" t="s">
        <v>946</v>
      </c>
      <c r="E13" s="5" t="s">
        <v>12</v>
      </c>
      <c r="F13" s="5">
        <v>70</v>
      </c>
      <c r="G13" s="10">
        <v>706.65</v>
      </c>
      <c r="H13" s="11">
        <v>6.65</v>
      </c>
    </row>
    <row r="14" spans="1:8" x14ac:dyDescent="0.15">
      <c r="B14" s="12">
        <v>9.35E-2</v>
      </c>
      <c r="C14" s="5" t="s">
        <v>518</v>
      </c>
      <c r="D14" s="5" t="s">
        <v>947</v>
      </c>
      <c r="E14" s="5" t="s">
        <v>12</v>
      </c>
      <c r="F14" s="5">
        <v>50</v>
      </c>
      <c r="G14" s="10">
        <v>505.04</v>
      </c>
      <c r="H14" s="11">
        <v>4.7600000000000007</v>
      </c>
    </row>
    <row r="15" spans="1:8" ht="9.75" thickBot="1" x14ac:dyDescent="0.2">
      <c r="E15" s="13" t="s">
        <v>65</v>
      </c>
      <c r="G15" s="14">
        <v>8812.17</v>
      </c>
      <c r="H15" s="15">
        <v>82.99</v>
      </c>
    </row>
    <row r="16" spans="1:8" ht="9.75" thickTop="1" x14ac:dyDescent="0.15">
      <c r="H16" s="11"/>
    </row>
    <row r="17" spans="1:8" x14ac:dyDescent="0.15">
      <c r="A17" s="69" t="s">
        <v>99</v>
      </c>
      <c r="B17" s="72"/>
      <c r="C17" s="72"/>
      <c r="H17" s="11"/>
    </row>
    <row r="18" spans="1:8" ht="15" x14ac:dyDescent="0.25">
      <c r="B18" s="71" t="s">
        <v>100</v>
      </c>
      <c r="C18" s="70"/>
      <c r="H18" s="11"/>
    </row>
    <row r="19" spans="1:8" x14ac:dyDescent="0.15">
      <c r="B19" s="17" t="s">
        <v>259</v>
      </c>
      <c r="C19" s="5" t="s">
        <v>27</v>
      </c>
      <c r="D19" s="5" t="s">
        <v>912</v>
      </c>
      <c r="E19" s="5" t="s">
        <v>103</v>
      </c>
      <c r="F19" s="5">
        <v>975</v>
      </c>
      <c r="G19" s="10">
        <v>965.34</v>
      </c>
      <c r="H19" s="11">
        <v>9.0900000000000016</v>
      </c>
    </row>
    <row r="20" spans="1:8" ht="9.75" thickBot="1" x14ac:dyDescent="0.2">
      <c r="E20" s="13" t="s">
        <v>65</v>
      </c>
      <c r="G20" s="14">
        <v>965.34</v>
      </c>
      <c r="H20" s="15">
        <v>9.09</v>
      </c>
    </row>
    <row r="21" spans="1:8" ht="9.75" thickTop="1" x14ac:dyDescent="0.15">
      <c r="H21" s="11"/>
    </row>
    <row r="22" spans="1:8" x14ac:dyDescent="0.15">
      <c r="H22" s="11"/>
    </row>
    <row r="23" spans="1:8" x14ac:dyDescent="0.15">
      <c r="A23" s="18" t="s">
        <v>110</v>
      </c>
      <c r="G23" s="19">
        <v>841.47</v>
      </c>
      <c r="H23" s="20">
        <v>7.92</v>
      </c>
    </row>
    <row r="24" spans="1:8" x14ac:dyDescent="0.15">
      <c r="H24" s="11"/>
    </row>
    <row r="25" spans="1:8" ht="9.75" thickBot="1" x14ac:dyDescent="0.2">
      <c r="E25" s="13" t="s">
        <v>111</v>
      </c>
      <c r="G25" s="14">
        <v>10618.98</v>
      </c>
      <c r="H25" s="15">
        <v>100</v>
      </c>
    </row>
    <row r="26" spans="1:8" ht="9.75" thickTop="1" x14ac:dyDescent="0.15">
      <c r="H26" s="11"/>
    </row>
    <row r="27" spans="1:8" x14ac:dyDescent="0.15">
      <c r="A27" s="13" t="s">
        <v>112</v>
      </c>
      <c r="H27" s="11"/>
    </row>
    <row r="28" spans="1:8" x14ac:dyDescent="0.15">
      <c r="A28" s="5">
        <v>1</v>
      </c>
      <c r="B28" s="5" t="s">
        <v>948</v>
      </c>
      <c r="H28" s="11"/>
    </row>
    <row r="29" spans="1:8" x14ac:dyDescent="0.15">
      <c r="H29" s="11"/>
    </row>
    <row r="30" spans="1:8" x14ac:dyDescent="0.15">
      <c r="A30" s="5">
        <v>2</v>
      </c>
      <c r="B30" s="5" t="s">
        <v>114</v>
      </c>
      <c r="H30" s="11"/>
    </row>
    <row r="31" spans="1:8" x14ac:dyDescent="0.15">
      <c r="H31" s="11"/>
    </row>
    <row r="32" spans="1:8" x14ac:dyDescent="0.15">
      <c r="A32" s="5">
        <v>3</v>
      </c>
      <c r="B32" s="5" t="s">
        <v>115</v>
      </c>
      <c r="H32" s="11"/>
    </row>
    <row r="33" spans="1:8" x14ac:dyDescent="0.15">
      <c r="B33" s="5" t="s">
        <v>116</v>
      </c>
      <c r="H33" s="11"/>
    </row>
    <row r="34" spans="1:8" x14ac:dyDescent="0.15">
      <c r="B34" s="5" t="s">
        <v>117</v>
      </c>
      <c r="H34" s="11"/>
    </row>
    <row r="35" spans="1:8" x14ac:dyDescent="0.15">
      <c r="A35" s="1"/>
      <c r="B35" s="1"/>
      <c r="C35" s="1"/>
      <c r="D35" s="1"/>
      <c r="E35" s="1"/>
      <c r="F35" s="1"/>
      <c r="G35" s="3"/>
      <c r="H35" s="21"/>
    </row>
  </sheetData>
  <mergeCells count="6">
    <mergeCell ref="A2:C2"/>
    <mergeCell ref="A3:C3"/>
    <mergeCell ref="B4:C4"/>
    <mergeCell ref="B5:C5"/>
    <mergeCell ref="A17:C17"/>
    <mergeCell ref="B18:C18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C21" sqref="C21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2" customWidth="1"/>
    <col min="9" max="16384" width="9.140625" style="5"/>
  </cols>
  <sheetData>
    <row r="1" spans="1:8" x14ac:dyDescent="0.15">
      <c r="A1" s="1"/>
      <c r="B1" s="1"/>
      <c r="C1" s="2" t="s">
        <v>939</v>
      </c>
      <c r="D1" s="1"/>
      <c r="E1" s="1"/>
      <c r="F1" s="1"/>
      <c r="G1" s="3"/>
      <c r="H1" s="4"/>
    </row>
    <row r="2" spans="1:8" ht="37.5" x14ac:dyDescent="0.25">
      <c r="A2" s="67" t="s">
        <v>1</v>
      </c>
      <c r="B2" s="68"/>
      <c r="C2" s="68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9" t="s">
        <v>7</v>
      </c>
      <c r="B3" s="70"/>
      <c r="C3" s="70"/>
      <c r="H3" s="11"/>
    </row>
    <row r="4" spans="1:8" ht="15" x14ac:dyDescent="0.25">
      <c r="B4" s="71" t="s">
        <v>8</v>
      </c>
      <c r="C4" s="70"/>
      <c r="H4" s="11"/>
    </row>
    <row r="5" spans="1:8" ht="15" x14ac:dyDescent="0.25">
      <c r="B5" s="69" t="s">
        <v>9</v>
      </c>
      <c r="C5" s="70"/>
      <c r="H5" s="11"/>
    </row>
    <row r="6" spans="1:8" x14ac:dyDescent="0.15">
      <c r="B6" s="12">
        <v>8.3500000000000005E-2</v>
      </c>
      <c r="C6" s="5" t="s">
        <v>119</v>
      </c>
      <c r="D6" s="5" t="s">
        <v>911</v>
      </c>
      <c r="E6" s="5" t="s">
        <v>12</v>
      </c>
      <c r="F6" s="5">
        <v>35</v>
      </c>
      <c r="G6" s="10">
        <v>350.79</v>
      </c>
      <c r="H6" s="11">
        <v>12.370000000000001</v>
      </c>
    </row>
    <row r="7" spans="1:8" x14ac:dyDescent="0.15">
      <c r="B7" s="12">
        <v>8.7999999999999995E-2</v>
      </c>
      <c r="C7" s="5" t="s">
        <v>341</v>
      </c>
      <c r="D7" s="5" t="s">
        <v>527</v>
      </c>
      <c r="E7" s="5" t="s">
        <v>18</v>
      </c>
      <c r="F7" s="5">
        <v>14</v>
      </c>
      <c r="G7" s="10">
        <v>350.41</v>
      </c>
      <c r="H7" s="11">
        <v>12.36</v>
      </c>
    </row>
    <row r="8" spans="1:8" x14ac:dyDescent="0.15">
      <c r="B8" s="12">
        <v>8.8099999999999998E-2</v>
      </c>
      <c r="C8" s="5" t="s">
        <v>121</v>
      </c>
      <c r="D8" s="5" t="s">
        <v>231</v>
      </c>
      <c r="E8" s="5" t="s">
        <v>123</v>
      </c>
      <c r="F8" s="5">
        <v>32</v>
      </c>
      <c r="G8" s="10">
        <v>320.45999999999998</v>
      </c>
      <c r="H8" s="11">
        <v>11.3</v>
      </c>
    </row>
    <row r="9" spans="1:8" x14ac:dyDescent="0.15">
      <c r="B9" s="12">
        <v>8.7099999999999997E-2</v>
      </c>
      <c r="C9" s="5" t="s">
        <v>861</v>
      </c>
      <c r="D9" s="5" t="s">
        <v>862</v>
      </c>
      <c r="E9" s="5" t="s">
        <v>49</v>
      </c>
      <c r="F9" s="5">
        <v>24</v>
      </c>
      <c r="G9" s="10">
        <v>240.01</v>
      </c>
      <c r="H9" s="11">
        <v>8.4699999999999989</v>
      </c>
    </row>
    <row r="10" spans="1:8" x14ac:dyDescent="0.15">
      <c r="B10" s="12">
        <v>9.8430000000000004E-2</v>
      </c>
      <c r="C10" s="5" t="s">
        <v>198</v>
      </c>
      <c r="D10" s="5" t="s">
        <v>940</v>
      </c>
      <c r="E10" s="5" t="s">
        <v>43</v>
      </c>
      <c r="F10" s="5">
        <v>238</v>
      </c>
      <c r="G10" s="10">
        <v>239.31</v>
      </c>
      <c r="H10" s="11">
        <v>8.44</v>
      </c>
    </row>
    <row r="11" spans="1:8" x14ac:dyDescent="0.15">
      <c r="B11" s="12">
        <v>8.7999999999999995E-2</v>
      </c>
      <c r="C11" s="5" t="s">
        <v>139</v>
      </c>
      <c r="D11" s="5" t="s">
        <v>923</v>
      </c>
      <c r="E11" s="5" t="s">
        <v>12</v>
      </c>
      <c r="F11" s="5">
        <v>5</v>
      </c>
      <c r="G11" s="10">
        <v>50.06</v>
      </c>
      <c r="H11" s="11">
        <v>1.77</v>
      </c>
    </row>
    <row r="12" spans="1:8" ht="9.75" thickBot="1" x14ac:dyDescent="0.2">
      <c r="E12" s="13" t="s">
        <v>65</v>
      </c>
      <c r="G12" s="14">
        <v>1551.04</v>
      </c>
      <c r="H12" s="15">
        <v>54.71</v>
      </c>
    </row>
    <row r="13" spans="1:8" ht="9.75" thickTop="1" x14ac:dyDescent="0.15">
      <c r="H13" s="11"/>
    </row>
    <row r="14" spans="1:8" ht="15" x14ac:dyDescent="0.25">
      <c r="A14" s="69" t="s">
        <v>99</v>
      </c>
      <c r="B14" s="70"/>
      <c r="C14" s="70"/>
      <c r="H14" s="11"/>
    </row>
    <row r="15" spans="1:8" ht="15" x14ac:dyDescent="0.25">
      <c r="B15" s="71" t="s">
        <v>100</v>
      </c>
      <c r="C15" s="70"/>
      <c r="H15" s="11"/>
    </row>
    <row r="16" spans="1:8" x14ac:dyDescent="0.15">
      <c r="B16" s="17" t="s">
        <v>259</v>
      </c>
      <c r="C16" s="5" t="s">
        <v>16</v>
      </c>
      <c r="D16" s="5" t="s">
        <v>870</v>
      </c>
      <c r="E16" s="5" t="s">
        <v>106</v>
      </c>
      <c r="F16" s="5">
        <v>325</v>
      </c>
      <c r="G16" s="10">
        <v>322.51</v>
      </c>
      <c r="H16" s="11">
        <v>11.38</v>
      </c>
    </row>
    <row r="17" spans="1:8" x14ac:dyDescent="0.15">
      <c r="B17" s="17" t="s">
        <v>259</v>
      </c>
      <c r="C17" s="5" t="s">
        <v>27</v>
      </c>
      <c r="D17" s="5" t="s">
        <v>912</v>
      </c>
      <c r="E17" s="5" t="s">
        <v>103</v>
      </c>
      <c r="F17" s="5">
        <v>325</v>
      </c>
      <c r="G17" s="10">
        <v>321.78000000000003</v>
      </c>
      <c r="H17" s="11">
        <v>11.35</v>
      </c>
    </row>
    <row r="18" spans="1:8" ht="9.75" thickBot="1" x14ac:dyDescent="0.2">
      <c r="E18" s="13" t="s">
        <v>65</v>
      </c>
      <c r="G18" s="14">
        <v>644.29</v>
      </c>
      <c r="H18" s="15">
        <v>22.73</v>
      </c>
    </row>
    <row r="19" spans="1:8" ht="9.75" thickTop="1" x14ac:dyDescent="0.15">
      <c r="H19" s="11"/>
    </row>
    <row r="20" spans="1:8" x14ac:dyDescent="0.15">
      <c r="C20" s="13" t="s">
        <v>109</v>
      </c>
      <c r="H20" s="11"/>
    </row>
    <row r="21" spans="1:8" x14ac:dyDescent="0.15">
      <c r="B21" s="17" t="s">
        <v>107</v>
      </c>
      <c r="C21" s="5" t="s">
        <v>857</v>
      </c>
      <c r="E21" s="5" t="s">
        <v>107</v>
      </c>
      <c r="G21" s="10">
        <v>192.43</v>
      </c>
      <c r="H21" s="11">
        <v>6.79</v>
      </c>
    </row>
    <row r="22" spans="1:8" ht="9.75" thickBot="1" x14ac:dyDescent="0.2">
      <c r="B22" s="17"/>
      <c r="E22" s="13" t="s">
        <v>65</v>
      </c>
      <c r="G22" s="14">
        <f>SUM(G21)</f>
        <v>192.43</v>
      </c>
      <c r="H22" s="14">
        <f>SUM(H21)</f>
        <v>6.79</v>
      </c>
    </row>
    <row r="23" spans="1:8" ht="9.75" thickTop="1" x14ac:dyDescent="0.15">
      <c r="B23" s="17"/>
      <c r="H23" s="11"/>
    </row>
    <row r="24" spans="1:8" x14ac:dyDescent="0.15">
      <c r="B24" s="17" t="s">
        <v>107</v>
      </c>
      <c r="C24" s="5" t="s">
        <v>108</v>
      </c>
      <c r="E24" s="5" t="s">
        <v>107</v>
      </c>
      <c r="G24" s="10">
        <v>144.95000000000002</v>
      </c>
      <c r="H24" s="11">
        <v>5.1100000000000003</v>
      </c>
    </row>
    <row r="25" spans="1:8" ht="9.75" thickBot="1" x14ac:dyDescent="0.2">
      <c r="E25" s="13" t="s">
        <v>65</v>
      </c>
      <c r="G25" s="14">
        <v>144.95000000000002</v>
      </c>
      <c r="H25" s="14">
        <v>5.1100000000000003</v>
      </c>
    </row>
    <row r="26" spans="1:8" ht="9.75" thickTop="1" x14ac:dyDescent="0.15">
      <c r="E26" s="13"/>
      <c r="G26" s="25"/>
      <c r="H26" s="20"/>
    </row>
    <row r="27" spans="1:8" x14ac:dyDescent="0.15">
      <c r="A27" s="18" t="s">
        <v>110</v>
      </c>
      <c r="G27" s="19">
        <v>302.26</v>
      </c>
      <c r="H27" s="20">
        <v>10.66</v>
      </c>
    </row>
    <row r="28" spans="1:8" x14ac:dyDescent="0.15">
      <c r="H28" s="11"/>
    </row>
    <row r="29" spans="1:8" ht="9.75" thickBot="1" x14ac:dyDescent="0.2">
      <c r="E29" s="13" t="s">
        <v>111</v>
      </c>
      <c r="G29" s="14">
        <v>2834.97</v>
      </c>
      <c r="H29" s="15">
        <v>100</v>
      </c>
    </row>
    <row r="30" spans="1:8" ht="9.75" thickTop="1" x14ac:dyDescent="0.15">
      <c r="H30" s="11"/>
    </row>
    <row r="31" spans="1:8" x14ac:dyDescent="0.15">
      <c r="A31" s="13" t="s">
        <v>112</v>
      </c>
      <c r="H31" s="11"/>
    </row>
    <row r="32" spans="1:8" x14ac:dyDescent="0.15">
      <c r="A32" s="5">
        <v>1</v>
      </c>
      <c r="B32" s="5" t="s">
        <v>873</v>
      </c>
      <c r="H32" s="11"/>
    </row>
    <row r="33" spans="1:8" x14ac:dyDescent="0.15">
      <c r="H33" s="11"/>
    </row>
    <row r="34" spans="1:8" x14ac:dyDescent="0.15">
      <c r="A34" s="5">
        <v>2</v>
      </c>
      <c r="B34" s="5" t="s">
        <v>114</v>
      </c>
      <c r="H34" s="11"/>
    </row>
    <row r="35" spans="1:8" x14ac:dyDescent="0.15">
      <c r="H35" s="11"/>
    </row>
    <row r="36" spans="1:8" x14ac:dyDescent="0.15">
      <c r="A36" s="5">
        <v>3</v>
      </c>
      <c r="B36" s="5" t="s">
        <v>115</v>
      </c>
      <c r="H36" s="11"/>
    </row>
    <row r="37" spans="1:8" x14ac:dyDescent="0.15">
      <c r="B37" s="5" t="s">
        <v>116</v>
      </c>
      <c r="H37" s="11"/>
    </row>
    <row r="38" spans="1:8" x14ac:dyDescent="0.15">
      <c r="B38" s="5" t="s">
        <v>117</v>
      </c>
      <c r="H38" s="11"/>
    </row>
    <row r="39" spans="1:8" x14ac:dyDescent="0.15">
      <c r="A39" s="1"/>
      <c r="B39" s="1"/>
      <c r="C39" s="1"/>
      <c r="D39" s="1"/>
      <c r="E39" s="1"/>
      <c r="F39" s="1"/>
      <c r="G39" s="3"/>
      <c r="H39" s="21"/>
    </row>
  </sheetData>
  <mergeCells count="6">
    <mergeCell ref="A2:C2"/>
    <mergeCell ref="A3:C3"/>
    <mergeCell ref="B4:C4"/>
    <mergeCell ref="B5:C5"/>
    <mergeCell ref="A14:C14"/>
    <mergeCell ref="B15:C15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C20" sqref="C20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2" customWidth="1"/>
    <col min="9" max="16384" width="9.140625" style="5"/>
  </cols>
  <sheetData>
    <row r="1" spans="1:8" x14ac:dyDescent="0.15">
      <c r="A1" s="1"/>
      <c r="B1" s="1"/>
      <c r="C1" s="2" t="s">
        <v>936</v>
      </c>
      <c r="D1" s="1"/>
      <c r="E1" s="1"/>
      <c r="F1" s="1"/>
      <c r="G1" s="3"/>
      <c r="H1" s="4"/>
    </row>
    <row r="2" spans="1:8" ht="37.5" x14ac:dyDescent="0.25">
      <c r="A2" s="67" t="s">
        <v>1</v>
      </c>
      <c r="B2" s="68"/>
      <c r="C2" s="68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9" t="s">
        <v>7</v>
      </c>
      <c r="B3" s="70"/>
      <c r="C3" s="70"/>
      <c r="H3" s="11"/>
    </row>
    <row r="4" spans="1:8" ht="15" x14ac:dyDescent="0.25">
      <c r="B4" s="71" t="s">
        <v>8</v>
      </c>
      <c r="C4" s="70"/>
      <c r="H4" s="11"/>
    </row>
    <row r="5" spans="1:8" ht="15" x14ac:dyDescent="0.25">
      <c r="B5" s="69" t="s">
        <v>9</v>
      </c>
      <c r="C5" s="70"/>
      <c r="H5" s="11"/>
    </row>
    <row r="6" spans="1:8" x14ac:dyDescent="0.15">
      <c r="B6" s="12">
        <v>8.7099999999999997E-2</v>
      </c>
      <c r="C6" s="5" t="s">
        <v>104</v>
      </c>
      <c r="D6" s="5" t="s">
        <v>860</v>
      </c>
      <c r="E6" s="5" t="s">
        <v>49</v>
      </c>
      <c r="F6" s="5">
        <v>26</v>
      </c>
      <c r="G6" s="10">
        <v>260.01</v>
      </c>
      <c r="H6" s="11">
        <v>12.370000000000001</v>
      </c>
    </row>
    <row r="7" spans="1:8" x14ac:dyDescent="0.15">
      <c r="B7" s="12">
        <v>8.7900000000000006E-2</v>
      </c>
      <c r="C7" s="5" t="s">
        <v>139</v>
      </c>
      <c r="D7" s="5" t="s">
        <v>917</v>
      </c>
      <c r="E7" s="5" t="s">
        <v>12</v>
      </c>
      <c r="F7" s="5">
        <v>18</v>
      </c>
      <c r="G7" s="10">
        <v>180.01</v>
      </c>
      <c r="H7" s="11">
        <v>8.56</v>
      </c>
    </row>
    <row r="8" spans="1:8" x14ac:dyDescent="0.15">
      <c r="B8" s="12">
        <v>8.8099999999999998E-2</v>
      </c>
      <c r="C8" s="5" t="s">
        <v>121</v>
      </c>
      <c r="D8" s="5" t="s">
        <v>231</v>
      </c>
      <c r="E8" s="5" t="s">
        <v>123</v>
      </c>
      <c r="F8" s="5">
        <v>8</v>
      </c>
      <c r="G8" s="10">
        <v>80.11</v>
      </c>
      <c r="H8" s="11">
        <v>3.81</v>
      </c>
    </row>
    <row r="9" spans="1:8" x14ac:dyDescent="0.15">
      <c r="B9" s="12">
        <v>8.7999999999999995E-2</v>
      </c>
      <c r="C9" s="5" t="s">
        <v>341</v>
      </c>
      <c r="D9" s="5" t="s">
        <v>527</v>
      </c>
      <c r="E9" s="5" t="s">
        <v>18</v>
      </c>
      <c r="F9" s="5">
        <v>2</v>
      </c>
      <c r="G9" s="10">
        <v>50.06</v>
      </c>
      <c r="H9" s="11">
        <v>2.3800000000000003</v>
      </c>
    </row>
    <row r="10" spans="1:8" x14ac:dyDescent="0.15">
      <c r="B10" s="12">
        <v>8.7099999999999997E-2</v>
      </c>
      <c r="C10" s="5" t="s">
        <v>861</v>
      </c>
      <c r="D10" s="5" t="s">
        <v>862</v>
      </c>
      <c r="E10" s="5" t="s">
        <v>49</v>
      </c>
      <c r="F10" s="5">
        <v>5</v>
      </c>
      <c r="G10" s="10">
        <v>50</v>
      </c>
      <c r="H10" s="11">
        <v>2.3800000000000003</v>
      </c>
    </row>
    <row r="11" spans="1:8" ht="9.75" thickBot="1" x14ac:dyDescent="0.2">
      <c r="E11" s="13" t="s">
        <v>65</v>
      </c>
      <c r="G11" s="14">
        <v>620.19000000000005</v>
      </c>
      <c r="H11" s="15">
        <v>29.5</v>
      </c>
    </row>
    <row r="12" spans="1:8" ht="15.75" thickTop="1" x14ac:dyDescent="0.25">
      <c r="B12" s="69" t="s">
        <v>234</v>
      </c>
      <c r="C12" s="70"/>
      <c r="H12" s="11"/>
    </row>
    <row r="13" spans="1:8" x14ac:dyDescent="0.15">
      <c r="B13" s="12">
        <v>9.9599999999999994E-2</v>
      </c>
      <c r="C13" s="5" t="s">
        <v>119</v>
      </c>
      <c r="D13" s="5" t="s">
        <v>937</v>
      </c>
      <c r="E13" s="5" t="s">
        <v>12</v>
      </c>
      <c r="F13" s="5">
        <v>18</v>
      </c>
      <c r="G13" s="10">
        <v>180.62</v>
      </c>
      <c r="H13" s="11">
        <v>8.59</v>
      </c>
    </row>
    <row r="14" spans="1:8" ht="9.75" thickBot="1" x14ac:dyDescent="0.2">
      <c r="E14" s="13" t="s">
        <v>65</v>
      </c>
      <c r="G14" s="14">
        <v>180.62</v>
      </c>
      <c r="H14" s="15">
        <v>8.59</v>
      </c>
    </row>
    <row r="15" spans="1:8" ht="9.75" thickTop="1" x14ac:dyDescent="0.15">
      <c r="H15" s="11"/>
    </row>
    <row r="16" spans="1:8" x14ac:dyDescent="0.15">
      <c r="B16" s="17" t="s">
        <v>107</v>
      </c>
      <c r="C16" s="5" t="s">
        <v>108</v>
      </c>
      <c r="E16" s="5" t="s">
        <v>107</v>
      </c>
      <c r="G16" s="10">
        <v>949.72</v>
      </c>
      <c r="H16" s="11">
        <v>45.180000000000007</v>
      </c>
    </row>
    <row r="17" spans="1:8" ht="9.75" thickBot="1" x14ac:dyDescent="0.2">
      <c r="B17" s="17"/>
      <c r="E17" s="13" t="s">
        <v>65</v>
      </c>
      <c r="G17" s="14">
        <v>949.72</v>
      </c>
      <c r="H17" s="14">
        <v>45.180000000000007</v>
      </c>
    </row>
    <row r="18" spans="1:8" ht="9.75" thickTop="1" x14ac:dyDescent="0.15">
      <c r="B18" s="17"/>
      <c r="H18" s="11"/>
    </row>
    <row r="19" spans="1:8" x14ac:dyDescent="0.15">
      <c r="B19" s="17"/>
      <c r="C19" s="13" t="s">
        <v>109</v>
      </c>
      <c r="H19" s="11"/>
    </row>
    <row r="20" spans="1:8" x14ac:dyDescent="0.15">
      <c r="B20" s="17" t="s">
        <v>107</v>
      </c>
      <c r="C20" s="5" t="s">
        <v>857</v>
      </c>
      <c r="E20" s="5" t="s">
        <v>107</v>
      </c>
      <c r="G20" s="10">
        <v>192.43</v>
      </c>
      <c r="H20" s="11">
        <v>9.15</v>
      </c>
    </row>
    <row r="21" spans="1:8" ht="9.75" thickBot="1" x14ac:dyDescent="0.2">
      <c r="E21" s="13" t="s">
        <v>65</v>
      </c>
      <c r="G21" s="14">
        <v>192.43</v>
      </c>
      <c r="H21" s="14">
        <v>9.15</v>
      </c>
    </row>
    <row r="22" spans="1:8" ht="9.75" thickTop="1" x14ac:dyDescent="0.15">
      <c r="H22" s="11"/>
    </row>
    <row r="23" spans="1:8" x14ac:dyDescent="0.15">
      <c r="A23" s="18" t="s">
        <v>110</v>
      </c>
      <c r="G23" s="19">
        <v>159.05000000000001</v>
      </c>
      <c r="H23" s="20">
        <v>7.58</v>
      </c>
    </row>
    <row r="24" spans="1:8" x14ac:dyDescent="0.15">
      <c r="H24" s="11"/>
    </row>
    <row r="25" spans="1:8" ht="9.75" thickBot="1" x14ac:dyDescent="0.2">
      <c r="E25" s="13" t="s">
        <v>111</v>
      </c>
      <c r="G25" s="14">
        <v>2102.0100000000002</v>
      </c>
      <c r="H25" s="15">
        <v>100</v>
      </c>
    </row>
    <row r="26" spans="1:8" ht="9.75" thickTop="1" x14ac:dyDescent="0.15">
      <c r="H26" s="11"/>
    </row>
    <row r="27" spans="1:8" x14ac:dyDescent="0.15">
      <c r="A27" s="13" t="s">
        <v>112</v>
      </c>
      <c r="H27" s="11"/>
    </row>
    <row r="28" spans="1:8" x14ac:dyDescent="0.15">
      <c r="A28" s="5">
        <v>1</v>
      </c>
      <c r="B28" s="5" t="s">
        <v>938</v>
      </c>
      <c r="H28" s="11"/>
    </row>
    <row r="29" spans="1:8" x14ac:dyDescent="0.15">
      <c r="H29" s="11"/>
    </row>
    <row r="30" spans="1:8" x14ac:dyDescent="0.15">
      <c r="A30" s="5">
        <v>2</v>
      </c>
      <c r="B30" s="5" t="s">
        <v>114</v>
      </c>
      <c r="H30" s="11"/>
    </row>
    <row r="31" spans="1:8" x14ac:dyDescent="0.15">
      <c r="H31" s="11"/>
    </row>
    <row r="32" spans="1:8" x14ac:dyDescent="0.15">
      <c r="A32" s="5">
        <v>3</v>
      </c>
      <c r="B32" s="5" t="s">
        <v>115</v>
      </c>
      <c r="H32" s="11"/>
    </row>
    <row r="33" spans="1:8" x14ac:dyDescent="0.15">
      <c r="B33" s="5" t="s">
        <v>116</v>
      </c>
      <c r="H33" s="11"/>
    </row>
    <row r="34" spans="1:8" x14ac:dyDescent="0.15">
      <c r="B34" s="5" t="s">
        <v>117</v>
      </c>
      <c r="H34" s="11"/>
    </row>
    <row r="35" spans="1:8" x14ac:dyDescent="0.15">
      <c r="A35" s="1"/>
      <c r="B35" s="1"/>
      <c r="C35" s="1"/>
      <c r="D35" s="1"/>
      <c r="E35" s="1"/>
      <c r="F35" s="1"/>
      <c r="G35" s="3"/>
      <c r="H35" s="21"/>
    </row>
  </sheetData>
  <mergeCells count="5">
    <mergeCell ref="A2:C2"/>
    <mergeCell ref="A3:C3"/>
    <mergeCell ref="B4:C4"/>
    <mergeCell ref="B5:C5"/>
    <mergeCell ref="B12:C12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7" workbookViewId="0">
      <selection activeCell="C21" sqref="C21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2" customWidth="1"/>
    <col min="9" max="16384" width="9.140625" style="5"/>
  </cols>
  <sheetData>
    <row r="1" spans="1:8" x14ac:dyDescent="0.15">
      <c r="A1" s="1"/>
      <c r="B1" s="1"/>
      <c r="C1" s="2" t="s">
        <v>930</v>
      </c>
      <c r="D1" s="1"/>
      <c r="E1" s="1"/>
      <c r="F1" s="1"/>
      <c r="G1" s="3"/>
      <c r="H1" s="4"/>
    </row>
    <row r="2" spans="1:8" ht="37.5" x14ac:dyDescent="0.25">
      <c r="A2" s="67" t="s">
        <v>1</v>
      </c>
      <c r="B2" s="68"/>
      <c r="C2" s="68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9" t="s">
        <v>99</v>
      </c>
      <c r="B3" s="70"/>
      <c r="C3" s="70"/>
      <c r="H3" s="11"/>
    </row>
    <row r="4" spans="1:8" ht="15" x14ac:dyDescent="0.25">
      <c r="B4" s="71" t="s">
        <v>100</v>
      </c>
      <c r="C4" s="70"/>
      <c r="H4" s="11"/>
    </row>
    <row r="5" spans="1:8" x14ac:dyDescent="0.15">
      <c r="B5" s="17" t="s">
        <v>101</v>
      </c>
      <c r="C5" s="5" t="s">
        <v>52</v>
      </c>
      <c r="D5" s="5" t="s">
        <v>426</v>
      </c>
      <c r="E5" s="5" t="s">
        <v>402</v>
      </c>
      <c r="F5" s="5">
        <v>200</v>
      </c>
      <c r="G5" s="10">
        <v>988.01</v>
      </c>
      <c r="H5" s="11">
        <v>10.290000000000001</v>
      </c>
    </row>
    <row r="6" spans="1:8" x14ac:dyDescent="0.15">
      <c r="B6" s="17" t="s">
        <v>259</v>
      </c>
      <c r="C6" s="5" t="s">
        <v>27</v>
      </c>
      <c r="D6" s="5" t="s">
        <v>554</v>
      </c>
      <c r="E6" s="5" t="s">
        <v>103</v>
      </c>
      <c r="F6" s="5">
        <v>1000</v>
      </c>
      <c r="G6" s="10">
        <v>987.73</v>
      </c>
      <c r="H6" s="11">
        <v>10.290000000000001</v>
      </c>
    </row>
    <row r="7" spans="1:8" x14ac:dyDescent="0.15">
      <c r="B7" s="17" t="s">
        <v>101</v>
      </c>
      <c r="C7" s="5" t="s">
        <v>146</v>
      </c>
      <c r="D7" s="5" t="s">
        <v>417</v>
      </c>
      <c r="E7" s="5" t="s">
        <v>402</v>
      </c>
      <c r="F7" s="5">
        <v>200</v>
      </c>
      <c r="G7" s="10">
        <v>987.24</v>
      </c>
      <c r="H7" s="11">
        <v>10.290000000000001</v>
      </c>
    </row>
    <row r="8" spans="1:8" x14ac:dyDescent="0.15">
      <c r="B8" s="17" t="s">
        <v>259</v>
      </c>
      <c r="C8" s="5" t="s">
        <v>868</v>
      </c>
      <c r="D8" s="5" t="s">
        <v>931</v>
      </c>
      <c r="E8" s="5" t="s">
        <v>106</v>
      </c>
      <c r="F8" s="5">
        <v>1000</v>
      </c>
      <c r="G8" s="10">
        <v>986.78</v>
      </c>
      <c r="H8" s="11">
        <v>10.280000000000001</v>
      </c>
    </row>
    <row r="9" spans="1:8" x14ac:dyDescent="0.15">
      <c r="B9" s="17" t="s">
        <v>101</v>
      </c>
      <c r="C9" s="5" t="s">
        <v>932</v>
      </c>
      <c r="D9" s="5" t="s">
        <v>744</v>
      </c>
      <c r="E9" s="5" t="s">
        <v>106</v>
      </c>
      <c r="F9" s="5">
        <v>170</v>
      </c>
      <c r="G9" s="10">
        <v>840.06000000000006</v>
      </c>
      <c r="H9" s="11">
        <v>8.75</v>
      </c>
    </row>
    <row r="10" spans="1:8" x14ac:dyDescent="0.15">
      <c r="B10" s="17" t="s">
        <v>101</v>
      </c>
      <c r="C10" s="5" t="s">
        <v>341</v>
      </c>
      <c r="D10" s="5" t="s">
        <v>732</v>
      </c>
      <c r="E10" s="5" t="s">
        <v>402</v>
      </c>
      <c r="F10" s="5">
        <v>170</v>
      </c>
      <c r="G10" s="10">
        <v>839.16</v>
      </c>
      <c r="H10" s="11">
        <v>8.74</v>
      </c>
    </row>
    <row r="11" spans="1:8" x14ac:dyDescent="0.15">
      <c r="B11" s="17" t="s">
        <v>101</v>
      </c>
      <c r="C11" s="5" t="s">
        <v>933</v>
      </c>
      <c r="D11" s="5" t="s">
        <v>750</v>
      </c>
      <c r="E11" s="5" t="s">
        <v>103</v>
      </c>
      <c r="F11" s="5">
        <v>170</v>
      </c>
      <c r="G11" s="10">
        <v>839.06000000000006</v>
      </c>
      <c r="H11" s="11">
        <v>8.74</v>
      </c>
    </row>
    <row r="12" spans="1:8" x14ac:dyDescent="0.15">
      <c r="B12" s="17" t="s">
        <v>101</v>
      </c>
      <c r="C12" s="5" t="s">
        <v>861</v>
      </c>
      <c r="D12" s="5" t="s">
        <v>443</v>
      </c>
      <c r="E12" s="5" t="s">
        <v>103</v>
      </c>
      <c r="F12" s="5">
        <v>170</v>
      </c>
      <c r="G12" s="10">
        <v>838.49</v>
      </c>
      <c r="H12" s="11">
        <v>8.74</v>
      </c>
    </row>
    <row r="13" spans="1:8" ht="9.75" thickBot="1" x14ac:dyDescent="0.2">
      <c r="E13" s="13" t="s">
        <v>65</v>
      </c>
      <c r="G13" s="23">
        <v>7306.53</v>
      </c>
      <c r="H13" s="24">
        <v>76.12</v>
      </c>
    </row>
    <row r="14" spans="1:8" ht="9.75" thickTop="1" x14ac:dyDescent="0.15">
      <c r="H14" s="11"/>
    </row>
    <row r="15" spans="1:8" ht="15" x14ac:dyDescent="0.25">
      <c r="B15" s="69" t="s">
        <v>470</v>
      </c>
      <c r="C15" s="70"/>
      <c r="H15" s="11"/>
    </row>
    <row r="16" spans="1:8" ht="15" x14ac:dyDescent="0.25">
      <c r="B16" s="71" t="s">
        <v>471</v>
      </c>
      <c r="C16" s="70"/>
      <c r="E16" s="13" t="s">
        <v>472</v>
      </c>
      <c r="H16" s="11"/>
    </row>
    <row r="17" spans="1:8" x14ac:dyDescent="0.15">
      <c r="C17" s="5" t="s">
        <v>847</v>
      </c>
      <c r="E17" s="5" t="s">
        <v>934</v>
      </c>
      <c r="G17" s="10">
        <v>900</v>
      </c>
      <c r="H17" s="11">
        <v>9.3800000000000008</v>
      </c>
    </row>
    <row r="18" spans="1:8" ht="9.75" thickBot="1" x14ac:dyDescent="0.2">
      <c r="E18" s="13" t="s">
        <v>65</v>
      </c>
      <c r="G18" s="14">
        <v>900</v>
      </c>
      <c r="H18" s="15">
        <v>9.3800000000000008</v>
      </c>
    </row>
    <row r="19" spans="1:8" ht="9.75" thickTop="1" x14ac:dyDescent="0.15">
      <c r="E19" s="13"/>
      <c r="G19" s="25"/>
      <c r="H19" s="20"/>
    </row>
    <row r="20" spans="1:8" x14ac:dyDescent="0.15">
      <c r="C20" s="13" t="s">
        <v>109</v>
      </c>
      <c r="E20" s="13"/>
      <c r="G20" s="25"/>
      <c r="H20" s="20"/>
    </row>
    <row r="21" spans="1:8" x14ac:dyDescent="0.15">
      <c r="B21" s="17" t="s">
        <v>107</v>
      </c>
      <c r="C21" s="5" t="s">
        <v>857</v>
      </c>
      <c r="E21" s="5" t="s">
        <v>107</v>
      </c>
      <c r="G21" s="10">
        <v>776.16</v>
      </c>
      <c r="H21" s="11">
        <v>8.09</v>
      </c>
    </row>
    <row r="22" spans="1:8" ht="9.75" thickBot="1" x14ac:dyDescent="0.2">
      <c r="B22" s="17"/>
      <c r="E22" s="13" t="s">
        <v>65</v>
      </c>
      <c r="G22" s="14">
        <v>776.16</v>
      </c>
      <c r="H22" s="14">
        <v>8.09</v>
      </c>
    </row>
    <row r="23" spans="1:8" ht="9.75" thickTop="1" x14ac:dyDescent="0.15">
      <c r="B23" s="17"/>
      <c r="H23" s="11"/>
    </row>
    <row r="24" spans="1:8" x14ac:dyDescent="0.15">
      <c r="B24" s="17" t="s">
        <v>107</v>
      </c>
      <c r="C24" s="5" t="s">
        <v>108</v>
      </c>
      <c r="E24" s="5" t="s">
        <v>107</v>
      </c>
      <c r="G24" s="10">
        <v>524.83000000000004</v>
      </c>
      <c r="H24" s="11">
        <v>5.4700000000000006</v>
      </c>
    </row>
    <row r="25" spans="1:8" ht="9.75" thickBot="1" x14ac:dyDescent="0.2">
      <c r="B25" s="17"/>
      <c r="E25" s="13" t="s">
        <v>65</v>
      </c>
      <c r="G25" s="14">
        <v>524.83000000000004</v>
      </c>
      <c r="H25" s="14">
        <v>5.4700000000000006</v>
      </c>
    </row>
    <row r="26" spans="1:8" ht="9.75" thickTop="1" x14ac:dyDescent="0.15">
      <c r="H26" s="11"/>
    </row>
    <row r="27" spans="1:8" x14ac:dyDescent="0.15">
      <c r="A27" s="18" t="s">
        <v>110</v>
      </c>
      <c r="G27" s="19">
        <v>91.21</v>
      </c>
      <c r="H27" s="20">
        <v>0.94</v>
      </c>
    </row>
    <row r="28" spans="1:8" x14ac:dyDescent="0.15">
      <c r="H28" s="11"/>
    </row>
    <row r="29" spans="1:8" ht="9.75" thickBot="1" x14ac:dyDescent="0.2">
      <c r="E29" s="13" t="s">
        <v>111</v>
      </c>
      <c r="G29" s="14">
        <v>9598.73</v>
      </c>
      <c r="H29" s="15">
        <v>100</v>
      </c>
    </row>
    <row r="30" spans="1:8" ht="9.75" thickTop="1" x14ac:dyDescent="0.15">
      <c r="H30" s="11"/>
    </row>
    <row r="31" spans="1:8" x14ac:dyDescent="0.15">
      <c r="A31" s="13" t="s">
        <v>112</v>
      </c>
      <c r="H31" s="11"/>
    </row>
    <row r="32" spans="1:8" x14ac:dyDescent="0.15">
      <c r="A32" s="5">
        <v>1</v>
      </c>
      <c r="B32" s="5" t="s">
        <v>935</v>
      </c>
      <c r="H32" s="11"/>
    </row>
    <row r="33" spans="1:8" x14ac:dyDescent="0.15">
      <c r="H33" s="11"/>
    </row>
    <row r="34" spans="1:8" x14ac:dyDescent="0.15">
      <c r="A34" s="5">
        <v>2</v>
      </c>
      <c r="B34" s="5" t="s">
        <v>114</v>
      </c>
      <c r="H34" s="11"/>
    </row>
    <row r="35" spans="1:8" x14ac:dyDescent="0.15">
      <c r="H35" s="11"/>
    </row>
    <row r="36" spans="1:8" x14ac:dyDescent="0.15">
      <c r="A36" s="5">
        <v>3</v>
      </c>
      <c r="B36" s="5" t="s">
        <v>115</v>
      </c>
      <c r="H36" s="11"/>
    </row>
    <row r="37" spans="1:8" x14ac:dyDescent="0.15">
      <c r="B37" s="5" t="s">
        <v>116</v>
      </c>
      <c r="H37" s="11"/>
    </row>
    <row r="38" spans="1:8" x14ac:dyDescent="0.15">
      <c r="B38" s="5" t="s">
        <v>117</v>
      </c>
      <c r="H38" s="11"/>
    </row>
    <row r="39" spans="1:8" x14ac:dyDescent="0.15">
      <c r="A39" s="1"/>
      <c r="B39" s="1"/>
      <c r="C39" s="1"/>
      <c r="D39" s="1"/>
      <c r="E39" s="1"/>
      <c r="F39" s="1"/>
      <c r="G39" s="3"/>
      <c r="H39" s="21"/>
    </row>
  </sheetData>
  <mergeCells count="5">
    <mergeCell ref="A2:C2"/>
    <mergeCell ref="A3:C3"/>
    <mergeCell ref="B4:C4"/>
    <mergeCell ref="B15:C15"/>
    <mergeCell ref="B16:C16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10.42578125" style="5" bestFit="1" customWidth="1"/>
    <col min="5" max="5" width="9.140625" style="5"/>
    <col min="6" max="6" width="8.7109375" style="5" customWidth="1"/>
    <col min="7" max="7" width="9.28515625" style="10" customWidth="1"/>
    <col min="8" max="8" width="7.7109375" style="22" customWidth="1"/>
    <col min="9" max="16384" width="9.140625" style="5"/>
  </cols>
  <sheetData>
    <row r="1" spans="1:8" x14ac:dyDescent="0.15">
      <c r="A1" s="1"/>
      <c r="B1" s="1"/>
      <c r="C1" s="2" t="s">
        <v>927</v>
      </c>
      <c r="D1" s="1"/>
      <c r="E1" s="1"/>
      <c r="F1" s="1"/>
      <c r="G1" s="3"/>
      <c r="H1" s="4"/>
    </row>
    <row r="2" spans="1:8" ht="37.5" x14ac:dyDescent="0.25">
      <c r="A2" s="67" t="s">
        <v>1</v>
      </c>
      <c r="B2" s="68"/>
      <c r="C2" s="68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9" t="s">
        <v>7</v>
      </c>
      <c r="B3" s="70"/>
      <c r="C3" s="70"/>
      <c r="H3" s="11"/>
    </row>
    <row r="4" spans="1:8" ht="15" x14ac:dyDescent="0.25">
      <c r="B4" s="71" t="s">
        <v>8</v>
      </c>
      <c r="C4" s="70"/>
      <c r="H4" s="11"/>
    </row>
    <row r="5" spans="1:8" ht="15" x14ac:dyDescent="0.25">
      <c r="B5" s="69" t="s">
        <v>9</v>
      </c>
      <c r="C5" s="70"/>
      <c r="H5" s="11"/>
    </row>
    <row r="6" spans="1:8" x14ac:dyDescent="0.15">
      <c r="B6" s="12">
        <v>8.7999999999999995E-2</v>
      </c>
      <c r="C6" s="5" t="s">
        <v>121</v>
      </c>
      <c r="D6" s="5" t="s">
        <v>922</v>
      </c>
      <c r="E6" s="5" t="s">
        <v>123</v>
      </c>
      <c r="F6" s="5">
        <v>250</v>
      </c>
      <c r="G6" s="10">
        <v>2503.16</v>
      </c>
      <c r="H6" s="11">
        <v>12.610000000000001</v>
      </c>
    </row>
    <row r="7" spans="1:8" x14ac:dyDescent="0.15">
      <c r="B7" s="12">
        <v>7.9799999999999996E-2</v>
      </c>
      <c r="C7" s="5" t="s">
        <v>119</v>
      </c>
      <c r="D7" s="5" t="s">
        <v>924</v>
      </c>
      <c r="E7" s="5" t="s">
        <v>12</v>
      </c>
      <c r="F7" s="5">
        <v>180</v>
      </c>
      <c r="G7" s="10">
        <v>1801.0900000000001</v>
      </c>
      <c r="H7" s="11">
        <v>9.07</v>
      </c>
    </row>
    <row r="8" spans="1:8" x14ac:dyDescent="0.15">
      <c r="B8" s="12">
        <v>8.7999999999999995E-2</v>
      </c>
      <c r="C8" s="5" t="s">
        <v>928</v>
      </c>
      <c r="D8" s="5" t="s">
        <v>527</v>
      </c>
      <c r="E8" s="5" t="s">
        <v>18</v>
      </c>
      <c r="F8" s="5">
        <v>68</v>
      </c>
      <c r="G8" s="10">
        <v>1701.99</v>
      </c>
      <c r="H8" s="11">
        <v>8.57</v>
      </c>
    </row>
    <row r="9" spans="1:8" x14ac:dyDescent="0.15">
      <c r="B9" s="12">
        <v>8.7999999999999995E-2</v>
      </c>
      <c r="C9" s="5" t="s">
        <v>861</v>
      </c>
      <c r="D9" s="5" t="s">
        <v>910</v>
      </c>
      <c r="E9" s="5" t="s">
        <v>49</v>
      </c>
      <c r="F9" s="5">
        <v>170</v>
      </c>
      <c r="G9" s="10">
        <v>1701.9</v>
      </c>
      <c r="H9" s="11">
        <v>8.57</v>
      </c>
    </row>
    <row r="10" spans="1:8" x14ac:dyDescent="0.15">
      <c r="B10" s="12">
        <v>7.9500000000000001E-2</v>
      </c>
      <c r="C10" s="5" t="s">
        <v>188</v>
      </c>
      <c r="D10" s="5" t="s">
        <v>929</v>
      </c>
      <c r="E10" s="5" t="s">
        <v>12</v>
      </c>
      <c r="F10" s="5">
        <v>140</v>
      </c>
      <c r="G10" s="10">
        <v>1400.31</v>
      </c>
      <c r="H10" s="11">
        <v>7.0500000000000007</v>
      </c>
    </row>
    <row r="11" spans="1:8" x14ac:dyDescent="0.15">
      <c r="B11" s="12">
        <v>8.7999999999999995E-2</v>
      </c>
      <c r="C11" s="5" t="s">
        <v>139</v>
      </c>
      <c r="D11" s="5" t="s">
        <v>923</v>
      </c>
      <c r="E11" s="5" t="s">
        <v>12</v>
      </c>
      <c r="F11" s="5">
        <v>95</v>
      </c>
      <c r="G11" s="10">
        <v>951.19</v>
      </c>
      <c r="H11" s="11">
        <v>4.7900000000000009</v>
      </c>
    </row>
    <row r="12" spans="1:8" ht="9.75" thickBot="1" x14ac:dyDescent="0.2">
      <c r="E12" s="13" t="s">
        <v>65</v>
      </c>
      <c r="G12" s="14">
        <v>10059.64</v>
      </c>
      <c r="H12" s="15">
        <v>50.66</v>
      </c>
    </row>
    <row r="13" spans="1:8" ht="9.75" thickTop="1" x14ac:dyDescent="0.15">
      <c r="H13" s="11"/>
    </row>
    <row r="14" spans="1:8" ht="15" x14ac:dyDescent="0.25">
      <c r="A14" s="69" t="s">
        <v>99</v>
      </c>
      <c r="B14" s="70"/>
      <c r="C14" s="70"/>
      <c r="H14" s="11"/>
    </row>
    <row r="15" spans="1:8" ht="15" x14ac:dyDescent="0.25">
      <c r="B15" s="71" t="s">
        <v>100</v>
      </c>
      <c r="C15" s="70"/>
      <c r="H15" s="11"/>
    </row>
    <row r="16" spans="1:8" x14ac:dyDescent="0.15">
      <c r="B16" s="17" t="s">
        <v>101</v>
      </c>
      <c r="C16" s="5" t="s">
        <v>866</v>
      </c>
      <c r="D16" s="5" t="s">
        <v>395</v>
      </c>
      <c r="E16" s="5" t="s">
        <v>103</v>
      </c>
      <c r="F16" s="5">
        <v>460</v>
      </c>
      <c r="G16" s="10">
        <v>2290.3000000000002</v>
      </c>
      <c r="H16" s="11">
        <v>11.53</v>
      </c>
    </row>
    <row r="17" spans="1:8" ht="9.75" thickBot="1" x14ac:dyDescent="0.2">
      <c r="E17" s="13" t="s">
        <v>65</v>
      </c>
      <c r="G17" s="14">
        <v>2290.3000000000002</v>
      </c>
      <c r="H17" s="15">
        <v>11.53</v>
      </c>
    </row>
    <row r="18" spans="1:8" ht="9.75" thickTop="1" x14ac:dyDescent="0.15">
      <c r="H18" s="11"/>
    </row>
    <row r="19" spans="1:8" x14ac:dyDescent="0.15">
      <c r="C19" s="13" t="s">
        <v>109</v>
      </c>
      <c r="H19" s="11"/>
    </row>
    <row r="20" spans="1:8" x14ac:dyDescent="0.15">
      <c r="B20" s="17" t="s">
        <v>107</v>
      </c>
      <c r="C20" s="5" t="s">
        <v>761</v>
      </c>
      <c r="E20" s="5" t="s">
        <v>107</v>
      </c>
      <c r="G20" s="10">
        <v>4124.1305230999997</v>
      </c>
      <c r="H20" s="11">
        <v>20.768231669745209</v>
      </c>
    </row>
    <row r="21" spans="1:8" x14ac:dyDescent="0.15">
      <c r="B21" s="17"/>
      <c r="C21" s="5" t="s">
        <v>857</v>
      </c>
      <c r="G21" s="10">
        <v>1943.8694419999999</v>
      </c>
      <c r="H21" s="11">
        <v>9.7889071844527198</v>
      </c>
    </row>
    <row r="22" spans="1:8" ht="9.75" thickBot="1" x14ac:dyDescent="0.2">
      <c r="E22" s="13" t="s">
        <v>65</v>
      </c>
      <c r="G22" s="14">
        <f>SUM(G20:G21)</f>
        <v>6067.9999650999998</v>
      </c>
      <c r="H22" s="15">
        <f>SUM(H20:H21)</f>
        <v>30.55713885419793</v>
      </c>
    </row>
    <row r="23" spans="1:8" ht="9.75" thickTop="1" x14ac:dyDescent="0.15">
      <c r="H23" s="11"/>
    </row>
    <row r="24" spans="1:8" x14ac:dyDescent="0.15">
      <c r="A24" s="18" t="s">
        <v>110</v>
      </c>
      <c r="G24" s="19">
        <v>1439.94</v>
      </c>
      <c r="H24" s="20">
        <v>7.25</v>
      </c>
    </row>
    <row r="25" spans="1:8" x14ac:dyDescent="0.15">
      <c r="H25" s="11"/>
    </row>
    <row r="26" spans="1:8" ht="9.75" thickBot="1" x14ac:dyDescent="0.2">
      <c r="E26" s="13" t="s">
        <v>111</v>
      </c>
      <c r="G26" s="14">
        <v>19857.88</v>
      </c>
      <c r="H26" s="15">
        <v>100</v>
      </c>
    </row>
    <row r="27" spans="1:8" ht="9.75" thickTop="1" x14ac:dyDescent="0.15">
      <c r="H27" s="11"/>
    </row>
    <row r="28" spans="1:8" x14ac:dyDescent="0.15">
      <c r="A28" s="13" t="s">
        <v>112</v>
      </c>
      <c r="H28" s="11"/>
    </row>
    <row r="29" spans="1:8" x14ac:dyDescent="0.15">
      <c r="A29" s="5">
        <v>1</v>
      </c>
      <c r="B29" s="5" t="s">
        <v>926</v>
      </c>
      <c r="H29" s="11"/>
    </row>
    <row r="30" spans="1:8" x14ac:dyDescent="0.15">
      <c r="H30" s="11"/>
    </row>
    <row r="31" spans="1:8" x14ac:dyDescent="0.15">
      <c r="A31" s="5">
        <v>2</v>
      </c>
      <c r="B31" s="5" t="s">
        <v>114</v>
      </c>
      <c r="H31" s="11"/>
    </row>
    <row r="32" spans="1:8" x14ac:dyDescent="0.15">
      <c r="H32" s="11"/>
    </row>
    <row r="33" spans="1:8" x14ac:dyDescent="0.15">
      <c r="A33" s="5">
        <v>3</v>
      </c>
      <c r="B33" s="5" t="s">
        <v>115</v>
      </c>
      <c r="H33" s="11"/>
    </row>
    <row r="34" spans="1:8" x14ac:dyDescent="0.15">
      <c r="B34" s="5" t="s">
        <v>116</v>
      </c>
      <c r="H34" s="11"/>
    </row>
    <row r="35" spans="1:8" x14ac:dyDescent="0.15">
      <c r="B35" s="5" t="s">
        <v>117</v>
      </c>
      <c r="H35" s="11"/>
    </row>
    <row r="36" spans="1:8" x14ac:dyDescent="0.15">
      <c r="A36" s="1"/>
      <c r="B36" s="1"/>
      <c r="C36" s="1"/>
      <c r="D36" s="1"/>
      <c r="E36" s="1"/>
      <c r="F36" s="1"/>
      <c r="G36" s="3"/>
      <c r="H36" s="21"/>
    </row>
  </sheetData>
  <mergeCells count="6">
    <mergeCell ref="A2:C2"/>
    <mergeCell ref="A3:C3"/>
    <mergeCell ref="B4:C4"/>
    <mergeCell ref="B5:C5"/>
    <mergeCell ref="A14:C14"/>
    <mergeCell ref="B15:C15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F26" sqref="F26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2" customWidth="1"/>
    <col min="9" max="16384" width="9.140625" style="5"/>
  </cols>
  <sheetData>
    <row r="1" spans="1:8" x14ac:dyDescent="0.15">
      <c r="A1" s="1"/>
      <c r="B1" s="1"/>
      <c r="C1" s="2" t="s">
        <v>921</v>
      </c>
      <c r="D1" s="1"/>
      <c r="E1" s="1"/>
      <c r="F1" s="1"/>
      <c r="G1" s="3"/>
      <c r="H1" s="4"/>
    </row>
    <row r="2" spans="1:8" ht="37.5" x14ac:dyDescent="0.25">
      <c r="A2" s="67" t="s">
        <v>1</v>
      </c>
      <c r="B2" s="68"/>
      <c r="C2" s="68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9" t="s">
        <v>7</v>
      </c>
      <c r="B3" s="70"/>
      <c r="C3" s="70"/>
      <c r="H3" s="11"/>
    </row>
    <row r="4" spans="1:8" ht="15" x14ac:dyDescent="0.25">
      <c r="B4" s="71" t="s">
        <v>8</v>
      </c>
      <c r="C4" s="70"/>
      <c r="H4" s="11"/>
    </row>
    <row r="5" spans="1:8" ht="15" x14ac:dyDescent="0.25">
      <c r="B5" s="69" t="s">
        <v>9</v>
      </c>
      <c r="C5" s="70"/>
      <c r="H5" s="11"/>
    </row>
    <row r="6" spans="1:8" x14ac:dyDescent="0.15">
      <c r="B6" s="12">
        <v>8.7999999999999995E-2</v>
      </c>
      <c r="C6" s="5" t="s">
        <v>121</v>
      </c>
      <c r="D6" s="5" t="s">
        <v>922</v>
      </c>
      <c r="E6" s="5" t="s">
        <v>123</v>
      </c>
      <c r="F6" s="5">
        <v>250</v>
      </c>
      <c r="G6" s="10">
        <v>2503.16</v>
      </c>
      <c r="H6" s="11">
        <v>12.75</v>
      </c>
    </row>
    <row r="7" spans="1:8" x14ac:dyDescent="0.15">
      <c r="B7" s="12">
        <v>8.7999999999999995E-2</v>
      </c>
      <c r="C7" s="5" t="s">
        <v>341</v>
      </c>
      <c r="D7" s="5" t="s">
        <v>527</v>
      </c>
      <c r="E7" s="5" t="s">
        <v>18</v>
      </c>
      <c r="F7" s="5">
        <v>64</v>
      </c>
      <c r="G7" s="10">
        <v>1601.8700000000001</v>
      </c>
      <c r="H7" s="11">
        <v>8.16</v>
      </c>
    </row>
    <row r="8" spans="1:8" x14ac:dyDescent="0.15">
      <c r="B8" s="12">
        <v>8.7999999999999995E-2</v>
      </c>
      <c r="C8" s="5" t="s">
        <v>861</v>
      </c>
      <c r="D8" s="5" t="s">
        <v>910</v>
      </c>
      <c r="E8" s="5" t="s">
        <v>49</v>
      </c>
      <c r="F8" s="5">
        <v>160</v>
      </c>
      <c r="G8" s="10">
        <v>1601.79</v>
      </c>
      <c r="H8" s="11">
        <v>8.16</v>
      </c>
    </row>
    <row r="9" spans="1:8" x14ac:dyDescent="0.15">
      <c r="B9" s="12">
        <v>8.7999999999999995E-2</v>
      </c>
      <c r="C9" s="5" t="s">
        <v>139</v>
      </c>
      <c r="D9" s="5" t="s">
        <v>923</v>
      </c>
      <c r="E9" s="5" t="s">
        <v>12</v>
      </c>
      <c r="F9" s="5">
        <v>100</v>
      </c>
      <c r="G9" s="10">
        <v>1001.25</v>
      </c>
      <c r="H9" s="11">
        <v>5.1000000000000005</v>
      </c>
    </row>
    <row r="10" spans="1:8" x14ac:dyDescent="0.15">
      <c r="B10" s="12">
        <v>7.9799999999999996E-2</v>
      </c>
      <c r="C10" s="5" t="s">
        <v>119</v>
      </c>
      <c r="D10" s="5" t="s">
        <v>924</v>
      </c>
      <c r="E10" s="5" t="s">
        <v>12</v>
      </c>
      <c r="F10" s="5">
        <v>70</v>
      </c>
      <c r="G10" s="10">
        <v>700.43000000000006</v>
      </c>
      <c r="H10" s="11">
        <v>3.5700000000000003</v>
      </c>
    </row>
    <row r="11" spans="1:8" ht="9.75" thickBot="1" x14ac:dyDescent="0.2">
      <c r="E11" s="13" t="s">
        <v>65</v>
      </c>
      <c r="G11" s="14">
        <v>7408.5</v>
      </c>
      <c r="H11" s="15">
        <v>37.74</v>
      </c>
    </row>
    <row r="12" spans="1:8" ht="9.75" thickTop="1" x14ac:dyDescent="0.15">
      <c r="H12" s="11"/>
    </row>
    <row r="13" spans="1:8" ht="15" x14ac:dyDescent="0.25">
      <c r="A13" s="69" t="s">
        <v>99</v>
      </c>
      <c r="B13" s="70"/>
      <c r="C13" s="70"/>
      <c r="H13" s="11"/>
    </row>
    <row r="14" spans="1:8" ht="15" x14ac:dyDescent="0.25">
      <c r="B14" s="71" t="s">
        <v>100</v>
      </c>
      <c r="C14" s="70"/>
      <c r="H14" s="11"/>
    </row>
    <row r="15" spans="1:8" x14ac:dyDescent="0.15">
      <c r="B15" s="17" t="s">
        <v>101</v>
      </c>
      <c r="C15" s="5" t="s">
        <v>866</v>
      </c>
      <c r="D15" s="5" t="s">
        <v>395</v>
      </c>
      <c r="E15" s="5" t="s">
        <v>103</v>
      </c>
      <c r="F15" s="5">
        <v>400</v>
      </c>
      <c r="G15" s="10">
        <v>1991.57</v>
      </c>
      <c r="H15" s="11">
        <v>10.15</v>
      </c>
    </row>
    <row r="16" spans="1:8" x14ac:dyDescent="0.15">
      <c r="B16" s="17" t="s">
        <v>259</v>
      </c>
      <c r="C16" s="5" t="s">
        <v>27</v>
      </c>
      <c r="D16" s="5" t="s">
        <v>925</v>
      </c>
      <c r="E16" s="5" t="s">
        <v>103</v>
      </c>
      <c r="F16" s="5">
        <v>500</v>
      </c>
      <c r="G16" s="10">
        <v>497.81</v>
      </c>
      <c r="H16" s="11">
        <v>2.54</v>
      </c>
    </row>
    <row r="17" spans="1:8" ht="9.75" thickBot="1" x14ac:dyDescent="0.2">
      <c r="E17" s="13" t="s">
        <v>65</v>
      </c>
      <c r="G17" s="14">
        <v>2489.38</v>
      </c>
      <c r="H17" s="15">
        <v>12.69</v>
      </c>
    </row>
    <row r="18" spans="1:8" ht="9.75" thickTop="1" x14ac:dyDescent="0.15">
      <c r="H18" s="11"/>
    </row>
    <row r="19" spans="1:8" x14ac:dyDescent="0.15">
      <c r="C19" s="13" t="s">
        <v>109</v>
      </c>
      <c r="H19" s="11"/>
    </row>
    <row r="20" spans="1:8" x14ac:dyDescent="0.15">
      <c r="C20" s="5" t="s">
        <v>761</v>
      </c>
      <c r="G20" s="10">
        <v>6604.8496396999999</v>
      </c>
      <c r="H20" s="11">
        <v>33.645855376582354</v>
      </c>
    </row>
    <row r="21" spans="1:8" x14ac:dyDescent="0.15">
      <c r="B21" s="17" t="s">
        <v>107</v>
      </c>
      <c r="C21" s="5" t="s">
        <v>857</v>
      </c>
      <c r="E21" s="5" t="s">
        <v>107</v>
      </c>
      <c r="G21" s="10">
        <v>1924.3409218000002</v>
      </c>
      <c r="H21" s="11">
        <v>9.8028115524311659</v>
      </c>
    </row>
    <row r="22" spans="1:8" ht="9.75" thickBot="1" x14ac:dyDescent="0.2">
      <c r="E22" s="13" t="s">
        <v>65</v>
      </c>
      <c r="G22" s="14">
        <v>8529.19</v>
      </c>
      <c r="H22" s="15">
        <v>43.45</v>
      </c>
    </row>
    <row r="23" spans="1:8" ht="9.75" thickTop="1" x14ac:dyDescent="0.15">
      <c r="H23" s="11"/>
    </row>
    <row r="24" spans="1:8" x14ac:dyDescent="0.15">
      <c r="A24" s="18" t="s">
        <v>110</v>
      </c>
      <c r="G24" s="19">
        <v>1203.43</v>
      </c>
      <c r="H24" s="20">
        <v>6.12</v>
      </c>
    </row>
    <row r="25" spans="1:8" x14ac:dyDescent="0.15">
      <c r="H25" s="11"/>
    </row>
    <row r="26" spans="1:8" ht="9.75" thickBot="1" x14ac:dyDescent="0.2">
      <c r="E26" s="13" t="s">
        <v>111</v>
      </c>
      <c r="G26" s="14">
        <v>19630.5</v>
      </c>
      <c r="H26" s="15">
        <v>100</v>
      </c>
    </row>
    <row r="27" spans="1:8" ht="9.75" thickTop="1" x14ac:dyDescent="0.15">
      <c r="H27" s="11"/>
    </row>
    <row r="28" spans="1:8" x14ac:dyDescent="0.15">
      <c r="A28" s="13" t="s">
        <v>112</v>
      </c>
      <c r="H28" s="11"/>
    </row>
    <row r="29" spans="1:8" x14ac:dyDescent="0.15">
      <c r="A29" s="5">
        <v>1</v>
      </c>
      <c r="B29" s="5" t="s">
        <v>926</v>
      </c>
      <c r="H29" s="11"/>
    </row>
    <row r="30" spans="1:8" x14ac:dyDescent="0.15">
      <c r="H30" s="11"/>
    </row>
    <row r="31" spans="1:8" x14ac:dyDescent="0.15">
      <c r="A31" s="5">
        <v>2</v>
      </c>
      <c r="B31" s="5" t="s">
        <v>114</v>
      </c>
      <c r="H31" s="11"/>
    </row>
    <row r="32" spans="1:8" x14ac:dyDescent="0.15">
      <c r="H32" s="11"/>
    </row>
    <row r="33" spans="1:8" x14ac:dyDescent="0.15">
      <c r="A33" s="5">
        <v>3</v>
      </c>
      <c r="B33" s="5" t="s">
        <v>115</v>
      </c>
      <c r="H33" s="11"/>
    </row>
    <row r="34" spans="1:8" x14ac:dyDescent="0.15">
      <c r="B34" s="5" t="s">
        <v>116</v>
      </c>
      <c r="H34" s="11"/>
    </row>
    <row r="35" spans="1:8" x14ac:dyDescent="0.15">
      <c r="B35" s="5" t="s">
        <v>117</v>
      </c>
      <c r="H35" s="11"/>
    </row>
    <row r="36" spans="1:8" x14ac:dyDescent="0.15">
      <c r="A36" s="1"/>
      <c r="B36" s="1"/>
      <c r="C36" s="1"/>
      <c r="D36" s="1"/>
      <c r="E36" s="1"/>
      <c r="F36" s="1"/>
      <c r="G36" s="3"/>
      <c r="H36" s="21"/>
    </row>
  </sheetData>
  <mergeCells count="6">
    <mergeCell ref="A2:C2"/>
    <mergeCell ref="A3:C3"/>
    <mergeCell ref="B4:C4"/>
    <mergeCell ref="B5:C5"/>
    <mergeCell ref="A13:C13"/>
    <mergeCell ref="B14:C1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10.42578125" style="5" bestFit="1" customWidth="1"/>
    <col min="5" max="5" width="9.85546875" style="5" bestFit="1" customWidth="1"/>
    <col min="6" max="6" width="8.7109375" style="5" customWidth="1"/>
    <col min="7" max="7" width="9.28515625" style="10" customWidth="1"/>
    <col min="8" max="8" width="7.7109375" style="22" customWidth="1"/>
    <col min="9" max="16384" width="9.140625" style="5"/>
  </cols>
  <sheetData>
    <row r="1" spans="1:8" x14ac:dyDescent="0.15">
      <c r="A1" s="1"/>
      <c r="B1" s="1"/>
      <c r="C1" s="2" t="s">
        <v>1072</v>
      </c>
      <c r="D1" s="1"/>
      <c r="E1" s="1"/>
      <c r="F1" s="1"/>
      <c r="G1" s="3"/>
      <c r="H1" s="4"/>
    </row>
    <row r="2" spans="1:8" ht="37.5" x14ac:dyDescent="0.25">
      <c r="A2" s="67" t="s">
        <v>1</v>
      </c>
      <c r="B2" s="68"/>
      <c r="C2" s="68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9" t="s">
        <v>7</v>
      </c>
      <c r="B3" s="70"/>
      <c r="C3" s="70"/>
      <c r="H3" s="11"/>
    </row>
    <row r="4" spans="1:8" ht="15" x14ac:dyDescent="0.25">
      <c r="B4" s="71" t="s">
        <v>8</v>
      </c>
      <c r="C4" s="70"/>
      <c r="H4" s="11"/>
    </row>
    <row r="5" spans="1:8" ht="15" x14ac:dyDescent="0.25">
      <c r="B5" s="69" t="s">
        <v>9</v>
      </c>
      <c r="C5" s="70"/>
      <c r="H5" s="11"/>
    </row>
    <row r="6" spans="1:8" x14ac:dyDescent="0.15">
      <c r="B6" s="17" t="s">
        <v>124</v>
      </c>
      <c r="C6" s="5" t="s">
        <v>142</v>
      </c>
      <c r="D6" s="5" t="s">
        <v>1073</v>
      </c>
      <c r="E6" s="5" t="s">
        <v>12</v>
      </c>
      <c r="F6" s="5">
        <v>190</v>
      </c>
      <c r="G6" s="10">
        <v>1912.25</v>
      </c>
      <c r="H6" s="11">
        <v>11.700000000000001</v>
      </c>
    </row>
    <row r="7" spans="1:8" x14ac:dyDescent="0.15">
      <c r="B7" s="12">
        <v>8.8700000000000001E-2</v>
      </c>
      <c r="C7" s="5" t="s">
        <v>153</v>
      </c>
      <c r="D7" s="5" t="s">
        <v>203</v>
      </c>
      <c r="E7" s="5" t="s">
        <v>12</v>
      </c>
      <c r="F7" s="5">
        <v>180</v>
      </c>
      <c r="G7" s="10">
        <v>1876</v>
      </c>
      <c r="H7" s="11">
        <v>11.48</v>
      </c>
    </row>
    <row r="8" spans="1:8" x14ac:dyDescent="0.15">
      <c r="B8" s="12">
        <v>8.3599999999999994E-2</v>
      </c>
      <c r="C8" s="5" t="s">
        <v>119</v>
      </c>
      <c r="D8" s="5" t="s">
        <v>659</v>
      </c>
      <c r="E8" s="5" t="s">
        <v>12</v>
      </c>
      <c r="F8" s="5">
        <v>180</v>
      </c>
      <c r="G8" s="10">
        <v>1850.1100000000001</v>
      </c>
      <c r="H8" s="11">
        <v>11.32</v>
      </c>
    </row>
    <row r="9" spans="1:8" x14ac:dyDescent="0.15">
      <c r="B9" s="12">
        <v>8.2000000000000003E-2</v>
      </c>
      <c r="C9" s="5" t="s">
        <v>518</v>
      </c>
      <c r="D9" s="5" t="s">
        <v>660</v>
      </c>
      <c r="E9" s="5" t="s">
        <v>12</v>
      </c>
      <c r="F9" s="5">
        <v>180</v>
      </c>
      <c r="G9" s="10">
        <v>1846.22</v>
      </c>
      <c r="H9" s="11">
        <v>11.3</v>
      </c>
    </row>
    <row r="10" spans="1:8" x14ac:dyDescent="0.15">
      <c r="B10" s="12">
        <v>8.6800000000000002E-2</v>
      </c>
      <c r="C10" s="5" t="s">
        <v>125</v>
      </c>
      <c r="D10" s="5" t="s">
        <v>1074</v>
      </c>
      <c r="E10" s="5" t="s">
        <v>12</v>
      </c>
      <c r="F10" s="5">
        <v>170</v>
      </c>
      <c r="G10" s="10">
        <v>1748.1000000000001</v>
      </c>
      <c r="H10" s="11">
        <v>10.700000000000001</v>
      </c>
    </row>
    <row r="11" spans="1:8" x14ac:dyDescent="0.15">
      <c r="B11" s="12">
        <v>8.2199999999999995E-2</v>
      </c>
      <c r="C11" s="5" t="s">
        <v>10</v>
      </c>
      <c r="D11" s="5" t="s">
        <v>525</v>
      </c>
      <c r="E11" s="5" t="s">
        <v>12</v>
      </c>
      <c r="F11" s="5">
        <v>170</v>
      </c>
      <c r="G11" s="10">
        <v>1744.8600000000001</v>
      </c>
      <c r="H11" s="11">
        <v>10.68</v>
      </c>
    </row>
    <row r="12" spans="1:8" x14ac:dyDescent="0.15">
      <c r="B12" s="12">
        <v>8.6599999999999996E-2</v>
      </c>
      <c r="C12" s="5" t="s">
        <v>169</v>
      </c>
      <c r="D12" s="5" t="s">
        <v>1075</v>
      </c>
      <c r="E12" s="5" t="s">
        <v>12</v>
      </c>
      <c r="F12" s="5">
        <v>170</v>
      </c>
      <c r="G12" s="10">
        <v>1739.41</v>
      </c>
      <c r="H12" s="11">
        <v>10.64</v>
      </c>
    </row>
    <row r="13" spans="1:8" x14ac:dyDescent="0.15">
      <c r="B13" s="12">
        <v>8.7499999999999994E-2</v>
      </c>
      <c r="C13" s="5" t="s">
        <v>57</v>
      </c>
      <c r="D13" s="5" t="s">
        <v>1076</v>
      </c>
      <c r="E13" s="5" t="s">
        <v>12</v>
      </c>
      <c r="F13" s="5">
        <v>100</v>
      </c>
      <c r="G13" s="10">
        <v>514.07000000000005</v>
      </c>
      <c r="H13" s="11">
        <v>3.15</v>
      </c>
    </row>
    <row r="14" spans="1:8" ht="9.75" thickBot="1" x14ac:dyDescent="0.2">
      <c r="E14" s="13" t="s">
        <v>65</v>
      </c>
      <c r="G14" s="14">
        <v>13231.02</v>
      </c>
      <c r="H14" s="15">
        <v>80.97</v>
      </c>
    </row>
    <row r="15" spans="1:8" ht="15.75" thickTop="1" x14ac:dyDescent="0.25">
      <c r="B15" s="71" t="s">
        <v>66</v>
      </c>
      <c r="C15" s="70"/>
      <c r="H15" s="11"/>
    </row>
    <row r="16" spans="1:8" ht="15" x14ac:dyDescent="0.25">
      <c r="B16" s="69" t="s">
        <v>9</v>
      </c>
      <c r="C16" s="70"/>
      <c r="H16" s="11"/>
    </row>
    <row r="17" spans="1:8" x14ac:dyDescent="0.15">
      <c r="B17" s="12">
        <v>8.3900000000000002E-2</v>
      </c>
      <c r="C17" s="5" t="s">
        <v>628</v>
      </c>
      <c r="D17" s="5" t="s">
        <v>1077</v>
      </c>
      <c r="E17" s="5" t="s">
        <v>69</v>
      </c>
      <c r="F17" s="5">
        <v>2549000</v>
      </c>
      <c r="G17" s="10">
        <v>2632.07</v>
      </c>
      <c r="H17" s="11">
        <v>16.100000000000001</v>
      </c>
    </row>
    <row r="18" spans="1:8" ht="9.75" thickBot="1" x14ac:dyDescent="0.2">
      <c r="E18" s="13" t="s">
        <v>65</v>
      </c>
      <c r="G18" s="14">
        <v>2632.07</v>
      </c>
      <c r="H18" s="15">
        <v>16.100000000000001</v>
      </c>
    </row>
    <row r="19" spans="1:8" ht="9.75" thickTop="1" x14ac:dyDescent="0.15">
      <c r="H19" s="11"/>
    </row>
    <row r="20" spans="1:8" x14ac:dyDescent="0.15">
      <c r="B20" s="17" t="s">
        <v>107</v>
      </c>
      <c r="C20" s="5" t="s">
        <v>108</v>
      </c>
      <c r="E20" s="5" t="s">
        <v>107</v>
      </c>
      <c r="G20" s="10">
        <v>249.93</v>
      </c>
      <c r="H20" s="11">
        <v>1.53</v>
      </c>
    </row>
    <row r="21" spans="1:8" x14ac:dyDescent="0.15">
      <c r="H21" s="11"/>
    </row>
    <row r="22" spans="1:8" x14ac:dyDescent="0.15">
      <c r="A22" s="18" t="s">
        <v>110</v>
      </c>
      <c r="G22" s="19">
        <v>231.21</v>
      </c>
      <c r="H22" s="20">
        <v>1.4</v>
      </c>
    </row>
    <row r="23" spans="1:8" x14ac:dyDescent="0.15">
      <c r="H23" s="11"/>
    </row>
    <row r="24" spans="1:8" ht="9.75" thickBot="1" x14ac:dyDescent="0.2">
      <c r="E24" s="13" t="s">
        <v>111</v>
      </c>
      <c r="G24" s="14">
        <v>16344.23</v>
      </c>
      <c r="H24" s="15">
        <v>100</v>
      </c>
    </row>
    <row r="25" spans="1:8" ht="9.75" thickTop="1" x14ac:dyDescent="0.15">
      <c r="H25" s="11"/>
    </row>
    <row r="26" spans="1:8" x14ac:dyDescent="0.15">
      <c r="A26" s="13" t="s">
        <v>112</v>
      </c>
      <c r="H26" s="11"/>
    </row>
    <row r="27" spans="1:8" x14ac:dyDescent="0.15">
      <c r="A27" s="5">
        <v>1</v>
      </c>
      <c r="B27" s="5" t="s">
        <v>1078</v>
      </c>
      <c r="H27" s="11"/>
    </row>
    <row r="28" spans="1:8" x14ac:dyDescent="0.15">
      <c r="H28" s="11"/>
    </row>
    <row r="29" spans="1:8" x14ac:dyDescent="0.15">
      <c r="A29" s="5">
        <v>2</v>
      </c>
      <c r="B29" s="5" t="s">
        <v>114</v>
      </c>
      <c r="H29" s="11"/>
    </row>
    <row r="30" spans="1:8" x14ac:dyDescent="0.15">
      <c r="H30" s="11"/>
    </row>
    <row r="31" spans="1:8" x14ac:dyDescent="0.15">
      <c r="A31" s="5">
        <v>3</v>
      </c>
      <c r="B31" s="5" t="s">
        <v>115</v>
      </c>
      <c r="H31" s="11"/>
    </row>
    <row r="32" spans="1:8" x14ac:dyDescent="0.15">
      <c r="B32" s="5" t="s">
        <v>116</v>
      </c>
      <c r="H32" s="11"/>
    </row>
    <row r="33" spans="1:8" x14ac:dyDescent="0.15">
      <c r="B33" s="5" t="s">
        <v>117</v>
      </c>
      <c r="H33" s="11"/>
    </row>
    <row r="34" spans="1:8" x14ac:dyDescent="0.15">
      <c r="A34" s="1"/>
      <c r="B34" s="1"/>
      <c r="C34" s="1"/>
      <c r="D34" s="1"/>
      <c r="E34" s="1"/>
      <c r="F34" s="1"/>
      <c r="G34" s="3"/>
      <c r="H34" s="21"/>
    </row>
  </sheetData>
  <mergeCells count="6">
    <mergeCell ref="A2:C2"/>
    <mergeCell ref="A3:C3"/>
    <mergeCell ref="B4:C4"/>
    <mergeCell ref="B5:C5"/>
    <mergeCell ref="B15:C15"/>
    <mergeCell ref="B16:C16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C18" sqref="C18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2" customWidth="1"/>
    <col min="9" max="16384" width="9.140625" style="5"/>
  </cols>
  <sheetData>
    <row r="1" spans="1:8" x14ac:dyDescent="0.15">
      <c r="A1" s="1"/>
      <c r="B1" s="1"/>
      <c r="C1" s="2" t="s">
        <v>919</v>
      </c>
      <c r="D1" s="1"/>
      <c r="E1" s="1"/>
      <c r="F1" s="1"/>
      <c r="G1" s="3"/>
      <c r="H1" s="4"/>
    </row>
    <row r="2" spans="1:8" ht="37.5" x14ac:dyDescent="0.25">
      <c r="A2" s="67" t="s">
        <v>1</v>
      </c>
      <c r="B2" s="68"/>
      <c r="C2" s="68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9" t="s">
        <v>7</v>
      </c>
      <c r="B3" s="70"/>
      <c r="C3" s="70"/>
      <c r="H3" s="11"/>
    </row>
    <row r="4" spans="1:8" ht="15" x14ac:dyDescent="0.25">
      <c r="B4" s="71" t="s">
        <v>8</v>
      </c>
      <c r="C4" s="70"/>
      <c r="H4" s="11"/>
    </row>
    <row r="5" spans="1:8" ht="15" x14ac:dyDescent="0.25">
      <c r="B5" s="69" t="s">
        <v>9</v>
      </c>
      <c r="C5" s="70"/>
      <c r="H5" s="11"/>
    </row>
    <row r="6" spans="1:8" x14ac:dyDescent="0.15">
      <c r="B6" s="12">
        <v>0.08</v>
      </c>
      <c r="C6" s="5" t="s">
        <v>119</v>
      </c>
      <c r="D6" s="5" t="s">
        <v>883</v>
      </c>
      <c r="E6" s="5" t="s">
        <v>12</v>
      </c>
      <c r="F6" s="5">
        <v>40</v>
      </c>
      <c r="G6" s="10">
        <v>400.03000000000003</v>
      </c>
      <c r="H6" s="11">
        <v>12.41</v>
      </c>
    </row>
    <row r="7" spans="1:8" x14ac:dyDescent="0.15">
      <c r="B7" s="12">
        <v>8.7800000000000003E-2</v>
      </c>
      <c r="C7" s="5" t="s">
        <v>341</v>
      </c>
      <c r="D7" s="5" t="s">
        <v>882</v>
      </c>
      <c r="E7" s="5" t="s">
        <v>18</v>
      </c>
      <c r="F7" s="5">
        <v>12</v>
      </c>
      <c r="G7" s="10">
        <v>300.02</v>
      </c>
      <c r="H7" s="11">
        <v>9.3000000000000007</v>
      </c>
    </row>
    <row r="8" spans="1:8" x14ac:dyDescent="0.15">
      <c r="B8" s="12">
        <v>9.8430000000000004E-2</v>
      </c>
      <c r="C8" s="5" t="s">
        <v>198</v>
      </c>
      <c r="D8" s="5" t="s">
        <v>920</v>
      </c>
      <c r="E8" s="5" t="s">
        <v>43</v>
      </c>
      <c r="F8" s="5">
        <v>238</v>
      </c>
      <c r="G8" s="10">
        <v>238.5</v>
      </c>
      <c r="H8" s="11">
        <v>7.4000000000000012</v>
      </c>
    </row>
    <row r="9" spans="1:8" x14ac:dyDescent="0.15">
      <c r="B9" s="12">
        <v>8.7099999999999997E-2</v>
      </c>
      <c r="C9" s="5" t="s">
        <v>104</v>
      </c>
      <c r="D9" s="5" t="s">
        <v>860</v>
      </c>
      <c r="E9" s="5" t="s">
        <v>49</v>
      </c>
      <c r="F9" s="5">
        <v>16</v>
      </c>
      <c r="G9" s="10">
        <v>160.01</v>
      </c>
      <c r="H9" s="11">
        <v>4.9600000000000009</v>
      </c>
    </row>
    <row r="10" spans="1:8" x14ac:dyDescent="0.15">
      <c r="B10" s="12">
        <v>8.7099999999999997E-2</v>
      </c>
      <c r="C10" s="5" t="s">
        <v>861</v>
      </c>
      <c r="D10" s="5" t="s">
        <v>862</v>
      </c>
      <c r="E10" s="5" t="s">
        <v>49</v>
      </c>
      <c r="F10" s="5">
        <v>10</v>
      </c>
      <c r="G10" s="10">
        <v>100.01</v>
      </c>
      <c r="H10" s="11">
        <v>3.1</v>
      </c>
    </row>
    <row r="11" spans="1:8" x14ac:dyDescent="0.15">
      <c r="B11" s="12">
        <v>8.7900000000000006E-2</v>
      </c>
      <c r="C11" s="5" t="s">
        <v>139</v>
      </c>
      <c r="D11" s="5" t="s">
        <v>917</v>
      </c>
      <c r="E11" s="5" t="s">
        <v>12</v>
      </c>
      <c r="F11" s="5">
        <v>2</v>
      </c>
      <c r="G11" s="10">
        <v>20</v>
      </c>
      <c r="H11" s="11">
        <v>0.62000000000000011</v>
      </c>
    </row>
    <row r="12" spans="1:8" ht="9.75" thickBot="1" x14ac:dyDescent="0.2">
      <c r="E12" s="13" t="s">
        <v>65</v>
      </c>
      <c r="G12" s="14">
        <v>1218.57</v>
      </c>
      <c r="H12" s="15">
        <v>37.79</v>
      </c>
    </row>
    <row r="13" spans="1:8" ht="9.75" thickTop="1" x14ac:dyDescent="0.15">
      <c r="H13" s="11"/>
    </row>
    <row r="14" spans="1:8" x14ac:dyDescent="0.15">
      <c r="B14" s="17" t="s">
        <v>107</v>
      </c>
      <c r="C14" s="5" t="s">
        <v>108</v>
      </c>
      <c r="E14" s="5" t="s">
        <v>107</v>
      </c>
      <c r="G14" s="10">
        <v>1414.59</v>
      </c>
      <c r="H14" s="11">
        <v>43.870000000000005</v>
      </c>
    </row>
    <row r="15" spans="1:8" ht="9.75" thickBot="1" x14ac:dyDescent="0.2">
      <c r="B15" s="17"/>
      <c r="E15" s="13" t="s">
        <v>65</v>
      </c>
      <c r="G15" s="14">
        <v>1414.59</v>
      </c>
      <c r="H15" s="14">
        <v>43.870000000000005</v>
      </c>
    </row>
    <row r="16" spans="1:8" ht="9.75" thickTop="1" x14ac:dyDescent="0.15">
      <c r="B16" s="17"/>
      <c r="H16" s="11"/>
    </row>
    <row r="17" spans="1:8" x14ac:dyDescent="0.15">
      <c r="B17" s="17"/>
      <c r="C17" s="13" t="s">
        <v>109</v>
      </c>
      <c r="H17" s="11"/>
    </row>
    <row r="18" spans="1:8" x14ac:dyDescent="0.15">
      <c r="B18" s="17" t="s">
        <v>107</v>
      </c>
      <c r="C18" s="5" t="s">
        <v>857</v>
      </c>
      <c r="E18" s="5" t="s">
        <v>107</v>
      </c>
      <c r="G18" s="10">
        <v>288.65000000000003</v>
      </c>
      <c r="H18" s="11">
        <v>8.9500000000000011</v>
      </c>
    </row>
    <row r="19" spans="1:8" ht="9.75" thickBot="1" x14ac:dyDescent="0.2">
      <c r="E19" s="13" t="s">
        <v>65</v>
      </c>
      <c r="G19" s="14">
        <v>288.65000000000003</v>
      </c>
      <c r="H19" s="14">
        <v>8.9500000000000011</v>
      </c>
    </row>
    <row r="20" spans="1:8" ht="9.75" thickTop="1" x14ac:dyDescent="0.15">
      <c r="H20" s="11"/>
    </row>
    <row r="21" spans="1:8" x14ac:dyDescent="0.15">
      <c r="A21" s="18" t="s">
        <v>110</v>
      </c>
      <c r="G21" s="19">
        <v>302.49</v>
      </c>
      <c r="H21" s="20">
        <v>9.39</v>
      </c>
    </row>
    <row r="22" spans="1:8" x14ac:dyDescent="0.15">
      <c r="H22" s="11"/>
    </row>
    <row r="23" spans="1:8" ht="9.75" thickBot="1" x14ac:dyDescent="0.2">
      <c r="E23" s="13" t="s">
        <v>111</v>
      </c>
      <c r="G23" s="14">
        <v>3224.3</v>
      </c>
      <c r="H23" s="15">
        <v>100</v>
      </c>
    </row>
    <row r="24" spans="1:8" ht="9.75" thickTop="1" x14ac:dyDescent="0.15">
      <c r="H24" s="11"/>
    </row>
    <row r="25" spans="1:8" x14ac:dyDescent="0.15">
      <c r="A25" s="13" t="s">
        <v>112</v>
      </c>
      <c r="H25" s="11"/>
    </row>
    <row r="26" spans="1:8" x14ac:dyDescent="0.15">
      <c r="A26" s="5">
        <v>1</v>
      </c>
      <c r="B26" s="5" t="s">
        <v>820</v>
      </c>
      <c r="H26" s="11"/>
    </row>
    <row r="27" spans="1:8" x14ac:dyDescent="0.15">
      <c r="H27" s="11"/>
    </row>
    <row r="28" spans="1:8" x14ac:dyDescent="0.15">
      <c r="A28" s="5">
        <v>2</v>
      </c>
      <c r="B28" s="5" t="s">
        <v>114</v>
      </c>
      <c r="H28" s="11"/>
    </row>
    <row r="29" spans="1:8" x14ac:dyDescent="0.15">
      <c r="H29" s="11"/>
    </row>
    <row r="30" spans="1:8" x14ac:dyDescent="0.15">
      <c r="A30" s="5">
        <v>3</v>
      </c>
      <c r="B30" s="5" t="s">
        <v>115</v>
      </c>
      <c r="H30" s="11"/>
    </row>
    <row r="31" spans="1:8" x14ac:dyDescent="0.15">
      <c r="B31" s="5" t="s">
        <v>116</v>
      </c>
      <c r="H31" s="11"/>
    </row>
    <row r="32" spans="1:8" x14ac:dyDescent="0.15">
      <c r="B32" s="5" t="s">
        <v>117</v>
      </c>
      <c r="H32" s="11"/>
    </row>
    <row r="33" spans="1:8" x14ac:dyDescent="0.15">
      <c r="A33" s="1"/>
      <c r="B33" s="1"/>
      <c r="C33" s="1"/>
      <c r="D33" s="1"/>
      <c r="E33" s="1"/>
      <c r="F33" s="1"/>
      <c r="G33" s="3"/>
      <c r="H33" s="21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H13" sqref="H13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2" customWidth="1"/>
    <col min="9" max="16384" width="9.140625" style="5"/>
  </cols>
  <sheetData>
    <row r="1" spans="1:8" x14ac:dyDescent="0.15">
      <c r="A1" s="1"/>
      <c r="B1" s="1"/>
      <c r="C1" s="2" t="s">
        <v>918</v>
      </c>
      <c r="D1" s="1"/>
      <c r="E1" s="1"/>
      <c r="F1" s="1"/>
      <c r="G1" s="3"/>
      <c r="H1" s="4"/>
    </row>
    <row r="2" spans="1:8" ht="37.5" x14ac:dyDescent="0.25">
      <c r="A2" s="67" t="s">
        <v>1</v>
      </c>
      <c r="B2" s="68"/>
      <c r="C2" s="68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9" t="s">
        <v>7</v>
      </c>
      <c r="B3" s="70"/>
      <c r="C3" s="70"/>
      <c r="H3" s="11"/>
    </row>
    <row r="4" spans="1:8" ht="15" x14ac:dyDescent="0.25">
      <c r="B4" s="71" t="s">
        <v>8</v>
      </c>
      <c r="C4" s="70"/>
      <c r="H4" s="11"/>
    </row>
    <row r="5" spans="1:8" ht="15" x14ac:dyDescent="0.25">
      <c r="B5" s="69" t="s">
        <v>9</v>
      </c>
      <c r="C5" s="70"/>
      <c r="H5" s="11"/>
    </row>
    <row r="6" spans="1:8" x14ac:dyDescent="0.15">
      <c r="B6" s="12">
        <v>0.08</v>
      </c>
      <c r="C6" s="5" t="s">
        <v>119</v>
      </c>
      <c r="D6" s="5" t="s">
        <v>883</v>
      </c>
      <c r="E6" s="5" t="s">
        <v>12</v>
      </c>
      <c r="F6" s="5">
        <v>180</v>
      </c>
      <c r="G6" s="10">
        <v>1800.13</v>
      </c>
      <c r="H6" s="11">
        <v>12.660000000000002</v>
      </c>
    </row>
    <row r="7" spans="1:8" x14ac:dyDescent="0.15">
      <c r="B7" s="12">
        <v>8.7099999999999997E-2</v>
      </c>
      <c r="C7" s="5" t="s">
        <v>861</v>
      </c>
      <c r="D7" s="5" t="s">
        <v>862</v>
      </c>
      <c r="E7" s="5" t="s">
        <v>49</v>
      </c>
      <c r="F7" s="5">
        <v>180</v>
      </c>
      <c r="G7" s="10">
        <v>1800.1000000000001</v>
      </c>
      <c r="H7" s="11">
        <v>12.660000000000002</v>
      </c>
    </row>
    <row r="8" spans="1:8" x14ac:dyDescent="0.15">
      <c r="B8" s="12">
        <v>8.7900000000000006E-2</v>
      </c>
      <c r="C8" s="5" t="s">
        <v>139</v>
      </c>
      <c r="D8" s="5" t="s">
        <v>917</v>
      </c>
      <c r="E8" s="5" t="s">
        <v>12</v>
      </c>
      <c r="F8" s="5">
        <v>92</v>
      </c>
      <c r="G8" s="10">
        <v>920.07</v>
      </c>
      <c r="H8" s="11">
        <v>6.4700000000000006</v>
      </c>
    </row>
    <row r="9" spans="1:8" x14ac:dyDescent="0.15">
      <c r="B9" s="12">
        <v>8.7099999999999997E-2</v>
      </c>
      <c r="C9" s="5" t="s">
        <v>104</v>
      </c>
      <c r="D9" s="5" t="s">
        <v>860</v>
      </c>
      <c r="E9" s="5" t="s">
        <v>49</v>
      </c>
      <c r="F9" s="5">
        <v>60</v>
      </c>
      <c r="G9" s="10">
        <v>600.03</v>
      </c>
      <c r="H9" s="11">
        <v>4.22</v>
      </c>
    </row>
    <row r="10" spans="1:8" ht="9.75" thickBot="1" x14ac:dyDescent="0.2">
      <c r="E10" s="13" t="s">
        <v>65</v>
      </c>
      <c r="G10" s="14">
        <v>5120.33</v>
      </c>
      <c r="H10" s="15">
        <v>36.01</v>
      </c>
    </row>
    <row r="11" spans="1:8" ht="9.75" thickTop="1" x14ac:dyDescent="0.15">
      <c r="H11" s="11"/>
    </row>
    <row r="12" spans="1:8" x14ac:dyDescent="0.15">
      <c r="C12" s="13" t="s">
        <v>109</v>
      </c>
      <c r="H12" s="11"/>
    </row>
    <row r="13" spans="1:8" x14ac:dyDescent="0.15">
      <c r="C13" s="5" t="s">
        <v>761</v>
      </c>
      <c r="G13" s="10">
        <v>6604.8496396999999</v>
      </c>
      <c r="H13" s="11">
        <v>46.44610399171335</v>
      </c>
    </row>
    <row r="14" spans="1:8" x14ac:dyDescent="0.15">
      <c r="B14" s="17" t="s">
        <v>107</v>
      </c>
      <c r="C14" s="5" t="s">
        <v>857</v>
      </c>
      <c r="E14" s="5" t="s">
        <v>107</v>
      </c>
      <c r="G14" s="10">
        <v>1262.3263942000001</v>
      </c>
      <c r="H14" s="11">
        <v>8.8768323542276431</v>
      </c>
    </row>
    <row r="15" spans="1:8" ht="9.75" thickBot="1" x14ac:dyDescent="0.2">
      <c r="B15" s="17"/>
      <c r="E15" s="13" t="s">
        <v>65</v>
      </c>
      <c r="G15" s="14">
        <v>7867.18</v>
      </c>
      <c r="H15" s="14">
        <v>55.32</v>
      </c>
    </row>
    <row r="16" spans="1:8" ht="9.75" thickTop="1" x14ac:dyDescent="0.15">
      <c r="B16" s="17"/>
      <c r="H16" s="11"/>
    </row>
    <row r="17" spans="1:8" x14ac:dyDescent="0.15">
      <c r="B17" s="17" t="s">
        <v>107</v>
      </c>
      <c r="C17" s="5" t="s">
        <v>108</v>
      </c>
      <c r="E17" s="5" t="s">
        <v>107</v>
      </c>
      <c r="G17" s="10">
        <v>334.89</v>
      </c>
      <c r="H17" s="11">
        <v>2.36</v>
      </c>
    </row>
    <row r="18" spans="1:8" ht="9.75" thickBot="1" x14ac:dyDescent="0.2">
      <c r="E18" s="13" t="s">
        <v>65</v>
      </c>
      <c r="G18" s="14">
        <v>334.89</v>
      </c>
      <c r="H18" s="14">
        <v>2.36</v>
      </c>
    </row>
    <row r="19" spans="1:8" ht="9.75" thickTop="1" x14ac:dyDescent="0.15">
      <c r="E19" s="13"/>
      <c r="G19" s="25"/>
      <c r="H19" s="25"/>
    </row>
    <row r="20" spans="1:8" x14ac:dyDescent="0.15">
      <c r="A20" s="18" t="s">
        <v>110</v>
      </c>
      <c r="G20" s="19">
        <v>898.06</v>
      </c>
      <c r="H20" s="20">
        <v>6.31</v>
      </c>
    </row>
    <row r="21" spans="1:8" x14ac:dyDescent="0.15">
      <c r="H21" s="11"/>
    </row>
    <row r="22" spans="1:8" ht="9.75" thickBot="1" x14ac:dyDescent="0.2">
      <c r="E22" s="13" t="s">
        <v>111</v>
      </c>
      <c r="G22" s="14">
        <v>14220.46</v>
      </c>
      <c r="H22" s="15">
        <v>100</v>
      </c>
    </row>
    <row r="23" spans="1:8" ht="9.75" thickTop="1" x14ac:dyDescent="0.15">
      <c r="H23" s="11"/>
    </row>
    <row r="24" spans="1:8" x14ac:dyDescent="0.15">
      <c r="A24" s="13" t="s">
        <v>112</v>
      </c>
      <c r="H24" s="11"/>
    </row>
    <row r="25" spans="1:8" x14ac:dyDescent="0.15">
      <c r="A25" s="5">
        <v>1</v>
      </c>
      <c r="B25" s="5" t="s">
        <v>820</v>
      </c>
      <c r="H25" s="11"/>
    </row>
    <row r="26" spans="1:8" x14ac:dyDescent="0.15">
      <c r="H26" s="11"/>
    </row>
    <row r="27" spans="1:8" x14ac:dyDescent="0.15">
      <c r="A27" s="5">
        <v>2</v>
      </c>
      <c r="B27" s="5" t="s">
        <v>114</v>
      </c>
      <c r="H27" s="11"/>
    </row>
    <row r="28" spans="1:8" x14ac:dyDescent="0.15">
      <c r="H28" s="11"/>
    </row>
    <row r="29" spans="1:8" x14ac:dyDescent="0.15">
      <c r="A29" s="5">
        <v>3</v>
      </c>
      <c r="B29" s="5" t="s">
        <v>115</v>
      </c>
      <c r="H29" s="11"/>
    </row>
    <row r="30" spans="1:8" x14ac:dyDescent="0.15">
      <c r="B30" s="5" t="s">
        <v>116</v>
      </c>
      <c r="H30" s="11"/>
    </row>
    <row r="31" spans="1:8" x14ac:dyDescent="0.15">
      <c r="B31" s="5" t="s">
        <v>117</v>
      </c>
      <c r="H31" s="11"/>
    </row>
    <row r="32" spans="1:8" x14ac:dyDescent="0.15">
      <c r="A32" s="1"/>
      <c r="B32" s="1"/>
      <c r="C32" s="1"/>
      <c r="D32" s="1"/>
      <c r="E32" s="1"/>
      <c r="F32" s="1"/>
      <c r="G32" s="3"/>
      <c r="H32" s="21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C1" workbookViewId="0">
      <selection activeCell="I16" sqref="I16:I17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2" customWidth="1"/>
    <col min="9" max="16384" width="9.140625" style="5"/>
  </cols>
  <sheetData>
    <row r="1" spans="1:8" x14ac:dyDescent="0.15">
      <c r="A1" s="1"/>
      <c r="B1" s="1"/>
      <c r="C1" s="2" t="s">
        <v>914</v>
      </c>
      <c r="D1" s="1"/>
      <c r="E1" s="1"/>
      <c r="F1" s="1"/>
      <c r="G1" s="3"/>
      <c r="H1" s="4"/>
    </row>
    <row r="2" spans="1:8" ht="37.5" x14ac:dyDescent="0.25">
      <c r="A2" s="67" t="s">
        <v>1</v>
      </c>
      <c r="B2" s="68"/>
      <c r="C2" s="68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9" t="s">
        <v>7</v>
      </c>
      <c r="B3" s="70"/>
      <c r="C3" s="70"/>
      <c r="H3" s="11"/>
    </row>
    <row r="4" spans="1:8" ht="15" x14ac:dyDescent="0.25">
      <c r="B4" s="71" t="s">
        <v>8</v>
      </c>
      <c r="C4" s="70"/>
      <c r="H4" s="11"/>
    </row>
    <row r="5" spans="1:8" ht="15" x14ac:dyDescent="0.25">
      <c r="B5" s="69" t="s">
        <v>9</v>
      </c>
      <c r="C5" s="70"/>
      <c r="H5" s="11"/>
    </row>
    <row r="6" spans="1:8" x14ac:dyDescent="0.15">
      <c r="B6" s="17" t="s">
        <v>124</v>
      </c>
      <c r="C6" s="5" t="s">
        <v>523</v>
      </c>
      <c r="D6" s="5" t="s">
        <v>915</v>
      </c>
      <c r="E6" s="5" t="s">
        <v>274</v>
      </c>
      <c r="F6" s="5">
        <v>200</v>
      </c>
      <c r="G6" s="10">
        <v>2377.16</v>
      </c>
      <c r="H6" s="11">
        <v>14.930000000000001</v>
      </c>
    </row>
    <row r="7" spans="1:8" x14ac:dyDescent="0.15">
      <c r="B7" s="17" t="s">
        <v>124</v>
      </c>
      <c r="C7" s="5" t="s">
        <v>508</v>
      </c>
      <c r="D7" s="5" t="s">
        <v>916</v>
      </c>
      <c r="E7" s="5" t="s">
        <v>274</v>
      </c>
      <c r="F7" s="5">
        <v>200</v>
      </c>
      <c r="G7" s="10">
        <v>2369.02</v>
      </c>
      <c r="H7" s="11">
        <v>14.88</v>
      </c>
    </row>
    <row r="8" spans="1:8" x14ac:dyDescent="0.15">
      <c r="B8" s="12">
        <v>8.7900000000000006E-2</v>
      </c>
      <c r="C8" s="5" t="s">
        <v>139</v>
      </c>
      <c r="D8" s="5" t="s">
        <v>917</v>
      </c>
      <c r="E8" s="5" t="s">
        <v>12</v>
      </c>
      <c r="F8" s="5">
        <v>138</v>
      </c>
      <c r="G8" s="10">
        <v>1380.1000000000001</v>
      </c>
      <c r="H8" s="11">
        <v>8.67</v>
      </c>
    </row>
    <row r="9" spans="1:8" x14ac:dyDescent="0.15">
      <c r="B9" s="12">
        <v>8.7800000000000003E-2</v>
      </c>
      <c r="C9" s="5" t="s">
        <v>341</v>
      </c>
      <c r="D9" s="5" t="s">
        <v>882</v>
      </c>
      <c r="E9" s="5" t="s">
        <v>18</v>
      </c>
      <c r="F9" s="5">
        <v>7</v>
      </c>
      <c r="G9" s="10">
        <v>175.01</v>
      </c>
      <c r="H9" s="11">
        <v>1.1000000000000001</v>
      </c>
    </row>
    <row r="10" spans="1:8" ht="9.75" thickBot="1" x14ac:dyDescent="0.2">
      <c r="E10" s="13" t="s">
        <v>65</v>
      </c>
      <c r="G10" s="14">
        <v>6301.29</v>
      </c>
      <c r="H10" s="15">
        <v>39.58</v>
      </c>
    </row>
    <row r="11" spans="1:8" ht="9.75" thickTop="1" x14ac:dyDescent="0.15">
      <c r="H11" s="11"/>
    </row>
    <row r="12" spans="1:8" x14ac:dyDescent="0.15">
      <c r="B12" s="17" t="s">
        <v>107</v>
      </c>
      <c r="C12" s="5" t="s">
        <v>108</v>
      </c>
      <c r="E12" s="5" t="s">
        <v>107</v>
      </c>
      <c r="G12" s="10">
        <v>5523.2300000000005</v>
      </c>
      <c r="H12" s="11">
        <v>34.690000000000005</v>
      </c>
    </row>
    <row r="13" spans="1:8" ht="9.75" thickBot="1" x14ac:dyDescent="0.2">
      <c r="B13" s="17"/>
      <c r="E13" s="13" t="s">
        <v>65</v>
      </c>
      <c r="G13" s="14">
        <v>5523.2300000000005</v>
      </c>
      <c r="H13" s="14">
        <v>34.690000000000005</v>
      </c>
    </row>
    <row r="14" spans="1:8" ht="9.75" thickTop="1" x14ac:dyDescent="0.15">
      <c r="B14" s="17"/>
      <c r="H14" s="11"/>
    </row>
    <row r="15" spans="1:8" x14ac:dyDescent="0.15">
      <c r="B15" s="17"/>
      <c r="C15" s="13" t="s">
        <v>109</v>
      </c>
      <c r="H15" s="11"/>
    </row>
    <row r="16" spans="1:8" x14ac:dyDescent="0.15">
      <c r="B16" s="17"/>
      <c r="C16" s="5" t="s">
        <v>761</v>
      </c>
      <c r="G16" s="10">
        <v>2308</v>
      </c>
      <c r="H16" s="11">
        <v>14.496085177690096</v>
      </c>
    </row>
    <row r="17" spans="1:8" x14ac:dyDescent="0.15">
      <c r="B17" s="17" t="s">
        <v>107</v>
      </c>
      <c r="C17" s="5" t="s">
        <v>857</v>
      </c>
      <c r="E17" s="5" t="s">
        <v>107</v>
      </c>
      <c r="G17" s="10">
        <v>1539.47</v>
      </c>
      <c r="H17" s="11">
        <v>9.669102360701288</v>
      </c>
    </row>
    <row r="18" spans="1:8" ht="9.75" thickBot="1" x14ac:dyDescent="0.2">
      <c r="E18" s="13" t="s">
        <v>65</v>
      </c>
      <c r="G18" s="14">
        <v>3847.48</v>
      </c>
      <c r="H18" s="14">
        <v>24.169999999999998</v>
      </c>
    </row>
    <row r="19" spans="1:8" ht="9.75" thickTop="1" x14ac:dyDescent="0.15">
      <c r="H19" s="11"/>
    </row>
    <row r="20" spans="1:8" x14ac:dyDescent="0.15">
      <c r="A20" s="18" t="s">
        <v>110</v>
      </c>
      <c r="G20" s="19">
        <v>249.54</v>
      </c>
      <c r="H20" s="20">
        <v>1.56</v>
      </c>
    </row>
    <row r="21" spans="1:8" x14ac:dyDescent="0.15">
      <c r="H21" s="11"/>
    </row>
    <row r="22" spans="1:8" ht="9.75" thickBot="1" x14ac:dyDescent="0.2">
      <c r="E22" s="13" t="s">
        <v>111</v>
      </c>
      <c r="G22" s="14">
        <v>15921.54</v>
      </c>
      <c r="H22" s="15">
        <v>100</v>
      </c>
    </row>
    <row r="23" spans="1:8" ht="9.75" thickTop="1" x14ac:dyDescent="0.15">
      <c r="H23" s="11"/>
    </row>
    <row r="24" spans="1:8" x14ac:dyDescent="0.15">
      <c r="A24" s="13" t="s">
        <v>112</v>
      </c>
      <c r="H24" s="11"/>
    </row>
    <row r="25" spans="1:8" x14ac:dyDescent="0.15">
      <c r="A25" s="5">
        <v>1</v>
      </c>
      <c r="B25" s="5" t="s">
        <v>820</v>
      </c>
      <c r="H25" s="11"/>
    </row>
    <row r="26" spans="1:8" x14ac:dyDescent="0.15">
      <c r="H26" s="11"/>
    </row>
    <row r="27" spans="1:8" x14ac:dyDescent="0.15">
      <c r="A27" s="5">
        <v>2</v>
      </c>
      <c r="B27" s="5" t="s">
        <v>114</v>
      </c>
      <c r="H27" s="11"/>
    </row>
    <row r="28" spans="1:8" x14ac:dyDescent="0.15">
      <c r="H28" s="11"/>
    </row>
    <row r="29" spans="1:8" x14ac:dyDescent="0.15">
      <c r="A29" s="5">
        <v>3</v>
      </c>
      <c r="B29" s="5" t="s">
        <v>115</v>
      </c>
      <c r="H29" s="11"/>
    </row>
    <row r="30" spans="1:8" x14ac:dyDescent="0.15">
      <c r="B30" s="5" t="s">
        <v>116</v>
      </c>
      <c r="H30" s="11"/>
    </row>
    <row r="31" spans="1:8" x14ac:dyDescent="0.15">
      <c r="B31" s="5" t="s">
        <v>117</v>
      </c>
      <c r="H31" s="11"/>
    </row>
    <row r="32" spans="1:8" x14ac:dyDescent="0.15">
      <c r="A32" s="1"/>
      <c r="B32" s="1"/>
      <c r="C32" s="1"/>
      <c r="D32" s="1"/>
      <c r="E32" s="1"/>
      <c r="F32" s="1"/>
      <c r="G32" s="3"/>
      <c r="H32" s="21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C25" sqref="C2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2" customWidth="1"/>
    <col min="9" max="16384" width="9.140625" style="5"/>
  </cols>
  <sheetData>
    <row r="1" spans="1:8" x14ac:dyDescent="0.15">
      <c r="A1" s="1"/>
      <c r="B1" s="1"/>
      <c r="C1" s="2" t="s">
        <v>909</v>
      </c>
      <c r="D1" s="1"/>
      <c r="E1" s="1"/>
      <c r="F1" s="1"/>
      <c r="G1" s="3"/>
      <c r="H1" s="4"/>
    </row>
    <row r="2" spans="1:8" ht="37.5" x14ac:dyDescent="0.25">
      <c r="A2" s="67" t="s">
        <v>1</v>
      </c>
      <c r="B2" s="68"/>
      <c r="C2" s="68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9" t="s">
        <v>7</v>
      </c>
      <c r="B3" s="70"/>
      <c r="C3" s="70"/>
      <c r="H3" s="11"/>
    </row>
    <row r="4" spans="1:8" ht="15" x14ac:dyDescent="0.25">
      <c r="B4" s="71" t="s">
        <v>8</v>
      </c>
      <c r="C4" s="70"/>
      <c r="H4" s="11"/>
    </row>
    <row r="5" spans="1:8" ht="15" x14ac:dyDescent="0.25">
      <c r="B5" s="69" t="s">
        <v>9</v>
      </c>
      <c r="C5" s="70"/>
      <c r="H5" s="11"/>
    </row>
    <row r="6" spans="1:8" x14ac:dyDescent="0.15">
      <c r="B6" s="12">
        <v>8.1199999999999994E-2</v>
      </c>
      <c r="C6" s="5" t="s">
        <v>119</v>
      </c>
      <c r="D6" s="5" t="s">
        <v>514</v>
      </c>
      <c r="E6" s="5" t="s">
        <v>12</v>
      </c>
      <c r="F6" s="5">
        <v>90</v>
      </c>
      <c r="G6" s="10">
        <v>901.74</v>
      </c>
      <c r="H6" s="11">
        <v>8.5</v>
      </c>
    </row>
    <row r="7" spans="1:8" x14ac:dyDescent="0.15">
      <c r="B7" s="12">
        <v>0.105</v>
      </c>
      <c r="C7" s="5" t="s">
        <v>158</v>
      </c>
      <c r="D7" s="5" t="s">
        <v>387</v>
      </c>
      <c r="E7" s="5" t="s">
        <v>18</v>
      </c>
      <c r="F7" s="5">
        <v>80</v>
      </c>
      <c r="G7" s="10">
        <v>801.77</v>
      </c>
      <c r="H7" s="11">
        <v>7.5600000000000005</v>
      </c>
    </row>
    <row r="8" spans="1:8" x14ac:dyDescent="0.15">
      <c r="B8" s="12">
        <v>8.7999999999999995E-2</v>
      </c>
      <c r="C8" s="5" t="s">
        <v>861</v>
      </c>
      <c r="D8" s="5" t="s">
        <v>910</v>
      </c>
      <c r="E8" s="5" t="s">
        <v>49</v>
      </c>
      <c r="F8" s="5">
        <v>70</v>
      </c>
      <c r="G8" s="10">
        <v>700.78</v>
      </c>
      <c r="H8" s="11">
        <v>6.61</v>
      </c>
    </row>
    <row r="9" spans="1:8" x14ac:dyDescent="0.15">
      <c r="B9" s="12">
        <v>8.3500000000000005E-2</v>
      </c>
      <c r="C9" s="5" t="s">
        <v>119</v>
      </c>
      <c r="D9" s="5" t="s">
        <v>911</v>
      </c>
      <c r="E9" s="5" t="s">
        <v>12</v>
      </c>
      <c r="F9" s="5">
        <v>15</v>
      </c>
      <c r="G9" s="10">
        <v>150.34</v>
      </c>
      <c r="H9" s="11">
        <v>1.4200000000000002</v>
      </c>
    </row>
    <row r="10" spans="1:8" ht="9.75" thickBot="1" x14ac:dyDescent="0.2">
      <c r="E10" s="13" t="s">
        <v>65</v>
      </c>
      <c r="G10" s="14">
        <v>2554.63</v>
      </c>
      <c r="H10" s="15">
        <v>24.09</v>
      </c>
    </row>
    <row r="11" spans="1:8" ht="15.75" thickTop="1" x14ac:dyDescent="0.25">
      <c r="B11" s="69" t="s">
        <v>234</v>
      </c>
      <c r="C11" s="70"/>
      <c r="H11" s="11"/>
    </row>
    <row r="12" spans="1:8" x14ac:dyDescent="0.15">
      <c r="B12" s="17" t="s">
        <v>124</v>
      </c>
      <c r="C12" s="5" t="s">
        <v>389</v>
      </c>
      <c r="D12" s="5" t="s">
        <v>390</v>
      </c>
      <c r="E12" s="5" t="s">
        <v>391</v>
      </c>
      <c r="F12" s="5">
        <v>9</v>
      </c>
      <c r="G12" s="10">
        <v>922.58</v>
      </c>
      <c r="H12" s="11">
        <v>8.7000000000000011</v>
      </c>
    </row>
    <row r="13" spans="1:8" ht="9.75" thickBot="1" x14ac:dyDescent="0.2">
      <c r="E13" s="13" t="s">
        <v>65</v>
      </c>
      <c r="G13" s="14">
        <v>922.58</v>
      </c>
      <c r="H13" s="15">
        <v>8.6999999999999993</v>
      </c>
    </row>
    <row r="14" spans="1:8" ht="9.75" thickTop="1" x14ac:dyDescent="0.15">
      <c r="H14" s="11"/>
    </row>
    <row r="15" spans="1:8" ht="15" x14ac:dyDescent="0.25">
      <c r="A15" s="69" t="s">
        <v>99</v>
      </c>
      <c r="B15" s="70"/>
      <c r="C15" s="70"/>
      <c r="H15" s="11"/>
    </row>
    <row r="16" spans="1:8" ht="15" x14ac:dyDescent="0.25">
      <c r="B16" s="71" t="s">
        <v>100</v>
      </c>
      <c r="C16" s="70"/>
      <c r="H16" s="11"/>
    </row>
    <row r="17" spans="1:8" x14ac:dyDescent="0.15">
      <c r="B17" s="17" t="s">
        <v>259</v>
      </c>
      <c r="C17" s="5" t="s">
        <v>16</v>
      </c>
      <c r="D17" s="5" t="s">
        <v>870</v>
      </c>
      <c r="E17" s="5" t="s">
        <v>106</v>
      </c>
      <c r="F17" s="5">
        <v>1200</v>
      </c>
      <c r="G17" s="10">
        <v>1190.82</v>
      </c>
      <c r="H17" s="11">
        <v>11.22</v>
      </c>
    </row>
    <row r="18" spans="1:8" x14ac:dyDescent="0.15">
      <c r="B18" s="17" t="s">
        <v>259</v>
      </c>
      <c r="C18" s="5" t="s">
        <v>27</v>
      </c>
      <c r="D18" s="5" t="s">
        <v>912</v>
      </c>
      <c r="E18" s="5" t="s">
        <v>103</v>
      </c>
      <c r="F18" s="5">
        <v>1200</v>
      </c>
      <c r="G18" s="10">
        <v>1188.1100000000001</v>
      </c>
      <c r="H18" s="11">
        <v>11.200000000000001</v>
      </c>
    </row>
    <row r="19" spans="1:8" x14ac:dyDescent="0.15">
      <c r="B19" s="17" t="s">
        <v>101</v>
      </c>
      <c r="C19" s="5" t="s">
        <v>851</v>
      </c>
      <c r="D19" s="5" t="s">
        <v>448</v>
      </c>
      <c r="E19" s="5" t="s">
        <v>379</v>
      </c>
      <c r="F19" s="5">
        <v>200</v>
      </c>
      <c r="G19" s="10">
        <v>997.7</v>
      </c>
      <c r="H19" s="11">
        <v>9.4</v>
      </c>
    </row>
    <row r="20" spans="1:8" x14ac:dyDescent="0.15">
      <c r="B20" s="17" t="s">
        <v>101</v>
      </c>
      <c r="C20" s="5" t="s">
        <v>913</v>
      </c>
      <c r="D20" s="5" t="s">
        <v>450</v>
      </c>
      <c r="E20" s="5" t="s">
        <v>106</v>
      </c>
      <c r="F20" s="5">
        <v>200</v>
      </c>
      <c r="G20" s="10">
        <v>992.21</v>
      </c>
      <c r="H20" s="11">
        <v>9.35</v>
      </c>
    </row>
    <row r="21" spans="1:8" x14ac:dyDescent="0.15">
      <c r="B21" s="17" t="s">
        <v>101</v>
      </c>
      <c r="C21" s="5" t="s">
        <v>327</v>
      </c>
      <c r="D21" s="5" t="s">
        <v>445</v>
      </c>
      <c r="E21" s="5" t="s">
        <v>106</v>
      </c>
      <c r="F21" s="5">
        <v>200</v>
      </c>
      <c r="G21" s="10">
        <v>990.46</v>
      </c>
      <c r="H21" s="11">
        <v>9.3400000000000016</v>
      </c>
    </row>
    <row r="22" spans="1:8" ht="9.75" thickBot="1" x14ac:dyDescent="0.2">
      <c r="E22" s="13" t="s">
        <v>65</v>
      </c>
      <c r="G22" s="14">
        <v>5359.3</v>
      </c>
      <c r="H22" s="15">
        <v>50.51</v>
      </c>
    </row>
    <row r="23" spans="1:8" ht="9.75" thickTop="1" x14ac:dyDescent="0.15">
      <c r="H23" s="11"/>
    </row>
    <row r="24" spans="1:8" x14ac:dyDescent="0.15">
      <c r="C24" s="13" t="s">
        <v>109</v>
      </c>
      <c r="H24" s="11"/>
    </row>
    <row r="25" spans="1:8" x14ac:dyDescent="0.15">
      <c r="B25" s="17" t="s">
        <v>107</v>
      </c>
      <c r="C25" s="5" t="s">
        <v>857</v>
      </c>
      <c r="E25" s="5" t="s">
        <v>107</v>
      </c>
      <c r="G25" s="10">
        <v>970.19</v>
      </c>
      <c r="H25" s="11">
        <v>9.14</v>
      </c>
    </row>
    <row r="26" spans="1:8" ht="9.75" thickBot="1" x14ac:dyDescent="0.2">
      <c r="B26" s="17"/>
      <c r="E26" s="13" t="s">
        <v>65</v>
      </c>
      <c r="G26" s="14">
        <v>970.19</v>
      </c>
      <c r="H26" s="14">
        <v>9.14</v>
      </c>
    </row>
    <row r="27" spans="1:8" ht="9.75" thickTop="1" x14ac:dyDescent="0.15">
      <c r="B27" s="17"/>
      <c r="H27" s="11"/>
    </row>
    <row r="28" spans="1:8" x14ac:dyDescent="0.15">
      <c r="B28" s="17" t="s">
        <v>107</v>
      </c>
      <c r="C28" s="5" t="s">
        <v>108</v>
      </c>
      <c r="E28" s="5" t="s">
        <v>107</v>
      </c>
      <c r="G28" s="10">
        <v>359.89</v>
      </c>
      <c r="H28" s="11">
        <v>3.39</v>
      </c>
    </row>
    <row r="29" spans="1:8" ht="9.75" thickBot="1" x14ac:dyDescent="0.2">
      <c r="E29" s="13" t="s">
        <v>65</v>
      </c>
      <c r="G29" s="14">
        <v>359.89</v>
      </c>
      <c r="H29" s="14">
        <v>3.39</v>
      </c>
    </row>
    <row r="30" spans="1:8" ht="9.75" thickTop="1" x14ac:dyDescent="0.15">
      <c r="E30" s="13"/>
      <c r="G30" s="25"/>
      <c r="H30" s="20"/>
    </row>
    <row r="31" spans="1:8" x14ac:dyDescent="0.15">
      <c r="A31" s="18" t="s">
        <v>110</v>
      </c>
      <c r="G31" s="19">
        <v>442.87</v>
      </c>
      <c r="H31" s="20">
        <v>4.17</v>
      </c>
    </row>
    <row r="32" spans="1:8" x14ac:dyDescent="0.15">
      <c r="H32" s="11"/>
    </row>
    <row r="33" spans="1:8" ht="9.75" thickBot="1" x14ac:dyDescent="0.2">
      <c r="E33" s="13" t="s">
        <v>111</v>
      </c>
      <c r="G33" s="14">
        <v>10609.46</v>
      </c>
      <c r="H33" s="15">
        <v>100</v>
      </c>
    </row>
    <row r="34" spans="1:8" ht="9.75" thickTop="1" x14ac:dyDescent="0.15">
      <c r="H34" s="11"/>
    </row>
    <row r="35" spans="1:8" x14ac:dyDescent="0.15">
      <c r="A35" s="13" t="s">
        <v>112</v>
      </c>
      <c r="H35" s="11"/>
    </row>
    <row r="36" spans="1:8" x14ac:dyDescent="0.15">
      <c r="A36" s="5">
        <v>1</v>
      </c>
      <c r="B36" s="5" t="s">
        <v>873</v>
      </c>
      <c r="H36" s="11"/>
    </row>
    <row r="37" spans="1:8" x14ac:dyDescent="0.15">
      <c r="H37" s="11"/>
    </row>
    <row r="38" spans="1:8" x14ac:dyDescent="0.15">
      <c r="A38" s="5">
        <v>2</v>
      </c>
      <c r="B38" s="5" t="s">
        <v>114</v>
      </c>
      <c r="H38" s="11"/>
    </row>
    <row r="39" spans="1:8" x14ac:dyDescent="0.15">
      <c r="H39" s="11"/>
    </row>
    <row r="40" spans="1:8" x14ac:dyDescent="0.15">
      <c r="A40" s="5">
        <v>3</v>
      </c>
      <c r="B40" s="5" t="s">
        <v>115</v>
      </c>
      <c r="H40" s="11"/>
    </row>
    <row r="41" spans="1:8" x14ac:dyDescent="0.15">
      <c r="B41" s="5" t="s">
        <v>116</v>
      </c>
      <c r="H41" s="11"/>
    </row>
    <row r="42" spans="1:8" x14ac:dyDescent="0.15">
      <c r="B42" s="5" t="s">
        <v>117</v>
      </c>
      <c r="H42" s="11"/>
    </row>
    <row r="43" spans="1:8" x14ac:dyDescent="0.15">
      <c r="A43" s="1"/>
      <c r="B43" s="1"/>
      <c r="C43" s="1"/>
      <c r="D43" s="1"/>
      <c r="E43" s="1"/>
      <c r="F43" s="1"/>
      <c r="G43" s="3"/>
      <c r="H43" s="21"/>
    </row>
  </sheetData>
  <mergeCells count="7">
    <mergeCell ref="B16:C16"/>
    <mergeCell ref="A2:C2"/>
    <mergeCell ref="A3:C3"/>
    <mergeCell ref="B4:C4"/>
    <mergeCell ref="B5:C5"/>
    <mergeCell ref="B11:C11"/>
    <mergeCell ref="A15:C15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G12" sqref="G12:G13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2" customWidth="1"/>
    <col min="9" max="16384" width="9.140625" style="5"/>
  </cols>
  <sheetData>
    <row r="1" spans="1:9" x14ac:dyDescent="0.15">
      <c r="A1" s="1"/>
      <c r="B1" s="1"/>
      <c r="C1" s="2" t="s">
        <v>908</v>
      </c>
      <c r="D1" s="1"/>
      <c r="E1" s="1"/>
      <c r="F1" s="1"/>
      <c r="G1" s="3"/>
      <c r="H1" s="4"/>
    </row>
    <row r="2" spans="1:9" ht="37.5" x14ac:dyDescent="0.25">
      <c r="A2" s="67" t="s">
        <v>1</v>
      </c>
      <c r="B2" s="68"/>
      <c r="C2" s="68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9" ht="15" x14ac:dyDescent="0.25">
      <c r="A3" s="69" t="s">
        <v>7</v>
      </c>
      <c r="B3" s="70"/>
      <c r="C3" s="70"/>
      <c r="H3" s="11"/>
    </row>
    <row r="4" spans="1:9" ht="15" x14ac:dyDescent="0.25">
      <c r="B4" s="71" t="s">
        <v>8</v>
      </c>
      <c r="C4" s="70"/>
      <c r="H4" s="11"/>
    </row>
    <row r="5" spans="1:9" ht="15" x14ac:dyDescent="0.25">
      <c r="B5" s="69" t="s">
        <v>9</v>
      </c>
      <c r="C5" s="70"/>
      <c r="H5" s="11"/>
    </row>
    <row r="6" spans="1:9" x14ac:dyDescent="0.15">
      <c r="B6" s="12">
        <v>0.08</v>
      </c>
      <c r="C6" s="5" t="s">
        <v>119</v>
      </c>
      <c r="D6" s="5" t="s">
        <v>883</v>
      </c>
      <c r="E6" s="5" t="s">
        <v>12</v>
      </c>
      <c r="F6" s="5">
        <v>280</v>
      </c>
      <c r="G6" s="10">
        <v>2800.2000000000003</v>
      </c>
      <c r="H6" s="11">
        <v>12.629999999999999</v>
      </c>
    </row>
    <row r="7" spans="1:9" x14ac:dyDescent="0.15">
      <c r="B7" s="12">
        <v>8.7099999999999997E-2</v>
      </c>
      <c r="C7" s="5" t="s">
        <v>104</v>
      </c>
      <c r="D7" s="5" t="s">
        <v>860</v>
      </c>
      <c r="E7" s="5" t="s">
        <v>49</v>
      </c>
      <c r="F7" s="5">
        <v>193</v>
      </c>
      <c r="G7" s="10">
        <v>1930.1100000000001</v>
      </c>
      <c r="H7" s="11">
        <v>8.7100000000000009</v>
      </c>
    </row>
    <row r="8" spans="1:9" x14ac:dyDescent="0.15">
      <c r="B8" s="12">
        <v>8.7099999999999997E-2</v>
      </c>
      <c r="C8" s="5" t="s">
        <v>861</v>
      </c>
      <c r="D8" s="5" t="s">
        <v>862</v>
      </c>
      <c r="E8" s="5" t="s">
        <v>49</v>
      </c>
      <c r="F8" s="5">
        <v>190</v>
      </c>
      <c r="G8" s="10">
        <v>1900.1100000000001</v>
      </c>
      <c r="H8" s="11">
        <v>8.57</v>
      </c>
    </row>
    <row r="9" spans="1:9" ht="9.75" thickBot="1" x14ac:dyDescent="0.2">
      <c r="E9" s="13" t="s">
        <v>65</v>
      </c>
      <c r="G9" s="14">
        <v>6630.42</v>
      </c>
      <c r="H9" s="15">
        <v>29.91</v>
      </c>
    </row>
    <row r="10" spans="1:9" ht="9.75" thickTop="1" x14ac:dyDescent="0.15">
      <c r="H10" s="11"/>
    </row>
    <row r="11" spans="1:9" x14ac:dyDescent="0.15">
      <c r="C11" s="13" t="s">
        <v>109</v>
      </c>
      <c r="H11" s="11"/>
    </row>
    <row r="12" spans="1:9" x14ac:dyDescent="0.15">
      <c r="C12" s="5" t="s">
        <v>761</v>
      </c>
      <c r="G12" s="10">
        <v>12098.73</v>
      </c>
      <c r="H12" s="11">
        <v>54.583658914672725</v>
      </c>
      <c r="I12" s="5">
        <f>G12/G18%</f>
        <v>54.583658914672725</v>
      </c>
    </row>
    <row r="13" spans="1:9" x14ac:dyDescent="0.15">
      <c r="B13" s="17" t="s">
        <v>107</v>
      </c>
      <c r="C13" s="5" t="s">
        <v>857</v>
      </c>
      <c r="E13" s="5" t="s">
        <v>107</v>
      </c>
      <c r="G13" s="10">
        <v>2120.79</v>
      </c>
      <c r="H13" s="11">
        <v>9.5679858951847656</v>
      </c>
      <c r="I13" s="5">
        <f>G13/G18%</f>
        <v>9.5679858951847656</v>
      </c>
    </row>
    <row r="14" spans="1:9" ht="9.75" thickBot="1" x14ac:dyDescent="0.2">
      <c r="E14" s="13" t="s">
        <v>65</v>
      </c>
      <c r="G14" s="14">
        <v>14219.52</v>
      </c>
      <c r="H14" s="15">
        <v>64.150000000000006</v>
      </c>
    </row>
    <row r="15" spans="1:9" ht="9.75" thickTop="1" x14ac:dyDescent="0.15">
      <c r="H15" s="11"/>
    </row>
    <row r="16" spans="1:9" x14ac:dyDescent="0.15">
      <c r="A16" s="18" t="s">
        <v>110</v>
      </c>
      <c r="G16" s="19">
        <v>1315.54</v>
      </c>
      <c r="H16" s="20">
        <v>5.94</v>
      </c>
    </row>
    <row r="17" spans="1:8" x14ac:dyDescent="0.15">
      <c r="H17" s="11"/>
    </row>
    <row r="18" spans="1:8" ht="9.75" thickBot="1" x14ac:dyDescent="0.2">
      <c r="E18" s="13" t="s">
        <v>111</v>
      </c>
      <c r="G18" s="14">
        <v>22165.48</v>
      </c>
      <c r="H18" s="15">
        <v>100</v>
      </c>
    </row>
    <row r="19" spans="1:8" ht="9.75" thickTop="1" x14ac:dyDescent="0.15">
      <c r="H19" s="11"/>
    </row>
    <row r="20" spans="1:8" x14ac:dyDescent="0.15">
      <c r="A20" s="13" t="s">
        <v>112</v>
      </c>
      <c r="H20" s="11"/>
    </row>
    <row r="21" spans="1:8" x14ac:dyDescent="0.15">
      <c r="A21" s="5">
        <v>1</v>
      </c>
      <c r="B21" s="5" t="s">
        <v>820</v>
      </c>
      <c r="H21" s="11"/>
    </row>
    <row r="22" spans="1:8" x14ac:dyDescent="0.15">
      <c r="H22" s="11"/>
    </row>
    <row r="23" spans="1:8" x14ac:dyDescent="0.15">
      <c r="A23" s="5">
        <v>2</v>
      </c>
      <c r="B23" s="5" t="s">
        <v>114</v>
      </c>
      <c r="H23" s="11"/>
    </row>
    <row r="24" spans="1:8" x14ac:dyDescent="0.15">
      <c r="H24" s="11"/>
    </row>
    <row r="25" spans="1:8" x14ac:dyDescent="0.15">
      <c r="A25" s="5">
        <v>3</v>
      </c>
      <c r="B25" s="5" t="s">
        <v>115</v>
      </c>
      <c r="H25" s="11"/>
    </row>
    <row r="26" spans="1:8" x14ac:dyDescent="0.15">
      <c r="B26" s="5" t="s">
        <v>116</v>
      </c>
      <c r="H26" s="11"/>
    </row>
    <row r="27" spans="1:8" x14ac:dyDescent="0.15">
      <c r="B27" s="5" t="s">
        <v>117</v>
      </c>
      <c r="H27" s="11"/>
    </row>
    <row r="28" spans="1:8" x14ac:dyDescent="0.15">
      <c r="A28" s="1"/>
      <c r="B28" s="1"/>
      <c r="C28" s="1"/>
      <c r="D28" s="1"/>
      <c r="E28" s="1"/>
      <c r="F28" s="1"/>
      <c r="G28" s="3"/>
      <c r="H28" s="21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I15" sqref="I15:I16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2" customWidth="1"/>
    <col min="9" max="16384" width="9.140625" style="5"/>
  </cols>
  <sheetData>
    <row r="1" spans="1:8" x14ac:dyDescent="0.15">
      <c r="A1" s="1"/>
      <c r="B1" s="1"/>
      <c r="C1" s="2" t="s">
        <v>907</v>
      </c>
      <c r="D1" s="1"/>
      <c r="E1" s="1"/>
      <c r="F1" s="1"/>
      <c r="G1" s="3"/>
      <c r="H1" s="4"/>
    </row>
    <row r="2" spans="1:8" ht="37.5" x14ac:dyDescent="0.25">
      <c r="A2" s="67" t="s">
        <v>1</v>
      </c>
      <c r="B2" s="68"/>
      <c r="C2" s="68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9" t="s">
        <v>7</v>
      </c>
      <c r="B3" s="70"/>
      <c r="C3" s="70"/>
      <c r="H3" s="11"/>
    </row>
    <row r="4" spans="1:8" ht="15" x14ac:dyDescent="0.25">
      <c r="B4" s="71" t="s">
        <v>8</v>
      </c>
      <c r="C4" s="70"/>
      <c r="H4" s="11"/>
    </row>
    <row r="5" spans="1:8" ht="15" x14ac:dyDescent="0.25">
      <c r="B5" s="69" t="s">
        <v>9</v>
      </c>
      <c r="C5" s="70"/>
      <c r="H5" s="11"/>
    </row>
    <row r="6" spans="1:8" x14ac:dyDescent="0.15">
      <c r="B6" s="12">
        <v>0.08</v>
      </c>
      <c r="C6" s="5" t="s">
        <v>119</v>
      </c>
      <c r="D6" s="5" t="s">
        <v>883</v>
      </c>
      <c r="E6" s="5" t="s">
        <v>12</v>
      </c>
      <c r="F6" s="5">
        <v>185</v>
      </c>
      <c r="G6" s="10">
        <v>1850.13</v>
      </c>
      <c r="H6" s="11">
        <v>10.130000000000001</v>
      </c>
    </row>
    <row r="7" spans="1:8" ht="9.75" thickBot="1" x14ac:dyDescent="0.2">
      <c r="E7" s="13" t="s">
        <v>65</v>
      </c>
      <c r="G7" s="14">
        <v>1850.13</v>
      </c>
      <c r="H7" s="15">
        <v>10.130000000000001</v>
      </c>
    </row>
    <row r="8" spans="1:8" ht="9.75" thickTop="1" x14ac:dyDescent="0.15">
      <c r="H8" s="11"/>
    </row>
    <row r="9" spans="1:8" ht="15" x14ac:dyDescent="0.25">
      <c r="A9" s="69" t="s">
        <v>99</v>
      </c>
      <c r="B9" s="70"/>
      <c r="C9" s="70"/>
      <c r="H9" s="11"/>
    </row>
    <row r="10" spans="1:8" ht="15" x14ac:dyDescent="0.25">
      <c r="B10" s="71" t="s">
        <v>100</v>
      </c>
      <c r="C10" s="70"/>
      <c r="H10" s="11"/>
    </row>
    <row r="11" spans="1:8" x14ac:dyDescent="0.15">
      <c r="B11" s="17" t="s">
        <v>101</v>
      </c>
      <c r="C11" s="5" t="s">
        <v>104</v>
      </c>
      <c r="D11" s="5" t="s">
        <v>105</v>
      </c>
      <c r="E11" s="5" t="s">
        <v>106</v>
      </c>
      <c r="F11" s="5">
        <v>280</v>
      </c>
      <c r="G11" s="10">
        <v>1398.68</v>
      </c>
      <c r="H11" s="11">
        <v>7.66</v>
      </c>
    </row>
    <row r="12" spans="1:8" ht="9.75" thickBot="1" x14ac:dyDescent="0.2">
      <c r="E12" s="13" t="s">
        <v>65</v>
      </c>
      <c r="G12" s="14">
        <v>1398.68</v>
      </c>
      <c r="H12" s="15">
        <v>7.66</v>
      </c>
    </row>
    <row r="13" spans="1:8" ht="9.75" thickTop="1" x14ac:dyDescent="0.15">
      <c r="H13" s="11"/>
    </row>
    <row r="14" spans="1:8" x14ac:dyDescent="0.15">
      <c r="C14" s="13" t="s">
        <v>109</v>
      </c>
      <c r="H14" s="11"/>
    </row>
    <row r="15" spans="1:8" x14ac:dyDescent="0.15">
      <c r="C15" s="5" t="s">
        <v>761</v>
      </c>
      <c r="G15" s="10">
        <v>12796.82</v>
      </c>
      <c r="H15" s="11">
        <v>70.080431802735902</v>
      </c>
    </row>
    <row r="16" spans="1:8" x14ac:dyDescent="0.15">
      <c r="B16" s="17" t="s">
        <v>107</v>
      </c>
      <c r="C16" s="5" t="s">
        <v>857</v>
      </c>
      <c r="E16" s="5" t="s">
        <v>107</v>
      </c>
      <c r="G16" s="10">
        <v>1756.89</v>
      </c>
      <c r="H16" s="11">
        <v>9.6214223400742274</v>
      </c>
    </row>
    <row r="17" spans="1:8" ht="9.75" thickBot="1" x14ac:dyDescent="0.2">
      <c r="E17" s="13" t="s">
        <v>65</v>
      </c>
      <c r="G17" s="14">
        <v>14553.71</v>
      </c>
      <c r="H17" s="15">
        <v>79.7</v>
      </c>
    </row>
    <row r="18" spans="1:8" ht="9.75" thickTop="1" x14ac:dyDescent="0.15">
      <c r="H18" s="11"/>
    </row>
    <row r="19" spans="1:8" x14ac:dyDescent="0.15">
      <c r="A19" s="18" t="s">
        <v>110</v>
      </c>
      <c r="G19" s="19">
        <v>457.67</v>
      </c>
      <c r="H19" s="20">
        <v>2.5099999999999998</v>
      </c>
    </row>
    <row r="20" spans="1:8" x14ac:dyDescent="0.15">
      <c r="H20" s="11"/>
    </row>
    <row r="21" spans="1:8" ht="9.75" thickBot="1" x14ac:dyDescent="0.2">
      <c r="E21" s="13" t="s">
        <v>111</v>
      </c>
      <c r="G21" s="14">
        <v>18260.189999999999</v>
      </c>
      <c r="H21" s="15">
        <v>100</v>
      </c>
    </row>
    <row r="22" spans="1:8" ht="9.75" thickTop="1" x14ac:dyDescent="0.15">
      <c r="H22" s="11"/>
    </row>
    <row r="23" spans="1:8" x14ac:dyDescent="0.15">
      <c r="A23" s="13" t="s">
        <v>112</v>
      </c>
      <c r="H23" s="11"/>
    </row>
    <row r="24" spans="1:8" x14ac:dyDescent="0.15">
      <c r="A24" s="5">
        <v>1</v>
      </c>
      <c r="B24" s="5" t="s">
        <v>820</v>
      </c>
      <c r="H24" s="11"/>
    </row>
    <row r="25" spans="1:8" x14ac:dyDescent="0.15">
      <c r="H25" s="11"/>
    </row>
    <row r="26" spans="1:8" x14ac:dyDescent="0.15">
      <c r="A26" s="5">
        <v>2</v>
      </c>
      <c r="B26" s="5" t="s">
        <v>114</v>
      </c>
      <c r="H26" s="11"/>
    </row>
    <row r="27" spans="1:8" x14ac:dyDescent="0.15">
      <c r="H27" s="11"/>
    </row>
    <row r="28" spans="1:8" x14ac:dyDescent="0.15">
      <c r="A28" s="5">
        <v>3</v>
      </c>
      <c r="B28" s="5" t="s">
        <v>115</v>
      </c>
      <c r="H28" s="11"/>
    </row>
    <row r="29" spans="1:8" x14ac:dyDescent="0.15">
      <c r="B29" s="5" t="s">
        <v>116</v>
      </c>
      <c r="H29" s="11"/>
    </row>
    <row r="30" spans="1:8" x14ac:dyDescent="0.15">
      <c r="B30" s="5" t="s">
        <v>117</v>
      </c>
      <c r="H30" s="11"/>
    </row>
    <row r="31" spans="1:8" x14ac:dyDescent="0.15">
      <c r="A31" s="1"/>
      <c r="B31" s="1"/>
      <c r="C31" s="1"/>
      <c r="D31" s="1"/>
      <c r="E31" s="1"/>
      <c r="F31" s="1"/>
      <c r="G31" s="3"/>
      <c r="H31" s="21"/>
    </row>
  </sheetData>
  <mergeCells count="6">
    <mergeCell ref="A2:C2"/>
    <mergeCell ref="A3:C3"/>
    <mergeCell ref="B4:C4"/>
    <mergeCell ref="B5:C5"/>
    <mergeCell ref="A9:C9"/>
    <mergeCell ref="B10:C10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C17" sqref="C17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2" customWidth="1"/>
    <col min="9" max="16384" width="9.140625" style="5"/>
  </cols>
  <sheetData>
    <row r="1" spans="1:8" x14ac:dyDescent="0.15">
      <c r="A1" s="1"/>
      <c r="B1" s="1"/>
      <c r="C1" s="2" t="s">
        <v>906</v>
      </c>
      <c r="D1" s="1"/>
      <c r="E1" s="1"/>
      <c r="F1" s="1"/>
      <c r="G1" s="3"/>
      <c r="H1" s="4"/>
    </row>
    <row r="2" spans="1:8" ht="37.5" x14ac:dyDescent="0.25">
      <c r="A2" s="67" t="s">
        <v>1</v>
      </c>
      <c r="B2" s="68"/>
      <c r="C2" s="68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9" t="s">
        <v>7</v>
      </c>
      <c r="B3" s="70"/>
      <c r="C3" s="70"/>
      <c r="H3" s="11"/>
    </row>
    <row r="4" spans="1:8" ht="15" x14ac:dyDescent="0.25">
      <c r="B4" s="71" t="s">
        <v>8</v>
      </c>
      <c r="C4" s="70"/>
      <c r="H4" s="11"/>
    </row>
    <row r="5" spans="1:8" ht="15" x14ac:dyDescent="0.25">
      <c r="B5" s="69" t="s">
        <v>9</v>
      </c>
      <c r="C5" s="70"/>
      <c r="H5" s="11"/>
    </row>
    <row r="6" spans="1:8" x14ac:dyDescent="0.15">
      <c r="B6" s="12">
        <v>0.08</v>
      </c>
      <c r="C6" s="5" t="s">
        <v>119</v>
      </c>
      <c r="D6" s="5" t="s">
        <v>883</v>
      </c>
      <c r="E6" s="5" t="s">
        <v>12</v>
      </c>
      <c r="F6" s="5">
        <v>160</v>
      </c>
      <c r="G6" s="10">
        <v>1600.1100000000001</v>
      </c>
      <c r="H6" s="11">
        <v>12.870000000000001</v>
      </c>
    </row>
    <row r="7" spans="1:8" x14ac:dyDescent="0.15">
      <c r="B7" s="12">
        <v>8.7099999999999997E-2</v>
      </c>
      <c r="C7" s="5" t="s">
        <v>104</v>
      </c>
      <c r="D7" s="5" t="s">
        <v>860</v>
      </c>
      <c r="E7" s="5" t="s">
        <v>49</v>
      </c>
      <c r="F7" s="5">
        <v>160</v>
      </c>
      <c r="G7" s="10">
        <v>1600.0900000000001</v>
      </c>
      <c r="H7" s="11">
        <v>12.870000000000001</v>
      </c>
    </row>
    <row r="8" spans="1:8" x14ac:dyDescent="0.15">
      <c r="B8" s="12">
        <v>8.77E-2</v>
      </c>
      <c r="C8" s="5" t="s">
        <v>861</v>
      </c>
      <c r="D8" s="5" t="s">
        <v>905</v>
      </c>
      <c r="E8" s="5" t="s">
        <v>49</v>
      </c>
      <c r="F8" s="5">
        <v>155</v>
      </c>
      <c r="G8" s="10">
        <v>1550.0900000000001</v>
      </c>
      <c r="H8" s="11">
        <v>12.47</v>
      </c>
    </row>
    <row r="9" spans="1:8" x14ac:dyDescent="0.15">
      <c r="B9" s="12">
        <v>8.7800000000000003E-2</v>
      </c>
      <c r="C9" s="5" t="s">
        <v>341</v>
      </c>
      <c r="D9" s="5" t="s">
        <v>882</v>
      </c>
      <c r="E9" s="5" t="s">
        <v>18</v>
      </c>
      <c r="F9" s="5">
        <v>1</v>
      </c>
      <c r="G9" s="10">
        <v>25</v>
      </c>
      <c r="H9" s="11">
        <v>0.2</v>
      </c>
    </row>
    <row r="10" spans="1:8" ht="9.75" thickBot="1" x14ac:dyDescent="0.2">
      <c r="E10" s="13" t="s">
        <v>65</v>
      </c>
      <c r="G10" s="14">
        <v>4775.29</v>
      </c>
      <c r="H10" s="15">
        <v>38.409999999999997</v>
      </c>
    </row>
    <row r="11" spans="1:8" ht="9.75" thickTop="1" x14ac:dyDescent="0.15">
      <c r="H11" s="11"/>
    </row>
    <row r="12" spans="1:8" x14ac:dyDescent="0.15">
      <c r="B12" s="17" t="s">
        <v>107</v>
      </c>
      <c r="C12" s="5" t="s">
        <v>108</v>
      </c>
      <c r="E12" s="5" t="s">
        <v>107</v>
      </c>
      <c r="G12" s="10">
        <v>5663.1900000000005</v>
      </c>
      <c r="H12" s="11">
        <v>45.540000000000006</v>
      </c>
    </row>
    <row r="13" spans="1:8" ht="9.75" thickBot="1" x14ac:dyDescent="0.2">
      <c r="B13" s="17"/>
      <c r="E13" s="13" t="s">
        <v>65</v>
      </c>
      <c r="G13" s="14">
        <v>5663.1900000000005</v>
      </c>
      <c r="H13" s="14">
        <v>45.540000000000006</v>
      </c>
    </row>
    <row r="14" spans="1:8" ht="9.75" thickTop="1" x14ac:dyDescent="0.15">
      <c r="B14" s="17"/>
      <c r="H14" s="11"/>
    </row>
    <row r="15" spans="1:8" x14ac:dyDescent="0.15">
      <c r="B15" s="17"/>
      <c r="C15" s="13" t="s">
        <v>109</v>
      </c>
      <c r="H15" s="11"/>
    </row>
    <row r="16" spans="1:8" x14ac:dyDescent="0.15">
      <c r="B16" s="17" t="s">
        <v>107</v>
      </c>
      <c r="C16" s="5" t="s">
        <v>857</v>
      </c>
      <c r="E16" s="5" t="s">
        <v>107</v>
      </c>
      <c r="G16" s="10">
        <v>1154.6000000000001</v>
      </c>
      <c r="H16" s="11">
        <v>9.2800000000000011</v>
      </c>
    </row>
    <row r="17" spans="1:8" ht="9.75" thickBot="1" x14ac:dyDescent="0.2">
      <c r="E17" s="13" t="s">
        <v>65</v>
      </c>
      <c r="G17" s="14">
        <v>1154.6000000000001</v>
      </c>
      <c r="H17" s="14">
        <v>9.2800000000000011</v>
      </c>
    </row>
    <row r="18" spans="1:8" ht="9.75" thickTop="1" x14ac:dyDescent="0.15">
      <c r="H18" s="11"/>
    </row>
    <row r="19" spans="1:8" x14ac:dyDescent="0.15">
      <c r="A19" s="18" t="s">
        <v>110</v>
      </c>
      <c r="G19" s="19">
        <v>842.28</v>
      </c>
      <c r="H19" s="20">
        <v>6.77</v>
      </c>
    </row>
    <row r="20" spans="1:8" x14ac:dyDescent="0.15">
      <c r="H20" s="11"/>
    </row>
    <row r="21" spans="1:8" ht="9.75" thickBot="1" x14ac:dyDescent="0.2">
      <c r="E21" s="13" t="s">
        <v>111</v>
      </c>
      <c r="G21" s="14">
        <v>12435.36</v>
      </c>
      <c r="H21" s="15">
        <v>100</v>
      </c>
    </row>
    <row r="22" spans="1:8" ht="9.75" thickTop="1" x14ac:dyDescent="0.15">
      <c r="H22" s="11"/>
    </row>
    <row r="23" spans="1:8" x14ac:dyDescent="0.15">
      <c r="A23" s="13" t="s">
        <v>112</v>
      </c>
      <c r="H23" s="11"/>
    </row>
    <row r="24" spans="1:8" x14ac:dyDescent="0.15">
      <c r="A24" s="5">
        <v>1</v>
      </c>
      <c r="B24" s="5" t="s">
        <v>820</v>
      </c>
      <c r="H24" s="11"/>
    </row>
    <row r="25" spans="1:8" x14ac:dyDescent="0.15">
      <c r="H25" s="11"/>
    </row>
    <row r="26" spans="1:8" x14ac:dyDescent="0.15">
      <c r="A26" s="5">
        <v>2</v>
      </c>
      <c r="B26" s="5" t="s">
        <v>114</v>
      </c>
      <c r="H26" s="11"/>
    </row>
    <row r="27" spans="1:8" x14ac:dyDescent="0.15">
      <c r="H27" s="11"/>
    </row>
    <row r="28" spans="1:8" x14ac:dyDescent="0.15">
      <c r="A28" s="5">
        <v>3</v>
      </c>
      <c r="B28" s="5" t="s">
        <v>115</v>
      </c>
      <c r="H28" s="11"/>
    </row>
    <row r="29" spans="1:8" x14ac:dyDescent="0.15">
      <c r="B29" s="5" t="s">
        <v>116</v>
      </c>
      <c r="H29" s="11"/>
    </row>
    <row r="30" spans="1:8" x14ac:dyDescent="0.15">
      <c r="B30" s="5" t="s">
        <v>117</v>
      </c>
      <c r="H30" s="11"/>
    </row>
    <row r="31" spans="1:8" x14ac:dyDescent="0.15">
      <c r="A31" s="1"/>
      <c r="B31" s="1"/>
      <c r="C31" s="1"/>
      <c r="D31" s="1"/>
      <c r="E31" s="1"/>
      <c r="F31" s="1"/>
      <c r="G31" s="3"/>
      <c r="H31" s="21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C14" sqref="C14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2" customWidth="1"/>
    <col min="9" max="16384" width="9.140625" style="5"/>
  </cols>
  <sheetData>
    <row r="1" spans="1:8" x14ac:dyDescent="0.15">
      <c r="A1" s="1"/>
      <c r="B1" s="1"/>
      <c r="C1" s="2" t="s">
        <v>904</v>
      </c>
      <c r="D1" s="1"/>
      <c r="E1" s="1"/>
      <c r="F1" s="1"/>
      <c r="G1" s="3"/>
      <c r="H1" s="4"/>
    </row>
    <row r="2" spans="1:8" ht="37.5" x14ac:dyDescent="0.25">
      <c r="A2" s="67" t="s">
        <v>1</v>
      </c>
      <c r="B2" s="68"/>
      <c r="C2" s="68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9" t="s">
        <v>7</v>
      </c>
      <c r="B3" s="70"/>
      <c r="C3" s="70"/>
      <c r="H3" s="11"/>
    </row>
    <row r="4" spans="1:8" ht="15" x14ac:dyDescent="0.25">
      <c r="B4" s="71" t="s">
        <v>8</v>
      </c>
      <c r="C4" s="70"/>
      <c r="H4" s="11"/>
    </row>
    <row r="5" spans="1:8" ht="15" x14ac:dyDescent="0.25">
      <c r="B5" s="69" t="s">
        <v>9</v>
      </c>
      <c r="C5" s="70"/>
      <c r="H5" s="11"/>
    </row>
    <row r="6" spans="1:8" x14ac:dyDescent="0.15">
      <c r="B6" s="12">
        <v>8.77E-2</v>
      </c>
      <c r="C6" s="5" t="s">
        <v>861</v>
      </c>
      <c r="D6" s="5" t="s">
        <v>905</v>
      </c>
      <c r="E6" s="5" t="s">
        <v>49</v>
      </c>
      <c r="F6" s="5">
        <v>25</v>
      </c>
      <c r="G6" s="10">
        <v>250.02</v>
      </c>
      <c r="H6" s="11">
        <v>12.65</v>
      </c>
    </row>
    <row r="7" spans="1:8" x14ac:dyDescent="0.15">
      <c r="B7" s="12">
        <v>8.7099999999999997E-2</v>
      </c>
      <c r="C7" s="5" t="s">
        <v>104</v>
      </c>
      <c r="D7" s="5" t="s">
        <v>860</v>
      </c>
      <c r="E7" s="5" t="s">
        <v>49</v>
      </c>
      <c r="F7" s="5">
        <v>17</v>
      </c>
      <c r="G7" s="10">
        <v>170.01</v>
      </c>
      <c r="H7" s="11">
        <v>8.6000000000000014</v>
      </c>
    </row>
    <row r="8" spans="1:8" ht="9.75" thickBot="1" x14ac:dyDescent="0.2">
      <c r="E8" s="13" t="s">
        <v>65</v>
      </c>
      <c r="G8" s="14">
        <v>420.03</v>
      </c>
      <c r="H8" s="15">
        <v>21.25</v>
      </c>
    </row>
    <row r="9" spans="1:8" ht="9.75" thickTop="1" x14ac:dyDescent="0.15">
      <c r="H9" s="11"/>
    </row>
    <row r="10" spans="1:8" x14ac:dyDescent="0.15">
      <c r="B10" s="17" t="s">
        <v>107</v>
      </c>
      <c r="C10" s="5" t="s">
        <v>108</v>
      </c>
      <c r="E10" s="5" t="s">
        <v>107</v>
      </c>
      <c r="G10" s="10">
        <v>1274.6200000000001</v>
      </c>
      <c r="H10" s="11">
        <v>64.47</v>
      </c>
    </row>
    <row r="11" spans="1:8" ht="9.75" thickBot="1" x14ac:dyDescent="0.2">
      <c r="B11" s="17"/>
      <c r="E11" s="13" t="s">
        <v>65</v>
      </c>
      <c r="G11" s="14">
        <v>1274.6200000000001</v>
      </c>
      <c r="H11" s="14">
        <v>64.47</v>
      </c>
    </row>
    <row r="12" spans="1:8" ht="9.75" thickTop="1" x14ac:dyDescent="0.15">
      <c r="B12" s="17"/>
      <c r="H12" s="11"/>
    </row>
    <row r="13" spans="1:8" x14ac:dyDescent="0.15">
      <c r="B13" s="17"/>
      <c r="C13" s="13" t="s">
        <v>109</v>
      </c>
      <c r="H13" s="11"/>
    </row>
    <row r="14" spans="1:8" x14ac:dyDescent="0.15">
      <c r="B14" s="17" t="s">
        <v>107</v>
      </c>
      <c r="C14" s="5" t="s">
        <v>857</v>
      </c>
      <c r="E14" s="5" t="s">
        <v>107</v>
      </c>
      <c r="G14" s="10">
        <v>192.43</v>
      </c>
      <c r="H14" s="11">
        <v>9.73</v>
      </c>
    </row>
    <row r="15" spans="1:8" ht="9.75" thickBot="1" x14ac:dyDescent="0.2">
      <c r="E15" s="13" t="s">
        <v>65</v>
      </c>
      <c r="G15" s="15">
        <v>192.43</v>
      </c>
      <c r="H15" s="15">
        <v>9.73</v>
      </c>
    </row>
    <row r="16" spans="1:8" ht="9.75" thickTop="1" x14ac:dyDescent="0.15">
      <c r="H16" s="11"/>
    </row>
    <row r="17" spans="1:8" x14ac:dyDescent="0.15">
      <c r="A17" s="18" t="s">
        <v>110</v>
      </c>
      <c r="G17" s="19">
        <v>89.99</v>
      </c>
      <c r="H17" s="20">
        <v>4.55</v>
      </c>
    </row>
    <row r="18" spans="1:8" x14ac:dyDescent="0.15">
      <c r="H18" s="11"/>
    </row>
    <row r="19" spans="1:8" ht="9.75" thickBot="1" x14ac:dyDescent="0.2">
      <c r="E19" s="13" t="s">
        <v>111</v>
      </c>
      <c r="G19" s="14">
        <v>1977.07</v>
      </c>
      <c r="H19" s="15">
        <v>100</v>
      </c>
    </row>
    <row r="20" spans="1:8" ht="9.75" thickTop="1" x14ac:dyDescent="0.15">
      <c r="H20" s="11"/>
    </row>
    <row r="21" spans="1:8" x14ac:dyDescent="0.15">
      <c r="A21" s="13" t="s">
        <v>112</v>
      </c>
      <c r="H21" s="11"/>
    </row>
    <row r="22" spans="1:8" x14ac:dyDescent="0.15">
      <c r="A22" s="5">
        <v>1</v>
      </c>
      <c r="B22" s="5" t="s">
        <v>820</v>
      </c>
      <c r="H22" s="11"/>
    </row>
    <row r="23" spans="1:8" x14ac:dyDescent="0.15">
      <c r="H23" s="11"/>
    </row>
    <row r="24" spans="1:8" x14ac:dyDescent="0.15">
      <c r="A24" s="5">
        <v>2</v>
      </c>
      <c r="B24" s="5" t="s">
        <v>114</v>
      </c>
      <c r="H24" s="11"/>
    </row>
    <row r="25" spans="1:8" x14ac:dyDescent="0.15">
      <c r="H25" s="11"/>
    </row>
    <row r="26" spans="1:8" x14ac:dyDescent="0.15">
      <c r="A26" s="5">
        <v>3</v>
      </c>
      <c r="B26" s="5" t="s">
        <v>115</v>
      </c>
      <c r="H26" s="11"/>
    </row>
    <row r="27" spans="1:8" x14ac:dyDescent="0.15">
      <c r="B27" s="5" t="s">
        <v>116</v>
      </c>
      <c r="H27" s="11"/>
    </row>
    <row r="28" spans="1:8" x14ac:dyDescent="0.15">
      <c r="B28" s="5" t="s">
        <v>117</v>
      </c>
      <c r="H28" s="11"/>
    </row>
    <row r="29" spans="1:8" x14ac:dyDescent="0.15">
      <c r="A29" s="1"/>
      <c r="B29" s="1"/>
      <c r="C29" s="1"/>
      <c r="D29" s="1"/>
      <c r="E29" s="1"/>
      <c r="F29" s="1"/>
      <c r="G29" s="3"/>
      <c r="H29" s="21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7" workbookViewId="0">
      <selection activeCell="G20" sqref="G20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2" customWidth="1"/>
    <col min="9" max="16384" width="9.140625" style="5"/>
  </cols>
  <sheetData>
    <row r="1" spans="1:8" x14ac:dyDescent="0.15">
      <c r="A1" s="1"/>
      <c r="B1" s="1"/>
      <c r="C1" s="2" t="s">
        <v>902</v>
      </c>
      <c r="D1" s="1"/>
      <c r="E1" s="1"/>
      <c r="F1" s="1"/>
      <c r="G1" s="3"/>
      <c r="H1" s="4"/>
    </row>
    <row r="2" spans="1:8" ht="37.5" x14ac:dyDescent="0.25">
      <c r="A2" s="67" t="s">
        <v>1</v>
      </c>
      <c r="B2" s="68"/>
      <c r="C2" s="68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9" t="s">
        <v>7</v>
      </c>
      <c r="B3" s="70"/>
      <c r="C3" s="70"/>
      <c r="H3" s="11"/>
    </row>
    <row r="4" spans="1:8" ht="15" x14ac:dyDescent="0.25">
      <c r="B4" s="71" t="s">
        <v>8</v>
      </c>
      <c r="C4" s="70"/>
      <c r="H4" s="11"/>
    </row>
    <row r="5" spans="1:8" ht="15" x14ac:dyDescent="0.25">
      <c r="B5" s="69" t="s">
        <v>9</v>
      </c>
      <c r="C5" s="70"/>
      <c r="H5" s="11"/>
    </row>
    <row r="6" spans="1:8" x14ac:dyDescent="0.15">
      <c r="B6" s="17" t="s">
        <v>124</v>
      </c>
      <c r="C6" s="5" t="s">
        <v>142</v>
      </c>
      <c r="D6" s="5" t="s">
        <v>886</v>
      </c>
      <c r="E6" s="5" t="s">
        <v>725</v>
      </c>
      <c r="F6" s="5">
        <v>245</v>
      </c>
      <c r="G6" s="10">
        <v>2936.2000000000003</v>
      </c>
      <c r="H6" s="11">
        <v>14.830000000000002</v>
      </c>
    </row>
    <row r="7" spans="1:8" x14ac:dyDescent="0.15">
      <c r="B7" s="12">
        <v>8.6999999999999994E-2</v>
      </c>
      <c r="C7" s="5" t="s">
        <v>121</v>
      </c>
      <c r="D7" s="5" t="s">
        <v>614</v>
      </c>
      <c r="E7" s="5" t="s">
        <v>615</v>
      </c>
      <c r="F7" s="5">
        <v>250</v>
      </c>
      <c r="G7" s="10">
        <v>2525.7400000000002</v>
      </c>
      <c r="H7" s="11">
        <v>12.760000000000002</v>
      </c>
    </row>
    <row r="8" spans="1:8" x14ac:dyDescent="0.15">
      <c r="B8" s="12">
        <v>0.08</v>
      </c>
      <c r="C8" s="5" t="s">
        <v>602</v>
      </c>
      <c r="D8" s="5" t="s">
        <v>603</v>
      </c>
      <c r="E8" s="5" t="s">
        <v>12</v>
      </c>
      <c r="F8" s="5">
        <v>250</v>
      </c>
      <c r="G8" s="10">
        <v>2525.7200000000003</v>
      </c>
      <c r="H8" s="11">
        <v>12.760000000000002</v>
      </c>
    </row>
    <row r="9" spans="1:8" x14ac:dyDescent="0.15">
      <c r="B9" s="12">
        <v>8.6999999999999994E-2</v>
      </c>
      <c r="C9" s="5" t="s">
        <v>153</v>
      </c>
      <c r="D9" s="5" t="s">
        <v>530</v>
      </c>
      <c r="E9" s="5" t="s">
        <v>12</v>
      </c>
      <c r="F9" s="5">
        <v>240</v>
      </c>
      <c r="G9" s="10">
        <v>2434.35</v>
      </c>
      <c r="H9" s="11">
        <v>12.290000000000001</v>
      </c>
    </row>
    <row r="10" spans="1:8" x14ac:dyDescent="0.15">
      <c r="B10" s="12">
        <v>8.9499999999999996E-2</v>
      </c>
      <c r="C10" s="5" t="s">
        <v>165</v>
      </c>
      <c r="D10" s="5" t="s">
        <v>517</v>
      </c>
      <c r="E10" s="5" t="s">
        <v>134</v>
      </c>
      <c r="F10" s="5">
        <v>235</v>
      </c>
      <c r="G10" s="10">
        <v>2388.48</v>
      </c>
      <c r="H10" s="11">
        <v>12.06</v>
      </c>
    </row>
    <row r="11" spans="1:8" x14ac:dyDescent="0.15">
      <c r="B11" s="12">
        <v>7.9500000000000001E-2</v>
      </c>
      <c r="C11" s="5" t="s">
        <v>204</v>
      </c>
      <c r="D11" s="5" t="s">
        <v>230</v>
      </c>
      <c r="E11" s="5" t="s">
        <v>206</v>
      </c>
      <c r="F11" s="5">
        <v>145</v>
      </c>
      <c r="G11" s="10">
        <v>1453.54</v>
      </c>
      <c r="H11" s="11">
        <v>7.3400000000000007</v>
      </c>
    </row>
    <row r="12" spans="1:8" x14ac:dyDescent="0.15">
      <c r="B12" s="12">
        <v>8.8499999999999995E-2</v>
      </c>
      <c r="C12" s="5" t="s">
        <v>861</v>
      </c>
      <c r="D12" s="5" t="s">
        <v>903</v>
      </c>
      <c r="E12" s="5" t="s">
        <v>49</v>
      </c>
      <c r="F12" s="5">
        <v>90</v>
      </c>
      <c r="G12" s="10">
        <v>908.22</v>
      </c>
      <c r="H12" s="11">
        <v>4.5900000000000007</v>
      </c>
    </row>
    <row r="13" spans="1:8" x14ac:dyDescent="0.15">
      <c r="B13" s="12">
        <v>8.4099999999999994E-2</v>
      </c>
      <c r="C13" s="5" t="s">
        <v>57</v>
      </c>
      <c r="D13" s="5" t="s">
        <v>891</v>
      </c>
      <c r="E13" s="5" t="s">
        <v>12</v>
      </c>
      <c r="F13" s="5">
        <v>160</v>
      </c>
      <c r="G13" s="10">
        <v>808.73</v>
      </c>
      <c r="H13" s="11">
        <v>4.08</v>
      </c>
    </row>
    <row r="14" spans="1:8" ht="9.75" thickBot="1" x14ac:dyDescent="0.2">
      <c r="E14" s="13" t="s">
        <v>65</v>
      </c>
      <c r="G14" s="14">
        <v>15980.98</v>
      </c>
      <c r="H14" s="15">
        <v>80.709999999999994</v>
      </c>
    </row>
    <row r="15" spans="1:8" ht="15.75" thickTop="1" x14ac:dyDescent="0.25">
      <c r="B15" s="71" t="s">
        <v>66</v>
      </c>
      <c r="C15" s="70"/>
      <c r="H15" s="11"/>
    </row>
    <row r="16" spans="1:8" ht="15" x14ac:dyDescent="0.25">
      <c r="B16" s="69" t="s">
        <v>9</v>
      </c>
      <c r="C16" s="70"/>
      <c r="H16" s="11"/>
    </row>
    <row r="17" spans="1:8" x14ac:dyDescent="0.15">
      <c r="B17" s="12">
        <v>9.6000000000000002E-2</v>
      </c>
      <c r="C17" s="5" t="s">
        <v>540</v>
      </c>
      <c r="D17" s="5" t="s">
        <v>892</v>
      </c>
      <c r="E17" s="5" t="s">
        <v>69</v>
      </c>
      <c r="F17" s="5">
        <v>1800000</v>
      </c>
      <c r="G17" s="10">
        <v>1846.95</v>
      </c>
      <c r="H17" s="11">
        <v>9.33</v>
      </c>
    </row>
    <row r="18" spans="1:8" x14ac:dyDescent="0.15">
      <c r="B18" s="12">
        <v>8.3900000000000002E-2</v>
      </c>
      <c r="C18" s="5" t="s">
        <v>540</v>
      </c>
      <c r="D18" s="5" t="s">
        <v>633</v>
      </c>
      <c r="E18" s="5" t="s">
        <v>69</v>
      </c>
      <c r="F18" s="5">
        <v>500000</v>
      </c>
      <c r="G18" s="10">
        <v>507.24</v>
      </c>
      <c r="H18" s="11">
        <v>2.56</v>
      </c>
    </row>
    <row r="19" spans="1:8" x14ac:dyDescent="0.15">
      <c r="B19" s="12">
        <v>8.2500000000000004E-2</v>
      </c>
      <c r="C19" s="5" t="s">
        <v>540</v>
      </c>
      <c r="D19" s="5" t="s">
        <v>589</v>
      </c>
      <c r="E19" s="5" t="s">
        <v>69</v>
      </c>
      <c r="F19" s="5">
        <v>500000</v>
      </c>
      <c r="G19" s="10">
        <v>506.48</v>
      </c>
      <c r="H19" s="11">
        <v>2.56</v>
      </c>
    </row>
    <row r="20" spans="1:8" ht="9.75" thickBot="1" x14ac:dyDescent="0.2">
      <c r="E20" s="13" t="s">
        <v>65</v>
      </c>
      <c r="G20" s="14">
        <v>2860.67</v>
      </c>
      <c r="H20" s="15">
        <v>14.45</v>
      </c>
    </row>
    <row r="21" spans="1:8" ht="9.75" thickTop="1" x14ac:dyDescent="0.15">
      <c r="H21" s="11"/>
    </row>
    <row r="22" spans="1:8" x14ac:dyDescent="0.15">
      <c r="B22" s="17" t="s">
        <v>107</v>
      </c>
      <c r="C22" s="5" t="s">
        <v>108</v>
      </c>
      <c r="E22" s="5" t="s">
        <v>107</v>
      </c>
      <c r="G22" s="10">
        <v>99.97</v>
      </c>
      <c r="H22" s="11">
        <v>0.5</v>
      </c>
    </row>
    <row r="23" spans="1:8" ht="9.75" thickBot="1" x14ac:dyDescent="0.2">
      <c r="E23" s="13" t="s">
        <v>65</v>
      </c>
      <c r="G23" s="14">
        <v>99.97</v>
      </c>
      <c r="H23" s="15">
        <v>0.5</v>
      </c>
    </row>
    <row r="24" spans="1:8" ht="9.75" thickTop="1" x14ac:dyDescent="0.15">
      <c r="H24" s="11"/>
    </row>
    <row r="25" spans="1:8" x14ac:dyDescent="0.15">
      <c r="A25" s="18" t="s">
        <v>110</v>
      </c>
      <c r="G25" s="19">
        <v>858.95</v>
      </c>
      <c r="H25" s="20">
        <v>4.34</v>
      </c>
    </row>
    <row r="26" spans="1:8" x14ac:dyDescent="0.15">
      <c r="H26" s="11"/>
    </row>
    <row r="27" spans="1:8" ht="9.75" thickBot="1" x14ac:dyDescent="0.2">
      <c r="E27" s="13" t="s">
        <v>111</v>
      </c>
      <c r="G27" s="14">
        <v>19800.57</v>
      </c>
      <c r="H27" s="15">
        <v>100</v>
      </c>
    </row>
    <row r="28" spans="1:8" ht="9.75" thickTop="1" x14ac:dyDescent="0.15">
      <c r="H28" s="11"/>
    </row>
    <row r="29" spans="1:8" x14ac:dyDescent="0.15">
      <c r="A29" s="13" t="s">
        <v>112</v>
      </c>
      <c r="H29" s="11"/>
    </row>
    <row r="30" spans="1:8" x14ac:dyDescent="0.15">
      <c r="A30" s="5">
        <v>1</v>
      </c>
      <c r="B30" s="5" t="s">
        <v>893</v>
      </c>
      <c r="H30" s="11"/>
    </row>
    <row r="31" spans="1:8" x14ac:dyDescent="0.15">
      <c r="H31" s="11"/>
    </row>
    <row r="32" spans="1:8" x14ac:dyDescent="0.15">
      <c r="A32" s="5">
        <v>2</v>
      </c>
      <c r="B32" s="5" t="s">
        <v>114</v>
      </c>
      <c r="H32" s="11"/>
    </row>
    <row r="33" spans="1:8" x14ac:dyDescent="0.15">
      <c r="H33" s="11"/>
    </row>
    <row r="34" spans="1:8" x14ac:dyDescent="0.15">
      <c r="A34" s="5">
        <v>3</v>
      </c>
      <c r="B34" s="5" t="s">
        <v>115</v>
      </c>
      <c r="H34" s="11"/>
    </row>
    <row r="35" spans="1:8" x14ac:dyDescent="0.15">
      <c r="B35" s="5" t="s">
        <v>116</v>
      </c>
      <c r="H35" s="11"/>
    </row>
    <row r="36" spans="1:8" x14ac:dyDescent="0.15">
      <c r="B36" s="5" t="s">
        <v>117</v>
      </c>
      <c r="H36" s="11"/>
    </row>
    <row r="37" spans="1:8" x14ac:dyDescent="0.15">
      <c r="A37" s="1"/>
      <c r="B37" s="1"/>
      <c r="C37" s="1"/>
      <c r="D37" s="1"/>
      <c r="E37" s="1"/>
      <c r="F37" s="1"/>
      <c r="G37" s="3"/>
      <c r="H37" s="21"/>
    </row>
  </sheetData>
  <mergeCells count="6">
    <mergeCell ref="A2:C2"/>
    <mergeCell ref="A3:C3"/>
    <mergeCell ref="B4:C4"/>
    <mergeCell ref="B5:C5"/>
    <mergeCell ref="B15:C15"/>
    <mergeCell ref="B16:C16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13" workbookViewId="0">
      <selection activeCell="G33" sqref="G33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2" customWidth="1"/>
    <col min="9" max="16384" width="9.140625" style="5"/>
  </cols>
  <sheetData>
    <row r="1" spans="1:8" x14ac:dyDescent="0.15">
      <c r="A1" s="1"/>
      <c r="B1" s="1"/>
      <c r="C1" s="2" t="s">
        <v>894</v>
      </c>
      <c r="D1" s="1"/>
      <c r="E1" s="1"/>
      <c r="F1" s="1"/>
      <c r="G1" s="3"/>
      <c r="H1" s="4"/>
    </row>
    <row r="2" spans="1:8" ht="37.5" x14ac:dyDescent="0.25">
      <c r="A2" s="67" t="s">
        <v>1</v>
      </c>
      <c r="B2" s="68"/>
      <c r="C2" s="68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9" t="s">
        <v>7</v>
      </c>
      <c r="B3" s="70"/>
      <c r="C3" s="70"/>
      <c r="H3" s="11"/>
    </row>
    <row r="4" spans="1:8" ht="15" x14ac:dyDescent="0.25">
      <c r="B4" s="71" t="s">
        <v>8</v>
      </c>
      <c r="C4" s="70"/>
      <c r="H4" s="11"/>
    </row>
    <row r="5" spans="1:8" ht="15" x14ac:dyDescent="0.25">
      <c r="B5" s="69" t="s">
        <v>9</v>
      </c>
      <c r="C5" s="70"/>
      <c r="H5" s="11"/>
    </row>
    <row r="6" spans="1:8" x14ac:dyDescent="0.15">
      <c r="B6" s="17" t="s">
        <v>124</v>
      </c>
      <c r="C6" s="5" t="s">
        <v>142</v>
      </c>
      <c r="D6" s="5" t="s">
        <v>886</v>
      </c>
      <c r="E6" s="5" t="s">
        <v>725</v>
      </c>
      <c r="F6" s="5">
        <v>155</v>
      </c>
      <c r="G6" s="10">
        <v>1857.5900000000001</v>
      </c>
      <c r="H6" s="11">
        <v>14.52</v>
      </c>
    </row>
    <row r="7" spans="1:8" x14ac:dyDescent="0.15">
      <c r="B7" s="12">
        <v>8.9499999999999996E-2</v>
      </c>
      <c r="C7" s="5" t="s">
        <v>165</v>
      </c>
      <c r="D7" s="5" t="s">
        <v>517</v>
      </c>
      <c r="E7" s="5" t="s">
        <v>134</v>
      </c>
      <c r="F7" s="5">
        <v>155</v>
      </c>
      <c r="G7" s="10">
        <v>1575.38</v>
      </c>
      <c r="H7" s="11">
        <v>12.31</v>
      </c>
    </row>
    <row r="8" spans="1:8" x14ac:dyDescent="0.15">
      <c r="B8" s="12">
        <v>8.7099999999999997E-2</v>
      </c>
      <c r="C8" s="5" t="s">
        <v>121</v>
      </c>
      <c r="D8" s="5" t="s">
        <v>887</v>
      </c>
      <c r="E8" s="5" t="s">
        <v>123</v>
      </c>
      <c r="F8" s="5">
        <v>150</v>
      </c>
      <c r="G8" s="10">
        <v>1518.34</v>
      </c>
      <c r="H8" s="11">
        <v>11.87</v>
      </c>
    </row>
    <row r="9" spans="1:8" x14ac:dyDescent="0.15">
      <c r="B9" s="12">
        <v>0.08</v>
      </c>
      <c r="C9" s="5" t="s">
        <v>602</v>
      </c>
      <c r="D9" s="5" t="s">
        <v>603</v>
      </c>
      <c r="E9" s="5" t="s">
        <v>12</v>
      </c>
      <c r="F9" s="5">
        <v>150</v>
      </c>
      <c r="G9" s="10">
        <v>1515.43</v>
      </c>
      <c r="H9" s="11">
        <v>11.84</v>
      </c>
    </row>
    <row r="10" spans="1:8" x14ac:dyDescent="0.15">
      <c r="B10" s="17" t="s">
        <v>124</v>
      </c>
      <c r="C10" s="5" t="s">
        <v>888</v>
      </c>
      <c r="D10" s="5" t="s">
        <v>889</v>
      </c>
      <c r="E10" s="5" t="s">
        <v>725</v>
      </c>
      <c r="F10" s="5">
        <v>60</v>
      </c>
      <c r="G10" s="10">
        <v>717.59</v>
      </c>
      <c r="H10" s="11">
        <v>5.61</v>
      </c>
    </row>
    <row r="11" spans="1:8" x14ac:dyDescent="0.15">
      <c r="B11" s="12">
        <v>9.11E-2</v>
      </c>
      <c r="C11" s="5" t="s">
        <v>125</v>
      </c>
      <c r="D11" s="5" t="s">
        <v>890</v>
      </c>
      <c r="E11" s="5" t="s">
        <v>12</v>
      </c>
      <c r="F11" s="5">
        <v>50</v>
      </c>
      <c r="G11" s="10">
        <v>507.90000000000003</v>
      </c>
      <c r="H11" s="11">
        <v>3.9699999999999998</v>
      </c>
    </row>
    <row r="12" spans="1:8" x14ac:dyDescent="0.15">
      <c r="B12" s="12">
        <v>9.8430000000000004E-2</v>
      </c>
      <c r="C12" s="5" t="s">
        <v>198</v>
      </c>
      <c r="D12" s="5" t="s">
        <v>895</v>
      </c>
      <c r="E12" s="5" t="s">
        <v>43</v>
      </c>
      <c r="F12" s="5">
        <v>221</v>
      </c>
      <c r="G12" s="10">
        <v>227.63</v>
      </c>
      <c r="H12" s="11">
        <v>1.78</v>
      </c>
    </row>
    <row r="13" spans="1:8" x14ac:dyDescent="0.15">
      <c r="B13" s="12">
        <v>9.8430000000000004E-2</v>
      </c>
      <c r="C13" s="5" t="s">
        <v>198</v>
      </c>
      <c r="D13" s="5" t="s">
        <v>896</v>
      </c>
      <c r="E13" s="5" t="s">
        <v>43</v>
      </c>
      <c r="F13" s="5">
        <v>221</v>
      </c>
      <c r="G13" s="10">
        <v>227.32</v>
      </c>
      <c r="H13" s="11">
        <v>1.78</v>
      </c>
    </row>
    <row r="14" spans="1:8" x14ac:dyDescent="0.15">
      <c r="B14" s="12">
        <v>9.8430000000000004E-2</v>
      </c>
      <c r="C14" s="5" t="s">
        <v>198</v>
      </c>
      <c r="D14" s="5" t="s">
        <v>897</v>
      </c>
      <c r="E14" s="5" t="s">
        <v>43</v>
      </c>
      <c r="F14" s="5">
        <v>221</v>
      </c>
      <c r="G14" s="10">
        <v>226.56</v>
      </c>
      <c r="H14" s="11">
        <v>1.77</v>
      </c>
    </row>
    <row r="15" spans="1:8" x14ac:dyDescent="0.15">
      <c r="B15" s="12">
        <v>9.8430000000000004E-2</v>
      </c>
      <c r="C15" s="5" t="s">
        <v>198</v>
      </c>
      <c r="D15" s="5" t="s">
        <v>898</v>
      </c>
      <c r="E15" s="5" t="s">
        <v>43</v>
      </c>
      <c r="F15" s="5">
        <v>204</v>
      </c>
      <c r="G15" s="10">
        <v>211.27</v>
      </c>
      <c r="H15" s="11">
        <v>1.6500000000000001</v>
      </c>
    </row>
    <row r="16" spans="1:8" x14ac:dyDescent="0.15">
      <c r="B16" s="12">
        <v>9.8430000000000004E-2</v>
      </c>
      <c r="C16" s="5" t="s">
        <v>198</v>
      </c>
      <c r="D16" s="5" t="s">
        <v>899</v>
      </c>
      <c r="E16" s="5" t="s">
        <v>43</v>
      </c>
      <c r="F16" s="5">
        <v>204</v>
      </c>
      <c r="G16" s="10">
        <v>210.82</v>
      </c>
      <c r="H16" s="11">
        <v>1.6500000000000001</v>
      </c>
    </row>
    <row r="17" spans="1:8" x14ac:dyDescent="0.15">
      <c r="B17" s="12">
        <v>9.11E-2</v>
      </c>
      <c r="C17" s="5" t="s">
        <v>119</v>
      </c>
      <c r="D17" s="5" t="s">
        <v>815</v>
      </c>
      <c r="E17" s="5" t="s">
        <v>12</v>
      </c>
      <c r="F17" s="5">
        <v>15</v>
      </c>
      <c r="G17" s="10">
        <v>150.82</v>
      </c>
      <c r="H17" s="11">
        <v>1.18</v>
      </c>
    </row>
    <row r="18" spans="1:8" x14ac:dyDescent="0.15">
      <c r="B18" s="12">
        <v>9.2499999999999999E-2</v>
      </c>
      <c r="C18" s="5" t="s">
        <v>518</v>
      </c>
      <c r="D18" s="5" t="s">
        <v>900</v>
      </c>
      <c r="E18" s="5" t="s">
        <v>12</v>
      </c>
      <c r="F18" s="5">
        <v>8</v>
      </c>
      <c r="G18" s="10">
        <v>101.76</v>
      </c>
      <c r="H18" s="11">
        <v>0.8</v>
      </c>
    </row>
    <row r="19" spans="1:8" x14ac:dyDescent="0.15">
      <c r="B19" s="12">
        <v>8.6999999999999994E-2</v>
      </c>
      <c r="C19" s="5" t="s">
        <v>153</v>
      </c>
      <c r="D19" s="5" t="s">
        <v>530</v>
      </c>
      <c r="E19" s="5" t="s">
        <v>12</v>
      </c>
      <c r="F19" s="5">
        <v>10</v>
      </c>
      <c r="G19" s="10">
        <v>101.43</v>
      </c>
      <c r="H19" s="11">
        <v>0.79</v>
      </c>
    </row>
    <row r="20" spans="1:8" x14ac:dyDescent="0.15">
      <c r="B20" s="12">
        <v>7.9500000000000001E-2</v>
      </c>
      <c r="C20" s="5" t="s">
        <v>204</v>
      </c>
      <c r="D20" s="5" t="s">
        <v>230</v>
      </c>
      <c r="E20" s="5" t="s">
        <v>206</v>
      </c>
      <c r="F20" s="5">
        <v>5</v>
      </c>
      <c r="G20" s="10">
        <v>50.120000000000005</v>
      </c>
      <c r="H20" s="11">
        <v>0.39</v>
      </c>
    </row>
    <row r="21" spans="1:8" ht="9.75" thickBot="1" x14ac:dyDescent="0.2">
      <c r="E21" s="13" t="s">
        <v>65</v>
      </c>
      <c r="G21" s="14">
        <v>9199.9599999999991</v>
      </c>
      <c r="H21" s="15">
        <v>71.91</v>
      </c>
    </row>
    <row r="22" spans="1:8" ht="15.75" thickTop="1" x14ac:dyDescent="0.25">
      <c r="B22" s="71" t="s">
        <v>66</v>
      </c>
      <c r="C22" s="70"/>
      <c r="H22" s="11"/>
    </row>
    <row r="23" spans="1:8" ht="15" x14ac:dyDescent="0.25">
      <c r="B23" s="69" t="s">
        <v>9</v>
      </c>
      <c r="C23" s="70"/>
      <c r="H23" s="11"/>
    </row>
    <row r="24" spans="1:8" x14ac:dyDescent="0.15">
      <c r="B24" s="12">
        <v>8.2500000000000004E-2</v>
      </c>
      <c r="C24" s="5" t="s">
        <v>540</v>
      </c>
      <c r="D24" s="5" t="s">
        <v>589</v>
      </c>
      <c r="E24" s="5" t="s">
        <v>69</v>
      </c>
      <c r="F24" s="5">
        <v>1850000</v>
      </c>
      <c r="G24" s="10">
        <v>1873.99</v>
      </c>
      <c r="H24" s="11">
        <v>14.64</v>
      </c>
    </row>
    <row r="25" spans="1:8" x14ac:dyDescent="0.15">
      <c r="B25" s="12">
        <v>9.6000000000000002E-2</v>
      </c>
      <c r="C25" s="5" t="s">
        <v>540</v>
      </c>
      <c r="D25" s="5" t="s">
        <v>892</v>
      </c>
      <c r="E25" s="5" t="s">
        <v>69</v>
      </c>
      <c r="F25" s="5">
        <v>100000</v>
      </c>
      <c r="G25" s="10">
        <v>102.61</v>
      </c>
      <c r="H25" s="11">
        <v>0.8</v>
      </c>
    </row>
    <row r="26" spans="1:8" ht="9.75" thickBot="1" x14ac:dyDescent="0.2">
      <c r="E26" s="13" t="s">
        <v>65</v>
      </c>
      <c r="G26" s="14">
        <v>1976.6</v>
      </c>
      <c r="H26" s="15">
        <v>15.44</v>
      </c>
    </row>
    <row r="27" spans="1:8" ht="9.75" thickTop="1" x14ac:dyDescent="0.15">
      <c r="H27" s="11"/>
    </row>
    <row r="28" spans="1:8" x14ac:dyDescent="0.15">
      <c r="B28" s="17" t="s">
        <v>107</v>
      </c>
      <c r="C28" s="5" t="s">
        <v>108</v>
      </c>
      <c r="E28" s="5" t="s">
        <v>107</v>
      </c>
      <c r="G28" s="10">
        <v>734.78</v>
      </c>
      <c r="H28" s="11">
        <v>5.74</v>
      </c>
    </row>
    <row r="29" spans="1:8" ht="9.75" thickBot="1" x14ac:dyDescent="0.2">
      <c r="E29" s="13" t="s">
        <v>65</v>
      </c>
      <c r="G29" s="14">
        <v>734.78</v>
      </c>
      <c r="H29" s="15">
        <v>5.74</v>
      </c>
    </row>
    <row r="30" spans="1:8" ht="9.75" thickTop="1" x14ac:dyDescent="0.15">
      <c r="H30" s="11"/>
    </row>
    <row r="31" spans="1:8" x14ac:dyDescent="0.15">
      <c r="A31" s="18" t="s">
        <v>110</v>
      </c>
      <c r="G31" s="19">
        <v>885.28</v>
      </c>
      <c r="H31" s="20">
        <v>6.91</v>
      </c>
    </row>
    <row r="32" spans="1:8" x14ac:dyDescent="0.15">
      <c r="H32" s="11"/>
    </row>
    <row r="33" spans="1:8" ht="9.75" thickBot="1" x14ac:dyDescent="0.2">
      <c r="E33" s="13" t="s">
        <v>111</v>
      </c>
      <c r="G33" s="14">
        <v>12796.62</v>
      </c>
      <c r="H33" s="15">
        <v>100</v>
      </c>
    </row>
    <row r="34" spans="1:8" ht="9.75" thickTop="1" x14ac:dyDescent="0.15">
      <c r="H34" s="11"/>
    </row>
    <row r="35" spans="1:8" x14ac:dyDescent="0.15">
      <c r="A35" s="13" t="s">
        <v>112</v>
      </c>
      <c r="H35" s="11"/>
    </row>
    <row r="36" spans="1:8" x14ac:dyDescent="0.15">
      <c r="A36" s="5">
        <v>1</v>
      </c>
      <c r="B36" s="5" t="s">
        <v>901</v>
      </c>
      <c r="H36" s="11"/>
    </row>
    <row r="37" spans="1:8" x14ac:dyDescent="0.15">
      <c r="H37" s="11"/>
    </row>
    <row r="38" spans="1:8" x14ac:dyDescent="0.15">
      <c r="A38" s="5">
        <v>2</v>
      </c>
      <c r="B38" s="5" t="s">
        <v>114</v>
      </c>
      <c r="H38" s="11"/>
    </row>
    <row r="39" spans="1:8" x14ac:dyDescent="0.15">
      <c r="H39" s="11"/>
    </row>
    <row r="40" spans="1:8" x14ac:dyDescent="0.15">
      <c r="A40" s="5">
        <v>3</v>
      </c>
      <c r="B40" s="5" t="s">
        <v>115</v>
      </c>
      <c r="H40" s="11"/>
    </row>
    <row r="41" spans="1:8" x14ac:dyDescent="0.15">
      <c r="B41" s="5" t="s">
        <v>116</v>
      </c>
      <c r="H41" s="11"/>
    </row>
    <row r="42" spans="1:8" x14ac:dyDescent="0.15">
      <c r="B42" s="5" t="s">
        <v>117</v>
      </c>
      <c r="H42" s="11"/>
    </row>
    <row r="43" spans="1:8" x14ac:dyDescent="0.15">
      <c r="A43" s="1"/>
      <c r="B43" s="1"/>
      <c r="C43" s="1"/>
      <c r="D43" s="1"/>
      <c r="E43" s="1"/>
      <c r="F43" s="1"/>
      <c r="G43" s="3"/>
      <c r="H43" s="21"/>
    </row>
  </sheetData>
  <mergeCells count="6">
    <mergeCell ref="A2:C2"/>
    <mergeCell ref="A3:C3"/>
    <mergeCell ref="B4:C4"/>
    <mergeCell ref="B5:C5"/>
    <mergeCell ref="B22:C22"/>
    <mergeCell ref="B23:C2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B1" sqref="B1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10.140625" style="5" bestFit="1" customWidth="1"/>
    <col min="5" max="5" width="10.85546875" style="5" bestFit="1" customWidth="1"/>
    <col min="6" max="6" width="8.7109375" style="5" customWidth="1"/>
    <col min="7" max="7" width="9.28515625" style="10" customWidth="1"/>
    <col min="8" max="8" width="7.7109375" style="22" customWidth="1"/>
    <col min="9" max="16384" width="9.140625" style="5"/>
  </cols>
  <sheetData>
    <row r="1" spans="1:8" x14ac:dyDescent="0.15">
      <c r="A1" s="1"/>
      <c r="B1" s="1"/>
      <c r="C1" s="2" t="s">
        <v>1065</v>
      </c>
      <c r="D1" s="1"/>
      <c r="E1" s="1"/>
      <c r="F1" s="1"/>
      <c r="G1" s="3"/>
      <c r="H1" s="4"/>
    </row>
    <row r="2" spans="1:8" ht="37.5" x14ac:dyDescent="0.25">
      <c r="A2" s="67" t="s">
        <v>1</v>
      </c>
      <c r="B2" s="68"/>
      <c r="C2" s="68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9" t="s">
        <v>7</v>
      </c>
      <c r="B3" s="70"/>
      <c r="C3" s="70"/>
      <c r="H3" s="11"/>
    </row>
    <row r="4" spans="1:8" ht="15" x14ac:dyDescent="0.25">
      <c r="B4" s="71" t="s">
        <v>8</v>
      </c>
      <c r="C4" s="70"/>
      <c r="H4" s="11"/>
    </row>
    <row r="5" spans="1:8" ht="15" x14ac:dyDescent="0.25">
      <c r="B5" s="69" t="s">
        <v>9</v>
      </c>
      <c r="C5" s="70"/>
      <c r="H5" s="11"/>
    </row>
    <row r="6" spans="1:8" x14ac:dyDescent="0.15">
      <c r="B6" s="12">
        <v>9.0200000000000002E-2</v>
      </c>
      <c r="C6" s="5" t="s">
        <v>153</v>
      </c>
      <c r="D6" s="5" t="s">
        <v>650</v>
      </c>
      <c r="E6" s="5" t="s">
        <v>12</v>
      </c>
      <c r="F6" s="5">
        <v>115</v>
      </c>
      <c r="G6" s="10">
        <v>1191.68</v>
      </c>
      <c r="H6" s="11">
        <v>11.4</v>
      </c>
    </row>
    <row r="7" spans="1:8" x14ac:dyDescent="0.15">
      <c r="B7" s="12">
        <v>8.6499999999999994E-2</v>
      </c>
      <c r="C7" s="5" t="s">
        <v>139</v>
      </c>
      <c r="D7" s="5" t="s">
        <v>157</v>
      </c>
      <c r="E7" s="5" t="s">
        <v>12</v>
      </c>
      <c r="F7" s="5">
        <v>115</v>
      </c>
      <c r="G7" s="10">
        <v>1168.83</v>
      </c>
      <c r="H7" s="11">
        <v>11.180000000000001</v>
      </c>
    </row>
    <row r="8" spans="1:8" x14ac:dyDescent="0.15">
      <c r="B8" s="12">
        <v>7.9500000000000001E-2</v>
      </c>
      <c r="C8" s="5" t="s">
        <v>119</v>
      </c>
      <c r="D8" s="5" t="s">
        <v>120</v>
      </c>
      <c r="E8" s="5" t="s">
        <v>12</v>
      </c>
      <c r="F8" s="5">
        <v>115</v>
      </c>
      <c r="G8" s="10">
        <v>1166.27</v>
      </c>
      <c r="H8" s="11">
        <v>11.16</v>
      </c>
    </row>
    <row r="9" spans="1:8" x14ac:dyDescent="0.15">
      <c r="B9" s="12">
        <v>8.3799999999999999E-2</v>
      </c>
      <c r="C9" s="5" t="s">
        <v>57</v>
      </c>
      <c r="D9" s="5" t="s">
        <v>1066</v>
      </c>
      <c r="E9" s="5" t="s">
        <v>12</v>
      </c>
      <c r="F9" s="5">
        <v>10</v>
      </c>
      <c r="G9" s="10">
        <v>1016.03</v>
      </c>
      <c r="H9" s="11">
        <v>9.7200000000000006</v>
      </c>
    </row>
    <row r="10" spans="1:8" x14ac:dyDescent="0.15">
      <c r="B10" s="12">
        <v>7.85E-2</v>
      </c>
      <c r="C10" s="5" t="s">
        <v>10</v>
      </c>
      <c r="D10" s="5" t="s">
        <v>1067</v>
      </c>
      <c r="E10" s="5" t="s">
        <v>12</v>
      </c>
      <c r="F10" s="5">
        <v>100</v>
      </c>
      <c r="G10" s="10">
        <v>1014.9</v>
      </c>
      <c r="H10" s="11">
        <v>9.7100000000000009</v>
      </c>
    </row>
    <row r="11" spans="1:8" x14ac:dyDescent="0.15">
      <c r="B11" s="12">
        <v>8.48E-2</v>
      </c>
      <c r="C11" s="5" t="s">
        <v>142</v>
      </c>
      <c r="D11" s="5" t="s">
        <v>143</v>
      </c>
      <c r="E11" s="5" t="s">
        <v>123</v>
      </c>
      <c r="F11" s="5">
        <v>100</v>
      </c>
      <c r="G11" s="10">
        <v>1013.98</v>
      </c>
      <c r="H11" s="11">
        <v>9.7000000000000011</v>
      </c>
    </row>
    <row r="12" spans="1:8" x14ac:dyDescent="0.15">
      <c r="B12" s="12">
        <v>9.2999999999999999E-2</v>
      </c>
      <c r="C12" s="5" t="s">
        <v>518</v>
      </c>
      <c r="D12" s="5" t="s">
        <v>1068</v>
      </c>
      <c r="E12" s="5" t="s">
        <v>12</v>
      </c>
      <c r="F12" s="5">
        <v>40</v>
      </c>
      <c r="G12" s="10">
        <v>521.63</v>
      </c>
      <c r="H12" s="11">
        <v>4.99</v>
      </c>
    </row>
    <row r="13" spans="1:8" x14ac:dyDescent="0.15">
      <c r="B13" s="12">
        <v>7.9299999999999995E-2</v>
      </c>
      <c r="C13" s="5" t="s">
        <v>518</v>
      </c>
      <c r="D13" s="5" t="s">
        <v>1069</v>
      </c>
      <c r="E13" s="5" t="s">
        <v>12</v>
      </c>
      <c r="F13" s="5">
        <v>50</v>
      </c>
      <c r="G13" s="10">
        <v>507.90000000000003</v>
      </c>
      <c r="H13" s="11">
        <v>4.8600000000000003</v>
      </c>
    </row>
    <row r="14" spans="1:8" x14ac:dyDescent="0.15">
      <c r="B14" s="12">
        <v>8.3299999999999999E-2</v>
      </c>
      <c r="C14" s="5" t="s">
        <v>188</v>
      </c>
      <c r="D14" s="5" t="s">
        <v>189</v>
      </c>
      <c r="E14" s="5" t="s">
        <v>12</v>
      </c>
      <c r="F14" s="5">
        <v>10</v>
      </c>
      <c r="G14" s="10">
        <v>102.29</v>
      </c>
      <c r="H14" s="11">
        <v>0.98</v>
      </c>
    </row>
    <row r="15" spans="1:8" x14ac:dyDescent="0.15">
      <c r="B15" s="12">
        <v>9.5100000000000004E-2</v>
      </c>
      <c r="C15" s="5" t="s">
        <v>125</v>
      </c>
      <c r="D15" s="5" t="s">
        <v>1070</v>
      </c>
      <c r="E15" s="5" t="s">
        <v>12</v>
      </c>
      <c r="F15" s="5">
        <v>2</v>
      </c>
      <c r="G15" s="10">
        <v>20.77</v>
      </c>
      <c r="H15" s="11">
        <v>0.2</v>
      </c>
    </row>
    <row r="16" spans="1:8" ht="9.75" thickBot="1" x14ac:dyDescent="0.2">
      <c r="E16" s="13" t="s">
        <v>65</v>
      </c>
      <c r="G16" s="14">
        <v>7724.28</v>
      </c>
      <c r="H16" s="15">
        <v>73.900000000000006</v>
      </c>
    </row>
    <row r="17" spans="1:8" ht="9.75" thickTop="1" x14ac:dyDescent="0.15">
      <c r="B17" s="71" t="s">
        <v>66</v>
      </c>
      <c r="C17" s="72"/>
      <c r="H17" s="11"/>
    </row>
    <row r="18" spans="1:8" ht="15" x14ac:dyDescent="0.25">
      <c r="B18" s="69" t="s">
        <v>9</v>
      </c>
      <c r="C18" s="70"/>
      <c r="H18" s="11"/>
    </row>
    <row r="19" spans="1:8" x14ac:dyDescent="0.15">
      <c r="B19" s="12">
        <v>7.8600000000000003E-2</v>
      </c>
      <c r="C19" s="5" t="s">
        <v>244</v>
      </c>
      <c r="D19" s="5" t="s">
        <v>631</v>
      </c>
      <c r="E19" s="5" t="s">
        <v>69</v>
      </c>
      <c r="F19" s="5">
        <v>1800000</v>
      </c>
      <c r="G19" s="10">
        <v>1829.69</v>
      </c>
      <c r="H19" s="11">
        <v>17.510000000000002</v>
      </c>
    </row>
    <row r="20" spans="1:8" ht="9.75" thickBot="1" x14ac:dyDescent="0.2">
      <c r="E20" s="13" t="s">
        <v>65</v>
      </c>
      <c r="G20" s="14">
        <v>1829.69</v>
      </c>
      <c r="H20" s="15">
        <v>17.510000000000002</v>
      </c>
    </row>
    <row r="21" spans="1:8" ht="9.75" thickTop="1" x14ac:dyDescent="0.15">
      <c r="H21" s="11"/>
    </row>
    <row r="22" spans="1:8" x14ac:dyDescent="0.15">
      <c r="B22" s="17" t="s">
        <v>107</v>
      </c>
      <c r="C22" s="5" t="s">
        <v>108</v>
      </c>
      <c r="E22" s="5" t="s">
        <v>107</v>
      </c>
      <c r="G22" s="10">
        <v>94.97</v>
      </c>
      <c r="H22" s="11">
        <v>0.91</v>
      </c>
    </row>
    <row r="23" spans="1:8" x14ac:dyDescent="0.15">
      <c r="H23" s="11"/>
    </row>
    <row r="24" spans="1:8" x14ac:dyDescent="0.15">
      <c r="A24" s="18" t="s">
        <v>110</v>
      </c>
      <c r="G24" s="19">
        <v>801.21</v>
      </c>
      <c r="H24" s="20">
        <v>7.68</v>
      </c>
    </row>
    <row r="25" spans="1:8" x14ac:dyDescent="0.15">
      <c r="H25" s="11"/>
    </row>
    <row r="26" spans="1:8" ht="9.75" thickBot="1" x14ac:dyDescent="0.2">
      <c r="E26" s="13" t="s">
        <v>111</v>
      </c>
      <c r="G26" s="14">
        <v>10450.15</v>
      </c>
      <c r="H26" s="15">
        <v>100</v>
      </c>
    </row>
    <row r="27" spans="1:8" ht="9.75" thickTop="1" x14ac:dyDescent="0.15">
      <c r="H27" s="11"/>
    </row>
    <row r="28" spans="1:8" x14ac:dyDescent="0.15">
      <c r="A28" s="13" t="s">
        <v>112</v>
      </c>
      <c r="H28" s="11"/>
    </row>
    <row r="29" spans="1:8" x14ac:dyDescent="0.15">
      <c r="A29" s="5">
        <v>1</v>
      </c>
      <c r="B29" s="5" t="s">
        <v>1071</v>
      </c>
      <c r="H29" s="11"/>
    </row>
    <row r="30" spans="1:8" x14ac:dyDescent="0.15">
      <c r="H30" s="11"/>
    </row>
    <row r="31" spans="1:8" x14ac:dyDescent="0.15">
      <c r="A31" s="5">
        <v>2</v>
      </c>
      <c r="B31" s="5" t="s">
        <v>114</v>
      </c>
      <c r="H31" s="11"/>
    </row>
    <row r="32" spans="1:8" x14ac:dyDescent="0.15">
      <c r="H32" s="11"/>
    </row>
    <row r="33" spans="1:8" x14ac:dyDescent="0.15">
      <c r="A33" s="5">
        <v>3</v>
      </c>
      <c r="B33" s="5" t="s">
        <v>115</v>
      </c>
      <c r="H33" s="11"/>
    </row>
    <row r="34" spans="1:8" x14ac:dyDescent="0.15">
      <c r="B34" s="5" t="s">
        <v>116</v>
      </c>
      <c r="H34" s="11"/>
    </row>
    <row r="35" spans="1:8" x14ac:dyDescent="0.15">
      <c r="B35" s="5" t="s">
        <v>117</v>
      </c>
      <c r="H35" s="11"/>
    </row>
    <row r="36" spans="1:8" x14ac:dyDescent="0.15">
      <c r="A36" s="1"/>
      <c r="B36" s="1"/>
      <c r="C36" s="1"/>
      <c r="D36" s="1"/>
      <c r="E36" s="1"/>
      <c r="F36" s="1"/>
      <c r="G36" s="3"/>
      <c r="H36" s="21"/>
    </row>
  </sheetData>
  <mergeCells count="6">
    <mergeCell ref="A2:C2"/>
    <mergeCell ref="A3:C3"/>
    <mergeCell ref="B4:C4"/>
    <mergeCell ref="B5:C5"/>
    <mergeCell ref="B17:C17"/>
    <mergeCell ref="B18:C18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A2" sqref="A2:C2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2" customWidth="1"/>
    <col min="9" max="16384" width="9.140625" style="5"/>
  </cols>
  <sheetData>
    <row r="1" spans="1:8" x14ac:dyDescent="0.15">
      <c r="A1" s="1"/>
      <c r="B1" s="1"/>
      <c r="C1" s="2" t="s">
        <v>885</v>
      </c>
      <c r="D1" s="1"/>
      <c r="E1" s="1"/>
      <c r="F1" s="1"/>
      <c r="G1" s="3"/>
      <c r="H1" s="4"/>
    </row>
    <row r="2" spans="1:8" ht="37.5" x14ac:dyDescent="0.25">
      <c r="A2" s="67" t="s">
        <v>1</v>
      </c>
      <c r="B2" s="68"/>
      <c r="C2" s="68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9" t="s">
        <v>7</v>
      </c>
      <c r="B3" s="70"/>
      <c r="C3" s="70"/>
      <c r="H3" s="11"/>
    </row>
    <row r="4" spans="1:8" ht="15" x14ac:dyDescent="0.25">
      <c r="B4" s="71" t="s">
        <v>8</v>
      </c>
      <c r="C4" s="70"/>
      <c r="H4" s="11"/>
    </row>
    <row r="5" spans="1:8" ht="15" x14ac:dyDescent="0.25">
      <c r="B5" s="69" t="s">
        <v>9</v>
      </c>
      <c r="C5" s="70"/>
      <c r="H5" s="11"/>
    </row>
    <row r="6" spans="1:8" x14ac:dyDescent="0.15">
      <c r="B6" s="12">
        <v>0.08</v>
      </c>
      <c r="C6" s="5" t="s">
        <v>602</v>
      </c>
      <c r="D6" s="5" t="s">
        <v>603</v>
      </c>
      <c r="E6" s="5" t="s">
        <v>12</v>
      </c>
      <c r="F6" s="5">
        <v>650</v>
      </c>
      <c r="G6" s="10">
        <v>6566.8600000000006</v>
      </c>
      <c r="H6" s="11">
        <v>12.760000000000002</v>
      </c>
    </row>
    <row r="7" spans="1:8" x14ac:dyDescent="0.15">
      <c r="B7" s="12">
        <v>8.9499999999999996E-2</v>
      </c>
      <c r="C7" s="5" t="s">
        <v>165</v>
      </c>
      <c r="D7" s="5" t="s">
        <v>517</v>
      </c>
      <c r="E7" s="5" t="s">
        <v>134</v>
      </c>
      <c r="F7" s="5">
        <v>630</v>
      </c>
      <c r="G7" s="10">
        <v>6403.16</v>
      </c>
      <c r="H7" s="11">
        <v>12.45</v>
      </c>
    </row>
    <row r="8" spans="1:8" x14ac:dyDescent="0.15">
      <c r="B8" s="17" t="s">
        <v>124</v>
      </c>
      <c r="C8" s="5" t="s">
        <v>142</v>
      </c>
      <c r="D8" s="5" t="s">
        <v>886</v>
      </c>
      <c r="E8" s="5" t="s">
        <v>725</v>
      </c>
      <c r="F8" s="5">
        <v>530</v>
      </c>
      <c r="G8" s="10">
        <v>6351.77</v>
      </c>
      <c r="H8" s="11">
        <v>12.350000000000001</v>
      </c>
    </row>
    <row r="9" spans="1:8" x14ac:dyDescent="0.15">
      <c r="B9" s="12">
        <v>8.7099999999999997E-2</v>
      </c>
      <c r="C9" s="5" t="s">
        <v>121</v>
      </c>
      <c r="D9" s="5" t="s">
        <v>887</v>
      </c>
      <c r="E9" s="5" t="s">
        <v>123</v>
      </c>
      <c r="F9" s="5">
        <v>600</v>
      </c>
      <c r="G9" s="10">
        <v>6073.37</v>
      </c>
      <c r="H9" s="11">
        <v>11.81</v>
      </c>
    </row>
    <row r="10" spans="1:8" x14ac:dyDescent="0.15">
      <c r="B10" s="12">
        <v>8.9499999999999996E-2</v>
      </c>
      <c r="C10" s="5" t="s">
        <v>119</v>
      </c>
      <c r="D10" s="5" t="s">
        <v>233</v>
      </c>
      <c r="E10" s="5" t="s">
        <v>12</v>
      </c>
      <c r="F10" s="5">
        <v>450</v>
      </c>
      <c r="G10" s="10">
        <v>4582.4000000000005</v>
      </c>
      <c r="H10" s="11">
        <v>8.91</v>
      </c>
    </row>
    <row r="11" spans="1:8" x14ac:dyDescent="0.15">
      <c r="B11" s="17" t="s">
        <v>124</v>
      </c>
      <c r="C11" s="5" t="s">
        <v>888</v>
      </c>
      <c r="D11" s="5" t="s">
        <v>889</v>
      </c>
      <c r="E11" s="5" t="s">
        <v>725</v>
      </c>
      <c r="F11" s="5">
        <v>340</v>
      </c>
      <c r="G11" s="10">
        <v>4066.35</v>
      </c>
      <c r="H11" s="11">
        <v>7.9</v>
      </c>
    </row>
    <row r="12" spans="1:8" x14ac:dyDescent="0.15">
      <c r="B12" s="12">
        <v>8.6999999999999994E-2</v>
      </c>
      <c r="C12" s="5" t="s">
        <v>153</v>
      </c>
      <c r="D12" s="5" t="s">
        <v>530</v>
      </c>
      <c r="E12" s="5" t="s">
        <v>12</v>
      </c>
      <c r="F12" s="5">
        <v>340</v>
      </c>
      <c r="G12" s="10">
        <v>3448.66</v>
      </c>
      <c r="H12" s="11">
        <v>6.7</v>
      </c>
    </row>
    <row r="13" spans="1:8" x14ac:dyDescent="0.15">
      <c r="B13" s="12">
        <v>7.9500000000000001E-2</v>
      </c>
      <c r="C13" s="5" t="s">
        <v>204</v>
      </c>
      <c r="D13" s="5" t="s">
        <v>230</v>
      </c>
      <c r="E13" s="5" t="s">
        <v>206</v>
      </c>
      <c r="F13" s="5">
        <v>275</v>
      </c>
      <c r="G13" s="10">
        <v>2756.71</v>
      </c>
      <c r="H13" s="11">
        <v>5.36</v>
      </c>
    </row>
    <row r="14" spans="1:8" x14ac:dyDescent="0.15">
      <c r="B14" s="12">
        <v>9.11E-2</v>
      </c>
      <c r="C14" s="5" t="s">
        <v>125</v>
      </c>
      <c r="D14" s="5" t="s">
        <v>890</v>
      </c>
      <c r="E14" s="5" t="s">
        <v>12</v>
      </c>
      <c r="F14" s="5">
        <v>200</v>
      </c>
      <c r="G14" s="10">
        <v>2031.6000000000001</v>
      </c>
      <c r="H14" s="11">
        <v>3.95</v>
      </c>
    </row>
    <row r="15" spans="1:8" x14ac:dyDescent="0.15">
      <c r="B15" s="12">
        <v>8.4099999999999994E-2</v>
      </c>
      <c r="C15" s="5" t="s">
        <v>57</v>
      </c>
      <c r="D15" s="5" t="s">
        <v>891</v>
      </c>
      <c r="E15" s="5" t="s">
        <v>12</v>
      </c>
      <c r="F15" s="5">
        <v>170</v>
      </c>
      <c r="G15" s="10">
        <v>859.27</v>
      </c>
      <c r="H15" s="11">
        <v>1.67</v>
      </c>
    </row>
    <row r="16" spans="1:8" ht="9.75" thickBot="1" x14ac:dyDescent="0.2">
      <c r="E16" s="13" t="s">
        <v>65</v>
      </c>
      <c r="G16" s="14">
        <v>43140.15</v>
      </c>
      <c r="H16" s="15">
        <v>83.86</v>
      </c>
    </row>
    <row r="17" spans="1:8" ht="9.75" thickTop="1" x14ac:dyDescent="0.15">
      <c r="B17" s="71" t="s">
        <v>66</v>
      </c>
      <c r="C17" s="72"/>
      <c r="H17" s="11"/>
    </row>
    <row r="18" spans="1:8" ht="15" x14ac:dyDescent="0.25">
      <c r="B18" s="69" t="s">
        <v>9</v>
      </c>
      <c r="C18" s="70"/>
      <c r="H18" s="11"/>
    </row>
    <row r="19" spans="1:8" x14ac:dyDescent="0.15">
      <c r="B19" s="12">
        <v>8.3900000000000002E-2</v>
      </c>
      <c r="C19" s="5" t="s">
        <v>540</v>
      </c>
      <c r="D19" s="5" t="s">
        <v>633</v>
      </c>
      <c r="E19" s="5" t="s">
        <v>69</v>
      </c>
      <c r="F19" s="5">
        <v>4550000</v>
      </c>
      <c r="G19" s="10">
        <v>4615.8900000000003</v>
      </c>
      <c r="H19" s="11">
        <v>8.9700000000000006</v>
      </c>
    </row>
    <row r="20" spans="1:8" x14ac:dyDescent="0.15">
      <c r="B20" s="12">
        <v>9.6000000000000002E-2</v>
      </c>
      <c r="C20" s="5" t="s">
        <v>540</v>
      </c>
      <c r="D20" s="5" t="s">
        <v>892</v>
      </c>
      <c r="E20" s="5" t="s">
        <v>69</v>
      </c>
      <c r="F20" s="5">
        <v>600000</v>
      </c>
      <c r="G20" s="10">
        <v>615.65</v>
      </c>
      <c r="H20" s="11">
        <v>1.2</v>
      </c>
    </row>
    <row r="21" spans="1:8" x14ac:dyDescent="0.15">
      <c r="B21" s="12">
        <v>0.08</v>
      </c>
      <c r="C21" s="5" t="s">
        <v>540</v>
      </c>
      <c r="D21" s="5" t="s">
        <v>542</v>
      </c>
      <c r="E21" s="5" t="s">
        <v>69</v>
      </c>
      <c r="F21" s="5">
        <v>250000</v>
      </c>
      <c r="G21" s="10">
        <v>252.64000000000001</v>
      </c>
      <c r="H21" s="11">
        <v>0.49</v>
      </c>
    </row>
    <row r="22" spans="1:8" ht="9.75" thickBot="1" x14ac:dyDescent="0.2">
      <c r="E22" s="13" t="s">
        <v>65</v>
      </c>
      <c r="G22" s="14">
        <v>5484.18</v>
      </c>
      <c r="H22" s="15">
        <v>10.66</v>
      </c>
    </row>
    <row r="23" spans="1:8" ht="9.75" thickTop="1" x14ac:dyDescent="0.15">
      <c r="H23" s="11"/>
    </row>
    <row r="24" spans="1:8" x14ac:dyDescent="0.15">
      <c r="B24" s="17" t="s">
        <v>107</v>
      </c>
      <c r="C24" s="5" t="s">
        <v>108</v>
      </c>
      <c r="E24" s="5" t="s">
        <v>107</v>
      </c>
      <c r="G24" s="10">
        <v>374.89</v>
      </c>
      <c r="H24" s="11">
        <v>0.73</v>
      </c>
    </row>
    <row r="25" spans="1:8" ht="9.75" thickBot="1" x14ac:dyDescent="0.2">
      <c r="E25" s="13" t="s">
        <v>65</v>
      </c>
      <c r="G25" s="14">
        <v>374.89</v>
      </c>
      <c r="H25" s="15">
        <v>0.73</v>
      </c>
    </row>
    <row r="26" spans="1:8" ht="9.75" thickTop="1" x14ac:dyDescent="0.15">
      <c r="H26" s="11"/>
    </row>
    <row r="27" spans="1:8" x14ac:dyDescent="0.15">
      <c r="A27" s="18" t="s">
        <v>110</v>
      </c>
      <c r="G27" s="19">
        <v>2447.75</v>
      </c>
      <c r="H27" s="20">
        <v>4.75</v>
      </c>
    </row>
    <row r="28" spans="1:8" x14ac:dyDescent="0.15">
      <c r="H28" s="11"/>
    </row>
    <row r="29" spans="1:8" ht="9.75" thickBot="1" x14ac:dyDescent="0.2">
      <c r="E29" s="13" t="s">
        <v>111</v>
      </c>
      <c r="G29" s="14">
        <v>51446.97</v>
      </c>
      <c r="H29" s="15">
        <v>100</v>
      </c>
    </row>
    <row r="30" spans="1:8" ht="9.75" thickTop="1" x14ac:dyDescent="0.15">
      <c r="H30" s="11"/>
    </row>
    <row r="31" spans="1:8" x14ac:dyDescent="0.15">
      <c r="A31" s="13" t="s">
        <v>112</v>
      </c>
      <c r="H31" s="11"/>
    </row>
    <row r="32" spans="1:8" x14ac:dyDescent="0.15">
      <c r="A32" s="5">
        <v>1</v>
      </c>
      <c r="B32" s="5" t="s">
        <v>893</v>
      </c>
      <c r="H32" s="11"/>
    </row>
    <row r="33" spans="1:8" x14ac:dyDescent="0.15">
      <c r="H33" s="11"/>
    </row>
    <row r="34" spans="1:8" x14ac:dyDescent="0.15">
      <c r="A34" s="5">
        <v>2</v>
      </c>
      <c r="B34" s="5" t="s">
        <v>114</v>
      </c>
      <c r="H34" s="11"/>
    </row>
    <row r="35" spans="1:8" x14ac:dyDescent="0.15">
      <c r="H35" s="11"/>
    </row>
    <row r="36" spans="1:8" x14ac:dyDescent="0.15">
      <c r="A36" s="5">
        <v>3</v>
      </c>
      <c r="B36" s="5" t="s">
        <v>115</v>
      </c>
      <c r="H36" s="11"/>
    </row>
    <row r="37" spans="1:8" x14ac:dyDescent="0.15">
      <c r="B37" s="5" t="s">
        <v>116</v>
      </c>
      <c r="H37" s="11"/>
    </row>
    <row r="38" spans="1:8" x14ac:dyDescent="0.15">
      <c r="B38" s="5" t="s">
        <v>117</v>
      </c>
      <c r="H38" s="11"/>
    </row>
    <row r="39" spans="1:8" x14ac:dyDescent="0.15">
      <c r="A39" s="1"/>
      <c r="B39" s="1"/>
      <c r="C39" s="1"/>
      <c r="D39" s="1"/>
      <c r="E39" s="1"/>
      <c r="F39" s="1"/>
      <c r="G39" s="3"/>
      <c r="H39" s="21"/>
    </row>
  </sheetData>
  <mergeCells count="6">
    <mergeCell ref="A2:C2"/>
    <mergeCell ref="A3:C3"/>
    <mergeCell ref="B4:C4"/>
    <mergeCell ref="B5:C5"/>
    <mergeCell ref="B17:C17"/>
    <mergeCell ref="B18:C18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C21" sqref="C21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2" customWidth="1"/>
    <col min="9" max="16384" width="9.140625" style="5"/>
  </cols>
  <sheetData>
    <row r="1" spans="1:8" x14ac:dyDescent="0.15">
      <c r="A1" s="1"/>
      <c r="B1" s="1"/>
      <c r="C1" s="2" t="s">
        <v>880</v>
      </c>
      <c r="D1" s="1"/>
      <c r="E1" s="1"/>
      <c r="F1" s="1"/>
      <c r="G1" s="3"/>
      <c r="H1" s="4"/>
    </row>
    <row r="2" spans="1:8" ht="37.5" x14ac:dyDescent="0.25">
      <c r="A2" s="67" t="s">
        <v>1</v>
      </c>
      <c r="B2" s="68"/>
      <c r="C2" s="68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9" t="s">
        <v>7</v>
      </c>
      <c r="B3" s="70"/>
      <c r="C3" s="70"/>
      <c r="H3" s="11"/>
    </row>
    <row r="4" spans="1:8" ht="15" x14ac:dyDescent="0.25">
      <c r="B4" s="71" t="s">
        <v>8</v>
      </c>
      <c r="C4" s="70"/>
      <c r="H4" s="11"/>
    </row>
    <row r="5" spans="1:8" ht="15" x14ac:dyDescent="0.25">
      <c r="B5" s="69" t="s">
        <v>9</v>
      </c>
      <c r="C5" s="70"/>
      <c r="H5" s="11"/>
    </row>
    <row r="6" spans="1:8" x14ac:dyDescent="0.15">
      <c r="B6" s="12">
        <v>8.77E-2</v>
      </c>
      <c r="C6" s="5" t="s">
        <v>121</v>
      </c>
      <c r="D6" s="5" t="s">
        <v>881</v>
      </c>
      <c r="E6" s="5" t="s">
        <v>123</v>
      </c>
      <c r="F6" s="5">
        <v>380</v>
      </c>
      <c r="G6" s="10">
        <v>3800.27</v>
      </c>
      <c r="H6" s="11">
        <v>12.629999999999999</v>
      </c>
    </row>
    <row r="7" spans="1:8" x14ac:dyDescent="0.15">
      <c r="B7" s="12">
        <v>8.7800000000000003E-2</v>
      </c>
      <c r="C7" s="5" t="s">
        <v>341</v>
      </c>
      <c r="D7" s="5" t="s">
        <v>882</v>
      </c>
      <c r="E7" s="5" t="s">
        <v>18</v>
      </c>
      <c r="F7" s="5">
        <v>100</v>
      </c>
      <c r="G7" s="10">
        <v>2500.17</v>
      </c>
      <c r="H7" s="11">
        <v>8.31</v>
      </c>
    </row>
    <row r="8" spans="1:8" x14ac:dyDescent="0.15">
      <c r="B8" s="12">
        <v>0.08</v>
      </c>
      <c r="C8" s="5" t="s">
        <v>119</v>
      </c>
      <c r="D8" s="5" t="s">
        <v>883</v>
      </c>
      <c r="E8" s="5" t="s">
        <v>12</v>
      </c>
      <c r="F8" s="5">
        <v>155</v>
      </c>
      <c r="G8" s="10">
        <v>1550.1100000000001</v>
      </c>
      <c r="H8" s="11">
        <v>5.15</v>
      </c>
    </row>
    <row r="9" spans="1:8" ht="9.75" thickBot="1" x14ac:dyDescent="0.2">
      <c r="E9" s="13" t="s">
        <v>65</v>
      </c>
      <c r="G9" s="14">
        <v>7850.55</v>
      </c>
      <c r="H9" s="15">
        <v>26.09</v>
      </c>
    </row>
    <row r="10" spans="1:8" ht="9.75" thickTop="1" x14ac:dyDescent="0.15">
      <c r="H10" s="11"/>
    </row>
    <row r="11" spans="1:8" ht="15" x14ac:dyDescent="0.25">
      <c r="A11" s="69" t="s">
        <v>99</v>
      </c>
      <c r="B11" s="70"/>
      <c r="C11" s="70"/>
      <c r="H11" s="11"/>
    </row>
    <row r="12" spans="1:8" ht="15" x14ac:dyDescent="0.25">
      <c r="B12" s="71" t="s">
        <v>100</v>
      </c>
      <c r="C12" s="70"/>
      <c r="H12" s="11"/>
    </row>
    <row r="13" spans="1:8" x14ac:dyDescent="0.15">
      <c r="B13" s="17" t="s">
        <v>259</v>
      </c>
      <c r="C13" s="5" t="s">
        <v>167</v>
      </c>
      <c r="D13" s="5" t="s">
        <v>884</v>
      </c>
      <c r="E13" s="5" t="s">
        <v>103</v>
      </c>
      <c r="F13" s="5">
        <v>2500</v>
      </c>
      <c r="G13" s="10">
        <v>2499.13</v>
      </c>
      <c r="H13" s="11">
        <v>8.3000000000000007</v>
      </c>
    </row>
    <row r="14" spans="1:8" ht="9.75" thickBot="1" x14ac:dyDescent="0.2">
      <c r="E14" s="13" t="s">
        <v>65</v>
      </c>
      <c r="G14" s="14">
        <v>2499.13</v>
      </c>
      <c r="H14" s="15">
        <v>8.3000000000000007</v>
      </c>
    </row>
    <row r="15" spans="1:8" ht="9.75" thickTop="1" x14ac:dyDescent="0.15">
      <c r="H15" s="11"/>
    </row>
    <row r="16" spans="1:8" x14ac:dyDescent="0.15">
      <c r="B16" s="17" t="s">
        <v>107</v>
      </c>
      <c r="C16" s="5" t="s">
        <v>108</v>
      </c>
      <c r="E16" s="5" t="s">
        <v>107</v>
      </c>
      <c r="G16" s="10">
        <v>15485.04</v>
      </c>
      <c r="H16" s="11">
        <v>51.460000000000008</v>
      </c>
    </row>
    <row r="17" spans="1:8" ht="9.75" thickBot="1" x14ac:dyDescent="0.2">
      <c r="B17" s="17"/>
      <c r="G17" s="14">
        <v>15485.04</v>
      </c>
      <c r="H17" s="14">
        <v>51.460000000000008</v>
      </c>
    </row>
    <row r="18" spans="1:8" ht="9.75" thickTop="1" x14ac:dyDescent="0.15">
      <c r="B18" s="17"/>
      <c r="H18" s="11"/>
    </row>
    <row r="19" spans="1:8" x14ac:dyDescent="0.15">
      <c r="B19" s="17"/>
      <c r="C19" s="13" t="s">
        <v>109</v>
      </c>
      <c r="H19" s="11"/>
    </row>
    <row r="20" spans="1:8" x14ac:dyDescent="0.15">
      <c r="B20" s="17" t="s">
        <v>107</v>
      </c>
      <c r="C20" s="5" t="s">
        <v>857</v>
      </c>
      <c r="E20" s="5" t="s">
        <v>107</v>
      </c>
      <c r="G20" s="10">
        <v>2921.03</v>
      </c>
      <c r="H20" s="11">
        <v>9.7100000000000009</v>
      </c>
    </row>
    <row r="21" spans="1:8" ht="9.75" thickBot="1" x14ac:dyDescent="0.2">
      <c r="E21" s="13" t="s">
        <v>65</v>
      </c>
      <c r="G21" s="14">
        <v>2921.03</v>
      </c>
      <c r="H21" s="14">
        <v>9.7100000000000009</v>
      </c>
    </row>
    <row r="22" spans="1:8" ht="9.75" thickTop="1" x14ac:dyDescent="0.15">
      <c r="H22" s="11"/>
    </row>
    <row r="23" spans="1:8" x14ac:dyDescent="0.15">
      <c r="A23" s="18" t="s">
        <v>110</v>
      </c>
      <c r="G23" s="19">
        <v>1336.29</v>
      </c>
      <c r="H23" s="20">
        <v>4.4400000000000004</v>
      </c>
    </row>
    <row r="24" spans="1:8" x14ac:dyDescent="0.15">
      <c r="H24" s="11"/>
    </row>
    <row r="25" spans="1:8" ht="9.75" thickBot="1" x14ac:dyDescent="0.2">
      <c r="E25" s="13" t="s">
        <v>111</v>
      </c>
      <c r="G25" s="14">
        <v>30092.04</v>
      </c>
      <c r="H25" s="15">
        <v>100</v>
      </c>
    </row>
    <row r="26" spans="1:8" ht="9.75" thickTop="1" x14ac:dyDescent="0.15">
      <c r="H26" s="11"/>
    </row>
    <row r="27" spans="1:8" x14ac:dyDescent="0.15">
      <c r="A27" s="13" t="s">
        <v>112</v>
      </c>
      <c r="H27" s="11"/>
    </row>
    <row r="28" spans="1:8" x14ac:dyDescent="0.15">
      <c r="A28" s="5">
        <v>1</v>
      </c>
      <c r="B28" s="5" t="s">
        <v>820</v>
      </c>
      <c r="H28" s="11"/>
    </row>
    <row r="29" spans="1:8" x14ac:dyDescent="0.15">
      <c r="H29" s="11"/>
    </row>
    <row r="30" spans="1:8" x14ac:dyDescent="0.15">
      <c r="A30" s="5">
        <v>2</v>
      </c>
      <c r="B30" s="5" t="s">
        <v>114</v>
      </c>
      <c r="H30" s="11"/>
    </row>
    <row r="31" spans="1:8" x14ac:dyDescent="0.15">
      <c r="H31" s="11"/>
    </row>
    <row r="32" spans="1:8" x14ac:dyDescent="0.15">
      <c r="A32" s="5">
        <v>3</v>
      </c>
      <c r="B32" s="5" t="s">
        <v>115</v>
      </c>
      <c r="H32" s="11"/>
    </row>
    <row r="33" spans="1:8" x14ac:dyDescent="0.15">
      <c r="B33" s="5" t="s">
        <v>116</v>
      </c>
      <c r="H33" s="11"/>
    </row>
    <row r="34" spans="1:8" x14ac:dyDescent="0.15">
      <c r="B34" s="5" t="s">
        <v>117</v>
      </c>
      <c r="H34" s="11"/>
    </row>
    <row r="35" spans="1:8" x14ac:dyDescent="0.15">
      <c r="A35" s="1"/>
      <c r="B35" s="1"/>
      <c r="C35" s="1"/>
      <c r="D35" s="1"/>
      <c r="E35" s="1"/>
      <c r="F35" s="1"/>
      <c r="G35" s="3"/>
      <c r="H35" s="21"/>
    </row>
  </sheetData>
  <mergeCells count="6">
    <mergeCell ref="A2:C2"/>
    <mergeCell ref="A3:C3"/>
    <mergeCell ref="B4:C4"/>
    <mergeCell ref="B5:C5"/>
    <mergeCell ref="A11:C11"/>
    <mergeCell ref="B12:C12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3" workbookViewId="0">
      <selection activeCell="C5" sqref="C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2" customWidth="1"/>
    <col min="9" max="16384" width="9.140625" style="5"/>
  </cols>
  <sheetData>
    <row r="1" spans="1:8" x14ac:dyDescent="0.15">
      <c r="A1" s="1"/>
      <c r="B1" s="1"/>
      <c r="C1" s="2" t="s">
        <v>878</v>
      </c>
      <c r="D1" s="1"/>
      <c r="E1" s="1"/>
      <c r="F1" s="1"/>
      <c r="G1" s="3"/>
      <c r="H1" s="4"/>
    </row>
    <row r="2" spans="1:8" ht="37.5" x14ac:dyDescent="0.25">
      <c r="A2" s="67" t="s">
        <v>1</v>
      </c>
      <c r="B2" s="68"/>
      <c r="C2" s="68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9" t="s">
        <v>99</v>
      </c>
      <c r="B3" s="70"/>
      <c r="C3" s="70"/>
      <c r="H3" s="11"/>
    </row>
    <row r="4" spans="1:8" ht="15" x14ac:dyDescent="0.25">
      <c r="B4" s="71" t="s">
        <v>393</v>
      </c>
      <c r="C4" s="70"/>
      <c r="H4" s="11"/>
    </row>
    <row r="5" spans="1:8" x14ac:dyDescent="0.15">
      <c r="B5" s="17" t="s">
        <v>101</v>
      </c>
      <c r="C5" s="5" t="s">
        <v>407</v>
      </c>
      <c r="D5" s="5" t="s">
        <v>408</v>
      </c>
      <c r="E5" s="5" t="s">
        <v>103</v>
      </c>
      <c r="F5" s="5">
        <v>190</v>
      </c>
      <c r="G5" s="10">
        <v>941.35</v>
      </c>
      <c r="H5" s="11">
        <v>11.57</v>
      </c>
    </row>
    <row r="6" spans="1:8" x14ac:dyDescent="0.15">
      <c r="B6" s="17" t="s">
        <v>101</v>
      </c>
      <c r="C6" s="5" t="s">
        <v>394</v>
      </c>
      <c r="D6" s="5" t="s">
        <v>395</v>
      </c>
      <c r="E6" s="5" t="s">
        <v>103</v>
      </c>
      <c r="F6" s="5">
        <v>160</v>
      </c>
      <c r="G6" s="10">
        <v>796.63</v>
      </c>
      <c r="H6" s="11">
        <v>9.7900000000000009</v>
      </c>
    </row>
    <row r="7" spans="1:8" x14ac:dyDescent="0.15">
      <c r="B7" s="17" t="s">
        <v>101</v>
      </c>
      <c r="C7" s="5" t="s">
        <v>400</v>
      </c>
      <c r="D7" s="5" t="s">
        <v>401</v>
      </c>
      <c r="E7" s="5" t="s">
        <v>402</v>
      </c>
      <c r="F7" s="5">
        <v>160</v>
      </c>
      <c r="G7" s="10">
        <v>795.44</v>
      </c>
      <c r="H7" s="11">
        <v>9.7799999999999994</v>
      </c>
    </row>
    <row r="8" spans="1:8" x14ac:dyDescent="0.15">
      <c r="B8" s="17" t="s">
        <v>101</v>
      </c>
      <c r="C8" s="5" t="s">
        <v>436</v>
      </c>
      <c r="D8" s="5" t="s">
        <v>437</v>
      </c>
      <c r="E8" s="5" t="s">
        <v>106</v>
      </c>
      <c r="F8" s="5">
        <v>160</v>
      </c>
      <c r="G8" s="10">
        <v>792.82</v>
      </c>
      <c r="H8" s="11">
        <v>9.75</v>
      </c>
    </row>
    <row r="9" spans="1:8" x14ac:dyDescent="0.15">
      <c r="B9" s="17" t="s">
        <v>101</v>
      </c>
      <c r="C9" s="5" t="s">
        <v>424</v>
      </c>
      <c r="D9" s="5" t="s">
        <v>425</v>
      </c>
      <c r="E9" s="5" t="s">
        <v>106</v>
      </c>
      <c r="F9" s="5">
        <v>160</v>
      </c>
      <c r="G9" s="10">
        <v>792.24</v>
      </c>
      <c r="H9" s="11">
        <v>9.74</v>
      </c>
    </row>
    <row r="10" spans="1:8" x14ac:dyDescent="0.15">
      <c r="B10" s="17" t="s">
        <v>101</v>
      </c>
      <c r="C10" s="5" t="s">
        <v>728</v>
      </c>
      <c r="D10" s="5" t="s">
        <v>729</v>
      </c>
      <c r="E10" s="5" t="s">
        <v>106</v>
      </c>
      <c r="F10" s="5">
        <v>160</v>
      </c>
      <c r="G10" s="10">
        <v>790.92000000000007</v>
      </c>
      <c r="H10" s="11">
        <v>9.7200000000000006</v>
      </c>
    </row>
    <row r="11" spans="1:8" x14ac:dyDescent="0.15">
      <c r="B11" s="17" t="s">
        <v>101</v>
      </c>
      <c r="C11" s="5" t="s">
        <v>415</v>
      </c>
      <c r="D11" s="5" t="s">
        <v>867</v>
      </c>
      <c r="E11" s="5" t="s">
        <v>402</v>
      </c>
      <c r="F11" s="5">
        <v>140</v>
      </c>
      <c r="G11" s="10">
        <v>694.41</v>
      </c>
      <c r="H11" s="11">
        <v>8.5400000000000009</v>
      </c>
    </row>
    <row r="12" spans="1:8" x14ac:dyDescent="0.15">
      <c r="B12" s="17" t="s">
        <v>101</v>
      </c>
      <c r="C12" s="5" t="s">
        <v>418</v>
      </c>
      <c r="D12" s="5" t="s">
        <v>419</v>
      </c>
      <c r="E12" s="5" t="s">
        <v>106</v>
      </c>
      <c r="F12" s="5">
        <v>98</v>
      </c>
      <c r="G12" s="10">
        <v>487.14</v>
      </c>
      <c r="H12" s="11">
        <v>5.99</v>
      </c>
    </row>
    <row r="13" spans="1:8" x14ac:dyDescent="0.15">
      <c r="B13" s="17" t="s">
        <v>101</v>
      </c>
      <c r="C13" s="5" t="s">
        <v>439</v>
      </c>
      <c r="D13" s="5" t="s">
        <v>440</v>
      </c>
      <c r="E13" s="5" t="s">
        <v>106</v>
      </c>
      <c r="F13" s="5">
        <v>90</v>
      </c>
      <c r="G13" s="10">
        <v>447.29</v>
      </c>
      <c r="H13" s="11">
        <v>5.5</v>
      </c>
    </row>
    <row r="14" spans="1:8" ht="9.75" thickBot="1" x14ac:dyDescent="0.2">
      <c r="E14" s="13" t="s">
        <v>65</v>
      </c>
      <c r="G14" s="23">
        <v>6538.24</v>
      </c>
      <c r="H14" s="24">
        <v>80.38</v>
      </c>
    </row>
    <row r="15" spans="1:8" ht="9.75" thickTop="1" x14ac:dyDescent="0.15">
      <c r="H15" s="11"/>
    </row>
    <row r="16" spans="1:8" ht="15" x14ac:dyDescent="0.25">
      <c r="B16" s="69" t="s">
        <v>470</v>
      </c>
      <c r="C16" s="70"/>
      <c r="H16" s="11"/>
    </row>
    <row r="17" spans="1:8" x14ac:dyDescent="0.15">
      <c r="B17" s="71" t="s">
        <v>471</v>
      </c>
      <c r="C17" s="72"/>
      <c r="E17" s="13" t="s">
        <v>472</v>
      </c>
      <c r="H17" s="11"/>
    </row>
    <row r="18" spans="1:8" x14ac:dyDescent="0.15">
      <c r="C18" s="5" t="s">
        <v>847</v>
      </c>
      <c r="E18" s="5" t="s">
        <v>875</v>
      </c>
      <c r="G18" s="10">
        <v>800</v>
      </c>
      <c r="H18" s="11">
        <v>9.83</v>
      </c>
    </row>
    <row r="19" spans="1:8" ht="9.75" thickBot="1" x14ac:dyDescent="0.2">
      <c r="E19" s="13" t="s">
        <v>65</v>
      </c>
      <c r="G19" s="14">
        <v>800</v>
      </c>
      <c r="H19" s="15">
        <v>9.83</v>
      </c>
    </row>
    <row r="20" spans="1:8" ht="9.75" thickTop="1" x14ac:dyDescent="0.15">
      <c r="E20" s="13"/>
      <c r="G20" s="25"/>
      <c r="H20" s="20"/>
    </row>
    <row r="21" spans="1:8" x14ac:dyDescent="0.15">
      <c r="C21" s="13" t="s">
        <v>109</v>
      </c>
      <c r="E21" s="13"/>
      <c r="G21" s="25"/>
      <c r="H21" s="20"/>
    </row>
    <row r="22" spans="1:8" x14ac:dyDescent="0.15">
      <c r="B22" s="17" t="s">
        <v>107</v>
      </c>
      <c r="C22" s="5" t="s">
        <v>876</v>
      </c>
      <c r="E22" s="5" t="s">
        <v>107</v>
      </c>
      <c r="G22" s="10">
        <v>769.74</v>
      </c>
      <c r="H22" s="11">
        <v>9.4600000000000009</v>
      </c>
    </row>
    <row r="23" spans="1:8" ht="9.75" thickBot="1" x14ac:dyDescent="0.2">
      <c r="E23" s="13" t="s">
        <v>65</v>
      </c>
      <c r="G23" s="14">
        <v>1569.74</v>
      </c>
      <c r="H23" s="15">
        <v>19.29</v>
      </c>
    </row>
    <row r="24" spans="1:8" ht="9.75" thickTop="1" x14ac:dyDescent="0.15">
      <c r="H24" s="11"/>
    </row>
    <row r="25" spans="1:8" x14ac:dyDescent="0.15">
      <c r="A25" s="18" t="s">
        <v>110</v>
      </c>
      <c r="G25" s="19">
        <v>26.36</v>
      </c>
      <c r="H25" s="20">
        <v>0.33</v>
      </c>
    </row>
    <row r="26" spans="1:8" x14ac:dyDescent="0.15">
      <c r="H26" s="11"/>
    </row>
    <row r="27" spans="1:8" ht="9.75" thickBot="1" x14ac:dyDescent="0.2">
      <c r="E27" s="13" t="s">
        <v>111</v>
      </c>
      <c r="G27" s="14">
        <v>8134.34</v>
      </c>
      <c r="H27" s="15">
        <v>100</v>
      </c>
    </row>
    <row r="28" spans="1:8" ht="9.75" thickTop="1" x14ac:dyDescent="0.15">
      <c r="H28" s="11"/>
    </row>
    <row r="29" spans="1:8" x14ac:dyDescent="0.15">
      <c r="A29" s="13" t="s">
        <v>112</v>
      </c>
      <c r="H29" s="11"/>
    </row>
    <row r="30" spans="1:8" x14ac:dyDescent="0.15">
      <c r="A30" s="5">
        <v>1</v>
      </c>
      <c r="B30" s="5" t="s">
        <v>879</v>
      </c>
      <c r="H30" s="11"/>
    </row>
    <row r="31" spans="1:8" x14ac:dyDescent="0.15">
      <c r="H31" s="11"/>
    </row>
    <row r="32" spans="1:8" x14ac:dyDescent="0.15">
      <c r="A32" s="5">
        <v>2</v>
      </c>
      <c r="B32" s="5" t="s">
        <v>114</v>
      </c>
      <c r="H32" s="11"/>
    </row>
    <row r="33" spans="1:8" x14ac:dyDescent="0.15">
      <c r="H33" s="11"/>
    </row>
    <row r="34" spans="1:8" x14ac:dyDescent="0.15">
      <c r="A34" s="5">
        <v>3</v>
      </c>
      <c r="B34" s="5" t="s">
        <v>115</v>
      </c>
      <c r="H34" s="11"/>
    </row>
    <row r="35" spans="1:8" x14ac:dyDescent="0.15">
      <c r="B35" s="5" t="s">
        <v>116</v>
      </c>
      <c r="H35" s="11"/>
    </row>
    <row r="36" spans="1:8" x14ac:dyDescent="0.15">
      <c r="B36" s="5" t="s">
        <v>117</v>
      </c>
      <c r="H36" s="11"/>
    </row>
    <row r="37" spans="1:8" x14ac:dyDescent="0.15">
      <c r="A37" s="1"/>
      <c r="B37" s="1"/>
      <c r="C37" s="1"/>
      <c r="D37" s="1"/>
      <c r="E37" s="1"/>
      <c r="F37" s="1"/>
      <c r="G37" s="3"/>
      <c r="H37" s="21"/>
    </row>
  </sheetData>
  <mergeCells count="5">
    <mergeCell ref="A2:C2"/>
    <mergeCell ref="A3:C3"/>
    <mergeCell ref="B4:C4"/>
    <mergeCell ref="B16:C16"/>
    <mergeCell ref="B17:C17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G27" sqref="G27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2" customWidth="1"/>
    <col min="9" max="16384" width="9.140625" style="5"/>
  </cols>
  <sheetData>
    <row r="1" spans="1:8" x14ac:dyDescent="0.15">
      <c r="A1" s="1"/>
      <c r="B1" s="1"/>
      <c r="C1" s="2" t="s">
        <v>874</v>
      </c>
      <c r="D1" s="1"/>
      <c r="E1" s="1"/>
      <c r="F1" s="1"/>
      <c r="G1" s="3"/>
      <c r="H1" s="4"/>
    </row>
    <row r="2" spans="1:8" ht="37.5" x14ac:dyDescent="0.25">
      <c r="A2" s="67" t="s">
        <v>1</v>
      </c>
      <c r="B2" s="68"/>
      <c r="C2" s="68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9" t="s">
        <v>99</v>
      </c>
      <c r="B3" s="70"/>
      <c r="C3" s="70"/>
      <c r="H3" s="11"/>
    </row>
    <row r="4" spans="1:8" ht="15" x14ac:dyDescent="0.25">
      <c r="B4" s="71" t="s">
        <v>393</v>
      </c>
      <c r="C4" s="70"/>
      <c r="H4" s="11"/>
    </row>
    <row r="5" spans="1:8" x14ac:dyDescent="0.15">
      <c r="B5" s="17" t="s">
        <v>101</v>
      </c>
      <c r="C5" s="5" t="s">
        <v>407</v>
      </c>
      <c r="D5" s="5" t="s">
        <v>408</v>
      </c>
      <c r="E5" s="5" t="s">
        <v>103</v>
      </c>
      <c r="F5" s="5">
        <v>70</v>
      </c>
      <c r="G5" s="10">
        <v>346.81</v>
      </c>
      <c r="H5" s="11">
        <v>11.110000000000001</v>
      </c>
    </row>
    <row r="6" spans="1:8" x14ac:dyDescent="0.15">
      <c r="B6" s="17" t="s">
        <v>101</v>
      </c>
      <c r="C6" s="5" t="s">
        <v>394</v>
      </c>
      <c r="D6" s="5" t="s">
        <v>395</v>
      </c>
      <c r="E6" s="5" t="s">
        <v>103</v>
      </c>
      <c r="F6" s="5">
        <v>60</v>
      </c>
      <c r="G6" s="10">
        <v>298.73</v>
      </c>
      <c r="H6" s="11">
        <v>9.57</v>
      </c>
    </row>
    <row r="7" spans="1:8" x14ac:dyDescent="0.15">
      <c r="B7" s="17" t="s">
        <v>101</v>
      </c>
      <c r="C7" s="5" t="s">
        <v>400</v>
      </c>
      <c r="D7" s="5" t="s">
        <v>401</v>
      </c>
      <c r="E7" s="5" t="s">
        <v>402</v>
      </c>
      <c r="F7" s="5">
        <v>60</v>
      </c>
      <c r="G7" s="10">
        <v>298.29000000000002</v>
      </c>
      <c r="H7" s="11">
        <v>9.56</v>
      </c>
    </row>
    <row r="8" spans="1:8" x14ac:dyDescent="0.15">
      <c r="B8" s="17" t="s">
        <v>101</v>
      </c>
      <c r="C8" s="5" t="s">
        <v>427</v>
      </c>
      <c r="D8" s="5" t="s">
        <v>428</v>
      </c>
      <c r="E8" s="5" t="s">
        <v>106</v>
      </c>
      <c r="F8" s="5">
        <v>60</v>
      </c>
      <c r="G8" s="10">
        <v>297.72000000000003</v>
      </c>
      <c r="H8" s="11">
        <v>9.5399999999999991</v>
      </c>
    </row>
    <row r="9" spans="1:8" x14ac:dyDescent="0.15">
      <c r="B9" s="17" t="s">
        <v>101</v>
      </c>
      <c r="C9" s="5" t="s">
        <v>436</v>
      </c>
      <c r="D9" s="5" t="s">
        <v>437</v>
      </c>
      <c r="E9" s="5" t="s">
        <v>106</v>
      </c>
      <c r="F9" s="5">
        <v>60</v>
      </c>
      <c r="G9" s="10">
        <v>297.31</v>
      </c>
      <c r="H9" s="11">
        <v>9.5200000000000014</v>
      </c>
    </row>
    <row r="10" spans="1:8" x14ac:dyDescent="0.15">
      <c r="B10" s="17" t="s">
        <v>101</v>
      </c>
      <c r="C10" s="5" t="s">
        <v>424</v>
      </c>
      <c r="D10" s="5" t="s">
        <v>425</v>
      </c>
      <c r="E10" s="5" t="s">
        <v>106</v>
      </c>
      <c r="F10" s="5">
        <v>60</v>
      </c>
      <c r="G10" s="10">
        <v>297.09000000000003</v>
      </c>
      <c r="H10" s="11">
        <v>9.5200000000000014</v>
      </c>
    </row>
    <row r="11" spans="1:8" x14ac:dyDescent="0.15">
      <c r="B11" s="17" t="s">
        <v>101</v>
      </c>
      <c r="C11" s="5" t="s">
        <v>418</v>
      </c>
      <c r="D11" s="5" t="s">
        <v>419</v>
      </c>
      <c r="E11" s="5" t="s">
        <v>106</v>
      </c>
      <c r="F11" s="5">
        <v>48</v>
      </c>
      <c r="G11" s="10">
        <v>238.6</v>
      </c>
      <c r="H11" s="11">
        <v>7.6400000000000006</v>
      </c>
    </row>
    <row r="12" spans="1:8" x14ac:dyDescent="0.15">
      <c r="B12" s="17" t="s">
        <v>101</v>
      </c>
      <c r="C12" s="5" t="s">
        <v>415</v>
      </c>
      <c r="D12" s="5" t="s">
        <v>867</v>
      </c>
      <c r="E12" s="5" t="s">
        <v>402</v>
      </c>
      <c r="F12" s="5">
        <v>40</v>
      </c>
      <c r="G12" s="10">
        <v>198.4</v>
      </c>
      <c r="H12" s="11">
        <v>6.36</v>
      </c>
    </row>
    <row r="13" spans="1:8" x14ac:dyDescent="0.15">
      <c r="B13" s="17" t="s">
        <v>101</v>
      </c>
      <c r="C13" s="5" t="s">
        <v>439</v>
      </c>
      <c r="D13" s="5" t="s">
        <v>440</v>
      </c>
      <c r="E13" s="5" t="s">
        <v>106</v>
      </c>
      <c r="F13" s="5">
        <v>35</v>
      </c>
      <c r="G13" s="10">
        <v>173.95000000000002</v>
      </c>
      <c r="H13" s="11">
        <v>5.57</v>
      </c>
    </row>
    <row r="14" spans="1:8" ht="9.75" thickBot="1" x14ac:dyDescent="0.2">
      <c r="E14" s="13" t="s">
        <v>65</v>
      </c>
      <c r="G14" s="23">
        <v>2446.9</v>
      </c>
      <c r="H14" s="24">
        <v>78.39</v>
      </c>
    </row>
    <row r="15" spans="1:8" ht="9.75" thickTop="1" x14ac:dyDescent="0.15">
      <c r="H15" s="11"/>
    </row>
    <row r="16" spans="1:8" ht="15" x14ac:dyDescent="0.25">
      <c r="B16" s="69" t="s">
        <v>470</v>
      </c>
      <c r="C16" s="70"/>
      <c r="H16" s="11"/>
    </row>
    <row r="17" spans="1:8" x14ac:dyDescent="0.15">
      <c r="B17" s="71" t="s">
        <v>471</v>
      </c>
      <c r="C17" s="72"/>
      <c r="E17" s="13" t="s">
        <v>472</v>
      </c>
      <c r="H17" s="11"/>
    </row>
    <row r="18" spans="1:8" x14ac:dyDescent="0.15">
      <c r="C18" s="5" t="s">
        <v>847</v>
      </c>
      <c r="E18" s="5" t="s">
        <v>875</v>
      </c>
      <c r="G18" s="10">
        <v>310</v>
      </c>
      <c r="H18" s="11">
        <v>9.93</v>
      </c>
    </row>
    <row r="19" spans="1:8" ht="9.75" thickBot="1" x14ac:dyDescent="0.2">
      <c r="E19" s="13" t="s">
        <v>65</v>
      </c>
      <c r="G19" s="14">
        <v>310</v>
      </c>
      <c r="H19" s="15">
        <v>9.93</v>
      </c>
    </row>
    <row r="20" spans="1:8" ht="9.75" thickTop="1" x14ac:dyDescent="0.15">
      <c r="E20" s="13"/>
      <c r="G20" s="25"/>
      <c r="H20" s="20"/>
    </row>
    <row r="21" spans="1:8" x14ac:dyDescent="0.15">
      <c r="C21" s="13" t="s">
        <v>109</v>
      </c>
      <c r="E21" s="13"/>
      <c r="G21" s="25"/>
      <c r="H21" s="20"/>
    </row>
    <row r="22" spans="1:8" x14ac:dyDescent="0.15">
      <c r="B22" s="17" t="s">
        <v>107</v>
      </c>
      <c r="C22" s="5" t="s">
        <v>876</v>
      </c>
      <c r="E22" s="5" t="s">
        <v>107</v>
      </c>
      <c r="G22" s="10">
        <v>288.65000000000003</v>
      </c>
      <c r="H22" s="11">
        <v>9.25</v>
      </c>
    </row>
    <row r="23" spans="1:8" ht="9.75" thickBot="1" x14ac:dyDescent="0.2">
      <c r="E23" s="13" t="s">
        <v>65</v>
      </c>
      <c r="G23" s="14">
        <v>598.65</v>
      </c>
      <c r="H23" s="15">
        <v>19.18</v>
      </c>
    </row>
    <row r="24" spans="1:8" ht="9.75" thickTop="1" x14ac:dyDescent="0.15">
      <c r="H24" s="11"/>
    </row>
    <row r="25" spans="1:8" x14ac:dyDescent="0.15">
      <c r="A25" s="18" t="s">
        <v>110</v>
      </c>
      <c r="G25" s="19">
        <v>76.12</v>
      </c>
      <c r="H25" s="20">
        <v>2.4300000000000002</v>
      </c>
    </row>
    <row r="26" spans="1:8" x14ac:dyDescent="0.15">
      <c r="H26" s="11"/>
    </row>
    <row r="27" spans="1:8" ht="9.75" thickBot="1" x14ac:dyDescent="0.2">
      <c r="E27" s="13" t="s">
        <v>111</v>
      </c>
      <c r="G27" s="14">
        <v>3121.67</v>
      </c>
      <c r="H27" s="15">
        <v>100</v>
      </c>
    </row>
    <row r="28" spans="1:8" ht="9.75" thickTop="1" x14ac:dyDescent="0.15">
      <c r="H28" s="11"/>
    </row>
    <row r="29" spans="1:8" x14ac:dyDescent="0.15">
      <c r="A29" s="13" t="s">
        <v>112</v>
      </c>
      <c r="H29" s="11"/>
    </row>
    <row r="30" spans="1:8" x14ac:dyDescent="0.15">
      <c r="A30" s="5">
        <v>1</v>
      </c>
      <c r="B30" s="5" t="s">
        <v>877</v>
      </c>
      <c r="H30" s="11"/>
    </row>
    <row r="31" spans="1:8" x14ac:dyDescent="0.15">
      <c r="H31" s="11"/>
    </row>
    <row r="32" spans="1:8" x14ac:dyDescent="0.15">
      <c r="A32" s="5">
        <v>2</v>
      </c>
      <c r="B32" s="5" t="s">
        <v>114</v>
      </c>
      <c r="H32" s="11"/>
    </row>
    <row r="33" spans="1:8" x14ac:dyDescent="0.15">
      <c r="H33" s="11"/>
    </row>
    <row r="34" spans="1:8" x14ac:dyDescent="0.15">
      <c r="A34" s="5">
        <v>3</v>
      </c>
      <c r="B34" s="5" t="s">
        <v>115</v>
      </c>
      <c r="H34" s="11"/>
    </row>
    <row r="35" spans="1:8" x14ac:dyDescent="0.15">
      <c r="B35" s="5" t="s">
        <v>116</v>
      </c>
      <c r="H35" s="11"/>
    </row>
    <row r="36" spans="1:8" x14ac:dyDescent="0.15">
      <c r="B36" s="5" t="s">
        <v>117</v>
      </c>
      <c r="H36" s="11"/>
    </row>
    <row r="37" spans="1:8" x14ac:dyDescent="0.15">
      <c r="A37" s="1"/>
      <c r="B37" s="1"/>
      <c r="C37" s="1"/>
      <c r="D37" s="1"/>
      <c r="E37" s="1"/>
      <c r="F37" s="1"/>
      <c r="G37" s="3"/>
      <c r="H37" s="21"/>
    </row>
  </sheetData>
  <mergeCells count="5">
    <mergeCell ref="A2:C2"/>
    <mergeCell ref="A3:C3"/>
    <mergeCell ref="B4:C4"/>
    <mergeCell ref="B16:C16"/>
    <mergeCell ref="B17:C17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C22" sqref="C22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2" customWidth="1"/>
    <col min="9" max="16384" width="9.140625" style="5"/>
  </cols>
  <sheetData>
    <row r="1" spans="1:8" x14ac:dyDescent="0.15">
      <c r="A1" s="1"/>
      <c r="B1" s="1"/>
      <c r="C1" s="2" t="s">
        <v>864</v>
      </c>
      <c r="D1" s="1"/>
      <c r="E1" s="1"/>
      <c r="F1" s="1"/>
      <c r="G1" s="3"/>
      <c r="H1" s="4"/>
    </row>
    <row r="2" spans="1:8" ht="37.5" x14ac:dyDescent="0.25">
      <c r="A2" s="67" t="s">
        <v>1</v>
      </c>
      <c r="B2" s="68"/>
      <c r="C2" s="68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9" t="s">
        <v>99</v>
      </c>
      <c r="B3" s="70"/>
      <c r="C3" s="70"/>
      <c r="H3" s="11"/>
    </row>
    <row r="4" spans="1:8" ht="15" x14ac:dyDescent="0.25">
      <c r="B4" s="71" t="s">
        <v>100</v>
      </c>
      <c r="C4" s="70"/>
      <c r="H4" s="11"/>
    </row>
    <row r="5" spans="1:8" x14ac:dyDescent="0.15">
      <c r="B5" s="17" t="s">
        <v>101</v>
      </c>
      <c r="C5" s="5" t="s">
        <v>865</v>
      </c>
      <c r="D5" s="5" t="s">
        <v>419</v>
      </c>
      <c r="E5" s="5" t="s">
        <v>106</v>
      </c>
      <c r="F5" s="5">
        <v>365</v>
      </c>
      <c r="G5" s="10">
        <v>1814.3600000000001</v>
      </c>
      <c r="H5" s="11">
        <v>10.91</v>
      </c>
    </row>
    <row r="6" spans="1:8" x14ac:dyDescent="0.15">
      <c r="B6" s="17" t="s">
        <v>101</v>
      </c>
      <c r="C6" s="5" t="s">
        <v>204</v>
      </c>
      <c r="D6" s="5" t="s">
        <v>730</v>
      </c>
      <c r="E6" s="5" t="s">
        <v>402</v>
      </c>
      <c r="F6" s="5">
        <v>365</v>
      </c>
      <c r="G6" s="10">
        <v>1813.33</v>
      </c>
      <c r="H6" s="11">
        <v>10.9</v>
      </c>
    </row>
    <row r="7" spans="1:8" x14ac:dyDescent="0.15">
      <c r="B7" s="17" t="s">
        <v>101</v>
      </c>
      <c r="C7" s="5" t="s">
        <v>866</v>
      </c>
      <c r="D7" s="5" t="s">
        <v>395</v>
      </c>
      <c r="E7" s="5" t="s">
        <v>103</v>
      </c>
      <c r="F7" s="5">
        <v>320</v>
      </c>
      <c r="G7" s="10">
        <v>1593.25</v>
      </c>
      <c r="H7" s="11">
        <v>9.5800000000000018</v>
      </c>
    </row>
    <row r="8" spans="1:8" x14ac:dyDescent="0.15">
      <c r="B8" s="17" t="s">
        <v>101</v>
      </c>
      <c r="C8" s="5" t="s">
        <v>523</v>
      </c>
      <c r="D8" s="5" t="s">
        <v>428</v>
      </c>
      <c r="E8" s="5" t="s">
        <v>106</v>
      </c>
      <c r="F8" s="5">
        <v>320</v>
      </c>
      <c r="G8" s="10">
        <v>1587.82</v>
      </c>
      <c r="H8" s="11">
        <v>9.5500000000000007</v>
      </c>
    </row>
    <row r="9" spans="1:8" x14ac:dyDescent="0.15">
      <c r="B9" s="17" t="s">
        <v>101</v>
      </c>
      <c r="C9" s="5" t="s">
        <v>146</v>
      </c>
      <c r="D9" s="5" t="s">
        <v>867</v>
      </c>
      <c r="E9" s="5" t="s">
        <v>402</v>
      </c>
      <c r="F9" s="5">
        <v>320</v>
      </c>
      <c r="G9" s="10">
        <v>1587.23</v>
      </c>
      <c r="H9" s="11">
        <v>9.5399999999999991</v>
      </c>
    </row>
    <row r="10" spans="1:8" x14ac:dyDescent="0.15">
      <c r="B10" s="17" t="s">
        <v>101</v>
      </c>
      <c r="C10" s="5" t="s">
        <v>25</v>
      </c>
      <c r="D10" s="5" t="s">
        <v>440</v>
      </c>
      <c r="E10" s="5" t="s">
        <v>106</v>
      </c>
      <c r="F10" s="5">
        <v>300</v>
      </c>
      <c r="G10" s="10">
        <v>1490.96</v>
      </c>
      <c r="H10" s="11">
        <v>8.9599999999999991</v>
      </c>
    </row>
    <row r="11" spans="1:8" x14ac:dyDescent="0.15">
      <c r="B11" s="17" t="s">
        <v>259</v>
      </c>
      <c r="C11" s="5" t="s">
        <v>868</v>
      </c>
      <c r="D11" s="5" t="s">
        <v>869</v>
      </c>
      <c r="E11" s="5" t="s">
        <v>106</v>
      </c>
      <c r="F11" s="5">
        <v>1500</v>
      </c>
      <c r="G11" s="10">
        <v>1488.51</v>
      </c>
      <c r="H11" s="11">
        <v>8.9500000000000011</v>
      </c>
    </row>
    <row r="12" spans="1:8" x14ac:dyDescent="0.15">
      <c r="B12" s="17" t="s">
        <v>259</v>
      </c>
      <c r="C12" s="5" t="s">
        <v>16</v>
      </c>
      <c r="D12" s="5" t="s">
        <v>870</v>
      </c>
      <c r="E12" s="5" t="s">
        <v>106</v>
      </c>
      <c r="F12" s="5">
        <v>975</v>
      </c>
      <c r="G12" s="10">
        <v>967.54</v>
      </c>
      <c r="H12" s="11">
        <v>5.82</v>
      </c>
    </row>
    <row r="13" spans="1:8" x14ac:dyDescent="0.15">
      <c r="B13" s="17" t="s">
        <v>259</v>
      </c>
      <c r="C13" s="5" t="s">
        <v>555</v>
      </c>
      <c r="D13" s="5" t="s">
        <v>871</v>
      </c>
      <c r="E13" s="5" t="s">
        <v>103</v>
      </c>
      <c r="F13" s="5">
        <v>500</v>
      </c>
      <c r="G13" s="10">
        <v>497.28000000000003</v>
      </c>
      <c r="H13" s="11">
        <v>2.99</v>
      </c>
    </row>
    <row r="14" spans="1:8" ht="9.75" thickBot="1" x14ac:dyDescent="0.2">
      <c r="E14" s="13" t="s">
        <v>65</v>
      </c>
      <c r="G14" s="23">
        <v>12840.28</v>
      </c>
      <c r="H14" s="24">
        <v>77.2</v>
      </c>
    </row>
    <row r="15" spans="1:8" ht="9.75" thickTop="1" x14ac:dyDescent="0.15">
      <c r="H15" s="11"/>
    </row>
    <row r="16" spans="1:8" ht="15" x14ac:dyDescent="0.25">
      <c r="B16" s="69" t="s">
        <v>470</v>
      </c>
      <c r="C16" s="70"/>
      <c r="H16" s="11"/>
    </row>
    <row r="17" spans="1:8" x14ac:dyDescent="0.15">
      <c r="B17" s="71" t="s">
        <v>471</v>
      </c>
      <c r="C17" s="72"/>
      <c r="E17" s="13" t="s">
        <v>472</v>
      </c>
      <c r="H17" s="11"/>
    </row>
    <row r="18" spans="1:8" x14ac:dyDescent="0.15">
      <c r="C18" s="5" t="s">
        <v>847</v>
      </c>
      <c r="E18" s="5" t="s">
        <v>872</v>
      </c>
      <c r="G18" s="10">
        <v>1500</v>
      </c>
      <c r="H18" s="11">
        <v>9.02</v>
      </c>
    </row>
    <row r="19" spans="1:8" ht="9.75" thickBot="1" x14ac:dyDescent="0.2">
      <c r="E19" s="13" t="s">
        <v>65</v>
      </c>
      <c r="G19" s="14">
        <v>1500</v>
      </c>
      <c r="H19" s="15">
        <v>9.02</v>
      </c>
    </row>
    <row r="20" spans="1:8" ht="9.75" thickTop="1" x14ac:dyDescent="0.15">
      <c r="E20" s="13"/>
      <c r="G20" s="25"/>
      <c r="H20" s="20"/>
    </row>
    <row r="21" spans="1:8" x14ac:dyDescent="0.15">
      <c r="C21" s="13" t="s">
        <v>109</v>
      </c>
      <c r="E21" s="13"/>
      <c r="G21" s="25"/>
      <c r="H21" s="20"/>
    </row>
    <row r="22" spans="1:8" x14ac:dyDescent="0.15">
      <c r="B22" s="17" t="s">
        <v>107</v>
      </c>
      <c r="C22" s="5" t="s">
        <v>857</v>
      </c>
      <c r="E22" s="5" t="s">
        <v>107</v>
      </c>
      <c r="G22" s="10">
        <v>1547.15</v>
      </c>
      <c r="H22" s="11">
        <v>9.3000000000000007</v>
      </c>
    </row>
    <row r="23" spans="1:8" ht="9.75" thickBot="1" x14ac:dyDescent="0.2">
      <c r="B23" s="17"/>
      <c r="E23" s="13" t="s">
        <v>65</v>
      </c>
      <c r="G23" s="15">
        <v>1547.15</v>
      </c>
      <c r="H23" s="15">
        <v>9.3000000000000007</v>
      </c>
    </row>
    <row r="24" spans="1:8" ht="9.75" thickTop="1" x14ac:dyDescent="0.15">
      <c r="B24" s="17"/>
      <c r="H24" s="11"/>
    </row>
    <row r="25" spans="1:8" x14ac:dyDescent="0.15">
      <c r="B25" s="17" t="s">
        <v>107</v>
      </c>
      <c r="C25" s="5" t="s">
        <v>108</v>
      </c>
      <c r="E25" s="5" t="s">
        <v>107</v>
      </c>
      <c r="G25" s="10">
        <v>674.78</v>
      </c>
      <c r="H25" s="11">
        <v>4.0600000000000005</v>
      </c>
    </row>
    <row r="26" spans="1:8" ht="9.75" thickBot="1" x14ac:dyDescent="0.2">
      <c r="B26" s="17"/>
      <c r="E26" s="13" t="s">
        <v>65</v>
      </c>
      <c r="G26" s="14">
        <v>674.78</v>
      </c>
      <c r="H26" s="14">
        <v>4.0600000000000005</v>
      </c>
    </row>
    <row r="27" spans="1:8" ht="9.75" thickTop="1" x14ac:dyDescent="0.15">
      <c r="H27" s="11"/>
    </row>
    <row r="28" spans="1:8" x14ac:dyDescent="0.15">
      <c r="A28" s="18" t="s">
        <v>110</v>
      </c>
      <c r="G28" s="19">
        <v>68.98</v>
      </c>
      <c r="H28" s="20">
        <v>0.42</v>
      </c>
    </row>
    <row r="29" spans="1:8" x14ac:dyDescent="0.15">
      <c r="H29" s="11"/>
    </row>
    <row r="30" spans="1:8" ht="9.75" thickBot="1" x14ac:dyDescent="0.2">
      <c r="E30" s="13" t="s">
        <v>111</v>
      </c>
      <c r="G30" s="14">
        <v>16631.189999999999</v>
      </c>
      <c r="H30" s="15">
        <v>100</v>
      </c>
    </row>
    <row r="31" spans="1:8" ht="9.75" thickTop="1" x14ac:dyDescent="0.15">
      <c r="H31" s="11"/>
    </row>
    <row r="32" spans="1:8" x14ac:dyDescent="0.15">
      <c r="A32" s="13" t="s">
        <v>112</v>
      </c>
      <c r="H32" s="11"/>
    </row>
    <row r="33" spans="1:8" x14ac:dyDescent="0.15">
      <c r="A33" s="5">
        <v>1</v>
      </c>
      <c r="B33" s="5" t="s">
        <v>873</v>
      </c>
      <c r="H33" s="11"/>
    </row>
    <row r="34" spans="1:8" x14ac:dyDescent="0.15">
      <c r="H34" s="11"/>
    </row>
    <row r="35" spans="1:8" x14ac:dyDescent="0.15">
      <c r="A35" s="5">
        <v>2</v>
      </c>
      <c r="B35" s="5" t="s">
        <v>114</v>
      </c>
      <c r="H35" s="11"/>
    </row>
    <row r="36" spans="1:8" x14ac:dyDescent="0.15">
      <c r="H36" s="11"/>
    </row>
    <row r="37" spans="1:8" x14ac:dyDescent="0.15">
      <c r="A37" s="5">
        <v>3</v>
      </c>
      <c r="B37" s="5" t="s">
        <v>115</v>
      </c>
      <c r="H37" s="11"/>
    </row>
    <row r="38" spans="1:8" x14ac:dyDescent="0.15">
      <c r="B38" s="5" t="s">
        <v>116</v>
      </c>
      <c r="H38" s="11"/>
    </row>
    <row r="39" spans="1:8" x14ac:dyDescent="0.15">
      <c r="B39" s="5" t="s">
        <v>117</v>
      </c>
      <c r="H39" s="11"/>
    </row>
    <row r="40" spans="1:8" x14ac:dyDescent="0.15">
      <c r="A40" s="1"/>
      <c r="B40" s="1"/>
      <c r="C40" s="1"/>
      <c r="D40" s="1"/>
      <c r="E40" s="1"/>
      <c r="F40" s="1"/>
      <c r="G40" s="3"/>
      <c r="H40" s="21"/>
    </row>
  </sheetData>
  <mergeCells count="5">
    <mergeCell ref="A2:C2"/>
    <mergeCell ref="A3:C3"/>
    <mergeCell ref="B4:C4"/>
    <mergeCell ref="B16:C16"/>
    <mergeCell ref="B17:C17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C14" sqref="C14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2" customWidth="1"/>
    <col min="9" max="16384" width="9.140625" style="5"/>
  </cols>
  <sheetData>
    <row r="1" spans="1:8" x14ac:dyDescent="0.15">
      <c r="A1" s="1"/>
      <c r="B1" s="1"/>
      <c r="C1" s="2" t="s">
        <v>863</v>
      </c>
      <c r="D1" s="1"/>
      <c r="E1" s="1"/>
      <c r="F1" s="1"/>
      <c r="G1" s="3"/>
      <c r="H1" s="4"/>
    </row>
    <row r="2" spans="1:8" ht="37.5" x14ac:dyDescent="0.25">
      <c r="A2" s="67" t="s">
        <v>1</v>
      </c>
      <c r="B2" s="68"/>
      <c r="C2" s="68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9" t="s">
        <v>7</v>
      </c>
      <c r="B3" s="70"/>
      <c r="C3" s="70"/>
      <c r="H3" s="11"/>
    </row>
    <row r="4" spans="1:8" ht="15" x14ac:dyDescent="0.25">
      <c r="B4" s="71" t="s">
        <v>8</v>
      </c>
      <c r="C4" s="70"/>
      <c r="H4" s="11"/>
    </row>
    <row r="5" spans="1:8" ht="15" x14ac:dyDescent="0.25">
      <c r="B5" s="69" t="s">
        <v>9</v>
      </c>
      <c r="C5" s="70"/>
      <c r="H5" s="11"/>
    </row>
    <row r="6" spans="1:8" x14ac:dyDescent="0.15">
      <c r="B6" s="12">
        <v>8.7099999999999997E-2</v>
      </c>
      <c r="C6" s="5" t="s">
        <v>104</v>
      </c>
      <c r="D6" s="5" t="s">
        <v>860</v>
      </c>
      <c r="E6" s="5" t="s">
        <v>49</v>
      </c>
      <c r="F6" s="5">
        <v>60</v>
      </c>
      <c r="G6" s="10">
        <v>600.03</v>
      </c>
      <c r="H6" s="11">
        <v>8.39</v>
      </c>
    </row>
    <row r="7" spans="1:8" x14ac:dyDescent="0.15">
      <c r="B7" s="12">
        <v>8.7099999999999997E-2</v>
      </c>
      <c r="C7" s="5" t="s">
        <v>861</v>
      </c>
      <c r="D7" s="5" t="s">
        <v>862</v>
      </c>
      <c r="E7" s="5" t="s">
        <v>49</v>
      </c>
      <c r="F7" s="5">
        <v>60</v>
      </c>
      <c r="G7" s="10">
        <v>600.03</v>
      </c>
      <c r="H7" s="11">
        <v>8.39</v>
      </c>
    </row>
    <row r="8" spans="1:8" ht="9.75" thickBot="1" x14ac:dyDescent="0.2">
      <c r="E8" s="13" t="s">
        <v>65</v>
      </c>
      <c r="G8" s="14">
        <v>1200.06</v>
      </c>
      <c r="H8" s="15">
        <v>16.78</v>
      </c>
    </row>
    <row r="9" spans="1:8" ht="9.75" thickTop="1" x14ac:dyDescent="0.15">
      <c r="H9" s="11"/>
    </row>
    <row r="10" spans="1:8" x14ac:dyDescent="0.15">
      <c r="B10" s="17" t="s">
        <v>107</v>
      </c>
      <c r="C10" s="5" t="s">
        <v>108</v>
      </c>
      <c r="E10" s="5" t="s">
        <v>107</v>
      </c>
      <c r="G10" s="10">
        <v>5223.33</v>
      </c>
      <c r="H10" s="11">
        <v>73.010000000000005</v>
      </c>
    </row>
    <row r="11" spans="1:8" ht="9.75" thickBot="1" x14ac:dyDescent="0.2">
      <c r="B11" s="17"/>
      <c r="E11" s="13" t="s">
        <v>65</v>
      </c>
      <c r="G11" s="14">
        <v>5223.33</v>
      </c>
      <c r="H11" s="14">
        <v>73.010000000000005</v>
      </c>
    </row>
    <row r="12" spans="1:8" ht="9.75" thickTop="1" x14ac:dyDescent="0.15">
      <c r="B12" s="17"/>
      <c r="H12" s="11"/>
    </row>
    <row r="13" spans="1:8" x14ac:dyDescent="0.15">
      <c r="B13" s="17"/>
      <c r="C13" s="13" t="s">
        <v>109</v>
      </c>
      <c r="H13" s="11"/>
    </row>
    <row r="14" spans="1:8" x14ac:dyDescent="0.15">
      <c r="B14" s="17" t="s">
        <v>107</v>
      </c>
      <c r="C14" s="5" t="s">
        <v>857</v>
      </c>
      <c r="E14" s="5" t="s">
        <v>107</v>
      </c>
      <c r="G14" s="10">
        <v>485.1</v>
      </c>
      <c r="H14" s="11">
        <v>6.78</v>
      </c>
    </row>
    <row r="15" spans="1:8" ht="9.75" thickBot="1" x14ac:dyDescent="0.2">
      <c r="E15" s="13" t="s">
        <v>65</v>
      </c>
      <c r="G15" s="14">
        <v>485.1</v>
      </c>
      <c r="H15" s="14">
        <v>6.78</v>
      </c>
    </row>
    <row r="16" spans="1:8" ht="9.75" thickTop="1" x14ac:dyDescent="0.15">
      <c r="H16" s="11"/>
    </row>
    <row r="17" spans="1:8" x14ac:dyDescent="0.15">
      <c r="A17" s="18" t="s">
        <v>110</v>
      </c>
      <c r="G17" s="19">
        <v>246.2</v>
      </c>
      <c r="H17" s="20">
        <v>3.43</v>
      </c>
    </row>
    <row r="18" spans="1:8" x14ac:dyDescent="0.15">
      <c r="H18" s="11"/>
    </row>
    <row r="19" spans="1:8" ht="9.75" thickBot="1" x14ac:dyDescent="0.2">
      <c r="E19" s="13" t="s">
        <v>111</v>
      </c>
      <c r="G19" s="14">
        <v>7154.69</v>
      </c>
      <c r="H19" s="15">
        <v>100</v>
      </c>
    </row>
    <row r="20" spans="1:8" ht="9.75" thickTop="1" x14ac:dyDescent="0.15">
      <c r="H20" s="11"/>
    </row>
    <row r="21" spans="1:8" x14ac:dyDescent="0.15">
      <c r="A21" s="13" t="s">
        <v>112</v>
      </c>
      <c r="H21" s="11"/>
    </row>
    <row r="22" spans="1:8" x14ac:dyDescent="0.15">
      <c r="A22" s="5">
        <v>1</v>
      </c>
      <c r="B22" s="5" t="s">
        <v>820</v>
      </c>
      <c r="H22" s="11"/>
    </row>
    <row r="23" spans="1:8" x14ac:dyDescent="0.15">
      <c r="H23" s="11"/>
    </row>
    <row r="24" spans="1:8" x14ac:dyDescent="0.15">
      <c r="A24" s="5">
        <v>2</v>
      </c>
      <c r="B24" s="5" t="s">
        <v>114</v>
      </c>
      <c r="H24" s="11"/>
    </row>
    <row r="25" spans="1:8" x14ac:dyDescent="0.15">
      <c r="H25" s="11"/>
    </row>
    <row r="26" spans="1:8" x14ac:dyDescent="0.15">
      <c r="A26" s="5">
        <v>3</v>
      </c>
      <c r="B26" s="5" t="s">
        <v>115</v>
      </c>
      <c r="H26" s="11"/>
    </row>
    <row r="27" spans="1:8" x14ac:dyDescent="0.15">
      <c r="B27" s="5" t="s">
        <v>116</v>
      </c>
      <c r="H27" s="11"/>
    </row>
    <row r="28" spans="1:8" x14ac:dyDescent="0.15">
      <c r="B28" s="5" t="s">
        <v>117</v>
      </c>
      <c r="H28" s="11"/>
    </row>
    <row r="29" spans="1:8" x14ac:dyDescent="0.15">
      <c r="A29" s="1"/>
      <c r="B29" s="1"/>
      <c r="C29" s="1"/>
      <c r="D29" s="1"/>
      <c r="E29" s="1"/>
      <c r="F29" s="1"/>
      <c r="G29" s="3"/>
      <c r="H29" s="21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C14" sqref="C14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2" customWidth="1"/>
    <col min="9" max="16384" width="9.140625" style="5"/>
  </cols>
  <sheetData>
    <row r="1" spans="1:8" x14ac:dyDescent="0.15">
      <c r="A1" s="1"/>
      <c r="B1" s="1"/>
      <c r="C1" s="2" t="s">
        <v>859</v>
      </c>
      <c r="D1" s="1"/>
      <c r="E1" s="1"/>
      <c r="F1" s="1"/>
      <c r="G1" s="3"/>
      <c r="H1" s="4"/>
    </row>
    <row r="2" spans="1:8" ht="37.5" customHeight="1" x14ac:dyDescent="0.15">
      <c r="A2" s="67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9" t="s">
        <v>7</v>
      </c>
      <c r="B3" s="70"/>
      <c r="C3" s="70"/>
      <c r="H3" s="11"/>
    </row>
    <row r="4" spans="1:8" ht="15" x14ac:dyDescent="0.25">
      <c r="B4" s="71" t="s">
        <v>8</v>
      </c>
      <c r="C4" s="70"/>
      <c r="H4" s="11"/>
    </row>
    <row r="5" spans="1:8" ht="15" x14ac:dyDescent="0.25">
      <c r="B5" s="69" t="s">
        <v>9</v>
      </c>
      <c r="C5" s="70"/>
      <c r="H5" s="11"/>
    </row>
    <row r="6" spans="1:8" x14ac:dyDescent="0.15">
      <c r="B6" s="12">
        <v>8.7099999999999997E-2</v>
      </c>
      <c r="C6" s="5" t="s">
        <v>104</v>
      </c>
      <c r="D6" s="5" t="s">
        <v>860</v>
      </c>
      <c r="E6" s="5" t="s">
        <v>49</v>
      </c>
      <c r="F6" s="5">
        <v>108</v>
      </c>
      <c r="G6" s="10">
        <v>1080.06</v>
      </c>
      <c r="H6" s="11">
        <v>7.48</v>
      </c>
    </row>
    <row r="7" spans="1:8" x14ac:dyDescent="0.15">
      <c r="B7" s="12">
        <v>8.7099999999999997E-2</v>
      </c>
      <c r="C7" s="5" t="s">
        <v>861</v>
      </c>
      <c r="D7" s="5" t="s">
        <v>862</v>
      </c>
      <c r="E7" s="5" t="s">
        <v>49</v>
      </c>
      <c r="F7" s="5">
        <v>1</v>
      </c>
      <c r="G7" s="10">
        <v>10</v>
      </c>
      <c r="H7" s="11">
        <v>6.9999999999999993E-2</v>
      </c>
    </row>
    <row r="8" spans="1:8" ht="9.75" thickBot="1" x14ac:dyDescent="0.2">
      <c r="E8" s="13" t="s">
        <v>65</v>
      </c>
      <c r="G8" s="14">
        <v>1090.06</v>
      </c>
      <c r="H8" s="15">
        <v>7.55</v>
      </c>
    </row>
    <row r="9" spans="1:8" ht="9.75" thickTop="1" x14ac:dyDescent="0.15">
      <c r="H9" s="11"/>
    </row>
    <row r="10" spans="1:8" x14ac:dyDescent="0.15">
      <c r="B10" s="17" t="s">
        <v>107</v>
      </c>
      <c r="C10" s="5" t="s">
        <v>108</v>
      </c>
      <c r="E10" s="5" t="s">
        <v>107</v>
      </c>
      <c r="G10" s="10">
        <v>12720.89</v>
      </c>
      <c r="H10" s="11">
        <v>88.06</v>
      </c>
    </row>
    <row r="11" spans="1:8" ht="9.75" thickBot="1" x14ac:dyDescent="0.2">
      <c r="B11" s="17"/>
      <c r="E11" s="13" t="s">
        <v>65</v>
      </c>
      <c r="G11" s="14">
        <v>12720.89</v>
      </c>
      <c r="H11" s="14">
        <v>88.06</v>
      </c>
    </row>
    <row r="12" spans="1:8" ht="9.75" thickTop="1" x14ac:dyDescent="0.15">
      <c r="B12" s="17"/>
      <c r="H12" s="11"/>
    </row>
    <row r="13" spans="1:8" x14ac:dyDescent="0.15">
      <c r="B13" s="17"/>
      <c r="C13" s="13" t="s">
        <v>109</v>
      </c>
      <c r="H13" s="11"/>
    </row>
    <row r="14" spans="1:8" x14ac:dyDescent="0.15">
      <c r="B14" s="17" t="s">
        <v>107</v>
      </c>
      <c r="C14" s="5" t="s">
        <v>857</v>
      </c>
      <c r="E14" s="5" t="s">
        <v>107</v>
      </c>
      <c r="G14" s="10">
        <v>384.87</v>
      </c>
      <c r="H14" s="11">
        <v>2.66</v>
      </c>
    </row>
    <row r="15" spans="1:8" ht="9.75" thickBot="1" x14ac:dyDescent="0.2">
      <c r="E15" s="13" t="s">
        <v>65</v>
      </c>
      <c r="G15" s="14">
        <v>384.87</v>
      </c>
      <c r="H15" s="14">
        <v>2.66</v>
      </c>
    </row>
    <row r="16" spans="1:8" ht="9.75" thickTop="1" x14ac:dyDescent="0.15">
      <c r="H16" s="11"/>
    </row>
    <row r="17" spans="1:8" x14ac:dyDescent="0.15">
      <c r="A17" s="18" t="s">
        <v>110</v>
      </c>
      <c r="G17" s="19">
        <v>249.49</v>
      </c>
      <c r="H17" s="20">
        <v>1.73</v>
      </c>
    </row>
    <row r="18" spans="1:8" x14ac:dyDescent="0.15">
      <c r="H18" s="11"/>
    </row>
    <row r="19" spans="1:8" ht="9.75" thickBot="1" x14ac:dyDescent="0.2">
      <c r="E19" s="13" t="s">
        <v>111</v>
      </c>
      <c r="G19" s="14">
        <v>14445.31</v>
      </c>
      <c r="H19" s="15">
        <v>100</v>
      </c>
    </row>
    <row r="20" spans="1:8" ht="9.75" thickTop="1" x14ac:dyDescent="0.15">
      <c r="H20" s="11"/>
    </row>
    <row r="21" spans="1:8" x14ac:dyDescent="0.15">
      <c r="A21" s="13" t="s">
        <v>112</v>
      </c>
      <c r="H21" s="11"/>
    </row>
    <row r="22" spans="1:8" x14ac:dyDescent="0.15">
      <c r="A22" s="5">
        <v>1</v>
      </c>
      <c r="B22" s="5" t="s">
        <v>820</v>
      </c>
      <c r="H22" s="11"/>
    </row>
    <row r="23" spans="1:8" x14ac:dyDescent="0.15">
      <c r="H23" s="11"/>
    </row>
    <row r="24" spans="1:8" x14ac:dyDescent="0.15">
      <c r="A24" s="5">
        <v>2</v>
      </c>
      <c r="B24" s="5" t="s">
        <v>114</v>
      </c>
      <c r="H24" s="11"/>
    </row>
    <row r="25" spans="1:8" x14ac:dyDescent="0.15">
      <c r="H25" s="11"/>
    </row>
    <row r="26" spans="1:8" x14ac:dyDescent="0.15">
      <c r="A26" s="5">
        <v>3</v>
      </c>
      <c r="B26" s="5" t="s">
        <v>115</v>
      </c>
      <c r="H26" s="11"/>
    </row>
    <row r="27" spans="1:8" x14ac:dyDescent="0.15">
      <c r="B27" s="5" t="s">
        <v>116</v>
      </c>
      <c r="H27" s="11"/>
    </row>
    <row r="28" spans="1:8" x14ac:dyDescent="0.15">
      <c r="B28" s="5" t="s">
        <v>117</v>
      </c>
      <c r="H28" s="11"/>
    </row>
    <row r="29" spans="1:8" x14ac:dyDescent="0.15">
      <c r="A29" s="1"/>
      <c r="B29" s="1"/>
      <c r="C29" s="1"/>
      <c r="D29" s="1"/>
      <c r="E29" s="1"/>
      <c r="F29" s="1"/>
      <c r="G29" s="3"/>
      <c r="H29" s="21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C20" sqref="C20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2" customWidth="1"/>
    <col min="9" max="16384" width="9.140625" style="5"/>
  </cols>
  <sheetData>
    <row r="1" spans="1:8" x14ac:dyDescent="0.15">
      <c r="A1" s="1"/>
      <c r="B1" s="1"/>
      <c r="C1" s="2" t="s">
        <v>846</v>
      </c>
      <c r="D1" s="1"/>
      <c r="E1" s="1"/>
      <c r="F1" s="1"/>
      <c r="G1" s="3"/>
      <c r="H1" s="4"/>
    </row>
    <row r="2" spans="1:8" ht="37.5" x14ac:dyDescent="0.25">
      <c r="A2" s="67" t="s">
        <v>1</v>
      </c>
      <c r="B2" s="68"/>
      <c r="C2" s="68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9" t="s">
        <v>99</v>
      </c>
      <c r="B3" s="70"/>
      <c r="C3" s="70"/>
      <c r="H3" s="11"/>
    </row>
    <row r="4" spans="1:8" ht="15" x14ac:dyDescent="0.25">
      <c r="B4" s="71" t="s">
        <v>100</v>
      </c>
      <c r="C4" s="70"/>
      <c r="H4" s="11"/>
    </row>
    <row r="5" spans="1:8" x14ac:dyDescent="0.15">
      <c r="B5" s="17" t="s">
        <v>259</v>
      </c>
      <c r="C5" s="5" t="s">
        <v>847</v>
      </c>
      <c r="D5" s="5" t="s">
        <v>848</v>
      </c>
      <c r="E5" s="5" t="s">
        <v>106</v>
      </c>
      <c r="F5" s="5">
        <v>5000</v>
      </c>
      <c r="G5" s="10">
        <v>4985.93</v>
      </c>
      <c r="H5" s="11">
        <v>10.9</v>
      </c>
    </row>
    <row r="6" spans="1:8" x14ac:dyDescent="0.15">
      <c r="B6" s="17" t="s">
        <v>101</v>
      </c>
      <c r="C6" s="5" t="s">
        <v>670</v>
      </c>
      <c r="D6" s="5" t="s">
        <v>849</v>
      </c>
      <c r="E6" s="5" t="s">
        <v>106</v>
      </c>
      <c r="F6" s="5">
        <v>900</v>
      </c>
      <c r="G6" s="10">
        <v>4487.3</v>
      </c>
      <c r="H6" s="11">
        <v>9.81</v>
      </c>
    </row>
    <row r="7" spans="1:8" x14ac:dyDescent="0.15">
      <c r="B7" s="17" t="s">
        <v>101</v>
      </c>
      <c r="C7" s="5" t="s">
        <v>712</v>
      </c>
      <c r="D7" s="5" t="s">
        <v>713</v>
      </c>
      <c r="E7" s="5" t="s">
        <v>106</v>
      </c>
      <c r="F7" s="5">
        <v>900</v>
      </c>
      <c r="G7" s="10">
        <v>4487.1099999999997</v>
      </c>
      <c r="H7" s="11">
        <v>9.81</v>
      </c>
    </row>
    <row r="8" spans="1:8" x14ac:dyDescent="0.15">
      <c r="B8" s="17" t="s">
        <v>101</v>
      </c>
      <c r="C8" s="5" t="s">
        <v>190</v>
      </c>
      <c r="D8" s="5" t="s">
        <v>754</v>
      </c>
      <c r="E8" s="5" t="s">
        <v>103</v>
      </c>
      <c r="F8" s="5">
        <v>900</v>
      </c>
      <c r="G8" s="10">
        <v>4486.07</v>
      </c>
      <c r="H8" s="11">
        <v>9.8000000000000007</v>
      </c>
    </row>
    <row r="9" spans="1:8" x14ac:dyDescent="0.15">
      <c r="B9" s="17" t="s">
        <v>101</v>
      </c>
      <c r="C9" s="5" t="s">
        <v>347</v>
      </c>
      <c r="D9" s="5" t="s">
        <v>850</v>
      </c>
      <c r="E9" s="5" t="s">
        <v>103</v>
      </c>
      <c r="F9" s="5">
        <v>900</v>
      </c>
      <c r="G9" s="10">
        <v>4485.63</v>
      </c>
      <c r="H9" s="11">
        <v>9.8000000000000007</v>
      </c>
    </row>
    <row r="10" spans="1:8" x14ac:dyDescent="0.15">
      <c r="B10" s="17" t="s">
        <v>101</v>
      </c>
      <c r="C10" s="5" t="s">
        <v>851</v>
      </c>
      <c r="D10" s="5" t="s">
        <v>852</v>
      </c>
      <c r="E10" s="5" t="s">
        <v>379</v>
      </c>
      <c r="F10" s="5">
        <v>900</v>
      </c>
      <c r="G10" s="10">
        <v>4485.0200000000004</v>
      </c>
      <c r="H10" s="11">
        <v>9.8000000000000007</v>
      </c>
    </row>
    <row r="11" spans="1:8" x14ac:dyDescent="0.15">
      <c r="B11" s="17" t="s">
        <v>101</v>
      </c>
      <c r="C11" s="5" t="s">
        <v>853</v>
      </c>
      <c r="D11" s="5" t="s">
        <v>854</v>
      </c>
      <c r="E11" s="5" t="s">
        <v>106</v>
      </c>
      <c r="F11" s="5">
        <v>900</v>
      </c>
      <c r="G11" s="10">
        <v>4484.41</v>
      </c>
      <c r="H11" s="11">
        <v>9.8000000000000007</v>
      </c>
    </row>
    <row r="12" spans="1:8" x14ac:dyDescent="0.15">
      <c r="B12" s="17" t="s">
        <v>101</v>
      </c>
      <c r="C12" s="5" t="s">
        <v>855</v>
      </c>
      <c r="D12" s="5" t="s">
        <v>856</v>
      </c>
      <c r="E12" s="5" t="s">
        <v>106</v>
      </c>
      <c r="F12" s="5">
        <v>500</v>
      </c>
      <c r="G12" s="10">
        <v>2493.71</v>
      </c>
      <c r="H12" s="11">
        <v>5.45</v>
      </c>
    </row>
    <row r="13" spans="1:8" x14ac:dyDescent="0.15">
      <c r="B13" s="17" t="s">
        <v>101</v>
      </c>
      <c r="C13" s="5" t="s">
        <v>851</v>
      </c>
      <c r="D13" s="5" t="s">
        <v>448</v>
      </c>
      <c r="E13" s="5" t="s">
        <v>379</v>
      </c>
      <c r="F13" s="5">
        <v>200</v>
      </c>
      <c r="G13" s="10">
        <v>997.7</v>
      </c>
      <c r="H13" s="11">
        <v>2.1800000000000002</v>
      </c>
    </row>
    <row r="14" spans="1:8" ht="9.75" thickBot="1" x14ac:dyDescent="0.2">
      <c r="E14" s="13" t="s">
        <v>65</v>
      </c>
      <c r="G14" s="14">
        <v>35392.879999999997</v>
      </c>
      <c r="H14" s="15">
        <v>77.349999999999994</v>
      </c>
    </row>
    <row r="15" spans="1:8" ht="9.75" thickTop="1" x14ac:dyDescent="0.15">
      <c r="H15" s="11"/>
    </row>
    <row r="16" spans="1:8" x14ac:dyDescent="0.15">
      <c r="B16" s="17" t="s">
        <v>107</v>
      </c>
      <c r="C16" s="5" t="s">
        <v>108</v>
      </c>
      <c r="E16" s="5" t="s">
        <v>107</v>
      </c>
      <c r="G16" s="10">
        <v>6567.9000000000005</v>
      </c>
      <c r="H16" s="11">
        <v>14.350000000000001</v>
      </c>
    </row>
    <row r="17" spans="1:8" ht="9.75" thickBot="1" x14ac:dyDescent="0.2">
      <c r="B17" s="17"/>
      <c r="E17" s="13" t="s">
        <v>65</v>
      </c>
      <c r="G17" s="14">
        <v>6567.9000000000005</v>
      </c>
      <c r="H17" s="14">
        <v>14.350000000000001</v>
      </c>
    </row>
    <row r="18" spans="1:8" ht="9.75" thickTop="1" x14ac:dyDescent="0.15">
      <c r="B18" s="17"/>
      <c r="H18" s="11"/>
    </row>
    <row r="19" spans="1:8" x14ac:dyDescent="0.15">
      <c r="B19" s="17"/>
      <c r="C19" s="13" t="s">
        <v>109</v>
      </c>
      <c r="H19" s="11"/>
    </row>
    <row r="20" spans="1:8" x14ac:dyDescent="0.15">
      <c r="B20" s="17" t="s">
        <v>107</v>
      </c>
      <c r="C20" s="5" t="s">
        <v>857</v>
      </c>
      <c r="E20" s="5" t="s">
        <v>107</v>
      </c>
      <c r="G20" s="10">
        <v>3756.92</v>
      </c>
      <c r="H20" s="11">
        <v>8.2100000000000009</v>
      </c>
    </row>
    <row r="21" spans="1:8" ht="9.75" thickBot="1" x14ac:dyDescent="0.2">
      <c r="E21" s="13" t="s">
        <v>65</v>
      </c>
      <c r="G21" s="14">
        <v>3756.92</v>
      </c>
      <c r="H21" s="14">
        <v>8.2100000000000009</v>
      </c>
    </row>
    <row r="22" spans="1:8" ht="9.75" thickTop="1" x14ac:dyDescent="0.15">
      <c r="H22" s="11"/>
    </row>
    <row r="23" spans="1:8" x14ac:dyDescent="0.15">
      <c r="A23" s="18" t="s">
        <v>110</v>
      </c>
      <c r="G23" s="19">
        <v>37.950000000000003</v>
      </c>
      <c r="H23" s="20">
        <v>0.09</v>
      </c>
    </row>
    <row r="24" spans="1:8" x14ac:dyDescent="0.15">
      <c r="H24" s="11"/>
    </row>
    <row r="25" spans="1:8" ht="9.75" thickBot="1" x14ac:dyDescent="0.2">
      <c r="E25" s="13" t="s">
        <v>111</v>
      </c>
      <c r="G25" s="14">
        <v>45755.65</v>
      </c>
      <c r="H25" s="15">
        <v>100</v>
      </c>
    </row>
    <row r="26" spans="1:8" ht="9.75" thickTop="1" x14ac:dyDescent="0.15">
      <c r="H26" s="11"/>
    </row>
    <row r="27" spans="1:8" x14ac:dyDescent="0.15">
      <c r="A27" s="13" t="s">
        <v>112</v>
      </c>
      <c r="H27" s="11"/>
    </row>
    <row r="28" spans="1:8" x14ac:dyDescent="0.15">
      <c r="A28" s="5">
        <v>1</v>
      </c>
      <c r="B28" s="5" t="s">
        <v>858</v>
      </c>
      <c r="H28" s="11"/>
    </row>
    <row r="29" spans="1:8" x14ac:dyDescent="0.15">
      <c r="H29" s="11"/>
    </row>
    <row r="30" spans="1:8" x14ac:dyDescent="0.15">
      <c r="A30" s="5">
        <v>2</v>
      </c>
      <c r="B30" s="5" t="s">
        <v>114</v>
      </c>
      <c r="H30" s="11"/>
    </row>
    <row r="31" spans="1:8" x14ac:dyDescent="0.15">
      <c r="H31" s="11"/>
    </row>
    <row r="32" spans="1:8" x14ac:dyDescent="0.15">
      <c r="A32" s="5">
        <v>3</v>
      </c>
      <c r="B32" s="5" t="s">
        <v>115</v>
      </c>
      <c r="H32" s="11"/>
    </row>
    <row r="33" spans="1:8" x14ac:dyDescent="0.15">
      <c r="B33" s="5" t="s">
        <v>116</v>
      </c>
      <c r="H33" s="11"/>
    </row>
    <row r="34" spans="1:8" x14ac:dyDescent="0.15">
      <c r="B34" s="5" t="s">
        <v>117</v>
      </c>
      <c r="H34" s="11"/>
    </row>
    <row r="35" spans="1:8" x14ac:dyDescent="0.15">
      <c r="A35" s="1"/>
      <c r="B35" s="1"/>
      <c r="C35" s="1"/>
      <c r="D35" s="1"/>
      <c r="E35" s="1"/>
      <c r="F35" s="1"/>
      <c r="G35" s="3"/>
      <c r="H35" s="21"/>
    </row>
  </sheetData>
  <mergeCells count="3">
    <mergeCell ref="A2:C2"/>
    <mergeCell ref="A3:C3"/>
    <mergeCell ref="B4:C4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4" workbookViewId="0">
      <selection activeCell="N32" sqref="N32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2" customWidth="1"/>
    <col min="9" max="16384" width="9.140625" style="5"/>
  </cols>
  <sheetData>
    <row r="1" spans="1:8" x14ac:dyDescent="0.15">
      <c r="A1" s="1"/>
      <c r="B1" s="1"/>
      <c r="C1" s="2" t="s">
        <v>831</v>
      </c>
      <c r="D1" s="1"/>
      <c r="E1" s="1"/>
      <c r="F1" s="1"/>
      <c r="G1" s="3"/>
      <c r="H1" s="4"/>
    </row>
    <row r="2" spans="1:8" ht="37.5" x14ac:dyDescent="0.25">
      <c r="A2" s="67" t="s">
        <v>1</v>
      </c>
      <c r="B2" s="68"/>
      <c r="C2" s="68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9" t="s">
        <v>7</v>
      </c>
      <c r="B3" s="70"/>
      <c r="C3" s="70"/>
      <c r="H3" s="11"/>
    </row>
    <row r="4" spans="1:8" ht="15" x14ac:dyDescent="0.25">
      <c r="B4" s="71" t="s">
        <v>8</v>
      </c>
      <c r="C4" s="70"/>
      <c r="H4" s="11"/>
    </row>
    <row r="5" spans="1:8" ht="15" x14ac:dyDescent="0.25">
      <c r="B5" s="69" t="s">
        <v>9</v>
      </c>
      <c r="C5" s="70"/>
      <c r="H5" s="11"/>
    </row>
    <row r="6" spans="1:8" x14ac:dyDescent="0.15">
      <c r="B6" s="12">
        <v>0.105</v>
      </c>
      <c r="C6" s="5" t="s">
        <v>327</v>
      </c>
      <c r="D6" s="5" t="s">
        <v>832</v>
      </c>
      <c r="E6" s="5" t="s">
        <v>32</v>
      </c>
      <c r="F6" s="5">
        <v>350</v>
      </c>
      <c r="G6" s="10">
        <v>3545.13</v>
      </c>
      <c r="H6" s="11">
        <v>9.2200000000000006</v>
      </c>
    </row>
    <row r="7" spans="1:8" x14ac:dyDescent="0.15">
      <c r="B7" s="12">
        <v>9.8199999999999996E-2</v>
      </c>
      <c r="C7" s="5" t="s">
        <v>306</v>
      </c>
      <c r="D7" s="5" t="s">
        <v>683</v>
      </c>
      <c r="E7" s="5" t="s">
        <v>308</v>
      </c>
      <c r="F7" s="5">
        <v>350</v>
      </c>
      <c r="G7" s="10">
        <v>3520.7400000000002</v>
      </c>
      <c r="H7" s="11">
        <v>9.15</v>
      </c>
    </row>
    <row r="8" spans="1:8" x14ac:dyDescent="0.15">
      <c r="B8" s="12">
        <v>9.2499999999999999E-2</v>
      </c>
      <c r="C8" s="5" t="s">
        <v>787</v>
      </c>
      <c r="D8" s="5" t="s">
        <v>788</v>
      </c>
      <c r="E8" s="5" t="s">
        <v>274</v>
      </c>
      <c r="F8" s="5">
        <v>350</v>
      </c>
      <c r="G8" s="10">
        <v>3514.89</v>
      </c>
      <c r="H8" s="11">
        <v>9.14</v>
      </c>
    </row>
    <row r="9" spans="1:8" x14ac:dyDescent="0.15">
      <c r="B9" s="12">
        <v>9.9000000000000005E-2</v>
      </c>
      <c r="C9" s="5" t="s">
        <v>347</v>
      </c>
      <c r="D9" s="5" t="s">
        <v>348</v>
      </c>
      <c r="E9" s="5" t="s">
        <v>32</v>
      </c>
      <c r="F9" s="5">
        <v>25</v>
      </c>
      <c r="G9" s="10">
        <v>2524.91</v>
      </c>
      <c r="H9" s="11">
        <v>6.5700000000000012</v>
      </c>
    </row>
    <row r="10" spans="1:8" x14ac:dyDescent="0.15">
      <c r="B10" s="12">
        <v>9.9099999999999994E-2</v>
      </c>
      <c r="C10" s="5" t="s">
        <v>318</v>
      </c>
      <c r="D10" s="5" t="s">
        <v>790</v>
      </c>
      <c r="E10" s="5" t="s">
        <v>274</v>
      </c>
      <c r="F10" s="5">
        <v>150</v>
      </c>
      <c r="G10" s="10">
        <v>1533.33</v>
      </c>
      <c r="H10" s="11">
        <v>3.9900000000000007</v>
      </c>
    </row>
    <row r="11" spans="1:8" ht="9.75" thickBot="1" x14ac:dyDescent="0.2">
      <c r="E11" s="13" t="s">
        <v>65</v>
      </c>
      <c r="G11" s="14">
        <v>14639</v>
      </c>
      <c r="H11" s="15">
        <v>38.07</v>
      </c>
    </row>
    <row r="12" spans="1:8" ht="15.75" thickTop="1" x14ac:dyDescent="0.25">
      <c r="B12" s="69" t="s">
        <v>234</v>
      </c>
      <c r="C12" s="70"/>
      <c r="H12" s="11"/>
    </row>
    <row r="13" spans="1:8" x14ac:dyDescent="0.15">
      <c r="B13" s="17" t="s">
        <v>124</v>
      </c>
      <c r="C13" s="5" t="s">
        <v>372</v>
      </c>
      <c r="D13" s="5" t="s">
        <v>373</v>
      </c>
      <c r="E13" s="5" t="s">
        <v>374</v>
      </c>
      <c r="F13" s="5">
        <v>35</v>
      </c>
      <c r="G13" s="10">
        <v>3874.02</v>
      </c>
      <c r="H13" s="11">
        <v>10.07</v>
      </c>
    </row>
    <row r="14" spans="1:8" x14ac:dyDescent="0.15">
      <c r="B14" s="12">
        <v>0.10050000000000001</v>
      </c>
      <c r="C14" s="5" t="s">
        <v>833</v>
      </c>
      <c r="D14" s="5" t="s">
        <v>834</v>
      </c>
      <c r="E14" s="5" t="s">
        <v>535</v>
      </c>
      <c r="F14" s="5">
        <v>28</v>
      </c>
      <c r="G14" s="10">
        <v>2834.78</v>
      </c>
      <c r="H14" s="11">
        <v>7.37</v>
      </c>
    </row>
    <row r="15" spans="1:8" x14ac:dyDescent="0.15">
      <c r="B15" s="17" t="s">
        <v>124</v>
      </c>
      <c r="C15" s="5" t="s">
        <v>835</v>
      </c>
      <c r="D15" s="5" t="s">
        <v>836</v>
      </c>
      <c r="E15" s="5" t="s">
        <v>837</v>
      </c>
      <c r="F15" s="5">
        <v>25</v>
      </c>
      <c r="G15" s="10">
        <v>2818.23</v>
      </c>
      <c r="H15" s="11">
        <v>7.33</v>
      </c>
    </row>
    <row r="16" spans="1:8" x14ac:dyDescent="0.15">
      <c r="B16" s="12">
        <v>0.113</v>
      </c>
      <c r="C16" s="5" t="s">
        <v>838</v>
      </c>
      <c r="D16" s="5" t="s">
        <v>839</v>
      </c>
      <c r="E16" s="5" t="s">
        <v>837</v>
      </c>
      <c r="F16" s="5">
        <v>210</v>
      </c>
      <c r="G16" s="10">
        <v>2151.69</v>
      </c>
      <c r="H16" s="11">
        <v>5.5900000000000007</v>
      </c>
    </row>
    <row r="17" spans="1:8" x14ac:dyDescent="0.15">
      <c r="B17" s="12">
        <v>0.113</v>
      </c>
      <c r="C17" s="5" t="s">
        <v>840</v>
      </c>
      <c r="D17" s="5" t="s">
        <v>841</v>
      </c>
      <c r="E17" s="5" t="s">
        <v>837</v>
      </c>
      <c r="F17" s="5">
        <v>198</v>
      </c>
      <c r="G17" s="10">
        <v>2018.53</v>
      </c>
      <c r="H17" s="11">
        <v>5.2500000000000009</v>
      </c>
    </row>
    <row r="18" spans="1:8" x14ac:dyDescent="0.15">
      <c r="B18" s="12">
        <v>0.1032</v>
      </c>
      <c r="C18" s="5" t="s">
        <v>842</v>
      </c>
      <c r="D18" s="5" t="s">
        <v>843</v>
      </c>
      <c r="E18" s="5" t="s">
        <v>535</v>
      </c>
      <c r="F18" s="5">
        <v>17</v>
      </c>
      <c r="G18" s="10">
        <v>1749.15</v>
      </c>
      <c r="H18" s="11">
        <v>4.55</v>
      </c>
    </row>
    <row r="19" spans="1:8" x14ac:dyDescent="0.15">
      <c r="B19" s="12">
        <v>0.11749999999999999</v>
      </c>
      <c r="C19" s="5" t="s">
        <v>362</v>
      </c>
      <c r="D19" s="5" t="s">
        <v>363</v>
      </c>
      <c r="E19" s="5" t="s">
        <v>364</v>
      </c>
      <c r="F19" s="5">
        <v>160</v>
      </c>
      <c r="G19" s="10">
        <v>1602.81</v>
      </c>
      <c r="H19" s="11">
        <v>4.17</v>
      </c>
    </row>
    <row r="20" spans="1:8" x14ac:dyDescent="0.15">
      <c r="B20" s="12">
        <v>0.10050000000000001</v>
      </c>
      <c r="C20" s="5" t="s">
        <v>842</v>
      </c>
      <c r="D20" s="5" t="s">
        <v>844</v>
      </c>
      <c r="E20" s="5" t="s">
        <v>274</v>
      </c>
      <c r="F20" s="5">
        <v>13</v>
      </c>
      <c r="G20" s="10">
        <v>1320.96</v>
      </c>
      <c r="H20" s="11">
        <v>3.4300000000000006</v>
      </c>
    </row>
    <row r="21" spans="1:8" x14ac:dyDescent="0.15">
      <c r="B21" s="12">
        <v>9.5699999999999993E-2</v>
      </c>
      <c r="C21" s="5" t="s">
        <v>357</v>
      </c>
      <c r="D21" s="5" t="s">
        <v>358</v>
      </c>
      <c r="E21" s="5" t="s">
        <v>274</v>
      </c>
      <c r="F21" s="5">
        <v>100</v>
      </c>
      <c r="G21" s="10">
        <v>1012.49</v>
      </c>
      <c r="H21" s="11">
        <v>2.63</v>
      </c>
    </row>
    <row r="22" spans="1:8" ht="9.75" thickBot="1" x14ac:dyDescent="0.2">
      <c r="E22" s="13" t="s">
        <v>65</v>
      </c>
      <c r="G22" s="14">
        <v>19382.66</v>
      </c>
      <c r="H22" s="15">
        <v>50.39</v>
      </c>
    </row>
    <row r="23" spans="1:8" ht="9.75" thickTop="1" x14ac:dyDescent="0.15">
      <c r="H23" s="11"/>
    </row>
    <row r="24" spans="1:8" x14ac:dyDescent="0.15">
      <c r="B24" s="17" t="s">
        <v>107</v>
      </c>
      <c r="C24" s="5" t="s">
        <v>108</v>
      </c>
      <c r="E24" s="5" t="s">
        <v>107</v>
      </c>
      <c r="G24" s="10">
        <v>3223.96</v>
      </c>
      <c r="H24" s="11">
        <v>8.3800000000000008</v>
      </c>
    </row>
    <row r="25" spans="1:8" ht="9.75" thickBot="1" x14ac:dyDescent="0.2">
      <c r="E25" s="13" t="s">
        <v>65</v>
      </c>
      <c r="G25" s="14">
        <v>3223.96</v>
      </c>
      <c r="H25" s="15">
        <v>8.3800000000000008</v>
      </c>
    </row>
    <row r="26" spans="1:8" ht="9.75" thickTop="1" x14ac:dyDescent="0.15">
      <c r="H26" s="11"/>
    </row>
    <row r="27" spans="1:8" x14ac:dyDescent="0.15">
      <c r="A27" s="18" t="s">
        <v>110</v>
      </c>
      <c r="G27" s="19">
        <v>1213.6600000000001</v>
      </c>
      <c r="H27" s="20">
        <v>3.16</v>
      </c>
    </row>
    <row r="28" spans="1:8" x14ac:dyDescent="0.15">
      <c r="H28" s="11"/>
    </row>
    <row r="29" spans="1:8" ht="9.75" thickBot="1" x14ac:dyDescent="0.2">
      <c r="E29" s="13" t="s">
        <v>111</v>
      </c>
      <c r="G29" s="14">
        <v>38459.279999999999</v>
      </c>
      <c r="H29" s="15">
        <v>100</v>
      </c>
    </row>
    <row r="30" spans="1:8" ht="9.75" thickTop="1" x14ac:dyDescent="0.15">
      <c r="H30" s="11"/>
    </row>
    <row r="31" spans="1:8" x14ac:dyDescent="0.15">
      <c r="A31" s="13" t="s">
        <v>112</v>
      </c>
      <c r="H31" s="11"/>
    </row>
    <row r="32" spans="1:8" x14ac:dyDescent="0.15">
      <c r="A32" s="5">
        <v>1</v>
      </c>
      <c r="B32" s="5" t="s">
        <v>845</v>
      </c>
      <c r="H32" s="11"/>
    </row>
    <row r="33" spans="1:8" x14ac:dyDescent="0.15">
      <c r="H33" s="11"/>
    </row>
    <row r="34" spans="1:8" x14ac:dyDescent="0.15">
      <c r="A34" s="5">
        <v>2</v>
      </c>
      <c r="B34" s="5" t="s">
        <v>114</v>
      </c>
      <c r="H34" s="11"/>
    </row>
    <row r="35" spans="1:8" x14ac:dyDescent="0.15">
      <c r="H35" s="11"/>
    </row>
    <row r="36" spans="1:8" x14ac:dyDescent="0.15">
      <c r="A36" s="5">
        <v>3</v>
      </c>
      <c r="B36" s="5" t="s">
        <v>115</v>
      </c>
      <c r="H36" s="11"/>
    </row>
    <row r="37" spans="1:8" x14ac:dyDescent="0.15">
      <c r="B37" s="5" t="s">
        <v>116</v>
      </c>
      <c r="H37" s="11"/>
    </row>
    <row r="38" spans="1:8" x14ac:dyDescent="0.15">
      <c r="B38" s="5" t="s">
        <v>117</v>
      </c>
      <c r="H38" s="11"/>
    </row>
    <row r="39" spans="1:8" x14ac:dyDescent="0.15">
      <c r="A39" s="1"/>
      <c r="B39" s="1"/>
      <c r="C39" s="1"/>
      <c r="D39" s="1"/>
      <c r="E39" s="1"/>
      <c r="F39" s="1"/>
      <c r="G39" s="3"/>
      <c r="H39" s="21"/>
    </row>
  </sheetData>
  <mergeCells count="5">
    <mergeCell ref="A2:C2"/>
    <mergeCell ref="A3:C3"/>
    <mergeCell ref="B4:C4"/>
    <mergeCell ref="B5:C5"/>
    <mergeCell ref="B12:C12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A2" sqref="A2:C2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2" customWidth="1"/>
    <col min="9" max="16384" width="9.140625" style="5"/>
  </cols>
  <sheetData>
    <row r="1" spans="1:8" x14ac:dyDescent="0.15">
      <c r="A1" s="1"/>
      <c r="B1" s="1"/>
      <c r="C1" s="2" t="s">
        <v>830</v>
      </c>
      <c r="D1" s="1"/>
      <c r="E1" s="1"/>
      <c r="F1" s="1"/>
      <c r="G1" s="3"/>
      <c r="H1" s="4"/>
    </row>
    <row r="2" spans="1:8" ht="37.5" x14ac:dyDescent="0.25">
      <c r="A2" s="67" t="s">
        <v>1</v>
      </c>
      <c r="B2" s="68"/>
      <c r="C2" s="68"/>
      <c r="D2" s="6" t="s">
        <v>2</v>
      </c>
      <c r="E2" s="6"/>
      <c r="F2" s="7" t="s">
        <v>4</v>
      </c>
      <c r="G2" s="8" t="s">
        <v>5</v>
      </c>
      <c r="H2" s="9" t="s">
        <v>6</v>
      </c>
    </row>
    <row r="3" spans="1:8" x14ac:dyDescent="0.15">
      <c r="B3" s="17" t="s">
        <v>107</v>
      </c>
      <c r="C3" s="5" t="s">
        <v>108</v>
      </c>
      <c r="E3" s="5" t="s">
        <v>107</v>
      </c>
      <c r="G3" s="10">
        <v>949.7</v>
      </c>
      <c r="H3" s="11">
        <v>98.19</v>
      </c>
    </row>
    <row r="4" spans="1:8" ht="9.75" thickBot="1" x14ac:dyDescent="0.2">
      <c r="E4" s="13" t="s">
        <v>65</v>
      </c>
      <c r="G4" s="14">
        <v>949.7</v>
      </c>
      <c r="H4" s="15">
        <v>98.19</v>
      </c>
    </row>
    <row r="5" spans="1:8" ht="9.75" thickTop="1" x14ac:dyDescent="0.15">
      <c r="H5" s="11"/>
    </row>
    <row r="6" spans="1:8" x14ac:dyDescent="0.15">
      <c r="A6" s="18" t="s">
        <v>110</v>
      </c>
      <c r="G6" s="19">
        <v>17.5</v>
      </c>
      <c r="H6" s="20">
        <v>1.81</v>
      </c>
    </row>
    <row r="7" spans="1:8" x14ac:dyDescent="0.15">
      <c r="H7" s="11"/>
    </row>
    <row r="8" spans="1:8" ht="9.75" thickBot="1" x14ac:dyDescent="0.2">
      <c r="E8" s="13" t="s">
        <v>111</v>
      </c>
      <c r="G8" s="14">
        <v>967.2</v>
      </c>
      <c r="H8" s="15">
        <v>100</v>
      </c>
    </row>
    <row r="9" spans="1:8" ht="9.75" thickTop="1" x14ac:dyDescent="0.15">
      <c r="H9" s="11"/>
    </row>
    <row r="10" spans="1:8" x14ac:dyDescent="0.15">
      <c r="A10" s="13" t="s">
        <v>112</v>
      </c>
      <c r="H10" s="11"/>
    </row>
    <row r="11" spans="1:8" x14ac:dyDescent="0.15">
      <c r="A11" s="5">
        <v>1</v>
      </c>
      <c r="B11" s="5" t="s">
        <v>820</v>
      </c>
      <c r="H11" s="11"/>
    </row>
    <row r="12" spans="1:8" x14ac:dyDescent="0.15">
      <c r="H12" s="11"/>
    </row>
    <row r="13" spans="1:8" x14ac:dyDescent="0.15">
      <c r="A13" s="5">
        <v>2</v>
      </c>
      <c r="B13" s="5" t="s">
        <v>114</v>
      </c>
      <c r="H13" s="11"/>
    </row>
    <row r="14" spans="1:8" x14ac:dyDescent="0.15">
      <c r="H14" s="11"/>
    </row>
    <row r="15" spans="1:8" x14ac:dyDescent="0.15">
      <c r="H15" s="11"/>
    </row>
    <row r="16" spans="1:8" x14ac:dyDescent="0.15">
      <c r="A16" s="1"/>
      <c r="B16" s="1"/>
      <c r="C16" s="1"/>
      <c r="D16" s="1"/>
      <c r="E16" s="1"/>
      <c r="F16" s="1"/>
      <c r="G16" s="3"/>
      <c r="H16" s="21"/>
    </row>
  </sheetData>
  <mergeCells count="1">
    <mergeCell ref="A2:C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C12" sqref="C12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85.7109375" style="5" bestFit="1" customWidth="1"/>
    <col min="4" max="4" width="10.42578125" style="5" bestFit="1" customWidth="1"/>
    <col min="5" max="5" width="14.5703125" style="5" bestFit="1" customWidth="1"/>
    <col min="6" max="6" width="8.7109375" style="5" customWidth="1"/>
    <col min="7" max="7" width="9.28515625" style="10" customWidth="1"/>
    <col min="8" max="8" width="7.7109375" style="22" customWidth="1"/>
    <col min="9" max="16384" width="9.140625" style="5"/>
  </cols>
  <sheetData>
    <row r="1" spans="1:8" x14ac:dyDescent="0.15">
      <c r="A1" s="1"/>
      <c r="B1" s="1"/>
      <c r="C1" s="2" t="s">
        <v>1063</v>
      </c>
      <c r="D1" s="1"/>
      <c r="E1" s="1"/>
      <c r="F1" s="1"/>
      <c r="G1" s="3"/>
      <c r="H1" s="4"/>
    </row>
    <row r="2" spans="1:8" ht="37.5" x14ac:dyDescent="0.25">
      <c r="A2" s="67" t="s">
        <v>1</v>
      </c>
      <c r="B2" s="68"/>
      <c r="C2" s="68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9" t="s">
        <v>7</v>
      </c>
      <c r="B3" s="70"/>
      <c r="C3" s="70"/>
      <c r="H3" s="11"/>
    </row>
    <row r="4" spans="1:8" ht="15" x14ac:dyDescent="0.25">
      <c r="B4" s="71" t="s">
        <v>8</v>
      </c>
      <c r="C4" s="70"/>
      <c r="H4" s="11"/>
    </row>
    <row r="5" spans="1:8" ht="15" x14ac:dyDescent="0.25">
      <c r="B5" s="69" t="s">
        <v>9</v>
      </c>
      <c r="C5" s="70"/>
      <c r="H5" s="11"/>
    </row>
    <row r="6" spans="1:8" x14ac:dyDescent="0.15">
      <c r="B6" s="12">
        <v>9.2499999999999999E-2</v>
      </c>
      <c r="C6" s="5" t="s">
        <v>787</v>
      </c>
      <c r="D6" s="5" t="s">
        <v>1061</v>
      </c>
      <c r="E6" s="5" t="s">
        <v>274</v>
      </c>
      <c r="F6" s="5">
        <v>190</v>
      </c>
      <c r="G6" s="10">
        <v>1908.13</v>
      </c>
      <c r="H6" s="11">
        <v>9.620000000000001</v>
      </c>
    </row>
    <row r="7" spans="1:8" x14ac:dyDescent="0.15">
      <c r="B7" s="12">
        <v>9.8199999999999996E-2</v>
      </c>
      <c r="C7" s="5" t="s">
        <v>306</v>
      </c>
      <c r="D7" s="5" t="s">
        <v>683</v>
      </c>
      <c r="E7" s="5" t="s">
        <v>308</v>
      </c>
      <c r="F7" s="5">
        <v>180</v>
      </c>
      <c r="G7" s="10">
        <v>1810.67</v>
      </c>
      <c r="H7" s="11">
        <v>9.1300000000000008</v>
      </c>
    </row>
    <row r="8" spans="1:8" x14ac:dyDescent="0.15">
      <c r="B8" s="12">
        <v>0.105</v>
      </c>
      <c r="C8" s="5" t="s">
        <v>327</v>
      </c>
      <c r="D8" s="5" t="s">
        <v>832</v>
      </c>
      <c r="E8" s="5" t="s">
        <v>32</v>
      </c>
      <c r="F8" s="5">
        <v>160</v>
      </c>
      <c r="G8" s="10">
        <v>1620.63</v>
      </c>
      <c r="H8" s="11">
        <v>8.1700000000000017</v>
      </c>
    </row>
    <row r="9" spans="1:8" x14ac:dyDescent="0.15">
      <c r="B9" s="12">
        <v>0.10249999999999999</v>
      </c>
      <c r="C9" s="5" t="s">
        <v>1016</v>
      </c>
      <c r="D9" s="5" t="s">
        <v>1041</v>
      </c>
      <c r="E9" s="5" t="s">
        <v>1018</v>
      </c>
      <c r="F9" s="5">
        <v>150</v>
      </c>
      <c r="G9" s="10">
        <v>1537.38</v>
      </c>
      <c r="H9" s="11">
        <v>7.75</v>
      </c>
    </row>
    <row r="10" spans="1:8" x14ac:dyDescent="0.15">
      <c r="B10" s="12">
        <v>0.1</v>
      </c>
      <c r="C10" s="5" t="s">
        <v>347</v>
      </c>
      <c r="D10" s="5" t="s">
        <v>1057</v>
      </c>
      <c r="E10" s="5" t="s">
        <v>32</v>
      </c>
      <c r="F10" s="5">
        <v>6</v>
      </c>
      <c r="G10" s="10">
        <v>609.09</v>
      </c>
      <c r="H10" s="11">
        <v>3.0700000000000003</v>
      </c>
    </row>
    <row r="11" spans="1:8" x14ac:dyDescent="0.15">
      <c r="B11" s="12">
        <v>0.1</v>
      </c>
      <c r="C11" s="5" t="s">
        <v>347</v>
      </c>
      <c r="D11" s="5" t="s">
        <v>1060</v>
      </c>
      <c r="E11" s="5" t="s">
        <v>32</v>
      </c>
      <c r="F11" s="5">
        <v>5</v>
      </c>
      <c r="G11" s="10">
        <v>507.72</v>
      </c>
      <c r="H11" s="11">
        <v>2.56</v>
      </c>
    </row>
    <row r="12" spans="1:8" x14ac:dyDescent="0.15">
      <c r="B12" s="12">
        <v>0.107</v>
      </c>
      <c r="C12" s="5" t="s">
        <v>687</v>
      </c>
      <c r="D12" s="5" t="s">
        <v>688</v>
      </c>
      <c r="E12" s="5" t="s">
        <v>364</v>
      </c>
      <c r="F12" s="5">
        <v>20</v>
      </c>
      <c r="G12" s="10">
        <v>204.15</v>
      </c>
      <c r="H12" s="11">
        <v>1.03</v>
      </c>
    </row>
    <row r="13" spans="1:8" x14ac:dyDescent="0.15">
      <c r="B13" s="12">
        <v>9.6500000000000002E-2</v>
      </c>
      <c r="C13" s="5" t="s">
        <v>57</v>
      </c>
      <c r="D13" s="5" t="s">
        <v>227</v>
      </c>
      <c r="E13" s="5" t="s">
        <v>12</v>
      </c>
      <c r="F13" s="5">
        <v>10</v>
      </c>
      <c r="G13" s="10">
        <v>103.34</v>
      </c>
      <c r="H13" s="11">
        <v>0.52</v>
      </c>
    </row>
    <row r="14" spans="1:8" ht="9.75" thickBot="1" x14ac:dyDescent="0.2">
      <c r="E14" s="13" t="s">
        <v>65</v>
      </c>
      <c r="G14" s="14">
        <v>8301.11</v>
      </c>
      <c r="H14" s="15">
        <v>41.85</v>
      </c>
    </row>
    <row r="15" spans="1:8" ht="15.75" thickTop="1" x14ac:dyDescent="0.25">
      <c r="B15" s="69" t="s">
        <v>234</v>
      </c>
      <c r="C15" s="70"/>
      <c r="H15" s="11"/>
    </row>
    <row r="16" spans="1:8" x14ac:dyDescent="0.15">
      <c r="B16" s="17" t="s">
        <v>124</v>
      </c>
      <c r="C16" s="5" t="s">
        <v>372</v>
      </c>
      <c r="D16" s="5" t="s">
        <v>373</v>
      </c>
      <c r="E16" s="5" t="s">
        <v>374</v>
      </c>
      <c r="F16" s="5">
        <v>18</v>
      </c>
      <c r="G16" s="10">
        <v>1992.3500000000001</v>
      </c>
      <c r="H16" s="11">
        <v>10.050000000000001</v>
      </c>
    </row>
    <row r="17" spans="1:8" x14ac:dyDescent="0.15">
      <c r="B17" s="12">
        <v>0.11749999999999999</v>
      </c>
      <c r="C17" s="5" t="s">
        <v>362</v>
      </c>
      <c r="D17" s="5" t="s">
        <v>363</v>
      </c>
      <c r="E17" s="5" t="s">
        <v>364</v>
      </c>
      <c r="F17" s="5">
        <v>180</v>
      </c>
      <c r="G17" s="10">
        <v>1803.16</v>
      </c>
      <c r="H17" s="11">
        <v>9.0900000000000016</v>
      </c>
    </row>
    <row r="18" spans="1:8" x14ac:dyDescent="0.15">
      <c r="B18" s="12">
        <v>0.10050000000000001</v>
      </c>
      <c r="C18" s="5" t="s">
        <v>833</v>
      </c>
      <c r="D18" s="5" t="s">
        <v>834</v>
      </c>
      <c r="E18" s="5" t="s">
        <v>535</v>
      </c>
      <c r="F18" s="5">
        <v>17</v>
      </c>
      <c r="G18" s="10">
        <v>1721.1100000000001</v>
      </c>
      <c r="H18" s="11">
        <v>8.68</v>
      </c>
    </row>
    <row r="19" spans="1:8" x14ac:dyDescent="0.15">
      <c r="B19" s="17" t="s">
        <v>124</v>
      </c>
      <c r="C19" s="5" t="s">
        <v>1019</v>
      </c>
      <c r="D19" s="5" t="s">
        <v>1020</v>
      </c>
      <c r="E19" s="5" t="s">
        <v>1021</v>
      </c>
      <c r="F19" s="5">
        <v>300</v>
      </c>
      <c r="G19" s="10">
        <v>1658.48</v>
      </c>
      <c r="H19" s="11">
        <v>8.3600000000000012</v>
      </c>
    </row>
    <row r="20" spans="1:8" x14ac:dyDescent="0.15">
      <c r="B20" s="12">
        <v>0.10050000000000001</v>
      </c>
      <c r="C20" s="5" t="s">
        <v>842</v>
      </c>
      <c r="D20" s="5" t="s">
        <v>844</v>
      </c>
      <c r="E20" s="5" t="s">
        <v>274</v>
      </c>
      <c r="F20" s="5">
        <v>8</v>
      </c>
      <c r="G20" s="10">
        <v>812.9</v>
      </c>
      <c r="H20" s="11">
        <v>4.1000000000000005</v>
      </c>
    </row>
    <row r="21" spans="1:8" ht="9.75" thickBot="1" x14ac:dyDescent="0.2">
      <c r="E21" s="13" t="s">
        <v>65</v>
      </c>
      <c r="G21" s="14">
        <v>7988</v>
      </c>
      <c r="H21" s="15">
        <v>40.28</v>
      </c>
    </row>
    <row r="22" spans="1:8" ht="9.75" thickTop="1" x14ac:dyDescent="0.15">
      <c r="H22" s="11"/>
    </row>
    <row r="23" spans="1:8" x14ac:dyDescent="0.15">
      <c r="B23" s="17" t="s">
        <v>107</v>
      </c>
      <c r="C23" s="5" t="s">
        <v>108</v>
      </c>
      <c r="E23" s="5" t="s">
        <v>107</v>
      </c>
      <c r="G23" s="10">
        <v>2784.11</v>
      </c>
      <c r="H23" s="11">
        <v>14.04</v>
      </c>
    </row>
    <row r="24" spans="1:8" x14ac:dyDescent="0.15">
      <c r="H24" s="11"/>
    </row>
    <row r="25" spans="1:8" x14ac:dyDescent="0.15">
      <c r="A25" s="18" t="s">
        <v>110</v>
      </c>
      <c r="G25" s="19">
        <v>756.56</v>
      </c>
      <c r="H25" s="20">
        <v>3.83</v>
      </c>
    </row>
    <row r="26" spans="1:8" x14ac:dyDescent="0.15">
      <c r="H26" s="11"/>
    </row>
    <row r="27" spans="1:8" ht="9.75" thickBot="1" x14ac:dyDescent="0.2">
      <c r="E27" s="13" t="s">
        <v>111</v>
      </c>
      <c r="G27" s="14">
        <v>19829.78</v>
      </c>
      <c r="H27" s="15">
        <v>100</v>
      </c>
    </row>
    <row r="28" spans="1:8" ht="9.75" thickTop="1" x14ac:dyDescent="0.15">
      <c r="H28" s="11"/>
    </row>
    <row r="29" spans="1:8" x14ac:dyDescent="0.15">
      <c r="A29" s="13" t="s">
        <v>112</v>
      </c>
      <c r="H29" s="11"/>
    </row>
    <row r="30" spans="1:8" x14ac:dyDescent="0.15">
      <c r="A30" s="5">
        <v>1</v>
      </c>
      <c r="B30" s="5" t="s">
        <v>1064</v>
      </c>
      <c r="H30" s="11"/>
    </row>
    <row r="31" spans="1:8" x14ac:dyDescent="0.15">
      <c r="H31" s="11"/>
    </row>
    <row r="32" spans="1:8" x14ac:dyDescent="0.15">
      <c r="A32" s="5">
        <v>2</v>
      </c>
      <c r="B32" s="5" t="s">
        <v>114</v>
      </c>
      <c r="H32" s="11"/>
    </row>
    <row r="33" spans="1:8" x14ac:dyDescent="0.15">
      <c r="H33" s="11"/>
    </row>
    <row r="34" spans="1:8" x14ac:dyDescent="0.15">
      <c r="A34" s="5">
        <v>3</v>
      </c>
      <c r="B34" s="5" t="s">
        <v>115</v>
      </c>
      <c r="H34" s="11"/>
    </row>
    <row r="35" spans="1:8" x14ac:dyDescent="0.15">
      <c r="B35" s="5" t="s">
        <v>116</v>
      </c>
      <c r="H35" s="11"/>
    </row>
    <row r="36" spans="1:8" x14ac:dyDescent="0.15">
      <c r="B36" s="5" t="s">
        <v>117</v>
      </c>
      <c r="H36" s="11"/>
    </row>
    <row r="37" spans="1:8" x14ac:dyDescent="0.15">
      <c r="A37" s="1"/>
      <c r="B37" s="1"/>
      <c r="C37" s="1"/>
      <c r="D37" s="1"/>
      <c r="E37" s="1"/>
      <c r="F37" s="1"/>
      <c r="G37" s="3"/>
      <c r="H37" s="21"/>
    </row>
  </sheetData>
  <mergeCells count="5">
    <mergeCell ref="A2:C2"/>
    <mergeCell ref="A3:C3"/>
    <mergeCell ref="B4:C4"/>
    <mergeCell ref="B5:C5"/>
    <mergeCell ref="B15:C15"/>
  </mergeCell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A2" sqref="A2:C2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2" customWidth="1"/>
    <col min="9" max="16384" width="9.140625" style="5"/>
  </cols>
  <sheetData>
    <row r="1" spans="1:8" x14ac:dyDescent="0.15">
      <c r="A1" s="1"/>
      <c r="B1" s="1"/>
      <c r="C1" s="2" t="s">
        <v>829</v>
      </c>
      <c r="D1" s="1"/>
      <c r="E1" s="1"/>
      <c r="F1" s="1"/>
      <c r="G1" s="3"/>
      <c r="H1" s="4"/>
    </row>
    <row r="2" spans="1:8" ht="37.5" x14ac:dyDescent="0.25">
      <c r="A2" s="67" t="s">
        <v>1</v>
      </c>
      <c r="B2" s="68"/>
      <c r="C2" s="68"/>
      <c r="D2" s="6" t="s">
        <v>2</v>
      </c>
      <c r="E2" s="6"/>
      <c r="F2" s="7" t="s">
        <v>4</v>
      </c>
      <c r="G2" s="8" t="s">
        <v>5</v>
      </c>
      <c r="H2" s="9" t="s">
        <v>6</v>
      </c>
    </row>
    <row r="3" spans="1:8" x14ac:dyDescent="0.15">
      <c r="B3" s="17" t="s">
        <v>107</v>
      </c>
      <c r="C3" s="5" t="s">
        <v>108</v>
      </c>
      <c r="E3" s="5" t="s">
        <v>107</v>
      </c>
      <c r="G3" s="10">
        <v>249.92000000000002</v>
      </c>
      <c r="H3" s="11">
        <v>88.3</v>
      </c>
    </row>
    <row r="4" spans="1:8" ht="9.75" thickBot="1" x14ac:dyDescent="0.2">
      <c r="E4" s="13" t="s">
        <v>65</v>
      </c>
      <c r="G4" s="14">
        <v>249.92</v>
      </c>
      <c r="H4" s="15">
        <v>88.3</v>
      </c>
    </row>
    <row r="5" spans="1:8" ht="9.75" thickTop="1" x14ac:dyDescent="0.15">
      <c r="H5" s="11"/>
    </row>
    <row r="6" spans="1:8" x14ac:dyDescent="0.15">
      <c r="A6" s="18" t="s">
        <v>110</v>
      </c>
      <c r="G6" s="19">
        <v>33.11</v>
      </c>
      <c r="H6" s="20">
        <v>11.7</v>
      </c>
    </row>
    <row r="7" spans="1:8" x14ac:dyDescent="0.15">
      <c r="H7" s="11"/>
    </row>
    <row r="8" spans="1:8" ht="9.75" thickBot="1" x14ac:dyDescent="0.2">
      <c r="E8" s="13" t="s">
        <v>111</v>
      </c>
      <c r="G8" s="14">
        <v>283.02999999999997</v>
      </c>
      <c r="H8" s="15">
        <v>100</v>
      </c>
    </row>
    <row r="9" spans="1:8" ht="9.75" thickTop="1" x14ac:dyDescent="0.15">
      <c r="H9" s="11"/>
    </row>
    <row r="10" spans="1:8" x14ac:dyDescent="0.15">
      <c r="A10" s="13" t="s">
        <v>112</v>
      </c>
      <c r="H10" s="11"/>
    </row>
    <row r="11" spans="1:8" x14ac:dyDescent="0.15">
      <c r="A11" s="5">
        <v>1</v>
      </c>
      <c r="B11" s="5" t="s">
        <v>820</v>
      </c>
      <c r="H11" s="11"/>
    </row>
    <row r="12" spans="1:8" x14ac:dyDescent="0.15">
      <c r="H12" s="11"/>
    </row>
    <row r="13" spans="1:8" x14ac:dyDescent="0.15">
      <c r="A13" s="5">
        <v>2</v>
      </c>
      <c r="B13" s="5" t="s">
        <v>114</v>
      </c>
      <c r="H13" s="11"/>
    </row>
    <row r="14" spans="1:8" x14ac:dyDescent="0.15">
      <c r="H14" s="11"/>
    </row>
    <row r="15" spans="1:8" x14ac:dyDescent="0.15">
      <c r="H15" s="11"/>
    </row>
    <row r="16" spans="1:8" x14ac:dyDescent="0.15">
      <c r="A16" s="1"/>
      <c r="B16" s="1"/>
      <c r="C16" s="1"/>
      <c r="D16" s="1"/>
      <c r="E16" s="1"/>
      <c r="F16" s="1"/>
      <c r="G16" s="3"/>
      <c r="H16" s="21"/>
    </row>
  </sheetData>
  <mergeCells count="1">
    <mergeCell ref="A2:C2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A2" sqref="A2:C2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2" customWidth="1"/>
    <col min="9" max="16384" width="9.140625" style="5"/>
  </cols>
  <sheetData>
    <row r="1" spans="1:8" x14ac:dyDescent="0.15">
      <c r="A1" s="1"/>
      <c r="B1" s="1"/>
      <c r="C1" s="2" t="s">
        <v>828</v>
      </c>
      <c r="D1" s="1"/>
      <c r="E1" s="1"/>
      <c r="F1" s="1"/>
      <c r="G1" s="3"/>
      <c r="H1" s="4"/>
    </row>
    <row r="2" spans="1:8" ht="37.5" x14ac:dyDescent="0.25">
      <c r="A2" s="67" t="s">
        <v>1</v>
      </c>
      <c r="B2" s="68"/>
      <c r="C2" s="68"/>
      <c r="D2" s="6" t="s">
        <v>2</v>
      </c>
      <c r="E2" s="6"/>
      <c r="F2" s="7" t="s">
        <v>4</v>
      </c>
      <c r="G2" s="8" t="s">
        <v>5</v>
      </c>
      <c r="H2" s="9" t="s">
        <v>6</v>
      </c>
    </row>
    <row r="3" spans="1:8" x14ac:dyDescent="0.15">
      <c r="B3" s="17" t="s">
        <v>107</v>
      </c>
      <c r="C3" s="5" t="s">
        <v>108</v>
      </c>
      <c r="E3" s="5" t="s">
        <v>107</v>
      </c>
      <c r="G3" s="10">
        <v>284.91000000000003</v>
      </c>
      <c r="H3" s="11">
        <v>80.06</v>
      </c>
    </row>
    <row r="4" spans="1:8" ht="9.75" thickBot="1" x14ac:dyDescent="0.2">
      <c r="E4" s="13" t="s">
        <v>65</v>
      </c>
      <c r="G4" s="14">
        <v>284.91000000000003</v>
      </c>
      <c r="H4" s="15">
        <v>80.06</v>
      </c>
    </row>
    <row r="5" spans="1:8" ht="9.75" thickTop="1" x14ac:dyDescent="0.15">
      <c r="H5" s="11"/>
    </row>
    <row r="6" spans="1:8" x14ac:dyDescent="0.15">
      <c r="A6" s="18" t="s">
        <v>110</v>
      </c>
      <c r="G6" s="19">
        <v>70.95</v>
      </c>
      <c r="H6" s="20">
        <v>19.940000000000001</v>
      </c>
    </row>
    <row r="7" spans="1:8" x14ac:dyDescent="0.15">
      <c r="H7" s="11"/>
    </row>
    <row r="8" spans="1:8" ht="9.75" thickBot="1" x14ac:dyDescent="0.2">
      <c r="E8" s="13" t="s">
        <v>111</v>
      </c>
      <c r="G8" s="14">
        <v>355.86</v>
      </c>
      <c r="H8" s="15">
        <v>100</v>
      </c>
    </row>
    <row r="9" spans="1:8" ht="9.75" thickTop="1" x14ac:dyDescent="0.15">
      <c r="H9" s="11"/>
    </row>
    <row r="10" spans="1:8" x14ac:dyDescent="0.15">
      <c r="A10" s="13" t="s">
        <v>112</v>
      </c>
      <c r="H10" s="11"/>
    </row>
    <row r="11" spans="1:8" x14ac:dyDescent="0.15">
      <c r="A11" s="5">
        <v>1</v>
      </c>
      <c r="B11" s="5" t="s">
        <v>820</v>
      </c>
      <c r="H11" s="11"/>
    </row>
    <row r="12" spans="1:8" x14ac:dyDescent="0.15">
      <c r="H12" s="11"/>
    </row>
    <row r="13" spans="1:8" x14ac:dyDescent="0.15">
      <c r="A13" s="5">
        <v>2</v>
      </c>
      <c r="B13" s="5" t="s">
        <v>114</v>
      </c>
      <c r="H13" s="11"/>
    </row>
    <row r="14" spans="1:8" x14ac:dyDescent="0.15">
      <c r="H14" s="11"/>
    </row>
    <row r="15" spans="1:8" x14ac:dyDescent="0.15">
      <c r="H15" s="11"/>
    </row>
    <row r="16" spans="1:8" x14ac:dyDescent="0.15">
      <c r="A16" s="1"/>
      <c r="B16" s="1"/>
      <c r="C16" s="1"/>
      <c r="D16" s="1"/>
      <c r="E16" s="1"/>
      <c r="F16" s="1"/>
      <c r="G16" s="3"/>
      <c r="H16" s="21"/>
    </row>
  </sheetData>
  <mergeCells count="1">
    <mergeCell ref="A2:C2"/>
  </mergeCell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A2" sqref="A2:C2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2" customWidth="1"/>
    <col min="9" max="16384" width="9.140625" style="5"/>
  </cols>
  <sheetData>
    <row r="1" spans="1:8" x14ac:dyDescent="0.15">
      <c r="A1" s="1"/>
      <c r="B1" s="1"/>
      <c r="C1" s="2" t="s">
        <v>821</v>
      </c>
      <c r="D1" s="1"/>
      <c r="E1" s="1"/>
      <c r="F1" s="1"/>
      <c r="G1" s="3"/>
      <c r="H1" s="4"/>
    </row>
    <row r="2" spans="1:8" ht="37.5" x14ac:dyDescent="0.25">
      <c r="A2" s="67" t="s">
        <v>1</v>
      </c>
      <c r="B2" s="68"/>
      <c r="C2" s="68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9" t="s">
        <v>7</v>
      </c>
      <c r="B3" s="70"/>
      <c r="C3" s="70"/>
      <c r="H3" s="11"/>
    </row>
    <row r="4" spans="1:8" ht="15" x14ac:dyDescent="0.25">
      <c r="B4" s="71" t="s">
        <v>8</v>
      </c>
      <c r="C4" s="70"/>
      <c r="H4" s="11"/>
    </row>
    <row r="5" spans="1:8" ht="15" x14ac:dyDescent="0.25">
      <c r="B5" s="69" t="s">
        <v>9</v>
      </c>
      <c r="C5" s="70"/>
      <c r="H5" s="11"/>
    </row>
    <row r="6" spans="1:8" x14ac:dyDescent="0.15">
      <c r="B6" s="12">
        <v>8.3199999999999996E-2</v>
      </c>
      <c r="C6" s="5" t="s">
        <v>165</v>
      </c>
      <c r="D6" s="5" t="s">
        <v>480</v>
      </c>
      <c r="E6" s="5" t="s">
        <v>134</v>
      </c>
      <c r="F6" s="5">
        <v>85</v>
      </c>
      <c r="G6" s="10">
        <v>860.1</v>
      </c>
      <c r="H6" s="11">
        <v>13.040000000000001</v>
      </c>
    </row>
    <row r="7" spans="1:8" x14ac:dyDescent="0.15">
      <c r="B7" s="12">
        <v>8.4000000000000005E-2</v>
      </c>
      <c r="C7" s="5" t="s">
        <v>119</v>
      </c>
      <c r="D7" s="5" t="s">
        <v>496</v>
      </c>
      <c r="E7" s="5" t="s">
        <v>12</v>
      </c>
      <c r="F7" s="5">
        <v>80</v>
      </c>
      <c r="G7" s="10">
        <v>812.6</v>
      </c>
      <c r="H7" s="11">
        <v>12.32</v>
      </c>
    </row>
    <row r="8" spans="1:8" x14ac:dyDescent="0.15">
      <c r="B8" s="12">
        <v>8.8999999999999996E-2</v>
      </c>
      <c r="C8" s="5" t="s">
        <v>104</v>
      </c>
      <c r="D8" s="5" t="s">
        <v>822</v>
      </c>
      <c r="E8" s="5" t="s">
        <v>49</v>
      </c>
      <c r="F8" s="5">
        <v>80</v>
      </c>
      <c r="G8" s="10">
        <v>810.15</v>
      </c>
      <c r="H8" s="11">
        <v>12.280000000000001</v>
      </c>
    </row>
    <row r="9" spans="1:8" x14ac:dyDescent="0.15">
      <c r="B9" s="12">
        <v>8.2500000000000004E-2</v>
      </c>
      <c r="C9" s="5" t="s">
        <v>486</v>
      </c>
      <c r="D9" s="5" t="s">
        <v>487</v>
      </c>
      <c r="E9" s="5" t="s">
        <v>134</v>
      </c>
      <c r="F9" s="5">
        <v>146</v>
      </c>
      <c r="G9" s="10">
        <v>735.09</v>
      </c>
      <c r="H9" s="11">
        <v>11.15</v>
      </c>
    </row>
    <row r="10" spans="1:8" x14ac:dyDescent="0.15">
      <c r="B10" s="12">
        <v>7.9500000000000001E-2</v>
      </c>
      <c r="C10" s="5" t="s">
        <v>204</v>
      </c>
      <c r="D10" s="5" t="s">
        <v>230</v>
      </c>
      <c r="E10" s="5" t="s">
        <v>206</v>
      </c>
      <c r="F10" s="5">
        <v>70</v>
      </c>
      <c r="G10" s="10">
        <v>701.71</v>
      </c>
      <c r="H10" s="11">
        <v>10.64</v>
      </c>
    </row>
    <row r="11" spans="1:8" x14ac:dyDescent="0.15">
      <c r="B11" s="12">
        <v>8.6499999999999994E-2</v>
      </c>
      <c r="C11" s="5" t="s">
        <v>139</v>
      </c>
      <c r="D11" s="5" t="s">
        <v>150</v>
      </c>
      <c r="E11" s="5" t="s">
        <v>12</v>
      </c>
      <c r="F11" s="5">
        <v>50</v>
      </c>
      <c r="G11" s="10">
        <v>505.63</v>
      </c>
      <c r="H11" s="11">
        <v>7.6700000000000008</v>
      </c>
    </row>
    <row r="12" spans="1:8" x14ac:dyDescent="0.15">
      <c r="B12" s="12">
        <v>8.4000000000000005E-2</v>
      </c>
      <c r="C12" s="5" t="s">
        <v>47</v>
      </c>
      <c r="D12" s="5" t="s">
        <v>823</v>
      </c>
      <c r="E12" s="5" t="s">
        <v>12</v>
      </c>
      <c r="F12" s="5">
        <v>20</v>
      </c>
      <c r="G12" s="10">
        <v>203.36</v>
      </c>
      <c r="H12" s="11">
        <v>3.08</v>
      </c>
    </row>
    <row r="13" spans="1:8" x14ac:dyDescent="0.15">
      <c r="B13" s="12">
        <v>8.9700000000000002E-2</v>
      </c>
      <c r="C13" s="5" t="s">
        <v>169</v>
      </c>
      <c r="D13" s="5" t="s">
        <v>180</v>
      </c>
      <c r="E13" s="5" t="s">
        <v>12</v>
      </c>
      <c r="F13" s="5">
        <v>20</v>
      </c>
      <c r="G13" s="10">
        <v>202.58</v>
      </c>
      <c r="H13" s="11">
        <v>3.0700000000000003</v>
      </c>
    </row>
    <row r="14" spans="1:8" x14ac:dyDescent="0.15">
      <c r="B14" s="12">
        <v>9.8430000000000004E-2</v>
      </c>
      <c r="C14" s="5" t="s">
        <v>198</v>
      </c>
      <c r="D14" s="5" t="s">
        <v>824</v>
      </c>
      <c r="E14" s="5" t="s">
        <v>43</v>
      </c>
      <c r="F14" s="5">
        <v>170</v>
      </c>
      <c r="G14" s="10">
        <v>177.56</v>
      </c>
      <c r="H14" s="11">
        <v>2.69</v>
      </c>
    </row>
    <row r="15" spans="1:8" x14ac:dyDescent="0.15">
      <c r="B15" s="12">
        <v>6.6799999999999998E-2</v>
      </c>
      <c r="C15" s="5" t="s">
        <v>518</v>
      </c>
      <c r="D15" s="5" t="s">
        <v>825</v>
      </c>
      <c r="E15" s="5" t="s">
        <v>12</v>
      </c>
      <c r="F15" s="5">
        <v>1</v>
      </c>
      <c r="G15" s="10">
        <v>12.49</v>
      </c>
      <c r="H15" s="11">
        <v>0.19</v>
      </c>
    </row>
    <row r="16" spans="1:8" ht="9.75" thickBot="1" x14ac:dyDescent="0.2">
      <c r="E16" s="13" t="s">
        <v>65</v>
      </c>
      <c r="G16" s="14">
        <v>5021.2700000000004</v>
      </c>
      <c r="H16" s="15">
        <v>76.13</v>
      </c>
    </row>
    <row r="17" spans="1:8" ht="9.75" thickTop="1" x14ac:dyDescent="0.15">
      <c r="B17" s="71" t="s">
        <v>66</v>
      </c>
      <c r="C17" s="72"/>
      <c r="H17" s="11"/>
    </row>
    <row r="18" spans="1:8" ht="15" x14ac:dyDescent="0.25">
      <c r="B18" s="69" t="s">
        <v>9</v>
      </c>
      <c r="C18" s="70"/>
      <c r="H18" s="11"/>
    </row>
    <row r="19" spans="1:8" x14ac:dyDescent="0.15">
      <c r="B19" s="12">
        <v>9.8900000000000002E-2</v>
      </c>
      <c r="C19" s="5" t="s">
        <v>540</v>
      </c>
      <c r="D19" s="5" t="s">
        <v>826</v>
      </c>
      <c r="E19" s="5" t="s">
        <v>69</v>
      </c>
      <c r="F19" s="5">
        <v>1000000</v>
      </c>
      <c r="G19" s="10">
        <v>1039.6300000000001</v>
      </c>
      <c r="H19" s="11">
        <v>15.760000000000002</v>
      </c>
    </row>
    <row r="20" spans="1:8" ht="9.75" thickBot="1" x14ac:dyDescent="0.2">
      <c r="E20" s="13" t="s">
        <v>65</v>
      </c>
      <c r="G20" s="14">
        <v>1039.6300000000001</v>
      </c>
      <c r="H20" s="15">
        <v>15.76</v>
      </c>
    </row>
    <row r="21" spans="1:8" ht="9.75" thickTop="1" x14ac:dyDescent="0.15">
      <c r="H21" s="11"/>
    </row>
    <row r="22" spans="1:8" x14ac:dyDescent="0.15">
      <c r="B22" s="17" t="s">
        <v>107</v>
      </c>
      <c r="C22" s="5" t="s">
        <v>108</v>
      </c>
      <c r="E22" s="5" t="s">
        <v>107</v>
      </c>
      <c r="G22" s="10">
        <v>194.94</v>
      </c>
      <c r="H22" s="11">
        <v>2.96</v>
      </c>
    </row>
    <row r="23" spans="1:8" ht="9.75" thickBot="1" x14ac:dyDescent="0.2">
      <c r="E23" s="13" t="s">
        <v>65</v>
      </c>
      <c r="G23" s="14">
        <v>194.94</v>
      </c>
      <c r="H23" s="15">
        <v>2.96</v>
      </c>
    </row>
    <row r="24" spans="1:8" ht="9.75" thickTop="1" x14ac:dyDescent="0.15">
      <c r="H24" s="11"/>
    </row>
    <row r="25" spans="1:8" x14ac:dyDescent="0.15">
      <c r="A25" s="18" t="s">
        <v>110</v>
      </c>
      <c r="G25" s="19">
        <v>339.56</v>
      </c>
      <c r="H25" s="20">
        <v>5.15</v>
      </c>
    </row>
    <row r="26" spans="1:8" x14ac:dyDescent="0.15">
      <c r="H26" s="11"/>
    </row>
    <row r="27" spans="1:8" ht="9.75" thickBot="1" x14ac:dyDescent="0.2">
      <c r="E27" s="13" t="s">
        <v>111</v>
      </c>
      <c r="G27" s="14">
        <v>6595.4</v>
      </c>
      <c r="H27" s="15">
        <v>100</v>
      </c>
    </row>
    <row r="28" spans="1:8" ht="9.75" thickTop="1" x14ac:dyDescent="0.15">
      <c r="H28" s="11"/>
    </row>
    <row r="29" spans="1:8" x14ac:dyDescent="0.15">
      <c r="A29" s="13" t="s">
        <v>112</v>
      </c>
      <c r="H29" s="11"/>
    </row>
    <row r="30" spans="1:8" x14ac:dyDescent="0.15">
      <c r="A30" s="5">
        <v>1</v>
      </c>
      <c r="B30" s="5" t="s">
        <v>827</v>
      </c>
      <c r="H30" s="11"/>
    </row>
    <row r="31" spans="1:8" x14ac:dyDescent="0.15">
      <c r="H31" s="11"/>
    </row>
    <row r="32" spans="1:8" x14ac:dyDescent="0.15">
      <c r="A32" s="5">
        <v>2</v>
      </c>
      <c r="B32" s="5" t="s">
        <v>114</v>
      </c>
      <c r="H32" s="11"/>
    </row>
    <row r="33" spans="1:8" x14ac:dyDescent="0.15">
      <c r="H33" s="11"/>
    </row>
    <row r="34" spans="1:8" x14ac:dyDescent="0.15">
      <c r="A34" s="5">
        <v>3</v>
      </c>
      <c r="B34" s="5" t="s">
        <v>115</v>
      </c>
      <c r="H34" s="11"/>
    </row>
    <row r="35" spans="1:8" x14ac:dyDescent="0.15">
      <c r="B35" s="5" t="s">
        <v>116</v>
      </c>
      <c r="H35" s="11"/>
    </row>
    <row r="36" spans="1:8" x14ac:dyDescent="0.15">
      <c r="B36" s="5" t="s">
        <v>117</v>
      </c>
      <c r="H36" s="11"/>
    </row>
    <row r="37" spans="1:8" x14ac:dyDescent="0.15">
      <c r="A37" s="1"/>
      <c r="B37" s="1"/>
      <c r="C37" s="1"/>
      <c r="D37" s="1"/>
      <c r="E37" s="1"/>
      <c r="F37" s="1"/>
      <c r="G37" s="3"/>
      <c r="H37" s="21"/>
    </row>
  </sheetData>
  <mergeCells count="6">
    <mergeCell ref="A2:C2"/>
    <mergeCell ref="A3:C3"/>
    <mergeCell ref="B4:C4"/>
    <mergeCell ref="B5:C5"/>
    <mergeCell ref="B17:C17"/>
    <mergeCell ref="B18:C18"/>
  </mergeCell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A2" sqref="A2:C2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2" customWidth="1"/>
    <col min="9" max="16384" width="9.140625" style="5"/>
  </cols>
  <sheetData>
    <row r="1" spans="1:8" x14ac:dyDescent="0.15">
      <c r="A1" s="1"/>
      <c r="B1" s="1"/>
      <c r="C1" s="2" t="s">
        <v>819</v>
      </c>
      <c r="D1" s="1"/>
      <c r="E1" s="1"/>
      <c r="F1" s="1"/>
      <c r="G1" s="3"/>
      <c r="H1" s="4"/>
    </row>
    <row r="2" spans="1:8" ht="37.5" x14ac:dyDescent="0.25">
      <c r="A2" s="67" t="s">
        <v>1</v>
      </c>
      <c r="B2" s="68"/>
      <c r="C2" s="68"/>
      <c r="D2" s="6" t="s">
        <v>2</v>
      </c>
      <c r="E2" s="6"/>
      <c r="F2" s="7" t="s">
        <v>4</v>
      </c>
      <c r="G2" s="8" t="s">
        <v>5</v>
      </c>
      <c r="H2" s="9" t="s">
        <v>6</v>
      </c>
    </row>
    <row r="3" spans="1:8" x14ac:dyDescent="0.15">
      <c r="B3" s="17" t="s">
        <v>107</v>
      </c>
      <c r="C3" s="5" t="s">
        <v>108</v>
      </c>
      <c r="E3" s="5" t="s">
        <v>107</v>
      </c>
      <c r="G3" s="10">
        <v>374.88</v>
      </c>
      <c r="H3" s="11">
        <v>96.54</v>
      </c>
    </row>
    <row r="4" spans="1:8" ht="9.75" thickBot="1" x14ac:dyDescent="0.2">
      <c r="E4" s="13" t="s">
        <v>65</v>
      </c>
      <c r="G4" s="14">
        <v>374.88</v>
      </c>
      <c r="H4" s="15">
        <v>96.54</v>
      </c>
    </row>
    <row r="5" spans="1:8" ht="9.75" thickTop="1" x14ac:dyDescent="0.15">
      <c r="H5" s="11"/>
    </row>
    <row r="6" spans="1:8" x14ac:dyDescent="0.15">
      <c r="A6" s="18" t="s">
        <v>110</v>
      </c>
      <c r="G6" s="19">
        <v>13.45</v>
      </c>
      <c r="H6" s="20">
        <v>3.46</v>
      </c>
    </row>
    <row r="7" spans="1:8" x14ac:dyDescent="0.15">
      <c r="H7" s="11"/>
    </row>
    <row r="8" spans="1:8" ht="9.75" thickBot="1" x14ac:dyDescent="0.2">
      <c r="E8" s="13" t="s">
        <v>111</v>
      </c>
      <c r="G8" s="14">
        <v>388.33</v>
      </c>
      <c r="H8" s="15">
        <v>100</v>
      </c>
    </row>
    <row r="9" spans="1:8" ht="9.75" thickTop="1" x14ac:dyDescent="0.15">
      <c r="H9" s="11"/>
    </row>
    <row r="10" spans="1:8" x14ac:dyDescent="0.15">
      <c r="A10" s="13" t="s">
        <v>112</v>
      </c>
      <c r="H10" s="11"/>
    </row>
    <row r="11" spans="1:8" x14ac:dyDescent="0.15">
      <c r="A11" s="5">
        <v>1</v>
      </c>
      <c r="B11" s="5" t="s">
        <v>820</v>
      </c>
      <c r="H11" s="11"/>
    </row>
    <row r="12" spans="1:8" x14ac:dyDescent="0.15">
      <c r="H12" s="11"/>
    </row>
    <row r="13" spans="1:8" x14ac:dyDescent="0.15">
      <c r="A13" s="5">
        <v>2</v>
      </c>
      <c r="B13" s="5" t="s">
        <v>114</v>
      </c>
      <c r="H13" s="11"/>
    </row>
    <row r="14" spans="1:8" x14ac:dyDescent="0.15">
      <c r="H14" s="11"/>
    </row>
    <row r="15" spans="1:8" x14ac:dyDescent="0.15">
      <c r="H15" s="11"/>
    </row>
    <row r="16" spans="1:8" x14ac:dyDescent="0.15">
      <c r="A16" s="1"/>
      <c r="B16" s="1"/>
      <c r="C16" s="1"/>
      <c r="D16" s="1"/>
      <c r="E16" s="1"/>
      <c r="F16" s="1"/>
      <c r="G16" s="3"/>
      <c r="H16" s="21"/>
    </row>
  </sheetData>
  <mergeCells count="1">
    <mergeCell ref="A2:C2"/>
  </mergeCell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A2" sqref="A2:C2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2" customWidth="1"/>
    <col min="9" max="16384" width="9.140625" style="5"/>
  </cols>
  <sheetData>
    <row r="1" spans="1:8" x14ac:dyDescent="0.15">
      <c r="A1" s="1"/>
      <c r="B1" s="1"/>
      <c r="C1" s="2" t="s">
        <v>817</v>
      </c>
      <c r="D1" s="1"/>
      <c r="E1" s="1"/>
      <c r="F1" s="1"/>
      <c r="G1" s="3"/>
      <c r="H1" s="4"/>
    </row>
    <row r="2" spans="1:8" ht="37.5" x14ac:dyDescent="0.25">
      <c r="A2" s="67" t="s">
        <v>1</v>
      </c>
      <c r="B2" s="68"/>
      <c r="C2" s="68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9" t="s">
        <v>7</v>
      </c>
      <c r="B3" s="70"/>
      <c r="C3" s="70"/>
      <c r="H3" s="11"/>
    </row>
    <row r="4" spans="1:8" ht="15" x14ac:dyDescent="0.25">
      <c r="B4" s="71" t="s">
        <v>8</v>
      </c>
      <c r="C4" s="70"/>
      <c r="H4" s="11"/>
    </row>
    <row r="5" spans="1:8" ht="15" x14ac:dyDescent="0.25">
      <c r="B5" s="69" t="s">
        <v>9</v>
      </c>
      <c r="C5" s="70"/>
      <c r="H5" s="11"/>
    </row>
    <row r="6" spans="1:8" x14ac:dyDescent="0.15">
      <c r="B6" s="12">
        <v>9.0399999999999994E-2</v>
      </c>
      <c r="C6" s="5" t="s">
        <v>139</v>
      </c>
      <c r="D6" s="5" t="s">
        <v>495</v>
      </c>
      <c r="E6" s="5" t="s">
        <v>12</v>
      </c>
      <c r="F6" s="5">
        <v>20</v>
      </c>
      <c r="G6" s="10">
        <v>200.91</v>
      </c>
      <c r="H6" s="11">
        <v>9.75</v>
      </c>
    </row>
    <row r="7" spans="1:8" x14ac:dyDescent="0.15">
      <c r="B7" s="12">
        <v>8.7499999999999994E-2</v>
      </c>
      <c r="C7" s="5" t="s">
        <v>125</v>
      </c>
      <c r="D7" s="5" t="s">
        <v>309</v>
      </c>
      <c r="E7" s="5" t="s">
        <v>54</v>
      </c>
      <c r="F7" s="5">
        <v>17</v>
      </c>
      <c r="G7" s="10">
        <v>170.65</v>
      </c>
      <c r="H7" s="11">
        <v>8.2799999999999994</v>
      </c>
    </row>
    <row r="8" spans="1:8" x14ac:dyDescent="0.15">
      <c r="B8" s="12">
        <v>9.11E-2</v>
      </c>
      <c r="C8" s="5" t="s">
        <v>814</v>
      </c>
      <c r="D8" s="5" t="s">
        <v>485</v>
      </c>
      <c r="E8" s="5" t="s">
        <v>54</v>
      </c>
      <c r="F8" s="5">
        <v>17</v>
      </c>
      <c r="G8" s="10">
        <v>170.57</v>
      </c>
      <c r="H8" s="11">
        <v>8.2799999999999994</v>
      </c>
    </row>
    <row r="9" spans="1:8" x14ac:dyDescent="0.15">
      <c r="B9" s="12">
        <v>9.8430000000000004E-2</v>
      </c>
      <c r="C9" s="5" t="s">
        <v>198</v>
      </c>
      <c r="D9" s="5" t="s">
        <v>232</v>
      </c>
      <c r="E9" s="5" t="s">
        <v>43</v>
      </c>
      <c r="F9" s="5">
        <v>150</v>
      </c>
      <c r="G9" s="10">
        <v>151.84</v>
      </c>
      <c r="H9" s="11">
        <v>7.37</v>
      </c>
    </row>
    <row r="10" spans="1:8" x14ac:dyDescent="0.15">
      <c r="B10" s="12">
        <v>9.8500000000000004E-2</v>
      </c>
      <c r="C10" s="5" t="s">
        <v>322</v>
      </c>
      <c r="D10" s="5" t="s">
        <v>323</v>
      </c>
      <c r="E10" s="5" t="s">
        <v>49</v>
      </c>
      <c r="F10" s="5">
        <v>11000</v>
      </c>
      <c r="G10" s="10">
        <v>110.60000000000001</v>
      </c>
      <c r="H10" s="11">
        <v>5.37</v>
      </c>
    </row>
    <row r="11" spans="1:8" ht="9.75" thickBot="1" x14ac:dyDescent="0.2">
      <c r="E11" s="13" t="s">
        <v>65</v>
      </c>
      <c r="G11" s="14">
        <v>804.57</v>
      </c>
      <c r="H11" s="15">
        <v>39.049999999999997</v>
      </c>
    </row>
    <row r="12" spans="1:8" ht="9.75" thickTop="1" x14ac:dyDescent="0.15">
      <c r="H12" s="11"/>
    </row>
    <row r="13" spans="1:8" ht="15" x14ac:dyDescent="0.25">
      <c r="A13" s="69" t="s">
        <v>99</v>
      </c>
      <c r="B13" s="70"/>
      <c r="C13" s="70"/>
      <c r="H13" s="11"/>
    </row>
    <row r="14" spans="1:8" ht="15" x14ac:dyDescent="0.25">
      <c r="B14" s="71" t="s">
        <v>100</v>
      </c>
      <c r="C14" s="70"/>
      <c r="H14" s="11"/>
    </row>
    <row r="15" spans="1:8" x14ac:dyDescent="0.15">
      <c r="B15" s="17" t="s">
        <v>259</v>
      </c>
      <c r="C15" s="5" t="s">
        <v>260</v>
      </c>
      <c r="D15" s="5" t="s">
        <v>261</v>
      </c>
      <c r="E15" s="5" t="s">
        <v>103</v>
      </c>
      <c r="F15" s="5">
        <v>215</v>
      </c>
      <c r="G15" s="10">
        <v>210.77</v>
      </c>
      <c r="H15" s="11">
        <v>10.23</v>
      </c>
    </row>
    <row r="16" spans="1:8" x14ac:dyDescent="0.15">
      <c r="B16" s="17" t="s">
        <v>259</v>
      </c>
      <c r="C16" s="5" t="s">
        <v>27</v>
      </c>
      <c r="D16" s="5" t="s">
        <v>557</v>
      </c>
      <c r="E16" s="5" t="s">
        <v>103</v>
      </c>
      <c r="F16" s="5">
        <v>215</v>
      </c>
      <c r="G16" s="10">
        <v>210.70000000000002</v>
      </c>
      <c r="H16" s="11">
        <v>10.220000000000001</v>
      </c>
    </row>
    <row r="17" spans="1:8" x14ac:dyDescent="0.15">
      <c r="B17" s="17" t="s">
        <v>259</v>
      </c>
      <c r="C17" s="5" t="s">
        <v>555</v>
      </c>
      <c r="D17" s="5" t="s">
        <v>556</v>
      </c>
      <c r="E17" s="5" t="s">
        <v>402</v>
      </c>
      <c r="F17" s="5">
        <v>215</v>
      </c>
      <c r="G17" s="10">
        <v>210.62</v>
      </c>
      <c r="H17" s="11">
        <v>10.220000000000001</v>
      </c>
    </row>
    <row r="18" spans="1:8" x14ac:dyDescent="0.15">
      <c r="B18" s="17" t="s">
        <v>259</v>
      </c>
      <c r="C18" s="5" t="s">
        <v>16</v>
      </c>
      <c r="D18" s="5" t="s">
        <v>709</v>
      </c>
      <c r="E18" s="5" t="s">
        <v>106</v>
      </c>
      <c r="F18" s="5">
        <v>210</v>
      </c>
      <c r="G18" s="10">
        <v>206.88</v>
      </c>
      <c r="H18" s="11">
        <v>10.040000000000001</v>
      </c>
    </row>
    <row r="19" spans="1:8" x14ac:dyDescent="0.15">
      <c r="B19" s="17" t="s">
        <v>101</v>
      </c>
      <c r="C19" s="5" t="s">
        <v>553</v>
      </c>
      <c r="D19" s="5" t="s">
        <v>447</v>
      </c>
      <c r="E19" s="5" t="s">
        <v>106</v>
      </c>
      <c r="F19" s="5">
        <v>36</v>
      </c>
      <c r="G19" s="10">
        <v>178.02</v>
      </c>
      <c r="H19" s="11">
        <v>8.64</v>
      </c>
    </row>
    <row r="20" spans="1:8" ht="9.75" thickBot="1" x14ac:dyDescent="0.2">
      <c r="E20" s="13" t="s">
        <v>65</v>
      </c>
      <c r="G20" s="14">
        <v>1016.99</v>
      </c>
      <c r="H20" s="15">
        <v>49.35</v>
      </c>
    </row>
    <row r="21" spans="1:8" ht="9.75" thickTop="1" x14ac:dyDescent="0.15">
      <c r="H21" s="11"/>
    </row>
    <row r="22" spans="1:8" x14ac:dyDescent="0.15">
      <c r="H22" s="11"/>
    </row>
    <row r="23" spans="1:8" x14ac:dyDescent="0.15">
      <c r="A23" s="18" t="s">
        <v>110</v>
      </c>
      <c r="G23" s="19">
        <v>239.15</v>
      </c>
      <c r="H23" s="20">
        <v>11.6</v>
      </c>
    </row>
    <row r="24" spans="1:8" x14ac:dyDescent="0.15">
      <c r="H24" s="11"/>
    </row>
    <row r="25" spans="1:8" ht="9.75" thickBot="1" x14ac:dyDescent="0.2">
      <c r="E25" s="13" t="s">
        <v>111</v>
      </c>
      <c r="G25" s="14">
        <v>2060.71</v>
      </c>
      <c r="H25" s="15">
        <v>100</v>
      </c>
    </row>
    <row r="26" spans="1:8" ht="9.75" thickTop="1" x14ac:dyDescent="0.15">
      <c r="H26" s="11"/>
    </row>
    <row r="27" spans="1:8" x14ac:dyDescent="0.15">
      <c r="A27" s="13" t="s">
        <v>112</v>
      </c>
      <c r="H27" s="11"/>
    </row>
    <row r="28" spans="1:8" x14ac:dyDescent="0.15">
      <c r="A28" s="5">
        <v>1</v>
      </c>
      <c r="B28" s="5" t="s">
        <v>818</v>
      </c>
      <c r="H28" s="11"/>
    </row>
    <row r="29" spans="1:8" x14ac:dyDescent="0.15">
      <c r="H29" s="11"/>
    </row>
    <row r="30" spans="1:8" x14ac:dyDescent="0.15">
      <c r="A30" s="5">
        <v>2</v>
      </c>
      <c r="B30" s="5" t="s">
        <v>114</v>
      </c>
      <c r="H30" s="11"/>
    </row>
    <row r="31" spans="1:8" x14ac:dyDescent="0.15">
      <c r="H31" s="11"/>
    </row>
    <row r="32" spans="1:8" x14ac:dyDescent="0.15">
      <c r="A32" s="5">
        <v>3</v>
      </c>
      <c r="B32" s="5" t="s">
        <v>115</v>
      </c>
      <c r="H32" s="11"/>
    </row>
    <row r="33" spans="1:8" x14ac:dyDescent="0.15">
      <c r="B33" s="5" t="s">
        <v>116</v>
      </c>
      <c r="H33" s="11"/>
    </row>
    <row r="34" spans="1:8" x14ac:dyDescent="0.15">
      <c r="B34" s="5" t="s">
        <v>117</v>
      </c>
      <c r="H34" s="11"/>
    </row>
    <row r="35" spans="1:8" x14ac:dyDescent="0.15">
      <c r="A35" s="1"/>
      <c r="B35" s="1"/>
      <c r="C35" s="1"/>
      <c r="D35" s="1"/>
      <c r="E35" s="1"/>
      <c r="F35" s="1"/>
      <c r="G35" s="3"/>
      <c r="H35" s="21"/>
    </row>
  </sheetData>
  <mergeCells count="6">
    <mergeCell ref="A2:C2"/>
    <mergeCell ref="A3:C3"/>
    <mergeCell ref="B4:C4"/>
    <mergeCell ref="B5:C5"/>
    <mergeCell ref="A13:C13"/>
    <mergeCell ref="B14:C14"/>
  </mergeCell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K22" sqref="K22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2" customWidth="1"/>
    <col min="9" max="16384" width="9.140625" style="5"/>
  </cols>
  <sheetData>
    <row r="1" spans="1:8" x14ac:dyDescent="0.15">
      <c r="A1" s="1"/>
      <c r="B1" s="1"/>
      <c r="C1" s="2" t="s">
        <v>813</v>
      </c>
      <c r="D1" s="1"/>
      <c r="E1" s="1"/>
      <c r="F1" s="1"/>
      <c r="G1" s="3"/>
      <c r="H1" s="4"/>
    </row>
    <row r="2" spans="1:8" ht="37.5" x14ac:dyDescent="0.25">
      <c r="A2" s="67" t="s">
        <v>1</v>
      </c>
      <c r="B2" s="68"/>
      <c r="C2" s="68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9" t="s">
        <v>7</v>
      </c>
      <c r="B3" s="70"/>
      <c r="C3" s="70"/>
      <c r="H3" s="11"/>
    </row>
    <row r="4" spans="1:8" ht="15" x14ac:dyDescent="0.25">
      <c r="B4" s="71" t="s">
        <v>8</v>
      </c>
      <c r="C4" s="70"/>
      <c r="H4" s="11"/>
    </row>
    <row r="5" spans="1:8" ht="15" x14ac:dyDescent="0.25">
      <c r="B5" s="69" t="s">
        <v>9</v>
      </c>
      <c r="C5" s="70"/>
      <c r="H5" s="11"/>
    </row>
    <row r="6" spans="1:8" x14ac:dyDescent="0.15">
      <c r="B6" s="12">
        <v>9.0399999999999994E-2</v>
      </c>
      <c r="C6" s="5" t="s">
        <v>139</v>
      </c>
      <c r="D6" s="5" t="s">
        <v>495</v>
      </c>
      <c r="E6" s="5" t="s">
        <v>12</v>
      </c>
      <c r="F6" s="5">
        <v>40</v>
      </c>
      <c r="G6" s="10">
        <v>401.82</v>
      </c>
      <c r="H6" s="11">
        <v>10.15</v>
      </c>
    </row>
    <row r="7" spans="1:8" x14ac:dyDescent="0.15">
      <c r="B7" s="12">
        <v>9.11E-2</v>
      </c>
      <c r="C7" s="5" t="s">
        <v>814</v>
      </c>
      <c r="D7" s="5" t="s">
        <v>485</v>
      </c>
      <c r="E7" s="5" t="s">
        <v>54</v>
      </c>
      <c r="F7" s="5">
        <v>36</v>
      </c>
      <c r="G7" s="10">
        <v>361.2</v>
      </c>
      <c r="H7" s="11">
        <v>9.1300000000000008</v>
      </c>
    </row>
    <row r="8" spans="1:8" x14ac:dyDescent="0.15">
      <c r="B8" s="12">
        <v>9.11E-2</v>
      </c>
      <c r="C8" s="5" t="s">
        <v>119</v>
      </c>
      <c r="D8" s="5" t="s">
        <v>815</v>
      </c>
      <c r="E8" s="5" t="s">
        <v>12</v>
      </c>
      <c r="F8" s="5">
        <v>35</v>
      </c>
      <c r="G8" s="10">
        <v>351.92</v>
      </c>
      <c r="H8" s="11">
        <v>8.89</v>
      </c>
    </row>
    <row r="9" spans="1:8" x14ac:dyDescent="0.15">
      <c r="B9" s="12">
        <v>8.7499999999999994E-2</v>
      </c>
      <c r="C9" s="5" t="s">
        <v>125</v>
      </c>
      <c r="D9" s="5" t="s">
        <v>309</v>
      </c>
      <c r="E9" s="5" t="s">
        <v>54</v>
      </c>
      <c r="F9" s="5">
        <v>35</v>
      </c>
      <c r="G9" s="10">
        <v>351.34000000000003</v>
      </c>
      <c r="H9" s="11">
        <v>8.8800000000000008</v>
      </c>
    </row>
    <row r="10" spans="1:8" x14ac:dyDescent="0.15">
      <c r="B10" s="12">
        <v>9.8500000000000004E-2</v>
      </c>
      <c r="C10" s="5" t="s">
        <v>322</v>
      </c>
      <c r="D10" s="5" t="s">
        <v>323</v>
      </c>
      <c r="E10" s="5" t="s">
        <v>49</v>
      </c>
      <c r="F10" s="5">
        <v>17500</v>
      </c>
      <c r="G10" s="10">
        <v>175.95000000000002</v>
      </c>
      <c r="H10" s="11">
        <v>4.45</v>
      </c>
    </row>
    <row r="11" spans="1:8" ht="9.75" thickBot="1" x14ac:dyDescent="0.2">
      <c r="E11" s="13" t="s">
        <v>65</v>
      </c>
      <c r="G11" s="14">
        <v>1642.23</v>
      </c>
      <c r="H11" s="15">
        <v>41.5</v>
      </c>
    </row>
    <row r="12" spans="1:8" ht="9.75" thickTop="1" x14ac:dyDescent="0.15">
      <c r="H12" s="11"/>
    </row>
    <row r="13" spans="1:8" ht="15" x14ac:dyDescent="0.25">
      <c r="A13" s="69" t="s">
        <v>99</v>
      </c>
      <c r="B13" s="70"/>
      <c r="C13" s="70"/>
      <c r="H13" s="11"/>
    </row>
    <row r="14" spans="1:8" ht="15" x14ac:dyDescent="0.25">
      <c r="B14" s="71" t="s">
        <v>100</v>
      </c>
      <c r="C14" s="70"/>
      <c r="H14" s="11"/>
    </row>
    <row r="15" spans="1:8" x14ac:dyDescent="0.15">
      <c r="B15" s="17" t="s">
        <v>259</v>
      </c>
      <c r="C15" s="5" t="s">
        <v>16</v>
      </c>
      <c r="D15" s="5" t="s">
        <v>709</v>
      </c>
      <c r="E15" s="5" t="s">
        <v>106</v>
      </c>
      <c r="F15" s="5">
        <v>440</v>
      </c>
      <c r="G15" s="10">
        <v>433.45</v>
      </c>
      <c r="H15" s="11">
        <v>10.95</v>
      </c>
    </row>
    <row r="16" spans="1:8" x14ac:dyDescent="0.15">
      <c r="B16" s="17" t="s">
        <v>259</v>
      </c>
      <c r="C16" s="5" t="s">
        <v>260</v>
      </c>
      <c r="D16" s="5" t="s">
        <v>261</v>
      </c>
      <c r="E16" s="5" t="s">
        <v>103</v>
      </c>
      <c r="F16" s="5">
        <v>440</v>
      </c>
      <c r="G16" s="10">
        <v>431.34000000000003</v>
      </c>
      <c r="H16" s="11">
        <v>10.9</v>
      </c>
    </row>
    <row r="17" spans="1:8" x14ac:dyDescent="0.15">
      <c r="B17" s="17" t="s">
        <v>259</v>
      </c>
      <c r="C17" s="5" t="s">
        <v>27</v>
      </c>
      <c r="D17" s="5" t="s">
        <v>557</v>
      </c>
      <c r="E17" s="5" t="s">
        <v>103</v>
      </c>
      <c r="F17" s="5">
        <v>440</v>
      </c>
      <c r="G17" s="10">
        <v>431.2</v>
      </c>
      <c r="H17" s="11">
        <v>10.9</v>
      </c>
    </row>
    <row r="18" spans="1:8" x14ac:dyDescent="0.15">
      <c r="B18" s="17" t="s">
        <v>259</v>
      </c>
      <c r="C18" s="5" t="s">
        <v>555</v>
      </c>
      <c r="D18" s="5" t="s">
        <v>556</v>
      </c>
      <c r="E18" s="5" t="s">
        <v>402</v>
      </c>
      <c r="F18" s="5">
        <v>440</v>
      </c>
      <c r="G18" s="10">
        <v>431.03000000000003</v>
      </c>
      <c r="H18" s="11">
        <v>10.89</v>
      </c>
    </row>
    <row r="19" spans="1:8" x14ac:dyDescent="0.15">
      <c r="B19" s="17" t="s">
        <v>101</v>
      </c>
      <c r="C19" s="5" t="s">
        <v>553</v>
      </c>
      <c r="D19" s="5" t="s">
        <v>447</v>
      </c>
      <c r="E19" s="5" t="s">
        <v>106</v>
      </c>
      <c r="F19" s="5">
        <v>74</v>
      </c>
      <c r="G19" s="10">
        <v>365.94</v>
      </c>
      <c r="H19" s="11">
        <v>9.25</v>
      </c>
    </row>
    <row r="20" spans="1:8" ht="9.75" thickBot="1" x14ac:dyDescent="0.2">
      <c r="E20" s="13" t="s">
        <v>65</v>
      </c>
      <c r="G20" s="14">
        <v>2092.96</v>
      </c>
      <c r="H20" s="15">
        <v>52.89</v>
      </c>
    </row>
    <row r="21" spans="1:8" ht="9.75" thickTop="1" x14ac:dyDescent="0.15">
      <c r="H21" s="11"/>
    </row>
    <row r="22" spans="1:8" x14ac:dyDescent="0.15">
      <c r="H22" s="11"/>
    </row>
    <row r="23" spans="1:8" x14ac:dyDescent="0.15">
      <c r="A23" s="18" t="s">
        <v>110</v>
      </c>
      <c r="G23" s="19">
        <v>221.97</v>
      </c>
      <c r="H23" s="20">
        <v>5.61</v>
      </c>
    </row>
    <row r="24" spans="1:8" x14ac:dyDescent="0.15">
      <c r="H24" s="11"/>
    </row>
    <row r="25" spans="1:8" ht="9.75" thickBot="1" x14ac:dyDescent="0.2">
      <c r="E25" s="13" t="s">
        <v>111</v>
      </c>
      <c r="G25" s="14">
        <v>3957.16</v>
      </c>
      <c r="H25" s="15">
        <v>100</v>
      </c>
    </row>
    <row r="26" spans="1:8" ht="9.75" thickTop="1" x14ac:dyDescent="0.15">
      <c r="H26" s="11"/>
    </row>
    <row r="27" spans="1:8" x14ac:dyDescent="0.15">
      <c r="A27" s="13" t="s">
        <v>112</v>
      </c>
      <c r="H27" s="11"/>
    </row>
    <row r="28" spans="1:8" x14ac:dyDescent="0.15">
      <c r="A28" s="5">
        <v>1</v>
      </c>
      <c r="B28" s="5" t="s">
        <v>816</v>
      </c>
      <c r="H28" s="11"/>
    </row>
    <row r="29" spans="1:8" x14ac:dyDescent="0.15">
      <c r="H29" s="11"/>
    </row>
    <row r="30" spans="1:8" x14ac:dyDescent="0.15">
      <c r="A30" s="5">
        <v>2</v>
      </c>
      <c r="B30" s="5" t="s">
        <v>114</v>
      </c>
      <c r="H30" s="11"/>
    </row>
    <row r="31" spans="1:8" x14ac:dyDescent="0.15">
      <c r="H31" s="11"/>
    </row>
    <row r="32" spans="1:8" x14ac:dyDescent="0.15">
      <c r="A32" s="5">
        <v>3</v>
      </c>
      <c r="B32" s="5" t="s">
        <v>115</v>
      </c>
      <c r="H32" s="11"/>
    </row>
    <row r="33" spans="1:8" x14ac:dyDescent="0.15">
      <c r="B33" s="5" t="s">
        <v>116</v>
      </c>
      <c r="H33" s="11"/>
    </row>
    <row r="34" spans="1:8" x14ac:dyDescent="0.15">
      <c r="B34" s="5" t="s">
        <v>117</v>
      </c>
      <c r="H34" s="11"/>
    </row>
    <row r="35" spans="1:8" x14ac:dyDescent="0.15">
      <c r="A35" s="1"/>
      <c r="B35" s="1"/>
      <c r="C35" s="1"/>
      <c r="D35" s="1"/>
      <c r="E35" s="1"/>
      <c r="F35" s="1"/>
      <c r="G35" s="3"/>
      <c r="H35" s="21"/>
    </row>
  </sheetData>
  <mergeCells count="6">
    <mergeCell ref="A2:C2"/>
    <mergeCell ref="A3:C3"/>
    <mergeCell ref="B4:C4"/>
    <mergeCell ref="B5:C5"/>
    <mergeCell ref="A13:C13"/>
    <mergeCell ref="B14:C14"/>
  </mergeCell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>
      <selection activeCell="L18" sqref="L18"/>
    </sheetView>
  </sheetViews>
  <sheetFormatPr defaultRowHeight="12.75" x14ac:dyDescent="0.2"/>
  <cols>
    <col min="1" max="1" width="2.7109375" style="36" customWidth="1"/>
    <col min="2" max="2" width="4.7109375" style="36" customWidth="1"/>
    <col min="3" max="3" width="40.7109375" style="36" customWidth="1"/>
    <col min="4" max="4" width="12.140625" style="36" bestFit="1" customWidth="1"/>
    <col min="5" max="5" width="20" style="36" bestFit="1" customWidth="1"/>
    <col min="6" max="6" width="7.85546875" style="36" bestFit="1" customWidth="1"/>
    <col min="7" max="7" width="15.85546875" style="41" customWidth="1"/>
    <col min="8" max="8" width="10" style="54" customWidth="1"/>
    <col min="9" max="16384" width="9.140625" style="36"/>
  </cols>
  <sheetData>
    <row r="1" spans="1:8" x14ac:dyDescent="0.2">
      <c r="A1" s="32"/>
      <c r="B1" s="32"/>
      <c r="C1" s="33" t="s">
        <v>2007</v>
      </c>
      <c r="D1" s="32"/>
      <c r="E1" s="32"/>
      <c r="F1" s="32"/>
      <c r="G1" s="34"/>
      <c r="H1" s="35"/>
    </row>
    <row r="2" spans="1:8" ht="25.5" x14ac:dyDescent="0.2">
      <c r="A2" s="73" t="s">
        <v>1</v>
      </c>
      <c r="B2" s="74"/>
      <c r="C2" s="74"/>
      <c r="D2" s="37" t="s">
        <v>2</v>
      </c>
      <c r="E2" s="37" t="s">
        <v>593</v>
      </c>
      <c r="F2" s="38" t="s">
        <v>4</v>
      </c>
      <c r="G2" s="39" t="s">
        <v>5</v>
      </c>
      <c r="H2" s="40" t="s">
        <v>6</v>
      </c>
    </row>
    <row r="3" spans="1:8" x14ac:dyDescent="0.2">
      <c r="A3" s="75" t="s">
        <v>594</v>
      </c>
      <c r="B3" s="76"/>
      <c r="C3" s="76"/>
      <c r="H3" s="42"/>
    </row>
    <row r="4" spans="1:8" x14ac:dyDescent="0.2">
      <c r="B4" s="75" t="s">
        <v>9</v>
      </c>
      <c r="C4" s="76"/>
      <c r="H4" s="42"/>
    </row>
    <row r="5" spans="1:8" x14ac:dyDescent="0.2">
      <c r="B5" s="43" t="s">
        <v>107</v>
      </c>
      <c r="C5" s="36" t="s">
        <v>473</v>
      </c>
      <c r="D5" s="36" t="s">
        <v>1090</v>
      </c>
      <c r="E5" s="36" t="s">
        <v>1091</v>
      </c>
      <c r="F5" s="36">
        <v>8676</v>
      </c>
      <c r="G5" s="41">
        <v>125.13000000000001</v>
      </c>
      <c r="H5" s="42">
        <v>10.74</v>
      </c>
    </row>
    <row r="6" spans="1:8" x14ac:dyDescent="0.2">
      <c r="B6" s="43" t="s">
        <v>107</v>
      </c>
      <c r="C6" s="36" t="s">
        <v>57</v>
      </c>
      <c r="D6" s="36" t="s">
        <v>1139</v>
      </c>
      <c r="E6" s="36" t="s">
        <v>1140</v>
      </c>
      <c r="F6" s="36">
        <v>6804</v>
      </c>
      <c r="G6" s="41">
        <v>102.22</v>
      </c>
      <c r="H6" s="42">
        <v>8.77</v>
      </c>
    </row>
    <row r="7" spans="1:8" x14ac:dyDescent="0.2">
      <c r="B7" s="43" t="s">
        <v>107</v>
      </c>
      <c r="C7" s="36" t="s">
        <v>1154</v>
      </c>
      <c r="D7" s="36" t="s">
        <v>1155</v>
      </c>
      <c r="E7" s="36" t="s">
        <v>1156</v>
      </c>
      <c r="F7" s="36">
        <v>36425</v>
      </c>
      <c r="G7" s="41">
        <v>102.15</v>
      </c>
      <c r="H7" s="42">
        <v>8.77</v>
      </c>
    </row>
    <row r="8" spans="1:8" x14ac:dyDescent="0.2">
      <c r="B8" s="43" t="s">
        <v>107</v>
      </c>
      <c r="C8" s="36" t="s">
        <v>1146</v>
      </c>
      <c r="D8" s="36" t="s">
        <v>1147</v>
      </c>
      <c r="E8" s="36" t="s">
        <v>1148</v>
      </c>
      <c r="F8" s="36">
        <v>7097</v>
      </c>
      <c r="G8" s="41">
        <v>93.62</v>
      </c>
      <c r="H8" s="42">
        <v>8.0399999999999991</v>
      </c>
    </row>
    <row r="9" spans="1:8" x14ac:dyDescent="0.2">
      <c r="B9" s="43" t="s">
        <v>107</v>
      </c>
      <c r="C9" s="36" t="s">
        <v>1092</v>
      </c>
      <c r="D9" s="36" t="s">
        <v>1093</v>
      </c>
      <c r="E9" s="36" t="s">
        <v>1094</v>
      </c>
      <c r="F9" s="36">
        <v>8573</v>
      </c>
      <c r="G9" s="41">
        <v>87.51</v>
      </c>
      <c r="H9" s="42">
        <v>7.51</v>
      </c>
    </row>
    <row r="10" spans="1:8" x14ac:dyDescent="0.2">
      <c r="B10" s="43" t="s">
        <v>107</v>
      </c>
      <c r="C10" s="36" t="s">
        <v>16</v>
      </c>
      <c r="D10" s="36" t="s">
        <v>1095</v>
      </c>
      <c r="E10" s="36" t="s">
        <v>1091</v>
      </c>
      <c r="F10" s="36">
        <v>24975</v>
      </c>
      <c r="G10" s="41">
        <v>69.210000000000008</v>
      </c>
      <c r="H10" s="42">
        <v>5.94</v>
      </c>
    </row>
    <row r="11" spans="1:8" x14ac:dyDescent="0.2">
      <c r="B11" s="43" t="s">
        <v>107</v>
      </c>
      <c r="C11" s="36" t="s">
        <v>1178</v>
      </c>
      <c r="D11" s="36" t="s">
        <v>1179</v>
      </c>
      <c r="E11" s="36" t="s">
        <v>1094</v>
      </c>
      <c r="F11" s="36">
        <v>2282</v>
      </c>
      <c r="G11" s="41">
        <v>55.480000000000004</v>
      </c>
      <c r="H11" s="42">
        <v>4.7600000000000007</v>
      </c>
    </row>
    <row r="12" spans="1:8" x14ac:dyDescent="0.2">
      <c r="B12" s="43" t="s">
        <v>107</v>
      </c>
      <c r="C12" s="36" t="s">
        <v>1102</v>
      </c>
      <c r="D12" s="36" t="s">
        <v>1103</v>
      </c>
      <c r="E12" s="36" t="s">
        <v>1104</v>
      </c>
      <c r="F12" s="36">
        <v>3442</v>
      </c>
      <c r="G12" s="41">
        <v>54.300000000000004</v>
      </c>
      <c r="H12" s="42">
        <v>4.66</v>
      </c>
    </row>
    <row r="13" spans="1:8" x14ac:dyDescent="0.2">
      <c r="B13" s="43" t="s">
        <v>107</v>
      </c>
      <c r="C13" s="36" t="s">
        <v>47</v>
      </c>
      <c r="D13" s="36" t="s">
        <v>1109</v>
      </c>
      <c r="E13" s="36" t="s">
        <v>1091</v>
      </c>
      <c r="F13" s="36">
        <v>13682</v>
      </c>
      <c r="G13" s="41">
        <v>40.03</v>
      </c>
      <c r="H13" s="42">
        <v>3.44</v>
      </c>
    </row>
    <row r="14" spans="1:8" x14ac:dyDescent="0.2">
      <c r="B14" s="43" t="s">
        <v>107</v>
      </c>
      <c r="C14" s="36" t="s">
        <v>670</v>
      </c>
      <c r="D14" s="36" t="s">
        <v>1129</v>
      </c>
      <c r="E14" s="36" t="s">
        <v>1101</v>
      </c>
      <c r="F14" s="36">
        <v>8299</v>
      </c>
      <c r="G14" s="41">
        <v>38.67</v>
      </c>
      <c r="H14" s="42">
        <v>3.32</v>
      </c>
    </row>
    <row r="15" spans="1:8" x14ac:dyDescent="0.2">
      <c r="B15" s="43" t="s">
        <v>107</v>
      </c>
      <c r="C15" s="36" t="s">
        <v>27</v>
      </c>
      <c r="D15" s="36" t="s">
        <v>1128</v>
      </c>
      <c r="E15" s="36" t="s">
        <v>1091</v>
      </c>
      <c r="F15" s="36">
        <v>7183</v>
      </c>
      <c r="G15" s="41">
        <v>35.25</v>
      </c>
      <c r="H15" s="42">
        <v>3.0300000000000002</v>
      </c>
    </row>
    <row r="16" spans="1:8" x14ac:dyDescent="0.2">
      <c r="B16" s="43" t="s">
        <v>107</v>
      </c>
      <c r="C16" s="36" t="s">
        <v>1099</v>
      </c>
      <c r="D16" s="36" t="s">
        <v>1100</v>
      </c>
      <c r="E16" s="36" t="s">
        <v>1101</v>
      </c>
      <c r="F16" s="36">
        <v>571</v>
      </c>
      <c r="G16" s="41">
        <v>34.4</v>
      </c>
      <c r="H16" s="42">
        <v>2.95</v>
      </c>
    </row>
    <row r="17" spans="2:8" x14ac:dyDescent="0.2">
      <c r="B17" s="43" t="s">
        <v>107</v>
      </c>
      <c r="C17" s="36" t="s">
        <v>1333</v>
      </c>
      <c r="D17" s="36" t="s">
        <v>1334</v>
      </c>
      <c r="E17" s="36" t="s">
        <v>1138</v>
      </c>
      <c r="F17" s="36">
        <v>4631</v>
      </c>
      <c r="G17" s="41">
        <v>31.85</v>
      </c>
      <c r="H17" s="42">
        <v>2.73</v>
      </c>
    </row>
    <row r="18" spans="2:8" x14ac:dyDescent="0.2">
      <c r="B18" s="43" t="s">
        <v>107</v>
      </c>
      <c r="C18" s="36" t="s">
        <v>1304</v>
      </c>
      <c r="D18" s="36" t="s">
        <v>1305</v>
      </c>
      <c r="E18" s="36" t="s">
        <v>1156</v>
      </c>
      <c r="F18" s="36">
        <v>3064</v>
      </c>
      <c r="G18" s="41">
        <v>27.87</v>
      </c>
      <c r="H18" s="42">
        <v>2.39</v>
      </c>
    </row>
    <row r="19" spans="2:8" x14ac:dyDescent="0.2">
      <c r="B19" s="43" t="s">
        <v>107</v>
      </c>
      <c r="C19" s="36" t="s">
        <v>1170</v>
      </c>
      <c r="D19" s="36" t="s">
        <v>1171</v>
      </c>
      <c r="E19" s="36" t="s">
        <v>1101</v>
      </c>
      <c r="F19" s="36">
        <v>1998</v>
      </c>
      <c r="G19" s="41">
        <v>25.67</v>
      </c>
      <c r="H19" s="42">
        <v>2.2000000000000002</v>
      </c>
    </row>
    <row r="20" spans="2:8" x14ac:dyDescent="0.2">
      <c r="B20" s="43" t="s">
        <v>107</v>
      </c>
      <c r="C20" s="36" t="s">
        <v>1271</v>
      </c>
      <c r="D20" s="36" t="s">
        <v>1272</v>
      </c>
      <c r="E20" s="36" t="s">
        <v>1273</v>
      </c>
      <c r="F20" s="36">
        <v>11561</v>
      </c>
      <c r="G20" s="41">
        <v>21.39</v>
      </c>
      <c r="H20" s="42">
        <v>1.8399999999999999</v>
      </c>
    </row>
    <row r="21" spans="2:8" x14ac:dyDescent="0.2">
      <c r="B21" s="43" t="s">
        <v>107</v>
      </c>
      <c r="C21" s="36" t="s">
        <v>1265</v>
      </c>
      <c r="D21" s="36" t="s">
        <v>1266</v>
      </c>
      <c r="E21" s="36" t="s">
        <v>1156</v>
      </c>
      <c r="F21" s="36">
        <v>1933</v>
      </c>
      <c r="G21" s="41">
        <v>20.71</v>
      </c>
      <c r="H21" s="42">
        <v>1.78</v>
      </c>
    </row>
    <row r="22" spans="2:8" x14ac:dyDescent="0.2">
      <c r="B22" s="43" t="s">
        <v>107</v>
      </c>
      <c r="C22" s="36" t="s">
        <v>932</v>
      </c>
      <c r="D22" s="36" t="s">
        <v>1922</v>
      </c>
      <c r="E22" s="36" t="s">
        <v>1292</v>
      </c>
      <c r="F22" s="36">
        <v>5659</v>
      </c>
      <c r="G22" s="41">
        <v>19.8</v>
      </c>
      <c r="H22" s="42">
        <v>1.7000000000000002</v>
      </c>
    </row>
    <row r="23" spans="2:8" x14ac:dyDescent="0.2">
      <c r="B23" s="43" t="s">
        <v>107</v>
      </c>
      <c r="C23" s="36" t="s">
        <v>518</v>
      </c>
      <c r="D23" s="36" t="s">
        <v>1256</v>
      </c>
      <c r="E23" s="36" t="s">
        <v>1257</v>
      </c>
      <c r="F23" s="36">
        <v>9425</v>
      </c>
      <c r="G23" s="41">
        <v>18.59</v>
      </c>
      <c r="H23" s="42">
        <v>1.6</v>
      </c>
    </row>
    <row r="24" spans="2:8" x14ac:dyDescent="0.2">
      <c r="B24" s="43" t="s">
        <v>107</v>
      </c>
      <c r="C24" s="36" t="s">
        <v>1262</v>
      </c>
      <c r="D24" s="36" t="s">
        <v>1263</v>
      </c>
      <c r="E24" s="36" t="s">
        <v>1101</v>
      </c>
      <c r="F24" s="36">
        <v>548</v>
      </c>
      <c r="G24" s="41">
        <v>17.670000000000002</v>
      </c>
      <c r="H24" s="42">
        <v>1.52</v>
      </c>
    </row>
    <row r="25" spans="2:8" x14ac:dyDescent="0.2">
      <c r="B25" s="43" t="s">
        <v>107</v>
      </c>
      <c r="C25" s="36" t="s">
        <v>1260</v>
      </c>
      <c r="D25" s="36" t="s">
        <v>1261</v>
      </c>
      <c r="E25" s="36" t="s">
        <v>1257</v>
      </c>
      <c r="F25" s="36">
        <v>10612</v>
      </c>
      <c r="G25" s="41">
        <v>17.61</v>
      </c>
      <c r="H25" s="42">
        <v>1.51</v>
      </c>
    </row>
    <row r="26" spans="2:8" x14ac:dyDescent="0.2">
      <c r="B26" s="43" t="s">
        <v>107</v>
      </c>
      <c r="C26" s="36" t="s">
        <v>1329</v>
      </c>
      <c r="D26" s="36" t="s">
        <v>1330</v>
      </c>
      <c r="E26" s="36" t="s">
        <v>1101</v>
      </c>
      <c r="F26" s="36">
        <v>584</v>
      </c>
      <c r="G26" s="41">
        <v>16.399999999999999</v>
      </c>
      <c r="H26" s="42">
        <v>1.4100000000000001</v>
      </c>
    </row>
    <row r="27" spans="2:8" x14ac:dyDescent="0.2">
      <c r="B27" s="43" t="s">
        <v>107</v>
      </c>
      <c r="C27" s="36" t="s">
        <v>1349</v>
      </c>
      <c r="D27" s="36" t="s">
        <v>1350</v>
      </c>
      <c r="E27" s="36" t="s">
        <v>1351</v>
      </c>
      <c r="F27" s="36">
        <v>5326</v>
      </c>
      <c r="G27" s="41">
        <v>15.59</v>
      </c>
      <c r="H27" s="42">
        <v>1.34</v>
      </c>
    </row>
    <row r="28" spans="2:8" x14ac:dyDescent="0.2">
      <c r="B28" s="43" t="s">
        <v>107</v>
      </c>
      <c r="C28" s="36" t="s">
        <v>1152</v>
      </c>
      <c r="D28" s="36" t="s">
        <v>1153</v>
      </c>
      <c r="E28" s="36" t="s">
        <v>1138</v>
      </c>
      <c r="F28" s="36">
        <v>1026</v>
      </c>
      <c r="G28" s="41">
        <v>14.82</v>
      </c>
      <c r="H28" s="42">
        <v>1.27</v>
      </c>
    </row>
    <row r="29" spans="2:8" x14ac:dyDescent="0.2">
      <c r="B29" s="43" t="s">
        <v>107</v>
      </c>
      <c r="C29" s="36" t="s">
        <v>1277</v>
      </c>
      <c r="D29" s="36" t="s">
        <v>1278</v>
      </c>
      <c r="E29" s="36" t="s">
        <v>1094</v>
      </c>
      <c r="F29" s="36">
        <v>2711</v>
      </c>
      <c r="G29" s="41">
        <v>13.97</v>
      </c>
      <c r="H29" s="42">
        <v>1.2</v>
      </c>
    </row>
    <row r="30" spans="2:8" x14ac:dyDescent="0.2">
      <c r="B30" s="43" t="s">
        <v>107</v>
      </c>
      <c r="C30" s="36" t="s">
        <v>297</v>
      </c>
      <c r="D30" s="36" t="s">
        <v>1264</v>
      </c>
      <c r="E30" s="36" t="s">
        <v>1220</v>
      </c>
      <c r="F30" s="36">
        <v>2874</v>
      </c>
      <c r="G30" s="41">
        <v>13.870000000000001</v>
      </c>
      <c r="H30" s="42">
        <v>1.1900000000000002</v>
      </c>
    </row>
    <row r="31" spans="2:8" x14ac:dyDescent="0.2">
      <c r="B31" s="43" t="s">
        <v>107</v>
      </c>
      <c r="C31" s="36" t="s">
        <v>1302</v>
      </c>
      <c r="D31" s="36" t="s">
        <v>1303</v>
      </c>
      <c r="E31" s="36" t="s">
        <v>1138</v>
      </c>
      <c r="F31" s="36">
        <v>525</v>
      </c>
      <c r="G31" s="41">
        <v>13.82</v>
      </c>
      <c r="H31" s="42">
        <v>1.1900000000000002</v>
      </c>
    </row>
    <row r="32" spans="2:8" x14ac:dyDescent="0.2">
      <c r="B32" s="43" t="s">
        <v>107</v>
      </c>
      <c r="C32" s="36" t="s">
        <v>712</v>
      </c>
      <c r="D32" s="36" t="s">
        <v>1289</v>
      </c>
      <c r="E32" s="36" t="s">
        <v>1205</v>
      </c>
      <c r="F32" s="36">
        <v>3820</v>
      </c>
      <c r="G32" s="41">
        <v>12.98</v>
      </c>
      <c r="H32" s="42">
        <v>1.1100000000000001</v>
      </c>
    </row>
    <row r="33" spans="1:8" x14ac:dyDescent="0.2">
      <c r="B33" s="43" t="s">
        <v>107</v>
      </c>
      <c r="C33" s="36" t="s">
        <v>1168</v>
      </c>
      <c r="D33" s="36" t="s">
        <v>1169</v>
      </c>
      <c r="E33" s="36" t="s">
        <v>1138</v>
      </c>
      <c r="F33" s="36">
        <v>2174</v>
      </c>
      <c r="G33" s="41">
        <v>12.88</v>
      </c>
      <c r="H33" s="42">
        <v>1.1100000000000001</v>
      </c>
    </row>
    <row r="34" spans="1:8" x14ac:dyDescent="0.2">
      <c r="B34" s="43" t="s">
        <v>107</v>
      </c>
      <c r="C34" s="36" t="s">
        <v>1096</v>
      </c>
      <c r="D34" s="36" t="s">
        <v>1097</v>
      </c>
      <c r="E34" s="36" t="s">
        <v>1098</v>
      </c>
      <c r="F34" s="36">
        <v>2684</v>
      </c>
      <c r="G34" s="41">
        <v>10.1</v>
      </c>
      <c r="H34" s="42">
        <v>0.87000000000000011</v>
      </c>
    </row>
    <row r="35" spans="1:8" ht="13.5" thickBot="1" x14ac:dyDescent="0.25">
      <c r="E35" s="44" t="s">
        <v>65</v>
      </c>
      <c r="G35" s="45">
        <v>1163.56</v>
      </c>
      <c r="H35" s="46">
        <v>99.89</v>
      </c>
    </row>
    <row r="36" spans="1:8" ht="13.5" thickTop="1" x14ac:dyDescent="0.2">
      <c r="H36" s="42"/>
    </row>
    <row r="37" spans="1:8" x14ac:dyDescent="0.2">
      <c r="A37" s="50" t="s">
        <v>110</v>
      </c>
      <c r="G37" s="51">
        <v>1.5</v>
      </c>
      <c r="H37" s="52">
        <v>0.11</v>
      </c>
    </row>
    <row r="38" spans="1:8" x14ac:dyDescent="0.2">
      <c r="H38" s="42"/>
    </row>
    <row r="39" spans="1:8" ht="13.5" thickBot="1" x14ac:dyDescent="0.25">
      <c r="E39" s="44" t="s">
        <v>111</v>
      </c>
      <c r="G39" s="45">
        <v>1165.06</v>
      </c>
      <c r="H39" s="46">
        <v>100</v>
      </c>
    </row>
    <row r="40" spans="1:8" ht="13.5" thickTop="1" x14ac:dyDescent="0.2">
      <c r="H40" s="42"/>
    </row>
    <row r="41" spans="1:8" x14ac:dyDescent="0.2">
      <c r="A41" s="44" t="s">
        <v>112</v>
      </c>
      <c r="H41" s="42"/>
    </row>
    <row r="42" spans="1:8" x14ac:dyDescent="0.2">
      <c r="H42" s="42"/>
    </row>
    <row r="43" spans="1:8" x14ac:dyDescent="0.2">
      <c r="A43" s="36">
        <v>1</v>
      </c>
      <c r="B43" s="36" t="s">
        <v>114</v>
      </c>
      <c r="H43" s="42"/>
    </row>
    <row r="44" spans="1:8" x14ac:dyDescent="0.2">
      <c r="H44" s="42"/>
    </row>
    <row r="45" spans="1:8" x14ac:dyDescent="0.2">
      <c r="H45" s="42"/>
    </row>
    <row r="46" spans="1:8" x14ac:dyDescent="0.2">
      <c r="A46" s="32"/>
      <c r="B46" s="32"/>
      <c r="C46" s="32"/>
      <c r="D46" s="32"/>
      <c r="E46" s="32"/>
      <c r="F46" s="32"/>
      <c r="G46" s="34"/>
      <c r="H46" s="53"/>
    </row>
  </sheetData>
  <mergeCells count="3">
    <mergeCell ref="A2:C2"/>
    <mergeCell ref="A3:C3"/>
    <mergeCell ref="B4:C4"/>
  </mergeCell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"/>
  <sheetViews>
    <sheetView topLeftCell="A10" workbookViewId="0">
      <selection activeCell="F10" sqref="F10"/>
    </sheetView>
  </sheetViews>
  <sheetFormatPr defaultRowHeight="12.75" x14ac:dyDescent="0.2"/>
  <cols>
    <col min="1" max="1" width="2.7109375" style="36" customWidth="1"/>
    <col min="2" max="2" width="4.7109375" style="36" customWidth="1"/>
    <col min="3" max="3" width="40.7109375" style="36" customWidth="1"/>
    <col min="4" max="4" width="12.42578125" style="36" bestFit="1" customWidth="1"/>
    <col min="5" max="5" width="30.5703125" style="36" bestFit="1" customWidth="1"/>
    <col min="6" max="6" width="7.85546875" style="36" bestFit="1" customWidth="1"/>
    <col min="7" max="7" width="12.85546875" style="41" customWidth="1"/>
    <col min="8" max="8" width="9.7109375" style="54" customWidth="1"/>
    <col min="9" max="16384" width="9.140625" style="36"/>
  </cols>
  <sheetData>
    <row r="1" spans="1:8" x14ac:dyDescent="0.2">
      <c r="A1" s="32"/>
      <c r="B1" s="32"/>
      <c r="C1" s="33" t="s">
        <v>2002</v>
      </c>
      <c r="D1" s="32"/>
      <c r="E1" s="32"/>
      <c r="F1" s="32"/>
      <c r="G1" s="34"/>
      <c r="H1" s="35"/>
    </row>
    <row r="2" spans="1:8" ht="25.5" x14ac:dyDescent="0.2">
      <c r="A2" s="73" t="s">
        <v>1</v>
      </c>
      <c r="B2" s="74"/>
      <c r="C2" s="74"/>
      <c r="D2" s="37" t="s">
        <v>2</v>
      </c>
      <c r="E2" s="37" t="s">
        <v>593</v>
      </c>
      <c r="F2" s="38" t="s">
        <v>4</v>
      </c>
      <c r="G2" s="39" t="s">
        <v>5</v>
      </c>
      <c r="H2" s="40" t="s">
        <v>6</v>
      </c>
    </row>
    <row r="3" spans="1:8" x14ac:dyDescent="0.2">
      <c r="A3" s="75" t="s">
        <v>594</v>
      </c>
      <c r="B3" s="76"/>
      <c r="C3" s="76"/>
      <c r="H3" s="42"/>
    </row>
    <row r="4" spans="1:8" x14ac:dyDescent="0.2">
      <c r="B4" s="75" t="s">
        <v>9</v>
      </c>
      <c r="C4" s="76"/>
      <c r="H4" s="42"/>
    </row>
    <row r="5" spans="1:8" x14ac:dyDescent="0.2">
      <c r="B5" s="43" t="s">
        <v>107</v>
      </c>
      <c r="C5" s="36" t="s">
        <v>1146</v>
      </c>
      <c r="D5" s="36" t="s">
        <v>1147</v>
      </c>
      <c r="E5" s="36" t="s">
        <v>1148</v>
      </c>
      <c r="F5" s="36">
        <v>3300000</v>
      </c>
      <c r="G5" s="41">
        <v>43589.700000000004</v>
      </c>
      <c r="H5" s="42">
        <v>4.68</v>
      </c>
    </row>
    <row r="6" spans="1:8" x14ac:dyDescent="0.2">
      <c r="B6" s="43" t="s">
        <v>107</v>
      </c>
      <c r="C6" s="36" t="s">
        <v>1154</v>
      </c>
      <c r="D6" s="36" t="s">
        <v>1155</v>
      </c>
      <c r="E6" s="36" t="s">
        <v>1156</v>
      </c>
      <c r="F6" s="36">
        <v>14700000</v>
      </c>
      <c r="G6" s="41">
        <v>41204.1</v>
      </c>
      <c r="H6" s="42">
        <v>4.42</v>
      </c>
    </row>
    <row r="7" spans="1:8" x14ac:dyDescent="0.2">
      <c r="B7" s="43" t="s">
        <v>107</v>
      </c>
      <c r="C7" s="36" t="s">
        <v>1262</v>
      </c>
      <c r="D7" s="36" t="s">
        <v>1263</v>
      </c>
      <c r="E7" s="36" t="s">
        <v>1101</v>
      </c>
      <c r="F7" s="36">
        <v>1150000</v>
      </c>
      <c r="G7" s="41">
        <v>37052.43</v>
      </c>
      <c r="H7" s="42">
        <v>3.9699999999999998</v>
      </c>
    </row>
    <row r="8" spans="1:8" x14ac:dyDescent="0.2">
      <c r="B8" s="43" t="s">
        <v>107</v>
      </c>
      <c r="C8" s="36" t="s">
        <v>473</v>
      </c>
      <c r="D8" s="36" t="s">
        <v>1090</v>
      </c>
      <c r="E8" s="36" t="s">
        <v>1091</v>
      </c>
      <c r="F8" s="36">
        <v>2559500</v>
      </c>
      <c r="G8" s="41">
        <v>36922.07</v>
      </c>
      <c r="H8" s="42">
        <v>3.9600000000000004</v>
      </c>
    </row>
    <row r="9" spans="1:8" x14ac:dyDescent="0.2">
      <c r="B9" s="43" t="s">
        <v>107</v>
      </c>
      <c r="C9" s="36" t="s">
        <v>608</v>
      </c>
      <c r="D9" s="36" t="s">
        <v>1268</v>
      </c>
      <c r="E9" s="36" t="s">
        <v>1132</v>
      </c>
      <c r="F9" s="36">
        <v>875000</v>
      </c>
      <c r="G9" s="41">
        <v>34866.559999999998</v>
      </c>
      <c r="H9" s="42">
        <v>3.74</v>
      </c>
    </row>
    <row r="10" spans="1:8" x14ac:dyDescent="0.2">
      <c r="B10" s="43" t="s">
        <v>107</v>
      </c>
      <c r="C10" s="36" t="s">
        <v>1099</v>
      </c>
      <c r="D10" s="36" t="s">
        <v>1100</v>
      </c>
      <c r="E10" s="36" t="s">
        <v>1101</v>
      </c>
      <c r="F10" s="36">
        <v>550000</v>
      </c>
      <c r="G10" s="41">
        <v>33086.35</v>
      </c>
      <c r="H10" s="42">
        <v>3.5500000000000003</v>
      </c>
    </row>
    <row r="11" spans="1:8" x14ac:dyDescent="0.2">
      <c r="B11" s="43" t="s">
        <v>107</v>
      </c>
      <c r="C11" s="36" t="s">
        <v>260</v>
      </c>
      <c r="D11" s="36" t="s">
        <v>1105</v>
      </c>
      <c r="E11" s="36" t="s">
        <v>1091</v>
      </c>
      <c r="F11" s="36">
        <v>2200000</v>
      </c>
      <c r="G11" s="41">
        <v>31353.3</v>
      </c>
      <c r="H11" s="42">
        <v>3.3600000000000003</v>
      </c>
    </row>
    <row r="12" spans="1:8" x14ac:dyDescent="0.2">
      <c r="B12" s="43" t="s">
        <v>107</v>
      </c>
      <c r="C12" s="36" t="s">
        <v>47</v>
      </c>
      <c r="D12" s="36" t="s">
        <v>1109</v>
      </c>
      <c r="E12" s="36" t="s">
        <v>1091</v>
      </c>
      <c r="F12" s="36">
        <v>10350000</v>
      </c>
      <c r="G12" s="41">
        <v>30366.9</v>
      </c>
      <c r="H12" s="42">
        <v>3.2600000000000002</v>
      </c>
    </row>
    <row r="13" spans="1:8" x14ac:dyDescent="0.2">
      <c r="B13" s="43" t="s">
        <v>107</v>
      </c>
      <c r="C13" s="36" t="s">
        <v>1096</v>
      </c>
      <c r="D13" s="36" t="s">
        <v>1097</v>
      </c>
      <c r="E13" s="36" t="s">
        <v>1098</v>
      </c>
      <c r="F13" s="36">
        <v>7200000</v>
      </c>
      <c r="G13" s="41">
        <v>27140.400000000001</v>
      </c>
      <c r="H13" s="42">
        <v>2.91</v>
      </c>
    </row>
    <row r="14" spans="1:8" x14ac:dyDescent="0.2">
      <c r="B14" s="43" t="s">
        <v>107</v>
      </c>
      <c r="C14" s="36" t="s">
        <v>1196</v>
      </c>
      <c r="D14" s="36" t="s">
        <v>1197</v>
      </c>
      <c r="E14" s="36" t="s">
        <v>1132</v>
      </c>
      <c r="F14" s="36">
        <v>3925000</v>
      </c>
      <c r="G14" s="41">
        <v>26401.510000000002</v>
      </c>
      <c r="H14" s="42">
        <v>2.83</v>
      </c>
    </row>
    <row r="15" spans="1:8" x14ac:dyDescent="0.2">
      <c r="B15" s="43" t="s">
        <v>107</v>
      </c>
      <c r="C15" s="36" t="s">
        <v>1102</v>
      </c>
      <c r="D15" s="36" t="s">
        <v>1103</v>
      </c>
      <c r="E15" s="36" t="s">
        <v>1104</v>
      </c>
      <c r="F15" s="36">
        <v>1600000</v>
      </c>
      <c r="G15" s="41">
        <v>25198.400000000001</v>
      </c>
      <c r="H15" s="42">
        <v>2.7</v>
      </c>
    </row>
    <row r="16" spans="1:8" x14ac:dyDescent="0.2">
      <c r="B16" s="43" t="s">
        <v>107</v>
      </c>
      <c r="C16" s="36" t="s">
        <v>1532</v>
      </c>
      <c r="D16" s="36" t="s">
        <v>1533</v>
      </c>
      <c r="E16" s="36" t="s">
        <v>1132</v>
      </c>
      <c r="F16" s="36">
        <v>145920</v>
      </c>
      <c r="G16" s="41">
        <v>24927.81</v>
      </c>
      <c r="H16" s="42">
        <v>2.67</v>
      </c>
    </row>
    <row r="17" spans="2:8" x14ac:dyDescent="0.2">
      <c r="B17" s="43" t="s">
        <v>107</v>
      </c>
      <c r="C17" s="36" t="s">
        <v>16</v>
      </c>
      <c r="D17" s="36" t="s">
        <v>1095</v>
      </c>
      <c r="E17" s="36" t="s">
        <v>1091</v>
      </c>
      <c r="F17" s="36">
        <v>8800000</v>
      </c>
      <c r="G17" s="41">
        <v>24362.799999999999</v>
      </c>
      <c r="H17" s="42">
        <v>2.6100000000000003</v>
      </c>
    </row>
    <row r="18" spans="2:8" x14ac:dyDescent="0.2">
      <c r="B18" s="43" t="s">
        <v>107</v>
      </c>
      <c r="C18" s="36" t="s">
        <v>1200</v>
      </c>
      <c r="D18" s="36" t="s">
        <v>1201</v>
      </c>
      <c r="E18" s="36" t="s">
        <v>1148</v>
      </c>
      <c r="F18" s="36">
        <v>4500000</v>
      </c>
      <c r="G18" s="41">
        <v>23654.25</v>
      </c>
      <c r="H18" s="42">
        <v>2.54</v>
      </c>
    </row>
    <row r="19" spans="2:8" x14ac:dyDescent="0.2">
      <c r="B19" s="43" t="s">
        <v>107</v>
      </c>
      <c r="C19" s="36" t="s">
        <v>1380</v>
      </c>
      <c r="D19" s="36" t="s">
        <v>1381</v>
      </c>
      <c r="E19" s="36" t="s">
        <v>1135</v>
      </c>
      <c r="F19" s="36">
        <v>13750000</v>
      </c>
      <c r="G19" s="41">
        <v>21553.13</v>
      </c>
      <c r="H19" s="42">
        <v>2.31</v>
      </c>
    </row>
    <row r="20" spans="2:8" x14ac:dyDescent="0.2">
      <c r="B20" s="43" t="s">
        <v>107</v>
      </c>
      <c r="C20" s="36" t="s">
        <v>1092</v>
      </c>
      <c r="D20" s="36" t="s">
        <v>1093</v>
      </c>
      <c r="E20" s="36" t="s">
        <v>1094</v>
      </c>
      <c r="F20" s="36">
        <v>2100000</v>
      </c>
      <c r="G20" s="41">
        <v>21467.25</v>
      </c>
      <c r="H20" s="42">
        <v>2.2999999999999998</v>
      </c>
    </row>
    <row r="21" spans="2:8" x14ac:dyDescent="0.2">
      <c r="B21" s="43" t="s">
        <v>107</v>
      </c>
      <c r="C21" s="36" t="s">
        <v>27</v>
      </c>
      <c r="D21" s="36" t="s">
        <v>1128</v>
      </c>
      <c r="E21" s="36" t="s">
        <v>1091</v>
      </c>
      <c r="F21" s="36">
        <v>4150000</v>
      </c>
      <c r="G21" s="41">
        <v>20368.2</v>
      </c>
      <c r="H21" s="42">
        <v>2.1800000000000002</v>
      </c>
    </row>
    <row r="22" spans="2:8" x14ac:dyDescent="0.2">
      <c r="B22" s="43" t="s">
        <v>107</v>
      </c>
      <c r="C22" s="36" t="s">
        <v>1285</v>
      </c>
      <c r="D22" s="36" t="s">
        <v>1286</v>
      </c>
      <c r="E22" s="36" t="s">
        <v>1098</v>
      </c>
      <c r="F22" s="36">
        <v>2000000</v>
      </c>
      <c r="G22" s="41">
        <v>20299</v>
      </c>
      <c r="H22" s="42">
        <v>2.1800000000000002</v>
      </c>
    </row>
    <row r="23" spans="2:8" x14ac:dyDescent="0.2">
      <c r="B23" s="43" t="s">
        <v>107</v>
      </c>
      <c r="C23" s="36" t="s">
        <v>1279</v>
      </c>
      <c r="D23" s="36" t="s">
        <v>1280</v>
      </c>
      <c r="E23" s="36" t="s">
        <v>1098</v>
      </c>
      <c r="F23" s="36">
        <v>4925000</v>
      </c>
      <c r="G23" s="41">
        <v>19855.14</v>
      </c>
      <c r="H23" s="42">
        <v>2.13</v>
      </c>
    </row>
    <row r="24" spans="2:8" x14ac:dyDescent="0.2">
      <c r="B24" s="43" t="s">
        <v>107</v>
      </c>
      <c r="C24" s="36" t="s">
        <v>1194</v>
      </c>
      <c r="D24" s="36" t="s">
        <v>1195</v>
      </c>
      <c r="E24" s="36" t="s">
        <v>1161</v>
      </c>
      <c r="F24" s="36">
        <v>4750000</v>
      </c>
      <c r="G24" s="41">
        <v>18760.13</v>
      </c>
      <c r="H24" s="42">
        <v>2.0099999999999998</v>
      </c>
    </row>
    <row r="25" spans="2:8" x14ac:dyDescent="0.2">
      <c r="B25" s="43" t="s">
        <v>107</v>
      </c>
      <c r="C25" s="36" t="s">
        <v>142</v>
      </c>
      <c r="D25" s="36" t="s">
        <v>1301</v>
      </c>
      <c r="E25" s="36" t="s">
        <v>1140</v>
      </c>
      <c r="F25" s="36">
        <v>1597000</v>
      </c>
      <c r="G25" s="41">
        <v>18702.47</v>
      </c>
      <c r="H25" s="42">
        <v>2.0099999999999998</v>
      </c>
    </row>
    <row r="26" spans="2:8" x14ac:dyDescent="0.2">
      <c r="B26" s="43" t="s">
        <v>107</v>
      </c>
      <c r="C26" s="36" t="s">
        <v>1325</v>
      </c>
      <c r="D26" s="36" t="s">
        <v>1326</v>
      </c>
      <c r="E26" s="36" t="s">
        <v>1156</v>
      </c>
      <c r="F26" s="36">
        <v>550000</v>
      </c>
      <c r="G26" s="41">
        <v>18557</v>
      </c>
      <c r="H26" s="42">
        <v>1.9900000000000002</v>
      </c>
    </row>
    <row r="27" spans="2:8" x14ac:dyDescent="0.2">
      <c r="B27" s="43" t="s">
        <v>107</v>
      </c>
      <c r="C27" s="36" t="s">
        <v>1448</v>
      </c>
      <c r="D27" s="36" t="s">
        <v>1449</v>
      </c>
      <c r="E27" s="36" t="s">
        <v>1140</v>
      </c>
      <c r="F27" s="36">
        <v>3117954</v>
      </c>
      <c r="G27" s="41">
        <v>17989.04</v>
      </c>
      <c r="H27" s="42">
        <v>1.9300000000000002</v>
      </c>
    </row>
    <row r="28" spans="2:8" x14ac:dyDescent="0.2">
      <c r="B28" s="43" t="s">
        <v>107</v>
      </c>
      <c r="C28" s="36" t="s">
        <v>1170</v>
      </c>
      <c r="D28" s="36" t="s">
        <v>1171</v>
      </c>
      <c r="E28" s="36" t="s">
        <v>1101</v>
      </c>
      <c r="F28" s="36">
        <v>1362500</v>
      </c>
      <c r="G28" s="41">
        <v>17534.010000000002</v>
      </c>
      <c r="H28" s="42">
        <v>1.8800000000000001</v>
      </c>
    </row>
    <row r="29" spans="2:8" x14ac:dyDescent="0.2">
      <c r="B29" s="43" t="s">
        <v>107</v>
      </c>
      <c r="C29" s="36" t="s">
        <v>847</v>
      </c>
      <c r="D29" s="36" t="s">
        <v>1175</v>
      </c>
      <c r="E29" s="36" t="s">
        <v>1091</v>
      </c>
      <c r="F29" s="36">
        <v>2800000</v>
      </c>
      <c r="G29" s="41">
        <v>13847.4</v>
      </c>
      <c r="H29" s="42">
        <v>1.49</v>
      </c>
    </row>
    <row r="30" spans="2:8" x14ac:dyDescent="0.2">
      <c r="B30" s="43" t="s">
        <v>107</v>
      </c>
      <c r="C30" s="36" t="s">
        <v>1306</v>
      </c>
      <c r="D30" s="36" t="s">
        <v>1307</v>
      </c>
      <c r="E30" s="36" t="s">
        <v>1148</v>
      </c>
      <c r="F30" s="36">
        <v>1975000</v>
      </c>
      <c r="G30" s="41">
        <v>12834.54</v>
      </c>
      <c r="H30" s="42">
        <v>1.3800000000000001</v>
      </c>
    </row>
    <row r="31" spans="2:8" x14ac:dyDescent="0.2">
      <c r="B31" s="43" t="s">
        <v>107</v>
      </c>
      <c r="C31" s="36" t="s">
        <v>1166</v>
      </c>
      <c r="D31" s="36" t="s">
        <v>1167</v>
      </c>
      <c r="E31" s="36" t="s">
        <v>1140</v>
      </c>
      <c r="F31" s="36">
        <v>3335000</v>
      </c>
      <c r="G31" s="41">
        <v>12753.04</v>
      </c>
      <c r="H31" s="42">
        <v>1.37</v>
      </c>
    </row>
    <row r="32" spans="2:8" x14ac:dyDescent="0.2">
      <c r="B32" s="43" t="s">
        <v>107</v>
      </c>
      <c r="C32" s="36" t="s">
        <v>1521</v>
      </c>
      <c r="D32" s="36" t="s">
        <v>1522</v>
      </c>
      <c r="E32" s="36" t="s">
        <v>1108</v>
      </c>
      <c r="F32" s="36">
        <v>18800</v>
      </c>
      <c r="G32" s="41">
        <v>11459.44</v>
      </c>
      <c r="H32" s="42">
        <v>1.23</v>
      </c>
    </row>
    <row r="33" spans="2:8" x14ac:dyDescent="0.2">
      <c r="B33" s="43" t="s">
        <v>107</v>
      </c>
      <c r="C33" s="36" t="s">
        <v>1198</v>
      </c>
      <c r="D33" s="36" t="s">
        <v>1199</v>
      </c>
      <c r="E33" s="36" t="s">
        <v>1140</v>
      </c>
      <c r="F33" s="36">
        <v>263000</v>
      </c>
      <c r="G33" s="41">
        <v>10778.79</v>
      </c>
      <c r="H33" s="42">
        <v>1.1600000000000001</v>
      </c>
    </row>
    <row r="34" spans="2:8" x14ac:dyDescent="0.2">
      <c r="B34" s="43" t="s">
        <v>107</v>
      </c>
      <c r="C34" s="36" t="s">
        <v>670</v>
      </c>
      <c r="D34" s="36" t="s">
        <v>1129</v>
      </c>
      <c r="E34" s="36" t="s">
        <v>1101</v>
      </c>
      <c r="F34" s="36">
        <v>2310000</v>
      </c>
      <c r="G34" s="41">
        <v>10761.14</v>
      </c>
      <c r="H34" s="42">
        <v>1.1499999999999999</v>
      </c>
    </row>
    <row r="35" spans="2:8" x14ac:dyDescent="0.2">
      <c r="B35" s="43" t="s">
        <v>107</v>
      </c>
      <c r="C35" s="36" t="s">
        <v>1511</v>
      </c>
      <c r="D35" s="36" t="s">
        <v>1512</v>
      </c>
      <c r="E35" s="36" t="s">
        <v>1156</v>
      </c>
      <c r="F35" s="36">
        <v>630000</v>
      </c>
      <c r="G35" s="41">
        <v>10529.82</v>
      </c>
      <c r="H35" s="42">
        <v>1.1300000000000001</v>
      </c>
    </row>
    <row r="36" spans="2:8" x14ac:dyDescent="0.2">
      <c r="B36" s="43" t="s">
        <v>107</v>
      </c>
      <c r="C36" s="36" t="s">
        <v>1180</v>
      </c>
      <c r="D36" s="36" t="s">
        <v>1181</v>
      </c>
      <c r="E36" s="36" t="s">
        <v>1140</v>
      </c>
      <c r="F36" s="36">
        <v>5900000</v>
      </c>
      <c r="G36" s="41">
        <v>10003.450000000001</v>
      </c>
      <c r="H36" s="42">
        <v>1.07</v>
      </c>
    </row>
    <row r="37" spans="2:8" x14ac:dyDescent="0.2">
      <c r="B37" s="43" t="s">
        <v>107</v>
      </c>
      <c r="C37" s="36" t="s">
        <v>1149</v>
      </c>
      <c r="D37" s="36" t="s">
        <v>1150</v>
      </c>
      <c r="E37" s="36" t="s">
        <v>1094</v>
      </c>
      <c r="F37" s="36">
        <v>1100000</v>
      </c>
      <c r="G37" s="41">
        <v>9622.25</v>
      </c>
      <c r="H37" s="42">
        <v>1.03</v>
      </c>
    </row>
    <row r="38" spans="2:8" x14ac:dyDescent="0.2">
      <c r="B38" s="43" t="s">
        <v>107</v>
      </c>
      <c r="C38" s="36" t="s">
        <v>1152</v>
      </c>
      <c r="D38" s="36" t="s">
        <v>1153</v>
      </c>
      <c r="E38" s="36" t="s">
        <v>1138</v>
      </c>
      <c r="F38" s="36">
        <v>650000</v>
      </c>
      <c r="G38" s="41">
        <v>9393.8000000000011</v>
      </c>
      <c r="H38" s="42">
        <v>1.0100000000000002</v>
      </c>
    </row>
    <row r="39" spans="2:8" x14ac:dyDescent="0.2">
      <c r="B39" s="43" t="s">
        <v>107</v>
      </c>
      <c r="C39" s="36" t="s">
        <v>1333</v>
      </c>
      <c r="D39" s="36" t="s">
        <v>1334</v>
      </c>
      <c r="E39" s="36" t="s">
        <v>1138</v>
      </c>
      <c r="F39" s="36">
        <v>1325000</v>
      </c>
      <c r="G39" s="41">
        <v>9117.99</v>
      </c>
      <c r="H39" s="42">
        <v>0.98</v>
      </c>
    </row>
    <row r="40" spans="2:8" x14ac:dyDescent="0.2">
      <c r="B40" s="43" t="s">
        <v>107</v>
      </c>
      <c r="C40" s="36" t="s">
        <v>1913</v>
      </c>
      <c r="D40" s="36" t="s">
        <v>1914</v>
      </c>
      <c r="E40" s="36" t="s">
        <v>1310</v>
      </c>
      <c r="F40" s="36">
        <v>240000</v>
      </c>
      <c r="G40" s="41">
        <v>9110.880000000001</v>
      </c>
      <c r="H40" s="42">
        <v>0.98</v>
      </c>
    </row>
    <row r="41" spans="2:8" x14ac:dyDescent="0.2">
      <c r="B41" s="43" t="s">
        <v>107</v>
      </c>
      <c r="C41" s="36" t="s">
        <v>1345</v>
      </c>
      <c r="D41" s="36" t="s">
        <v>1346</v>
      </c>
      <c r="E41" s="36" t="s">
        <v>1138</v>
      </c>
      <c r="F41" s="36">
        <v>2015000</v>
      </c>
      <c r="G41" s="41">
        <v>8906.3000000000011</v>
      </c>
      <c r="H41" s="42">
        <v>0.96000000000000008</v>
      </c>
    </row>
    <row r="42" spans="2:8" x14ac:dyDescent="0.2">
      <c r="B42" s="43" t="s">
        <v>107</v>
      </c>
      <c r="C42" s="36" t="s">
        <v>1188</v>
      </c>
      <c r="D42" s="36" t="s">
        <v>1189</v>
      </c>
      <c r="E42" s="36" t="s">
        <v>1091</v>
      </c>
      <c r="F42" s="36">
        <v>8600000</v>
      </c>
      <c r="G42" s="41">
        <v>7864.7</v>
      </c>
      <c r="H42" s="42">
        <v>0.84000000000000008</v>
      </c>
    </row>
    <row r="43" spans="2:8" x14ac:dyDescent="0.2">
      <c r="B43" s="43" t="s">
        <v>107</v>
      </c>
      <c r="C43" s="36" t="s">
        <v>1863</v>
      </c>
      <c r="D43" s="36" t="s">
        <v>1864</v>
      </c>
      <c r="E43" s="36" t="s">
        <v>1132</v>
      </c>
      <c r="F43" s="36">
        <v>1586347</v>
      </c>
      <c r="G43" s="41">
        <v>7312.27</v>
      </c>
      <c r="H43" s="42">
        <v>0.78</v>
      </c>
    </row>
    <row r="44" spans="2:8" x14ac:dyDescent="0.2">
      <c r="B44" s="43" t="s">
        <v>107</v>
      </c>
      <c r="C44" s="36" t="s">
        <v>1126</v>
      </c>
      <c r="D44" s="36" t="s">
        <v>1127</v>
      </c>
      <c r="E44" s="36" t="s">
        <v>1104</v>
      </c>
      <c r="F44" s="36">
        <v>1705710</v>
      </c>
      <c r="G44" s="41">
        <v>6832.22</v>
      </c>
      <c r="H44" s="42">
        <v>0.73</v>
      </c>
    </row>
    <row r="45" spans="2:8" x14ac:dyDescent="0.2">
      <c r="B45" s="43" t="s">
        <v>107</v>
      </c>
      <c r="C45" s="36" t="s">
        <v>1331</v>
      </c>
      <c r="D45" s="36" t="s">
        <v>1332</v>
      </c>
      <c r="E45" s="36" t="s">
        <v>1101</v>
      </c>
      <c r="F45" s="36">
        <v>8070000</v>
      </c>
      <c r="G45" s="41">
        <v>6823.1900000000005</v>
      </c>
      <c r="H45" s="42">
        <v>0.73</v>
      </c>
    </row>
    <row r="46" spans="2:8" x14ac:dyDescent="0.2">
      <c r="B46" s="43" t="s">
        <v>107</v>
      </c>
      <c r="C46" s="36" t="s">
        <v>1817</v>
      </c>
      <c r="D46" s="36" t="s">
        <v>1818</v>
      </c>
      <c r="E46" s="36" t="s">
        <v>1118</v>
      </c>
      <c r="F46" s="36">
        <v>389000</v>
      </c>
      <c r="G46" s="41">
        <v>6176.74</v>
      </c>
      <c r="H46" s="42">
        <v>0.66</v>
      </c>
    </row>
    <row r="47" spans="2:8" x14ac:dyDescent="0.2">
      <c r="B47" s="43" t="s">
        <v>107</v>
      </c>
      <c r="C47" s="36" t="s">
        <v>1825</v>
      </c>
      <c r="D47" s="36" t="s">
        <v>1826</v>
      </c>
      <c r="E47" s="36" t="s">
        <v>1205</v>
      </c>
      <c r="F47" s="36">
        <v>470000</v>
      </c>
      <c r="G47" s="41">
        <v>5986.39</v>
      </c>
      <c r="H47" s="42">
        <v>0.64</v>
      </c>
    </row>
    <row r="48" spans="2:8" x14ac:dyDescent="0.2">
      <c r="B48" s="43" t="s">
        <v>107</v>
      </c>
      <c r="C48" s="36" t="s">
        <v>1861</v>
      </c>
      <c r="D48" s="36" t="s">
        <v>1862</v>
      </c>
      <c r="E48" s="36" t="s">
        <v>1104</v>
      </c>
      <c r="F48" s="36">
        <v>2600000</v>
      </c>
      <c r="G48" s="41">
        <v>5423.6</v>
      </c>
      <c r="H48" s="42">
        <v>0.58000000000000007</v>
      </c>
    </row>
    <row r="49" spans="2:8" x14ac:dyDescent="0.2">
      <c r="B49" s="43" t="s">
        <v>107</v>
      </c>
      <c r="C49" s="36" t="s">
        <v>1176</v>
      </c>
      <c r="D49" s="36" t="s">
        <v>1177</v>
      </c>
      <c r="E49" s="36" t="s">
        <v>1145</v>
      </c>
      <c r="F49" s="36">
        <v>657319</v>
      </c>
      <c r="G49" s="41">
        <v>5180.99</v>
      </c>
      <c r="H49" s="42">
        <v>0.55999999999999994</v>
      </c>
    </row>
    <row r="50" spans="2:8" x14ac:dyDescent="0.2">
      <c r="B50" s="43" t="s">
        <v>107</v>
      </c>
      <c r="C50" s="36" t="s">
        <v>1136</v>
      </c>
      <c r="D50" s="36" t="s">
        <v>1137</v>
      </c>
      <c r="E50" s="36" t="s">
        <v>1138</v>
      </c>
      <c r="F50" s="36">
        <v>1000000</v>
      </c>
      <c r="G50" s="41">
        <v>5162</v>
      </c>
      <c r="H50" s="42">
        <v>0.55000000000000004</v>
      </c>
    </row>
    <row r="51" spans="2:8" x14ac:dyDescent="0.2">
      <c r="B51" s="43" t="s">
        <v>107</v>
      </c>
      <c r="C51" s="36" t="s">
        <v>50</v>
      </c>
      <c r="D51" s="36" t="s">
        <v>1151</v>
      </c>
      <c r="E51" s="36" t="s">
        <v>1091</v>
      </c>
      <c r="F51" s="36">
        <v>2528000</v>
      </c>
      <c r="G51" s="41">
        <v>4372.18</v>
      </c>
      <c r="H51" s="42">
        <v>0.47000000000000003</v>
      </c>
    </row>
    <row r="52" spans="2:8" x14ac:dyDescent="0.2">
      <c r="B52" s="43" t="s">
        <v>107</v>
      </c>
      <c r="C52" s="36" t="s">
        <v>1185</v>
      </c>
      <c r="D52" s="36" t="s">
        <v>1186</v>
      </c>
      <c r="E52" s="36" t="s">
        <v>1187</v>
      </c>
      <c r="F52" s="36">
        <v>280000</v>
      </c>
      <c r="G52" s="41">
        <v>3420.76</v>
      </c>
      <c r="H52" s="42">
        <v>0.37</v>
      </c>
    </row>
    <row r="53" spans="2:8" x14ac:dyDescent="0.2">
      <c r="B53" s="43" t="s">
        <v>107</v>
      </c>
      <c r="C53" s="36" t="s">
        <v>2003</v>
      </c>
      <c r="D53" s="36" t="s">
        <v>2004</v>
      </c>
      <c r="E53" s="36" t="s">
        <v>1140</v>
      </c>
      <c r="F53" s="36">
        <v>2260000</v>
      </c>
      <c r="G53" s="41">
        <v>3411.4700000000003</v>
      </c>
      <c r="H53" s="42">
        <v>0.37</v>
      </c>
    </row>
    <row r="54" spans="2:8" x14ac:dyDescent="0.2">
      <c r="B54" s="43" t="s">
        <v>107</v>
      </c>
      <c r="C54" s="36" t="s">
        <v>1481</v>
      </c>
      <c r="D54" s="36" t="s">
        <v>1482</v>
      </c>
      <c r="E54" s="36" t="s">
        <v>1187</v>
      </c>
      <c r="F54" s="36">
        <v>545000</v>
      </c>
      <c r="G54" s="41">
        <v>3095.33</v>
      </c>
      <c r="H54" s="42">
        <v>0.33</v>
      </c>
    </row>
    <row r="55" spans="2:8" x14ac:dyDescent="0.2">
      <c r="B55" s="43" t="s">
        <v>107</v>
      </c>
      <c r="C55" s="36" t="s">
        <v>1203</v>
      </c>
      <c r="D55" s="36" t="s">
        <v>1204</v>
      </c>
      <c r="E55" s="36" t="s">
        <v>1205</v>
      </c>
      <c r="F55" s="36">
        <v>1308000</v>
      </c>
      <c r="G55" s="41">
        <v>2310.58</v>
      </c>
      <c r="H55" s="42">
        <v>0.25</v>
      </c>
    </row>
    <row r="56" spans="2:8" x14ac:dyDescent="0.2">
      <c r="B56" s="43" t="s">
        <v>107</v>
      </c>
      <c r="C56" s="36" t="s">
        <v>1210</v>
      </c>
      <c r="D56" s="36" t="s">
        <v>1211</v>
      </c>
      <c r="E56" s="36" t="s">
        <v>1118</v>
      </c>
      <c r="F56" s="36">
        <v>444296</v>
      </c>
      <c r="G56" s="41">
        <v>1725.65</v>
      </c>
      <c r="H56" s="42">
        <v>0.19</v>
      </c>
    </row>
    <row r="57" spans="2:8" x14ac:dyDescent="0.2">
      <c r="B57" s="43" t="s">
        <v>107</v>
      </c>
      <c r="C57" s="36" t="s">
        <v>1295</v>
      </c>
      <c r="D57" s="36" t="s">
        <v>1296</v>
      </c>
      <c r="E57" s="36" t="s">
        <v>1297</v>
      </c>
      <c r="F57" s="36">
        <v>232814</v>
      </c>
      <c r="G57" s="41">
        <v>1485</v>
      </c>
      <c r="H57" s="42">
        <v>0.16</v>
      </c>
    </row>
    <row r="58" spans="2:8" ht="13.5" thickBot="1" x14ac:dyDescent="0.25">
      <c r="E58" s="44" t="s">
        <v>65</v>
      </c>
      <c r="G58" s="45">
        <v>850913.86</v>
      </c>
      <c r="H58" s="46">
        <v>91.27</v>
      </c>
    </row>
    <row r="59" spans="2:8" ht="13.5" thickTop="1" x14ac:dyDescent="0.2">
      <c r="B59" s="77" t="s">
        <v>1834</v>
      </c>
      <c r="C59" s="76"/>
      <c r="H59" s="42"/>
    </row>
    <row r="60" spans="2:8" x14ac:dyDescent="0.2">
      <c r="B60" s="75" t="s">
        <v>9</v>
      </c>
      <c r="C60" s="76"/>
      <c r="H60" s="42"/>
    </row>
    <row r="61" spans="2:8" x14ac:dyDescent="0.2">
      <c r="B61" s="43" t="s">
        <v>107</v>
      </c>
      <c r="C61" s="36" t="s">
        <v>1124</v>
      </c>
      <c r="D61" s="36" t="s">
        <v>1835</v>
      </c>
      <c r="E61" s="36" t="s">
        <v>1121</v>
      </c>
      <c r="F61" s="36">
        <v>1249500</v>
      </c>
      <c r="G61" s="41">
        <v>118.08</v>
      </c>
      <c r="H61" s="42">
        <v>0.01</v>
      </c>
    </row>
    <row r="62" spans="2:8" ht="13.5" thickBot="1" x14ac:dyDescent="0.25">
      <c r="E62" s="44" t="s">
        <v>65</v>
      </c>
      <c r="G62" s="45">
        <v>118.08</v>
      </c>
      <c r="H62" s="46">
        <v>0.01</v>
      </c>
    </row>
    <row r="63" spans="2:8" ht="13.5" thickTop="1" x14ac:dyDescent="0.2">
      <c r="B63" s="77" t="s">
        <v>1223</v>
      </c>
      <c r="C63" s="76"/>
      <c r="H63" s="42"/>
    </row>
    <row r="64" spans="2:8" x14ac:dyDescent="0.2">
      <c r="B64" s="75" t="s">
        <v>9</v>
      </c>
      <c r="C64" s="76"/>
      <c r="H64" s="42"/>
    </row>
    <row r="65" spans="2:8" x14ac:dyDescent="0.2">
      <c r="B65" s="43" t="s">
        <v>107</v>
      </c>
      <c r="C65" s="36" t="s">
        <v>57</v>
      </c>
      <c r="D65" s="36" t="s">
        <v>1224</v>
      </c>
      <c r="E65" s="36" t="s">
        <v>1140</v>
      </c>
      <c r="F65" s="36">
        <v>1189900</v>
      </c>
      <c r="G65" s="41">
        <v>2094.2200000000003</v>
      </c>
      <c r="H65" s="42">
        <v>0.22</v>
      </c>
    </row>
    <row r="66" spans="2:8" ht="13.5" thickBot="1" x14ac:dyDescent="0.25">
      <c r="E66" s="44" t="s">
        <v>65</v>
      </c>
      <c r="G66" s="48">
        <v>2094.2199999999998</v>
      </c>
      <c r="H66" s="49">
        <v>0.22</v>
      </c>
    </row>
    <row r="67" spans="2:8" ht="13.5" thickTop="1" x14ac:dyDescent="0.2">
      <c r="B67" s="77" t="s">
        <v>543</v>
      </c>
      <c r="C67" s="76"/>
      <c r="H67" s="42"/>
    </row>
    <row r="68" spans="2:8" x14ac:dyDescent="0.2">
      <c r="C68" s="36" t="s">
        <v>1878</v>
      </c>
      <c r="E68" s="36" t="s">
        <v>107</v>
      </c>
      <c r="F68" s="36">
        <v>240675</v>
      </c>
      <c r="G68" s="41">
        <v>22136.6848125</v>
      </c>
      <c r="H68" s="42">
        <v>2.37</v>
      </c>
    </row>
    <row r="69" spans="2:8" x14ac:dyDescent="0.2">
      <c r="C69" s="36" t="s">
        <v>1316</v>
      </c>
      <c r="D69" s="36" t="s">
        <v>1090</v>
      </c>
      <c r="E69" s="36" t="s">
        <v>107</v>
      </c>
      <c r="F69" s="36">
        <v>1440500</v>
      </c>
      <c r="G69" s="41">
        <v>20751.843000000001</v>
      </c>
      <c r="H69" s="42">
        <v>2.23</v>
      </c>
    </row>
    <row r="70" spans="2:8" ht="13.5" thickBot="1" x14ac:dyDescent="0.25">
      <c r="E70" s="44" t="s">
        <v>65</v>
      </c>
      <c r="G70" s="48">
        <v>42888.527812499997</v>
      </c>
      <c r="H70" s="49">
        <v>4.5999999999999996</v>
      </c>
    </row>
    <row r="71" spans="2:8" ht="13.5" thickTop="1" x14ac:dyDescent="0.2">
      <c r="H71" s="42"/>
    </row>
    <row r="72" spans="2:8" x14ac:dyDescent="0.2">
      <c r="B72" s="78" t="s">
        <v>1235</v>
      </c>
      <c r="C72" s="79"/>
      <c r="H72" s="42"/>
    </row>
    <row r="73" spans="2:8" x14ac:dyDescent="0.2">
      <c r="B73" s="77" t="s">
        <v>471</v>
      </c>
      <c r="C73" s="76"/>
      <c r="E73" s="44" t="s">
        <v>472</v>
      </c>
      <c r="H73" s="42"/>
    </row>
    <row r="74" spans="2:8" x14ac:dyDescent="0.2">
      <c r="C74" s="36" t="s">
        <v>27</v>
      </c>
      <c r="E74" s="36" t="s">
        <v>1735</v>
      </c>
      <c r="G74" s="41">
        <v>9000</v>
      </c>
      <c r="H74" s="42">
        <v>0.97</v>
      </c>
    </row>
    <row r="75" spans="2:8" x14ac:dyDescent="0.2">
      <c r="C75" s="36" t="s">
        <v>27</v>
      </c>
      <c r="E75" s="36" t="s">
        <v>1770</v>
      </c>
      <c r="G75" s="41">
        <v>3000</v>
      </c>
      <c r="H75" s="42">
        <v>0.32</v>
      </c>
    </row>
    <row r="76" spans="2:8" x14ac:dyDescent="0.2">
      <c r="C76" s="36" t="s">
        <v>27</v>
      </c>
      <c r="E76" s="36" t="s">
        <v>1236</v>
      </c>
      <c r="G76" s="41">
        <v>1000</v>
      </c>
      <c r="H76" s="42">
        <v>0.11</v>
      </c>
    </row>
    <row r="77" spans="2:8" x14ac:dyDescent="0.2">
      <c r="C77" s="36" t="s">
        <v>27</v>
      </c>
      <c r="E77" s="36" t="s">
        <v>2005</v>
      </c>
      <c r="G77" s="41">
        <v>495</v>
      </c>
      <c r="H77" s="42">
        <v>0.05</v>
      </c>
    </row>
    <row r="78" spans="2:8" ht="13.5" thickBot="1" x14ac:dyDescent="0.25">
      <c r="E78" s="44" t="s">
        <v>65</v>
      </c>
      <c r="G78" s="45">
        <v>13495</v>
      </c>
      <c r="H78" s="46">
        <v>1.45</v>
      </c>
    </row>
    <row r="79" spans="2:8" ht="13.5" thickTop="1" x14ac:dyDescent="0.2">
      <c r="B79" s="43" t="s">
        <v>107</v>
      </c>
      <c r="C79" s="36" t="s">
        <v>108</v>
      </c>
      <c r="E79" s="36" t="s">
        <v>107</v>
      </c>
      <c r="G79" s="41">
        <v>59296.15</v>
      </c>
      <c r="H79" s="42">
        <v>6.36</v>
      </c>
    </row>
    <row r="80" spans="2:8" ht="13.5" thickBot="1" x14ac:dyDescent="0.25">
      <c r="E80" s="44" t="s">
        <v>65</v>
      </c>
      <c r="G80" s="45">
        <v>72791.149999999994</v>
      </c>
      <c r="H80" s="46">
        <v>7.81</v>
      </c>
    </row>
    <row r="81" spans="1:8" ht="13.5" thickTop="1" x14ac:dyDescent="0.2">
      <c r="H81" s="42"/>
    </row>
    <row r="82" spans="1:8" x14ac:dyDescent="0.2">
      <c r="A82" s="50" t="s">
        <v>110</v>
      </c>
      <c r="G82" s="51">
        <v>-36528.79</v>
      </c>
      <c r="H82" s="52">
        <v>-3.91</v>
      </c>
    </row>
    <row r="83" spans="1:8" x14ac:dyDescent="0.2">
      <c r="H83" s="42"/>
    </row>
    <row r="84" spans="1:8" ht="13.5" thickBot="1" x14ac:dyDescent="0.25">
      <c r="E84" s="44" t="s">
        <v>111</v>
      </c>
      <c r="G84" s="45">
        <v>932277.05</v>
      </c>
      <c r="H84" s="46">
        <v>100</v>
      </c>
    </row>
    <row r="85" spans="1:8" ht="13.5" thickTop="1" x14ac:dyDescent="0.2">
      <c r="H85" s="42"/>
    </row>
    <row r="86" spans="1:8" x14ac:dyDescent="0.2">
      <c r="A86" s="44" t="s">
        <v>112</v>
      </c>
      <c r="H86" s="42"/>
    </row>
    <row r="87" spans="1:8" x14ac:dyDescent="0.2">
      <c r="A87" s="36">
        <v>1</v>
      </c>
      <c r="B87" s="36" t="s">
        <v>1237</v>
      </c>
      <c r="H87" s="42"/>
    </row>
    <row r="88" spans="1:8" x14ac:dyDescent="0.2">
      <c r="H88" s="42"/>
    </row>
    <row r="89" spans="1:8" x14ac:dyDescent="0.2">
      <c r="A89" s="36">
        <v>2</v>
      </c>
      <c r="B89" s="36" t="s">
        <v>114</v>
      </c>
      <c r="H89" s="42"/>
    </row>
    <row r="90" spans="1:8" x14ac:dyDescent="0.2">
      <c r="H90" s="42"/>
    </row>
    <row r="91" spans="1:8" x14ac:dyDescent="0.2">
      <c r="A91" s="36">
        <v>3</v>
      </c>
      <c r="B91" s="36" t="s">
        <v>2006</v>
      </c>
      <c r="H91" s="42"/>
    </row>
    <row r="92" spans="1:8" x14ac:dyDescent="0.2">
      <c r="H92" s="42"/>
    </row>
    <row r="93" spans="1:8" x14ac:dyDescent="0.2">
      <c r="H93" s="42"/>
    </row>
    <row r="94" spans="1:8" x14ac:dyDescent="0.2">
      <c r="A94" s="32"/>
      <c r="B94" s="32"/>
      <c r="C94" s="32"/>
      <c r="D94" s="32"/>
      <c r="E94" s="32"/>
      <c r="F94" s="32"/>
      <c r="G94" s="34"/>
      <c r="H94" s="53"/>
    </row>
  </sheetData>
  <mergeCells count="10">
    <mergeCell ref="B64:C64"/>
    <mergeCell ref="B67:C67"/>
    <mergeCell ref="B72:C72"/>
    <mergeCell ref="B73:C73"/>
    <mergeCell ref="A2:C2"/>
    <mergeCell ref="A3:C3"/>
    <mergeCell ref="B4:C4"/>
    <mergeCell ref="B59:C59"/>
    <mergeCell ref="B60:C60"/>
    <mergeCell ref="B63:C63"/>
  </mergeCells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16" workbookViewId="0">
      <selection activeCell="F10" sqref="F10"/>
    </sheetView>
  </sheetViews>
  <sheetFormatPr defaultRowHeight="12.75" x14ac:dyDescent="0.2"/>
  <cols>
    <col min="1" max="1" width="2.7109375" style="36" customWidth="1"/>
    <col min="2" max="2" width="4.7109375" style="36" customWidth="1"/>
    <col min="3" max="3" width="40.7109375" style="36" customWidth="1"/>
    <col min="4" max="4" width="13.7109375" style="36" customWidth="1"/>
    <col min="5" max="5" width="20" style="36" bestFit="1" customWidth="1"/>
    <col min="6" max="6" width="13.7109375" style="36" customWidth="1"/>
    <col min="7" max="7" width="13.7109375" style="41" customWidth="1"/>
    <col min="8" max="8" width="13.7109375" style="54" customWidth="1"/>
    <col min="9" max="16384" width="9.140625" style="36"/>
  </cols>
  <sheetData>
    <row r="1" spans="1:8" x14ac:dyDescent="0.2">
      <c r="A1" s="32"/>
      <c r="B1" s="32"/>
      <c r="C1" s="33" t="s">
        <v>2001</v>
      </c>
      <c r="D1" s="32"/>
      <c r="E1" s="32"/>
      <c r="F1" s="32"/>
      <c r="G1" s="34"/>
      <c r="H1" s="35"/>
    </row>
    <row r="2" spans="1:8" ht="25.5" x14ac:dyDescent="0.2">
      <c r="A2" s="73" t="s">
        <v>1</v>
      </c>
      <c r="B2" s="74"/>
      <c r="C2" s="74"/>
      <c r="D2" s="37" t="s">
        <v>2</v>
      </c>
      <c r="E2" s="37" t="s">
        <v>593</v>
      </c>
      <c r="F2" s="38" t="s">
        <v>4</v>
      </c>
      <c r="G2" s="39" t="s">
        <v>5</v>
      </c>
      <c r="H2" s="40" t="s">
        <v>6</v>
      </c>
    </row>
    <row r="3" spans="1:8" x14ac:dyDescent="0.2">
      <c r="A3" s="75" t="s">
        <v>594</v>
      </c>
      <c r="B3" s="76"/>
      <c r="C3" s="76"/>
      <c r="H3" s="42"/>
    </row>
    <row r="4" spans="1:8" x14ac:dyDescent="0.2">
      <c r="B4" s="75" t="s">
        <v>9</v>
      </c>
      <c r="C4" s="76"/>
      <c r="H4" s="42"/>
    </row>
    <row r="5" spans="1:8" x14ac:dyDescent="0.2">
      <c r="B5" s="43" t="s">
        <v>107</v>
      </c>
      <c r="C5" s="36" t="s">
        <v>1146</v>
      </c>
      <c r="D5" s="36" t="s">
        <v>1147</v>
      </c>
      <c r="E5" s="36" t="s">
        <v>1148</v>
      </c>
      <c r="F5" s="36">
        <v>2228</v>
      </c>
      <c r="G5" s="41">
        <v>29.43</v>
      </c>
      <c r="H5" s="42">
        <v>15.010000000000002</v>
      </c>
    </row>
    <row r="6" spans="1:8" x14ac:dyDescent="0.2">
      <c r="B6" s="43" t="s">
        <v>107</v>
      </c>
      <c r="C6" s="36" t="s">
        <v>1092</v>
      </c>
      <c r="D6" s="36" t="s">
        <v>1093</v>
      </c>
      <c r="E6" s="36" t="s">
        <v>1094</v>
      </c>
      <c r="F6" s="36">
        <v>2691</v>
      </c>
      <c r="G6" s="41">
        <v>27.51</v>
      </c>
      <c r="H6" s="42">
        <v>14.030000000000001</v>
      </c>
    </row>
    <row r="7" spans="1:8" x14ac:dyDescent="0.2">
      <c r="B7" s="43" t="s">
        <v>107</v>
      </c>
      <c r="C7" s="36" t="s">
        <v>16</v>
      </c>
      <c r="D7" s="36" t="s">
        <v>1095</v>
      </c>
      <c r="E7" s="36" t="s">
        <v>1091</v>
      </c>
      <c r="F7" s="36">
        <v>7842</v>
      </c>
      <c r="G7" s="41">
        <v>21.71</v>
      </c>
      <c r="H7" s="42">
        <v>11.07</v>
      </c>
    </row>
    <row r="8" spans="1:8" x14ac:dyDescent="0.2">
      <c r="B8" s="43" t="s">
        <v>107</v>
      </c>
      <c r="C8" s="36" t="s">
        <v>1178</v>
      </c>
      <c r="D8" s="36" t="s">
        <v>1179</v>
      </c>
      <c r="E8" s="36" t="s">
        <v>1094</v>
      </c>
      <c r="F8" s="36">
        <v>716</v>
      </c>
      <c r="G8" s="41">
        <v>17.41</v>
      </c>
      <c r="H8" s="42">
        <v>8.8800000000000008</v>
      </c>
    </row>
    <row r="9" spans="1:8" x14ac:dyDescent="0.2">
      <c r="B9" s="43" t="s">
        <v>107</v>
      </c>
      <c r="C9" s="36" t="s">
        <v>47</v>
      </c>
      <c r="D9" s="36" t="s">
        <v>1109</v>
      </c>
      <c r="E9" s="36" t="s">
        <v>1091</v>
      </c>
      <c r="F9" s="36">
        <v>4296</v>
      </c>
      <c r="G9" s="41">
        <v>12.6</v>
      </c>
      <c r="H9" s="42">
        <v>6.4300000000000006</v>
      </c>
    </row>
    <row r="10" spans="1:8" x14ac:dyDescent="0.2">
      <c r="B10" s="43" t="s">
        <v>107</v>
      </c>
      <c r="C10" s="36" t="s">
        <v>27</v>
      </c>
      <c r="D10" s="36" t="s">
        <v>1128</v>
      </c>
      <c r="E10" s="36" t="s">
        <v>1091</v>
      </c>
      <c r="F10" s="36">
        <v>2287</v>
      </c>
      <c r="G10" s="41">
        <v>11.22</v>
      </c>
      <c r="H10" s="42">
        <v>5.72</v>
      </c>
    </row>
    <row r="11" spans="1:8" x14ac:dyDescent="0.2">
      <c r="B11" s="43" t="s">
        <v>107</v>
      </c>
      <c r="C11" s="36" t="s">
        <v>1304</v>
      </c>
      <c r="D11" s="36" t="s">
        <v>1305</v>
      </c>
      <c r="E11" s="36" t="s">
        <v>1156</v>
      </c>
      <c r="F11" s="36">
        <v>962</v>
      </c>
      <c r="G11" s="41">
        <v>8.77</v>
      </c>
      <c r="H11" s="42">
        <v>4.4700000000000006</v>
      </c>
    </row>
    <row r="12" spans="1:8" x14ac:dyDescent="0.2">
      <c r="B12" s="43" t="s">
        <v>107</v>
      </c>
      <c r="C12" s="36" t="s">
        <v>1271</v>
      </c>
      <c r="D12" s="36" t="s">
        <v>1272</v>
      </c>
      <c r="E12" s="36" t="s">
        <v>1273</v>
      </c>
      <c r="F12" s="36">
        <v>3802</v>
      </c>
      <c r="G12" s="41">
        <v>7.03</v>
      </c>
      <c r="H12" s="42">
        <v>3.5900000000000003</v>
      </c>
    </row>
    <row r="13" spans="1:8" x14ac:dyDescent="0.2">
      <c r="B13" s="43" t="s">
        <v>107</v>
      </c>
      <c r="C13" s="36" t="s">
        <v>19</v>
      </c>
      <c r="D13" s="36" t="s">
        <v>1241</v>
      </c>
      <c r="E13" s="36" t="s">
        <v>1091</v>
      </c>
      <c r="F13" s="36">
        <v>444</v>
      </c>
      <c r="G13" s="41">
        <v>6.87</v>
      </c>
      <c r="H13" s="42">
        <v>3.5000000000000004</v>
      </c>
    </row>
    <row r="14" spans="1:8" x14ac:dyDescent="0.2">
      <c r="B14" s="43" t="s">
        <v>107</v>
      </c>
      <c r="C14" s="36" t="s">
        <v>1149</v>
      </c>
      <c r="D14" s="36" t="s">
        <v>1150</v>
      </c>
      <c r="E14" s="36" t="s">
        <v>1094</v>
      </c>
      <c r="F14" s="36">
        <v>761</v>
      </c>
      <c r="G14" s="41">
        <v>6.66</v>
      </c>
      <c r="H14" s="42">
        <v>3.39</v>
      </c>
    </row>
    <row r="15" spans="1:8" x14ac:dyDescent="0.2">
      <c r="B15" s="43" t="s">
        <v>107</v>
      </c>
      <c r="C15" s="36" t="s">
        <v>932</v>
      </c>
      <c r="D15" s="36" t="s">
        <v>1922</v>
      </c>
      <c r="E15" s="36" t="s">
        <v>1292</v>
      </c>
      <c r="F15" s="36">
        <v>1777</v>
      </c>
      <c r="G15" s="41">
        <v>6.22</v>
      </c>
      <c r="H15" s="42">
        <v>3.17</v>
      </c>
    </row>
    <row r="16" spans="1:8" x14ac:dyDescent="0.2">
      <c r="B16" s="43" t="s">
        <v>107</v>
      </c>
      <c r="C16" s="36" t="s">
        <v>1262</v>
      </c>
      <c r="D16" s="36" t="s">
        <v>1263</v>
      </c>
      <c r="E16" s="36" t="s">
        <v>1101</v>
      </c>
      <c r="F16" s="36">
        <v>172</v>
      </c>
      <c r="G16" s="41">
        <v>5.54</v>
      </c>
      <c r="H16" s="42">
        <v>2.83</v>
      </c>
    </row>
    <row r="17" spans="1:8" x14ac:dyDescent="0.2">
      <c r="B17" s="43" t="s">
        <v>107</v>
      </c>
      <c r="C17" s="36" t="s">
        <v>1260</v>
      </c>
      <c r="D17" s="36" t="s">
        <v>1261</v>
      </c>
      <c r="E17" s="36" t="s">
        <v>1257</v>
      </c>
      <c r="F17" s="36">
        <v>3332</v>
      </c>
      <c r="G17" s="41">
        <v>5.53</v>
      </c>
      <c r="H17" s="42">
        <v>2.8200000000000003</v>
      </c>
    </row>
    <row r="18" spans="1:8" x14ac:dyDescent="0.2">
      <c r="B18" s="43" t="s">
        <v>107</v>
      </c>
      <c r="C18" s="36" t="s">
        <v>1349</v>
      </c>
      <c r="D18" s="36" t="s">
        <v>1350</v>
      </c>
      <c r="E18" s="36" t="s">
        <v>1351</v>
      </c>
      <c r="F18" s="36">
        <v>1755</v>
      </c>
      <c r="G18" s="41">
        <v>5.14</v>
      </c>
      <c r="H18" s="42">
        <v>2.62</v>
      </c>
    </row>
    <row r="19" spans="1:8" x14ac:dyDescent="0.2">
      <c r="B19" s="43" t="s">
        <v>107</v>
      </c>
      <c r="C19" s="36" t="s">
        <v>1329</v>
      </c>
      <c r="D19" s="36" t="s">
        <v>1330</v>
      </c>
      <c r="E19" s="36" t="s">
        <v>1101</v>
      </c>
      <c r="F19" s="36">
        <v>183</v>
      </c>
      <c r="G19" s="41">
        <v>5.13</v>
      </c>
      <c r="H19" s="42">
        <v>2.62</v>
      </c>
    </row>
    <row r="20" spans="1:8" x14ac:dyDescent="0.2">
      <c r="B20" s="43" t="s">
        <v>107</v>
      </c>
      <c r="C20" s="36" t="s">
        <v>1306</v>
      </c>
      <c r="D20" s="36" t="s">
        <v>1307</v>
      </c>
      <c r="E20" s="36" t="s">
        <v>1148</v>
      </c>
      <c r="F20" s="36">
        <v>701</v>
      </c>
      <c r="G20" s="41">
        <v>4.5600000000000005</v>
      </c>
      <c r="H20" s="42">
        <v>2.3200000000000003</v>
      </c>
    </row>
    <row r="21" spans="1:8" x14ac:dyDescent="0.2">
      <c r="B21" s="43" t="s">
        <v>107</v>
      </c>
      <c r="C21" s="36" t="s">
        <v>1277</v>
      </c>
      <c r="D21" s="36" t="s">
        <v>1278</v>
      </c>
      <c r="E21" s="36" t="s">
        <v>1094</v>
      </c>
      <c r="F21" s="36">
        <v>851</v>
      </c>
      <c r="G21" s="41">
        <v>4.3899999999999997</v>
      </c>
      <c r="H21" s="42">
        <v>2.2399999999999998</v>
      </c>
    </row>
    <row r="22" spans="1:8" x14ac:dyDescent="0.2">
      <c r="B22" s="43" t="s">
        <v>107</v>
      </c>
      <c r="C22" s="36" t="s">
        <v>297</v>
      </c>
      <c r="D22" s="36" t="s">
        <v>1264</v>
      </c>
      <c r="E22" s="36" t="s">
        <v>1220</v>
      </c>
      <c r="F22" s="36">
        <v>902</v>
      </c>
      <c r="G22" s="41">
        <v>4.3500000000000005</v>
      </c>
      <c r="H22" s="42">
        <v>2.2200000000000002</v>
      </c>
    </row>
    <row r="23" spans="1:8" x14ac:dyDescent="0.2">
      <c r="B23" s="43" t="s">
        <v>107</v>
      </c>
      <c r="C23" s="36" t="s">
        <v>1096</v>
      </c>
      <c r="D23" s="36" t="s">
        <v>1097</v>
      </c>
      <c r="E23" s="36" t="s">
        <v>1098</v>
      </c>
      <c r="F23" s="36">
        <v>865</v>
      </c>
      <c r="G23" s="41">
        <v>3.2600000000000002</v>
      </c>
      <c r="H23" s="42">
        <v>1.66</v>
      </c>
    </row>
    <row r="24" spans="1:8" x14ac:dyDescent="0.2">
      <c r="B24" s="43" t="s">
        <v>107</v>
      </c>
      <c r="C24" s="36" t="s">
        <v>50</v>
      </c>
      <c r="D24" s="36" t="s">
        <v>1151</v>
      </c>
      <c r="E24" s="36" t="s">
        <v>1091</v>
      </c>
      <c r="F24" s="36">
        <v>1272</v>
      </c>
      <c r="G24" s="41">
        <v>2.2000000000000002</v>
      </c>
      <c r="H24" s="42">
        <v>1.1199999999999999</v>
      </c>
    </row>
    <row r="25" spans="1:8" ht="13.5" thickBot="1" x14ac:dyDescent="0.25">
      <c r="E25" s="44" t="s">
        <v>65</v>
      </c>
      <c r="G25" s="45">
        <v>195.53</v>
      </c>
      <c r="H25" s="46">
        <v>99.71</v>
      </c>
    </row>
    <row r="26" spans="1:8" ht="13.5" thickTop="1" x14ac:dyDescent="0.2">
      <c r="H26" s="42"/>
    </row>
    <row r="27" spans="1:8" x14ac:dyDescent="0.2">
      <c r="A27" s="50" t="s">
        <v>110</v>
      </c>
      <c r="G27" s="51">
        <v>0.59</v>
      </c>
      <c r="H27" s="52">
        <v>0.28999999999999998</v>
      </c>
    </row>
    <row r="28" spans="1:8" x14ac:dyDescent="0.2">
      <c r="H28" s="42"/>
    </row>
    <row r="29" spans="1:8" ht="13.5" thickBot="1" x14ac:dyDescent="0.25">
      <c r="E29" s="44" t="s">
        <v>111</v>
      </c>
      <c r="G29" s="45">
        <v>196.12</v>
      </c>
      <c r="H29" s="46">
        <v>100</v>
      </c>
    </row>
    <row r="30" spans="1:8" ht="13.5" thickTop="1" x14ac:dyDescent="0.2">
      <c r="H30" s="42"/>
    </row>
    <row r="31" spans="1:8" x14ac:dyDescent="0.2">
      <c r="A31" s="44" t="s">
        <v>112</v>
      </c>
      <c r="H31" s="42"/>
    </row>
    <row r="32" spans="1:8" x14ac:dyDescent="0.2">
      <c r="H32" s="42"/>
    </row>
    <row r="33" spans="1:8" x14ac:dyDescent="0.2">
      <c r="A33" s="36">
        <v>1</v>
      </c>
      <c r="B33" s="36" t="s">
        <v>114</v>
      </c>
      <c r="H33" s="42"/>
    </row>
    <row r="34" spans="1:8" x14ac:dyDescent="0.2">
      <c r="H34" s="42"/>
    </row>
    <row r="35" spans="1:8" x14ac:dyDescent="0.2">
      <c r="H35" s="42"/>
    </row>
    <row r="36" spans="1:8" x14ac:dyDescent="0.2">
      <c r="A36" s="32"/>
      <c r="B36" s="32"/>
      <c r="C36" s="32"/>
      <c r="D36" s="32"/>
      <c r="E36" s="32"/>
      <c r="F36" s="32"/>
      <c r="G36" s="34"/>
      <c r="H36" s="53"/>
    </row>
  </sheetData>
  <mergeCells count="3">
    <mergeCell ref="A2:C2"/>
    <mergeCell ref="A3:C3"/>
    <mergeCell ref="B4:C4"/>
  </mergeCell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workbookViewId="0">
      <selection activeCell="F10" sqref="F10"/>
    </sheetView>
  </sheetViews>
  <sheetFormatPr defaultRowHeight="12.75" x14ac:dyDescent="0.2"/>
  <cols>
    <col min="1" max="1" width="2.7109375" style="36" customWidth="1"/>
    <col min="2" max="2" width="4.7109375" style="36" customWidth="1"/>
    <col min="3" max="3" width="40.7109375" style="36" customWidth="1"/>
    <col min="4" max="4" width="15.140625" style="36" customWidth="1"/>
    <col min="5" max="5" width="29.85546875" style="36" bestFit="1" customWidth="1"/>
    <col min="6" max="6" width="15.140625" style="36" customWidth="1"/>
    <col min="7" max="7" width="15.140625" style="41" customWidth="1"/>
    <col min="8" max="8" width="15.140625" style="54" customWidth="1"/>
    <col min="9" max="16384" width="9.140625" style="36"/>
  </cols>
  <sheetData>
    <row r="1" spans="1:8" x14ac:dyDescent="0.2">
      <c r="A1" s="32"/>
      <c r="B1" s="32"/>
      <c r="C1" s="33" t="s">
        <v>2000</v>
      </c>
      <c r="D1" s="32"/>
      <c r="E1" s="32"/>
      <c r="F1" s="32"/>
      <c r="G1" s="34"/>
      <c r="H1" s="35"/>
    </row>
    <row r="2" spans="1:8" ht="25.5" x14ac:dyDescent="0.2">
      <c r="A2" s="73" t="s">
        <v>1</v>
      </c>
      <c r="B2" s="74"/>
      <c r="C2" s="74"/>
      <c r="D2" s="37" t="s">
        <v>2</v>
      </c>
      <c r="E2" s="37" t="s">
        <v>593</v>
      </c>
      <c r="F2" s="38" t="s">
        <v>4</v>
      </c>
      <c r="G2" s="39" t="s">
        <v>5</v>
      </c>
      <c r="H2" s="40" t="s">
        <v>6</v>
      </c>
    </row>
    <row r="3" spans="1:8" x14ac:dyDescent="0.2">
      <c r="A3" s="75" t="s">
        <v>594</v>
      </c>
      <c r="B3" s="76"/>
      <c r="C3" s="76"/>
      <c r="H3" s="42"/>
    </row>
    <row r="4" spans="1:8" x14ac:dyDescent="0.2">
      <c r="B4" s="75" t="s">
        <v>9</v>
      </c>
      <c r="C4" s="76"/>
      <c r="H4" s="42"/>
    </row>
    <row r="5" spans="1:8" x14ac:dyDescent="0.2">
      <c r="B5" s="43" t="s">
        <v>107</v>
      </c>
      <c r="C5" s="36" t="s">
        <v>473</v>
      </c>
      <c r="D5" s="36" t="s">
        <v>1090</v>
      </c>
      <c r="E5" s="36" t="s">
        <v>1091</v>
      </c>
      <c r="F5" s="36">
        <v>401135</v>
      </c>
      <c r="G5" s="41">
        <v>5786.57</v>
      </c>
      <c r="H5" s="42">
        <v>8.44</v>
      </c>
    </row>
    <row r="6" spans="1:8" x14ac:dyDescent="0.2">
      <c r="B6" s="43" t="s">
        <v>107</v>
      </c>
      <c r="C6" s="36" t="s">
        <v>57</v>
      </c>
      <c r="D6" s="36" t="s">
        <v>1139</v>
      </c>
      <c r="E6" s="36" t="s">
        <v>1140</v>
      </c>
      <c r="F6" s="36">
        <v>314776</v>
      </c>
      <c r="G6" s="41">
        <v>4728.25</v>
      </c>
      <c r="H6" s="42">
        <v>6.9</v>
      </c>
    </row>
    <row r="7" spans="1:8" x14ac:dyDescent="0.2">
      <c r="B7" s="43" t="s">
        <v>107</v>
      </c>
      <c r="C7" s="36" t="s">
        <v>1154</v>
      </c>
      <c r="D7" s="36" t="s">
        <v>1155</v>
      </c>
      <c r="E7" s="36" t="s">
        <v>1156</v>
      </c>
      <c r="F7" s="36">
        <v>1684748</v>
      </c>
      <c r="G7" s="41">
        <v>4722.3500000000004</v>
      </c>
      <c r="H7" s="42">
        <v>6.8900000000000006</v>
      </c>
    </row>
    <row r="8" spans="1:8" x14ac:dyDescent="0.2">
      <c r="B8" s="43" t="s">
        <v>107</v>
      </c>
      <c r="C8" s="36" t="s">
        <v>1146</v>
      </c>
      <c r="D8" s="36" t="s">
        <v>1147</v>
      </c>
      <c r="E8" s="36" t="s">
        <v>1148</v>
      </c>
      <c r="F8" s="36">
        <v>328358</v>
      </c>
      <c r="G8" s="41">
        <v>4337.28</v>
      </c>
      <c r="H8" s="42">
        <v>6.330000000000001</v>
      </c>
    </row>
    <row r="9" spans="1:8" x14ac:dyDescent="0.2">
      <c r="B9" s="43" t="s">
        <v>107</v>
      </c>
      <c r="C9" s="36" t="s">
        <v>1092</v>
      </c>
      <c r="D9" s="36" t="s">
        <v>1093</v>
      </c>
      <c r="E9" s="36" t="s">
        <v>1094</v>
      </c>
      <c r="F9" s="36">
        <v>396630</v>
      </c>
      <c r="G9" s="41">
        <v>4054.55</v>
      </c>
      <c r="H9" s="42">
        <v>5.92</v>
      </c>
    </row>
    <row r="10" spans="1:8" x14ac:dyDescent="0.2">
      <c r="B10" s="43" t="s">
        <v>107</v>
      </c>
      <c r="C10" s="36" t="s">
        <v>16</v>
      </c>
      <c r="D10" s="36" t="s">
        <v>1095</v>
      </c>
      <c r="E10" s="36" t="s">
        <v>1091</v>
      </c>
      <c r="F10" s="36">
        <v>1155555</v>
      </c>
      <c r="G10" s="41">
        <v>3199.15</v>
      </c>
      <c r="H10" s="42">
        <v>4.6700000000000008</v>
      </c>
    </row>
    <row r="11" spans="1:8" x14ac:dyDescent="0.2">
      <c r="B11" s="43" t="s">
        <v>107</v>
      </c>
      <c r="C11" s="36" t="s">
        <v>1178</v>
      </c>
      <c r="D11" s="36" t="s">
        <v>1179</v>
      </c>
      <c r="E11" s="36" t="s">
        <v>1094</v>
      </c>
      <c r="F11" s="36">
        <v>105594</v>
      </c>
      <c r="G11" s="41">
        <v>2567.83</v>
      </c>
      <c r="H11" s="42">
        <v>3.75</v>
      </c>
    </row>
    <row r="12" spans="1:8" x14ac:dyDescent="0.2">
      <c r="B12" s="43" t="s">
        <v>107</v>
      </c>
      <c r="C12" s="36" t="s">
        <v>1102</v>
      </c>
      <c r="D12" s="36" t="s">
        <v>1103</v>
      </c>
      <c r="E12" s="36" t="s">
        <v>1104</v>
      </c>
      <c r="F12" s="36">
        <v>162922</v>
      </c>
      <c r="G12" s="41">
        <v>2565.86</v>
      </c>
      <c r="H12" s="42">
        <v>3.74</v>
      </c>
    </row>
    <row r="13" spans="1:8" x14ac:dyDescent="0.2">
      <c r="B13" s="43" t="s">
        <v>107</v>
      </c>
      <c r="C13" s="36" t="s">
        <v>1228</v>
      </c>
      <c r="D13" s="36" t="s">
        <v>1240</v>
      </c>
      <c r="E13" s="36" t="s">
        <v>1091</v>
      </c>
      <c r="F13" s="36">
        <v>237325</v>
      </c>
      <c r="G13" s="41">
        <v>2069.9499999999998</v>
      </c>
      <c r="H13" s="42">
        <v>3.02</v>
      </c>
    </row>
    <row r="14" spans="1:8" x14ac:dyDescent="0.2">
      <c r="B14" s="43" t="s">
        <v>107</v>
      </c>
      <c r="C14" s="36" t="s">
        <v>47</v>
      </c>
      <c r="D14" s="36" t="s">
        <v>1109</v>
      </c>
      <c r="E14" s="36" t="s">
        <v>1091</v>
      </c>
      <c r="F14" s="36">
        <v>633030</v>
      </c>
      <c r="G14" s="41">
        <v>1857.31</v>
      </c>
      <c r="H14" s="42">
        <v>2.7100000000000004</v>
      </c>
    </row>
    <row r="15" spans="1:8" x14ac:dyDescent="0.2">
      <c r="B15" s="43" t="s">
        <v>107</v>
      </c>
      <c r="C15" s="36" t="s">
        <v>670</v>
      </c>
      <c r="D15" s="36" t="s">
        <v>1129</v>
      </c>
      <c r="E15" s="36" t="s">
        <v>1101</v>
      </c>
      <c r="F15" s="36">
        <v>372501</v>
      </c>
      <c r="G15" s="41">
        <v>1735.3</v>
      </c>
      <c r="H15" s="42">
        <v>2.5299999999999998</v>
      </c>
    </row>
    <row r="16" spans="1:8" x14ac:dyDescent="0.2">
      <c r="B16" s="43" t="s">
        <v>107</v>
      </c>
      <c r="C16" s="36" t="s">
        <v>27</v>
      </c>
      <c r="D16" s="36" t="s">
        <v>1128</v>
      </c>
      <c r="E16" s="36" t="s">
        <v>1091</v>
      </c>
      <c r="F16" s="36">
        <v>337049</v>
      </c>
      <c r="G16" s="41">
        <v>1654.24</v>
      </c>
      <c r="H16" s="42">
        <v>2.41</v>
      </c>
    </row>
    <row r="17" spans="2:8" x14ac:dyDescent="0.2">
      <c r="B17" s="43" t="s">
        <v>107</v>
      </c>
      <c r="C17" s="36" t="s">
        <v>1099</v>
      </c>
      <c r="D17" s="36" t="s">
        <v>1100</v>
      </c>
      <c r="E17" s="36" t="s">
        <v>1101</v>
      </c>
      <c r="F17" s="36">
        <v>26381</v>
      </c>
      <c r="G17" s="41">
        <v>1587</v>
      </c>
      <c r="H17" s="42">
        <v>2.3200000000000003</v>
      </c>
    </row>
    <row r="18" spans="2:8" x14ac:dyDescent="0.2">
      <c r="B18" s="43" t="s">
        <v>107</v>
      </c>
      <c r="C18" s="36" t="s">
        <v>1333</v>
      </c>
      <c r="D18" s="36" t="s">
        <v>1334</v>
      </c>
      <c r="E18" s="36" t="s">
        <v>1138</v>
      </c>
      <c r="F18" s="36">
        <v>219054</v>
      </c>
      <c r="G18" s="41">
        <v>1507.42</v>
      </c>
      <c r="H18" s="42">
        <v>2.2000000000000002</v>
      </c>
    </row>
    <row r="19" spans="2:8" x14ac:dyDescent="0.2">
      <c r="B19" s="43" t="s">
        <v>107</v>
      </c>
      <c r="C19" s="36" t="s">
        <v>260</v>
      </c>
      <c r="D19" s="36" t="s">
        <v>1105</v>
      </c>
      <c r="E19" s="36" t="s">
        <v>1091</v>
      </c>
      <c r="F19" s="36">
        <v>99709</v>
      </c>
      <c r="G19" s="41">
        <v>1421</v>
      </c>
      <c r="H19" s="42">
        <v>2.0699999999999998</v>
      </c>
    </row>
    <row r="20" spans="2:8" x14ac:dyDescent="0.2">
      <c r="B20" s="43" t="s">
        <v>107</v>
      </c>
      <c r="C20" s="36" t="s">
        <v>1304</v>
      </c>
      <c r="D20" s="36" t="s">
        <v>1305</v>
      </c>
      <c r="E20" s="36" t="s">
        <v>1156</v>
      </c>
      <c r="F20" s="36">
        <v>141756</v>
      </c>
      <c r="G20" s="41">
        <v>1292.46</v>
      </c>
      <c r="H20" s="42">
        <v>1.8900000000000001</v>
      </c>
    </row>
    <row r="21" spans="2:8" x14ac:dyDescent="0.2">
      <c r="B21" s="43" t="s">
        <v>107</v>
      </c>
      <c r="C21" s="36" t="s">
        <v>1170</v>
      </c>
      <c r="D21" s="36" t="s">
        <v>1171</v>
      </c>
      <c r="E21" s="36" t="s">
        <v>1101</v>
      </c>
      <c r="F21" s="36">
        <v>92455</v>
      </c>
      <c r="G21" s="41">
        <v>1189.8</v>
      </c>
      <c r="H21" s="42">
        <v>1.7400000000000002</v>
      </c>
    </row>
    <row r="22" spans="2:8" x14ac:dyDescent="0.2">
      <c r="B22" s="43" t="s">
        <v>107</v>
      </c>
      <c r="C22" s="36" t="s">
        <v>1271</v>
      </c>
      <c r="D22" s="36" t="s">
        <v>1272</v>
      </c>
      <c r="E22" s="36" t="s">
        <v>1273</v>
      </c>
      <c r="F22" s="36">
        <v>560369</v>
      </c>
      <c r="G22" s="41">
        <v>1036.68</v>
      </c>
      <c r="H22" s="42">
        <v>1.51</v>
      </c>
    </row>
    <row r="23" spans="2:8" x14ac:dyDescent="0.2">
      <c r="B23" s="43" t="s">
        <v>107</v>
      </c>
      <c r="C23" s="36" t="s">
        <v>19</v>
      </c>
      <c r="D23" s="36" t="s">
        <v>1241</v>
      </c>
      <c r="E23" s="36" t="s">
        <v>1091</v>
      </c>
      <c r="F23" s="36">
        <v>65524</v>
      </c>
      <c r="G23" s="41">
        <v>1013.49</v>
      </c>
      <c r="H23" s="42">
        <v>1.48</v>
      </c>
    </row>
    <row r="24" spans="2:8" x14ac:dyDescent="0.2">
      <c r="B24" s="43" t="s">
        <v>107</v>
      </c>
      <c r="C24" s="36" t="s">
        <v>1149</v>
      </c>
      <c r="D24" s="36" t="s">
        <v>1150</v>
      </c>
      <c r="E24" s="36" t="s">
        <v>1094</v>
      </c>
      <c r="F24" s="36">
        <v>112038</v>
      </c>
      <c r="G24" s="41">
        <v>980.05000000000007</v>
      </c>
      <c r="H24" s="42">
        <v>1.43</v>
      </c>
    </row>
    <row r="25" spans="2:8" x14ac:dyDescent="0.2">
      <c r="B25" s="43" t="s">
        <v>107</v>
      </c>
      <c r="C25" s="36" t="s">
        <v>1265</v>
      </c>
      <c r="D25" s="36" t="s">
        <v>1266</v>
      </c>
      <c r="E25" s="36" t="s">
        <v>1156</v>
      </c>
      <c r="F25" s="36">
        <v>89479</v>
      </c>
      <c r="G25" s="41">
        <v>960.56000000000006</v>
      </c>
      <c r="H25" s="42">
        <v>1.4000000000000001</v>
      </c>
    </row>
    <row r="26" spans="2:8" x14ac:dyDescent="0.2">
      <c r="B26" s="43" t="s">
        <v>107</v>
      </c>
      <c r="C26" s="36" t="s">
        <v>932</v>
      </c>
      <c r="D26" s="36" t="s">
        <v>1922</v>
      </c>
      <c r="E26" s="36" t="s">
        <v>1292</v>
      </c>
      <c r="F26" s="36">
        <v>261822</v>
      </c>
      <c r="G26" s="41">
        <v>916.51</v>
      </c>
      <c r="H26" s="42">
        <v>1.34</v>
      </c>
    </row>
    <row r="27" spans="2:8" x14ac:dyDescent="0.2">
      <c r="B27" s="43" t="s">
        <v>107</v>
      </c>
      <c r="C27" s="36" t="s">
        <v>518</v>
      </c>
      <c r="D27" s="36" t="s">
        <v>1256</v>
      </c>
      <c r="E27" s="36" t="s">
        <v>1257</v>
      </c>
      <c r="F27" s="36">
        <v>436112</v>
      </c>
      <c r="G27" s="41">
        <v>860.45</v>
      </c>
      <c r="H27" s="42">
        <v>1.26</v>
      </c>
    </row>
    <row r="28" spans="2:8" x14ac:dyDescent="0.2">
      <c r="B28" s="43" t="s">
        <v>107</v>
      </c>
      <c r="C28" s="36" t="s">
        <v>608</v>
      </c>
      <c r="D28" s="36" t="s">
        <v>1268</v>
      </c>
      <c r="E28" s="36" t="s">
        <v>1132</v>
      </c>
      <c r="F28" s="36">
        <v>20702</v>
      </c>
      <c r="G28" s="41">
        <v>824.92000000000007</v>
      </c>
      <c r="H28" s="42">
        <v>1.2</v>
      </c>
    </row>
    <row r="29" spans="2:8" x14ac:dyDescent="0.2">
      <c r="B29" s="43" t="s">
        <v>107</v>
      </c>
      <c r="C29" s="36" t="s">
        <v>1262</v>
      </c>
      <c r="D29" s="36" t="s">
        <v>1263</v>
      </c>
      <c r="E29" s="36" t="s">
        <v>1101</v>
      </c>
      <c r="F29" s="36">
        <v>25366</v>
      </c>
      <c r="G29" s="41">
        <v>817.28</v>
      </c>
      <c r="H29" s="42">
        <v>1.1900000000000002</v>
      </c>
    </row>
    <row r="30" spans="2:8" x14ac:dyDescent="0.2">
      <c r="B30" s="43" t="s">
        <v>107</v>
      </c>
      <c r="C30" s="36" t="s">
        <v>1260</v>
      </c>
      <c r="D30" s="36" t="s">
        <v>1261</v>
      </c>
      <c r="E30" s="36" t="s">
        <v>1257</v>
      </c>
      <c r="F30" s="36">
        <v>490966</v>
      </c>
      <c r="G30" s="41">
        <v>815</v>
      </c>
      <c r="H30" s="42">
        <v>1.1900000000000002</v>
      </c>
    </row>
    <row r="31" spans="2:8" x14ac:dyDescent="0.2">
      <c r="B31" s="43" t="s">
        <v>107</v>
      </c>
      <c r="C31" s="36" t="s">
        <v>1001</v>
      </c>
      <c r="D31" s="36" t="s">
        <v>1510</v>
      </c>
      <c r="E31" s="36" t="s">
        <v>1148</v>
      </c>
      <c r="F31" s="36">
        <v>202398</v>
      </c>
      <c r="G31" s="41">
        <v>783.38</v>
      </c>
      <c r="H31" s="42">
        <v>1.1400000000000001</v>
      </c>
    </row>
    <row r="32" spans="2:8" x14ac:dyDescent="0.2">
      <c r="B32" s="43" t="s">
        <v>107</v>
      </c>
      <c r="C32" s="36" t="s">
        <v>1329</v>
      </c>
      <c r="D32" s="36" t="s">
        <v>1330</v>
      </c>
      <c r="E32" s="36" t="s">
        <v>1101</v>
      </c>
      <c r="F32" s="36">
        <v>26994</v>
      </c>
      <c r="G32" s="41">
        <v>757.30000000000007</v>
      </c>
      <c r="H32" s="42">
        <v>1.1100000000000001</v>
      </c>
    </row>
    <row r="33" spans="2:8" x14ac:dyDescent="0.2">
      <c r="B33" s="43" t="s">
        <v>107</v>
      </c>
      <c r="C33" s="36" t="s">
        <v>1349</v>
      </c>
      <c r="D33" s="36" t="s">
        <v>1350</v>
      </c>
      <c r="E33" s="36" t="s">
        <v>1351</v>
      </c>
      <c r="F33" s="36">
        <v>258729</v>
      </c>
      <c r="G33" s="41">
        <v>757.17</v>
      </c>
      <c r="H33" s="42">
        <v>1.1000000000000001</v>
      </c>
    </row>
    <row r="34" spans="2:8" x14ac:dyDescent="0.2">
      <c r="B34" s="43" t="s">
        <v>107</v>
      </c>
      <c r="C34" s="36" t="s">
        <v>1152</v>
      </c>
      <c r="D34" s="36" t="s">
        <v>1153</v>
      </c>
      <c r="E34" s="36" t="s">
        <v>1138</v>
      </c>
      <c r="F34" s="36">
        <v>47494</v>
      </c>
      <c r="G34" s="41">
        <v>686.38</v>
      </c>
      <c r="H34" s="42">
        <v>1</v>
      </c>
    </row>
    <row r="35" spans="2:8" x14ac:dyDescent="0.2">
      <c r="B35" s="43" t="s">
        <v>107</v>
      </c>
      <c r="C35" s="36" t="s">
        <v>1299</v>
      </c>
      <c r="D35" s="36" t="s">
        <v>1300</v>
      </c>
      <c r="E35" s="36" t="s">
        <v>1101</v>
      </c>
      <c r="F35" s="36">
        <v>2646</v>
      </c>
      <c r="G35" s="41">
        <v>677.05000000000007</v>
      </c>
      <c r="H35" s="42">
        <v>0.9900000000000001</v>
      </c>
    </row>
    <row r="36" spans="2:8" x14ac:dyDescent="0.2">
      <c r="B36" s="43" t="s">
        <v>107</v>
      </c>
      <c r="C36" s="36" t="s">
        <v>1306</v>
      </c>
      <c r="D36" s="36" t="s">
        <v>1307</v>
      </c>
      <c r="E36" s="36" t="s">
        <v>1148</v>
      </c>
      <c r="F36" s="36">
        <v>103332</v>
      </c>
      <c r="G36" s="41">
        <v>671.5</v>
      </c>
      <c r="H36" s="42">
        <v>0.98</v>
      </c>
    </row>
    <row r="37" spans="2:8" x14ac:dyDescent="0.2">
      <c r="B37" s="43" t="s">
        <v>107</v>
      </c>
      <c r="C37" s="36" t="s">
        <v>1258</v>
      </c>
      <c r="D37" s="36" t="s">
        <v>1259</v>
      </c>
      <c r="E37" s="36" t="s">
        <v>1132</v>
      </c>
      <c r="F37" s="36">
        <v>63928</v>
      </c>
      <c r="G37" s="41">
        <v>670.6</v>
      </c>
      <c r="H37" s="42">
        <v>0.98</v>
      </c>
    </row>
    <row r="38" spans="2:8" x14ac:dyDescent="0.2">
      <c r="B38" s="43" t="s">
        <v>107</v>
      </c>
      <c r="C38" s="36" t="s">
        <v>1277</v>
      </c>
      <c r="D38" s="36" t="s">
        <v>1278</v>
      </c>
      <c r="E38" s="36" t="s">
        <v>1094</v>
      </c>
      <c r="F38" s="36">
        <v>125445</v>
      </c>
      <c r="G38" s="41">
        <v>646.91999999999996</v>
      </c>
      <c r="H38" s="42">
        <v>0.94000000000000006</v>
      </c>
    </row>
    <row r="39" spans="2:8" x14ac:dyDescent="0.2">
      <c r="B39" s="43" t="s">
        <v>107</v>
      </c>
      <c r="C39" s="36" t="s">
        <v>297</v>
      </c>
      <c r="D39" s="36" t="s">
        <v>1264</v>
      </c>
      <c r="E39" s="36" t="s">
        <v>1220</v>
      </c>
      <c r="F39" s="36">
        <v>133008</v>
      </c>
      <c r="G39" s="41">
        <v>642.03</v>
      </c>
      <c r="H39" s="42">
        <v>0.94000000000000006</v>
      </c>
    </row>
    <row r="40" spans="2:8" x14ac:dyDescent="0.2">
      <c r="B40" s="43" t="s">
        <v>107</v>
      </c>
      <c r="C40" s="36" t="s">
        <v>158</v>
      </c>
      <c r="D40" s="36" t="s">
        <v>1364</v>
      </c>
      <c r="E40" s="36" t="s">
        <v>1140</v>
      </c>
      <c r="F40" s="36">
        <v>63927</v>
      </c>
      <c r="G40" s="41">
        <v>637.83000000000004</v>
      </c>
      <c r="H40" s="42">
        <v>0.93</v>
      </c>
    </row>
    <row r="41" spans="2:8" x14ac:dyDescent="0.2">
      <c r="B41" s="43" t="s">
        <v>107</v>
      </c>
      <c r="C41" s="36" t="s">
        <v>1302</v>
      </c>
      <c r="D41" s="36" t="s">
        <v>1303</v>
      </c>
      <c r="E41" s="36" t="s">
        <v>1138</v>
      </c>
      <c r="F41" s="36">
        <v>24013</v>
      </c>
      <c r="G41" s="41">
        <v>632.11</v>
      </c>
      <c r="H41" s="42">
        <v>0.91999999999999993</v>
      </c>
    </row>
    <row r="42" spans="2:8" x14ac:dyDescent="0.2">
      <c r="B42" s="43" t="s">
        <v>107</v>
      </c>
      <c r="C42" s="36" t="s">
        <v>1168</v>
      </c>
      <c r="D42" s="36" t="s">
        <v>1169</v>
      </c>
      <c r="E42" s="36" t="s">
        <v>1138</v>
      </c>
      <c r="F42" s="36">
        <v>100593</v>
      </c>
      <c r="G42" s="41">
        <v>596.47</v>
      </c>
      <c r="H42" s="42">
        <v>0.87000000000000011</v>
      </c>
    </row>
    <row r="43" spans="2:8" x14ac:dyDescent="0.2">
      <c r="B43" s="43" t="s">
        <v>107</v>
      </c>
      <c r="C43" s="36" t="s">
        <v>1124</v>
      </c>
      <c r="D43" s="36" t="s">
        <v>1125</v>
      </c>
      <c r="E43" s="36" t="s">
        <v>1121</v>
      </c>
      <c r="F43" s="36">
        <v>108659</v>
      </c>
      <c r="G43" s="41">
        <v>581.91999999999996</v>
      </c>
      <c r="H43" s="42">
        <v>0.85000000000000009</v>
      </c>
    </row>
    <row r="44" spans="2:8" x14ac:dyDescent="0.2">
      <c r="B44" s="43" t="s">
        <v>107</v>
      </c>
      <c r="C44" s="36" t="s">
        <v>1274</v>
      </c>
      <c r="D44" s="36" t="s">
        <v>1275</v>
      </c>
      <c r="E44" s="36" t="s">
        <v>1094</v>
      </c>
      <c r="F44" s="36">
        <v>123620</v>
      </c>
      <c r="G44" s="41">
        <v>567.6</v>
      </c>
      <c r="H44" s="42">
        <v>0.83</v>
      </c>
    </row>
    <row r="45" spans="2:8" x14ac:dyDescent="0.2">
      <c r="B45" s="43" t="s">
        <v>107</v>
      </c>
      <c r="C45" s="36" t="s">
        <v>712</v>
      </c>
      <c r="D45" s="36" t="s">
        <v>1289</v>
      </c>
      <c r="E45" s="36" t="s">
        <v>1205</v>
      </c>
      <c r="F45" s="36">
        <v>160307</v>
      </c>
      <c r="G45" s="41">
        <v>544.4</v>
      </c>
      <c r="H45" s="42">
        <v>0.79</v>
      </c>
    </row>
    <row r="46" spans="2:8" x14ac:dyDescent="0.2">
      <c r="B46" s="43" t="s">
        <v>107</v>
      </c>
      <c r="C46" s="36" t="s">
        <v>62</v>
      </c>
      <c r="D46" s="36" t="s">
        <v>1254</v>
      </c>
      <c r="E46" s="36" t="s">
        <v>1255</v>
      </c>
      <c r="F46" s="36">
        <v>254285</v>
      </c>
      <c r="G46" s="41">
        <v>495.98</v>
      </c>
      <c r="H46" s="42">
        <v>0.72000000000000008</v>
      </c>
    </row>
    <row r="47" spans="2:8" x14ac:dyDescent="0.2">
      <c r="B47" s="43" t="s">
        <v>107</v>
      </c>
      <c r="C47" s="36" t="s">
        <v>1096</v>
      </c>
      <c r="D47" s="36" t="s">
        <v>1097</v>
      </c>
      <c r="E47" s="36" t="s">
        <v>1098</v>
      </c>
      <c r="F47" s="36">
        <v>127561</v>
      </c>
      <c r="G47" s="41">
        <v>480.84000000000003</v>
      </c>
      <c r="H47" s="42">
        <v>0.70000000000000007</v>
      </c>
    </row>
    <row r="48" spans="2:8" x14ac:dyDescent="0.2">
      <c r="B48" s="43" t="s">
        <v>107</v>
      </c>
      <c r="C48" s="36" t="s">
        <v>1327</v>
      </c>
      <c r="D48" s="36" t="s">
        <v>1328</v>
      </c>
      <c r="E48" s="36" t="s">
        <v>1108</v>
      </c>
      <c r="F48" s="36">
        <v>1818</v>
      </c>
      <c r="G48" s="41">
        <v>413.62</v>
      </c>
      <c r="H48" s="42">
        <v>0.6</v>
      </c>
    </row>
    <row r="49" spans="1:8" x14ac:dyDescent="0.2">
      <c r="B49" s="43" t="s">
        <v>107</v>
      </c>
      <c r="C49" s="36" t="s">
        <v>1352</v>
      </c>
      <c r="D49" s="36" t="s">
        <v>1353</v>
      </c>
      <c r="E49" s="36" t="s">
        <v>1138</v>
      </c>
      <c r="F49" s="36">
        <v>55749</v>
      </c>
      <c r="G49" s="41">
        <v>376.42</v>
      </c>
      <c r="H49" s="42">
        <v>0.55000000000000004</v>
      </c>
    </row>
    <row r="50" spans="1:8" x14ac:dyDescent="0.2">
      <c r="B50" s="43" t="s">
        <v>107</v>
      </c>
      <c r="C50" s="36" t="s">
        <v>1311</v>
      </c>
      <c r="D50" s="36" t="s">
        <v>1312</v>
      </c>
      <c r="E50" s="36" t="s">
        <v>1132</v>
      </c>
      <c r="F50" s="36">
        <v>145820</v>
      </c>
      <c r="G50" s="41">
        <v>345.08</v>
      </c>
      <c r="H50" s="42">
        <v>0.5</v>
      </c>
    </row>
    <row r="51" spans="1:8" x14ac:dyDescent="0.2">
      <c r="B51" s="43" t="s">
        <v>107</v>
      </c>
      <c r="C51" s="36" t="s">
        <v>1408</v>
      </c>
      <c r="D51" s="36" t="s">
        <v>1409</v>
      </c>
      <c r="E51" s="36" t="s">
        <v>1410</v>
      </c>
      <c r="F51" s="36">
        <v>102790</v>
      </c>
      <c r="G51" s="41">
        <v>334.99</v>
      </c>
      <c r="H51" s="42">
        <v>0.49</v>
      </c>
    </row>
    <row r="52" spans="1:8" x14ac:dyDescent="0.2">
      <c r="B52" s="43" t="s">
        <v>107</v>
      </c>
      <c r="C52" s="36" t="s">
        <v>292</v>
      </c>
      <c r="D52" s="36" t="s">
        <v>1435</v>
      </c>
      <c r="E52" s="36" t="s">
        <v>1257</v>
      </c>
      <c r="F52" s="36">
        <v>359684</v>
      </c>
      <c r="G52" s="41">
        <v>324.97000000000003</v>
      </c>
      <c r="H52" s="42">
        <v>0.47000000000000003</v>
      </c>
    </row>
    <row r="53" spans="1:8" x14ac:dyDescent="0.2">
      <c r="B53" s="43" t="s">
        <v>107</v>
      </c>
      <c r="C53" s="36" t="s">
        <v>50</v>
      </c>
      <c r="D53" s="36" t="s">
        <v>1151</v>
      </c>
      <c r="E53" s="36" t="s">
        <v>1091</v>
      </c>
      <c r="F53" s="36">
        <v>187505</v>
      </c>
      <c r="G53" s="41">
        <v>324.29000000000002</v>
      </c>
      <c r="H53" s="42">
        <v>0.47000000000000003</v>
      </c>
    </row>
    <row r="54" spans="1:8" x14ac:dyDescent="0.2">
      <c r="B54" s="43" t="s">
        <v>107</v>
      </c>
      <c r="C54" s="36" t="s">
        <v>670</v>
      </c>
      <c r="D54" s="36" t="s">
        <v>1267</v>
      </c>
      <c r="E54" s="36" t="s">
        <v>1101</v>
      </c>
      <c r="F54" s="36">
        <v>100927</v>
      </c>
      <c r="G54" s="41">
        <v>284.77</v>
      </c>
      <c r="H54" s="42">
        <v>0.42000000000000004</v>
      </c>
    </row>
    <row r="55" spans="1:8" x14ac:dyDescent="0.2">
      <c r="B55" s="43" t="s">
        <v>107</v>
      </c>
      <c r="C55" s="36" t="s">
        <v>1287</v>
      </c>
      <c r="D55" s="36" t="s">
        <v>1288</v>
      </c>
      <c r="E55" s="36" t="s">
        <v>1132</v>
      </c>
      <c r="F55" s="36">
        <v>16772</v>
      </c>
      <c r="G55" s="41">
        <v>242.53</v>
      </c>
      <c r="H55" s="42">
        <v>0.35000000000000003</v>
      </c>
    </row>
    <row r="56" spans="1:8" ht="13.5" thickBot="1" x14ac:dyDescent="0.25">
      <c r="E56" s="44" t="s">
        <v>65</v>
      </c>
      <c r="G56" s="45">
        <v>67977.41</v>
      </c>
      <c r="H56" s="46">
        <v>99.17</v>
      </c>
    </row>
    <row r="57" spans="1:8" ht="13.5" thickTop="1" x14ac:dyDescent="0.2">
      <c r="H57" s="42"/>
    </row>
    <row r="58" spans="1:8" x14ac:dyDescent="0.2">
      <c r="A58" s="50" t="s">
        <v>110</v>
      </c>
      <c r="G58" s="51">
        <v>549.96</v>
      </c>
      <c r="H58" s="52">
        <v>0.83</v>
      </c>
    </row>
    <row r="59" spans="1:8" x14ac:dyDescent="0.2">
      <c r="H59" s="42"/>
    </row>
    <row r="60" spans="1:8" ht="13.5" thickBot="1" x14ac:dyDescent="0.25">
      <c r="E60" s="44" t="s">
        <v>111</v>
      </c>
      <c r="G60" s="45">
        <v>68527.37</v>
      </c>
      <c r="H60" s="46">
        <v>100</v>
      </c>
    </row>
    <row r="61" spans="1:8" ht="13.5" thickTop="1" x14ac:dyDescent="0.2">
      <c r="H61" s="42"/>
    </row>
    <row r="62" spans="1:8" x14ac:dyDescent="0.2">
      <c r="A62" s="44" t="s">
        <v>112</v>
      </c>
      <c r="H62" s="42"/>
    </row>
    <row r="63" spans="1:8" x14ac:dyDescent="0.2">
      <c r="H63" s="42"/>
    </row>
    <row r="64" spans="1:8" x14ac:dyDescent="0.2">
      <c r="A64" s="36">
        <v>1</v>
      </c>
      <c r="B64" s="36" t="s">
        <v>114</v>
      </c>
      <c r="H64" s="42"/>
    </row>
    <row r="65" spans="1:8" x14ac:dyDescent="0.2">
      <c r="H65" s="42"/>
    </row>
    <row r="66" spans="1:8" x14ac:dyDescent="0.2">
      <c r="A66" s="32"/>
      <c r="B66" s="32"/>
      <c r="C66" s="32"/>
      <c r="D66" s="32"/>
      <c r="E66" s="32"/>
      <c r="F66" s="32"/>
      <c r="G66" s="34"/>
      <c r="H66" s="53"/>
    </row>
  </sheetData>
  <mergeCells count="3">
    <mergeCell ref="A2:C2"/>
    <mergeCell ref="A3:C3"/>
    <mergeCell ref="B4:C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C24" sqref="C24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82.85546875" style="5" customWidth="1"/>
    <col min="4" max="4" width="9.85546875" style="5" bestFit="1" customWidth="1"/>
    <col min="5" max="5" width="14.5703125" style="5" bestFit="1" customWidth="1"/>
    <col min="6" max="6" width="8.7109375" style="5" customWidth="1"/>
    <col min="7" max="7" width="9.28515625" style="10" customWidth="1"/>
    <col min="8" max="8" width="7.7109375" style="22" customWidth="1"/>
    <col min="9" max="16384" width="9.140625" style="5"/>
  </cols>
  <sheetData>
    <row r="1" spans="1:8" x14ac:dyDescent="0.15">
      <c r="A1" s="1"/>
      <c r="B1" s="1"/>
      <c r="C1" s="2" t="s">
        <v>1059</v>
      </c>
      <c r="D1" s="1"/>
      <c r="E1" s="1"/>
      <c r="F1" s="1"/>
      <c r="G1" s="3"/>
      <c r="H1" s="4"/>
    </row>
    <row r="2" spans="1:8" ht="37.5" x14ac:dyDescent="0.25">
      <c r="A2" s="67" t="s">
        <v>1</v>
      </c>
      <c r="B2" s="68"/>
      <c r="C2" s="68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9" t="s">
        <v>7</v>
      </c>
      <c r="B3" s="70"/>
      <c r="C3" s="70"/>
      <c r="H3" s="11"/>
    </row>
    <row r="4" spans="1:8" ht="15" x14ac:dyDescent="0.25">
      <c r="B4" s="71" t="s">
        <v>8</v>
      </c>
      <c r="C4" s="70"/>
      <c r="H4" s="11"/>
    </row>
    <row r="5" spans="1:8" ht="15" x14ac:dyDescent="0.25">
      <c r="B5" s="69" t="s">
        <v>9</v>
      </c>
      <c r="C5" s="70"/>
      <c r="H5" s="11"/>
    </row>
    <row r="6" spans="1:8" x14ac:dyDescent="0.15">
      <c r="B6" s="12">
        <v>0.1</v>
      </c>
      <c r="C6" s="5" t="s">
        <v>347</v>
      </c>
      <c r="D6" s="5" t="s">
        <v>1060</v>
      </c>
      <c r="E6" s="5" t="s">
        <v>32</v>
      </c>
      <c r="F6" s="5">
        <v>20</v>
      </c>
      <c r="G6" s="10">
        <v>2030.8700000000001</v>
      </c>
      <c r="H6" s="11">
        <v>9.02</v>
      </c>
    </row>
    <row r="7" spans="1:8" x14ac:dyDescent="0.15">
      <c r="B7" s="12">
        <v>9.8199999999999996E-2</v>
      </c>
      <c r="C7" s="5" t="s">
        <v>306</v>
      </c>
      <c r="D7" s="5" t="s">
        <v>683</v>
      </c>
      <c r="E7" s="5" t="s">
        <v>308</v>
      </c>
      <c r="F7" s="5">
        <v>200</v>
      </c>
      <c r="G7" s="10">
        <v>2011.8500000000001</v>
      </c>
      <c r="H7" s="11">
        <v>8.93</v>
      </c>
    </row>
    <row r="8" spans="1:8" x14ac:dyDescent="0.15">
      <c r="B8" s="12">
        <v>0.105</v>
      </c>
      <c r="C8" s="5" t="s">
        <v>327</v>
      </c>
      <c r="D8" s="5" t="s">
        <v>1015</v>
      </c>
      <c r="E8" s="5" t="s">
        <v>32</v>
      </c>
      <c r="F8" s="5">
        <v>150</v>
      </c>
      <c r="G8" s="10">
        <v>1519.39</v>
      </c>
      <c r="H8" s="11">
        <v>6.75</v>
      </c>
    </row>
    <row r="9" spans="1:8" x14ac:dyDescent="0.15">
      <c r="B9" s="12">
        <v>9.2499999999999999E-2</v>
      </c>
      <c r="C9" s="5" t="s">
        <v>787</v>
      </c>
      <c r="D9" s="5" t="s">
        <v>788</v>
      </c>
      <c r="E9" s="5" t="s">
        <v>274</v>
      </c>
      <c r="F9" s="5">
        <v>150</v>
      </c>
      <c r="G9" s="10">
        <v>1506.38</v>
      </c>
      <c r="H9" s="11">
        <v>6.69</v>
      </c>
    </row>
    <row r="10" spans="1:8" x14ac:dyDescent="0.15">
      <c r="B10" s="12">
        <v>0.10249999999999999</v>
      </c>
      <c r="C10" s="5" t="s">
        <v>1016</v>
      </c>
      <c r="D10" s="5" t="s">
        <v>1041</v>
      </c>
      <c r="E10" s="5" t="s">
        <v>1018</v>
      </c>
      <c r="F10" s="5">
        <v>100</v>
      </c>
      <c r="G10" s="10">
        <v>1024.92</v>
      </c>
      <c r="H10" s="11">
        <v>4.55</v>
      </c>
    </row>
    <row r="11" spans="1:8" x14ac:dyDescent="0.15">
      <c r="B11" s="12">
        <v>9.2499999999999999E-2</v>
      </c>
      <c r="C11" s="5" t="s">
        <v>787</v>
      </c>
      <c r="D11" s="5" t="s">
        <v>1061</v>
      </c>
      <c r="E11" s="5" t="s">
        <v>274</v>
      </c>
      <c r="F11" s="5">
        <v>60</v>
      </c>
      <c r="G11" s="10">
        <v>602.57000000000005</v>
      </c>
      <c r="H11" s="11">
        <v>2.68</v>
      </c>
    </row>
    <row r="12" spans="1:8" x14ac:dyDescent="0.15">
      <c r="B12" s="12">
        <v>0.105</v>
      </c>
      <c r="C12" s="5" t="s">
        <v>327</v>
      </c>
      <c r="D12" s="5" t="s">
        <v>832</v>
      </c>
      <c r="E12" s="5" t="s">
        <v>32</v>
      </c>
      <c r="F12" s="5">
        <v>50</v>
      </c>
      <c r="G12" s="10">
        <v>506.45</v>
      </c>
      <c r="H12" s="11">
        <v>2.2500000000000004</v>
      </c>
    </row>
    <row r="13" spans="1:8" ht="9.75" thickBot="1" x14ac:dyDescent="0.2">
      <c r="E13" s="13" t="s">
        <v>65</v>
      </c>
      <c r="G13" s="14">
        <v>9202.43</v>
      </c>
      <c r="H13" s="15">
        <v>40.869999999999997</v>
      </c>
    </row>
    <row r="14" spans="1:8" ht="15.75" thickTop="1" x14ac:dyDescent="0.25">
      <c r="B14" s="69" t="s">
        <v>234</v>
      </c>
      <c r="C14" s="70"/>
      <c r="H14" s="11"/>
    </row>
    <row r="15" spans="1:8" x14ac:dyDescent="0.15">
      <c r="B15" s="17" t="s">
        <v>124</v>
      </c>
      <c r="C15" s="5" t="s">
        <v>372</v>
      </c>
      <c r="D15" s="5" t="s">
        <v>373</v>
      </c>
      <c r="E15" s="5" t="s">
        <v>374</v>
      </c>
      <c r="F15" s="5">
        <v>20</v>
      </c>
      <c r="G15" s="10">
        <v>2213.73</v>
      </c>
      <c r="H15" s="11">
        <v>9.83</v>
      </c>
    </row>
    <row r="16" spans="1:8" x14ac:dyDescent="0.15">
      <c r="B16" s="12">
        <v>0.10050000000000001</v>
      </c>
      <c r="C16" s="5" t="s">
        <v>833</v>
      </c>
      <c r="D16" s="5" t="s">
        <v>834</v>
      </c>
      <c r="E16" s="5" t="s">
        <v>535</v>
      </c>
      <c r="F16" s="5">
        <v>20</v>
      </c>
      <c r="G16" s="10">
        <v>2024.8400000000001</v>
      </c>
      <c r="H16" s="11">
        <v>8.99</v>
      </c>
    </row>
    <row r="17" spans="1:8" x14ac:dyDescent="0.15">
      <c r="B17" s="12">
        <v>0.11749999999999999</v>
      </c>
      <c r="C17" s="5" t="s">
        <v>362</v>
      </c>
      <c r="D17" s="5" t="s">
        <v>363</v>
      </c>
      <c r="E17" s="5" t="s">
        <v>364</v>
      </c>
      <c r="F17" s="5">
        <v>200</v>
      </c>
      <c r="G17" s="10">
        <v>2003.52</v>
      </c>
      <c r="H17" s="11">
        <v>8.89</v>
      </c>
    </row>
    <row r="18" spans="1:8" x14ac:dyDescent="0.15">
      <c r="B18" s="12">
        <v>0.10050000000000001</v>
      </c>
      <c r="C18" s="5" t="s">
        <v>842</v>
      </c>
      <c r="D18" s="5" t="s">
        <v>844</v>
      </c>
      <c r="E18" s="5" t="s">
        <v>274</v>
      </c>
      <c r="F18" s="5">
        <v>19</v>
      </c>
      <c r="G18" s="10">
        <v>1930.63</v>
      </c>
      <c r="H18" s="11">
        <v>8.57</v>
      </c>
    </row>
    <row r="19" spans="1:8" x14ac:dyDescent="0.15">
      <c r="B19" s="17" t="s">
        <v>124</v>
      </c>
      <c r="C19" s="5" t="s">
        <v>1019</v>
      </c>
      <c r="D19" s="5" t="s">
        <v>1020</v>
      </c>
      <c r="E19" s="5" t="s">
        <v>1021</v>
      </c>
      <c r="F19" s="5">
        <v>200</v>
      </c>
      <c r="G19" s="10">
        <v>1105.6500000000001</v>
      </c>
      <c r="H19" s="11">
        <v>4.91</v>
      </c>
    </row>
    <row r="20" spans="1:8" ht="9.75" thickBot="1" x14ac:dyDescent="0.2">
      <c r="E20" s="13" t="s">
        <v>65</v>
      </c>
      <c r="G20" s="14">
        <v>9278.3700000000008</v>
      </c>
      <c r="H20" s="15">
        <v>41.19</v>
      </c>
    </row>
    <row r="21" spans="1:8" ht="9.75" thickTop="1" x14ac:dyDescent="0.15">
      <c r="H21" s="11"/>
    </row>
    <row r="22" spans="1:8" x14ac:dyDescent="0.15">
      <c r="C22" s="13" t="s">
        <v>109</v>
      </c>
      <c r="H22" s="11"/>
    </row>
    <row r="23" spans="1:8" x14ac:dyDescent="0.15">
      <c r="B23" s="17" t="s">
        <v>107</v>
      </c>
      <c r="C23" s="5" t="s">
        <v>761</v>
      </c>
      <c r="E23" s="5" t="s">
        <v>107</v>
      </c>
      <c r="G23" s="10">
        <v>2833.32</v>
      </c>
      <c r="H23" s="11">
        <v>12.58</v>
      </c>
    </row>
    <row r="24" spans="1:8" ht="9.75" thickBot="1" x14ac:dyDescent="0.2">
      <c r="B24" s="17"/>
      <c r="E24" s="13" t="s">
        <v>65</v>
      </c>
      <c r="G24" s="14">
        <v>2833.32</v>
      </c>
      <c r="H24" s="14">
        <v>12.58</v>
      </c>
    </row>
    <row r="25" spans="1:8" ht="9.75" thickTop="1" x14ac:dyDescent="0.15">
      <c r="B25" s="17"/>
      <c r="H25" s="11"/>
    </row>
    <row r="26" spans="1:8" x14ac:dyDescent="0.15">
      <c r="B26" s="17" t="s">
        <v>107</v>
      </c>
      <c r="C26" s="5" t="s">
        <v>108</v>
      </c>
      <c r="E26" s="5" t="s">
        <v>107</v>
      </c>
      <c r="G26" s="10">
        <v>359.89</v>
      </c>
      <c r="H26" s="11">
        <v>1.6</v>
      </c>
    </row>
    <row r="27" spans="1:8" ht="9.75" thickBot="1" x14ac:dyDescent="0.2">
      <c r="B27" s="17"/>
      <c r="E27" s="13" t="s">
        <v>65</v>
      </c>
      <c r="G27" s="14">
        <v>359.89</v>
      </c>
      <c r="H27" s="14">
        <v>1.6</v>
      </c>
    </row>
    <row r="28" spans="1:8" ht="9.75" thickTop="1" x14ac:dyDescent="0.15">
      <c r="H28" s="11"/>
    </row>
    <row r="29" spans="1:8" x14ac:dyDescent="0.15">
      <c r="A29" s="18" t="s">
        <v>110</v>
      </c>
      <c r="G29" s="19">
        <v>850.93</v>
      </c>
      <c r="H29" s="20">
        <v>3.76</v>
      </c>
    </row>
    <row r="30" spans="1:8" x14ac:dyDescent="0.15">
      <c r="H30" s="11"/>
    </row>
    <row r="31" spans="1:8" ht="9.75" thickBot="1" x14ac:dyDescent="0.2">
      <c r="E31" s="13" t="s">
        <v>111</v>
      </c>
      <c r="G31" s="14">
        <v>22524.94</v>
      </c>
      <c r="H31" s="15">
        <v>100</v>
      </c>
    </row>
    <row r="32" spans="1:8" ht="9.75" thickTop="1" x14ac:dyDescent="0.15">
      <c r="H32" s="11"/>
    </row>
    <row r="33" spans="1:8" x14ac:dyDescent="0.15">
      <c r="A33" s="13" t="s">
        <v>112</v>
      </c>
      <c r="H33" s="11"/>
    </row>
    <row r="34" spans="1:8" x14ac:dyDescent="0.15">
      <c r="A34" s="5">
        <v>1</v>
      </c>
      <c r="B34" s="5" t="s">
        <v>1062</v>
      </c>
      <c r="H34" s="11"/>
    </row>
    <row r="35" spans="1:8" x14ac:dyDescent="0.15">
      <c r="H35" s="11"/>
    </row>
    <row r="36" spans="1:8" x14ac:dyDescent="0.15">
      <c r="A36" s="5">
        <v>2</v>
      </c>
      <c r="B36" s="5" t="s">
        <v>114</v>
      </c>
      <c r="H36" s="11"/>
    </row>
    <row r="37" spans="1:8" x14ac:dyDescent="0.15">
      <c r="H37" s="11"/>
    </row>
    <row r="38" spans="1:8" x14ac:dyDescent="0.15">
      <c r="A38" s="5">
        <v>3</v>
      </c>
      <c r="B38" s="5" t="s">
        <v>115</v>
      </c>
      <c r="H38" s="11"/>
    </row>
    <row r="39" spans="1:8" x14ac:dyDescent="0.15">
      <c r="B39" s="5" t="s">
        <v>116</v>
      </c>
      <c r="H39" s="11"/>
    </row>
    <row r="40" spans="1:8" x14ac:dyDescent="0.15">
      <c r="B40" s="5" t="s">
        <v>117</v>
      </c>
      <c r="H40" s="11"/>
    </row>
    <row r="41" spans="1:8" x14ac:dyDescent="0.15">
      <c r="A41" s="1"/>
      <c r="B41" s="1"/>
      <c r="C41" s="1"/>
      <c r="D41" s="1"/>
      <c r="E41" s="1"/>
      <c r="F41" s="1"/>
      <c r="G41" s="3"/>
      <c r="H41" s="21"/>
    </row>
  </sheetData>
  <mergeCells count="5">
    <mergeCell ref="A2:C2"/>
    <mergeCell ref="A3:C3"/>
    <mergeCell ref="B4:C4"/>
    <mergeCell ref="B5:C5"/>
    <mergeCell ref="B14:C14"/>
  </mergeCell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workbookViewId="0">
      <selection activeCell="F10" sqref="F10"/>
    </sheetView>
  </sheetViews>
  <sheetFormatPr defaultRowHeight="12.75" x14ac:dyDescent="0.2"/>
  <cols>
    <col min="1" max="1" width="2.7109375" style="36" customWidth="1"/>
    <col min="2" max="2" width="4.7109375" style="36" customWidth="1"/>
    <col min="3" max="3" width="40.7109375" style="36" customWidth="1"/>
    <col min="4" max="4" width="12.42578125" style="36" bestFit="1" customWidth="1"/>
    <col min="5" max="5" width="30.5703125" style="36" bestFit="1" customWidth="1"/>
    <col min="6" max="6" width="7.85546875" style="36" bestFit="1" customWidth="1"/>
    <col min="7" max="7" width="12.7109375" style="41" customWidth="1"/>
    <col min="8" max="8" width="11.140625" style="54" customWidth="1"/>
    <col min="9" max="16384" width="9.140625" style="36"/>
  </cols>
  <sheetData>
    <row r="1" spans="1:8" x14ac:dyDescent="0.2">
      <c r="A1" s="32"/>
      <c r="B1" s="32"/>
      <c r="C1" s="33" t="s">
        <v>1996</v>
      </c>
      <c r="D1" s="32"/>
      <c r="E1" s="32"/>
      <c r="F1" s="32"/>
      <c r="G1" s="34"/>
      <c r="H1" s="35"/>
    </row>
    <row r="2" spans="1:8" ht="25.5" x14ac:dyDescent="0.2">
      <c r="A2" s="73" t="s">
        <v>1</v>
      </c>
      <c r="B2" s="74"/>
      <c r="C2" s="74"/>
      <c r="D2" s="37" t="s">
        <v>2</v>
      </c>
      <c r="E2" s="37" t="s">
        <v>593</v>
      </c>
      <c r="F2" s="38" t="s">
        <v>4</v>
      </c>
      <c r="G2" s="39" t="s">
        <v>5</v>
      </c>
      <c r="H2" s="40" t="s">
        <v>6</v>
      </c>
    </row>
    <row r="3" spans="1:8" x14ac:dyDescent="0.2">
      <c r="A3" s="75" t="s">
        <v>594</v>
      </c>
      <c r="B3" s="76"/>
      <c r="C3" s="76"/>
      <c r="H3" s="42"/>
    </row>
    <row r="4" spans="1:8" x14ac:dyDescent="0.2">
      <c r="B4" s="75" t="s">
        <v>9</v>
      </c>
      <c r="C4" s="76"/>
      <c r="H4" s="42"/>
    </row>
    <row r="5" spans="1:8" x14ac:dyDescent="0.2">
      <c r="B5" s="43" t="s">
        <v>107</v>
      </c>
      <c r="C5" s="36" t="s">
        <v>1126</v>
      </c>
      <c r="D5" s="36" t="s">
        <v>1127</v>
      </c>
      <c r="E5" s="36" t="s">
        <v>1104</v>
      </c>
      <c r="F5" s="36">
        <v>419849</v>
      </c>
      <c r="G5" s="41">
        <v>1681.71</v>
      </c>
      <c r="H5" s="42">
        <v>2.7</v>
      </c>
    </row>
    <row r="6" spans="1:8" x14ac:dyDescent="0.2">
      <c r="B6" s="43" t="s">
        <v>107</v>
      </c>
      <c r="C6" s="36" t="s">
        <v>1116</v>
      </c>
      <c r="D6" s="36" t="s">
        <v>1117</v>
      </c>
      <c r="E6" s="36" t="s">
        <v>1118</v>
      </c>
      <c r="F6" s="36">
        <v>34797</v>
      </c>
      <c r="G6" s="41">
        <v>1593.3700000000001</v>
      </c>
      <c r="H6" s="42">
        <v>2.56</v>
      </c>
    </row>
    <row r="7" spans="1:8" x14ac:dyDescent="0.2">
      <c r="B7" s="43" t="s">
        <v>107</v>
      </c>
      <c r="C7" s="36" t="s">
        <v>260</v>
      </c>
      <c r="D7" s="36" t="s">
        <v>1105</v>
      </c>
      <c r="E7" s="36" t="s">
        <v>1091</v>
      </c>
      <c r="F7" s="36">
        <v>110000</v>
      </c>
      <c r="G7" s="41">
        <v>1567.67</v>
      </c>
      <c r="H7" s="42">
        <v>2.52</v>
      </c>
    </row>
    <row r="8" spans="1:8" x14ac:dyDescent="0.2">
      <c r="B8" s="43" t="s">
        <v>107</v>
      </c>
      <c r="C8" s="36" t="s">
        <v>1143</v>
      </c>
      <c r="D8" s="36" t="s">
        <v>1144</v>
      </c>
      <c r="E8" s="36" t="s">
        <v>1145</v>
      </c>
      <c r="F8" s="36">
        <v>64169</v>
      </c>
      <c r="G8" s="41">
        <v>1534.83</v>
      </c>
      <c r="H8" s="42">
        <v>2.46</v>
      </c>
    </row>
    <row r="9" spans="1:8" x14ac:dyDescent="0.2">
      <c r="B9" s="43" t="s">
        <v>107</v>
      </c>
      <c r="C9" s="36" t="s">
        <v>1176</v>
      </c>
      <c r="D9" s="36" t="s">
        <v>1177</v>
      </c>
      <c r="E9" s="36" t="s">
        <v>1145</v>
      </c>
      <c r="F9" s="36">
        <v>192195</v>
      </c>
      <c r="G9" s="41">
        <v>1514.88</v>
      </c>
      <c r="H9" s="42">
        <v>2.4300000000000002</v>
      </c>
    </row>
    <row r="10" spans="1:8" x14ac:dyDescent="0.2">
      <c r="B10" s="43" t="s">
        <v>107</v>
      </c>
      <c r="C10" s="36" t="s">
        <v>1141</v>
      </c>
      <c r="D10" s="36" t="s">
        <v>1142</v>
      </c>
      <c r="E10" s="36" t="s">
        <v>1138</v>
      </c>
      <c r="F10" s="36">
        <v>119945</v>
      </c>
      <c r="G10" s="41">
        <v>1317.6000000000001</v>
      </c>
      <c r="H10" s="42">
        <v>2.12</v>
      </c>
    </row>
    <row r="11" spans="1:8" x14ac:dyDescent="0.2">
      <c r="B11" s="43" t="s">
        <v>107</v>
      </c>
      <c r="C11" s="36" t="s">
        <v>1212</v>
      </c>
      <c r="D11" s="36" t="s">
        <v>1213</v>
      </c>
      <c r="E11" s="36" t="s">
        <v>1118</v>
      </c>
      <c r="F11" s="36">
        <v>254891</v>
      </c>
      <c r="G11" s="41">
        <v>1316.64</v>
      </c>
      <c r="H11" s="42">
        <v>2.11</v>
      </c>
    </row>
    <row r="12" spans="1:8" x14ac:dyDescent="0.2">
      <c r="B12" s="43" t="s">
        <v>107</v>
      </c>
      <c r="C12" s="36" t="s">
        <v>1110</v>
      </c>
      <c r="D12" s="36" t="s">
        <v>1111</v>
      </c>
      <c r="E12" s="36" t="s">
        <v>1112</v>
      </c>
      <c r="F12" s="36">
        <v>112934</v>
      </c>
      <c r="G12" s="41">
        <v>1315.8500000000001</v>
      </c>
      <c r="H12" s="42">
        <v>2.11</v>
      </c>
    </row>
    <row r="13" spans="1:8" x14ac:dyDescent="0.2">
      <c r="B13" s="43" t="s">
        <v>107</v>
      </c>
      <c r="C13" s="36" t="s">
        <v>1188</v>
      </c>
      <c r="D13" s="36" t="s">
        <v>1189</v>
      </c>
      <c r="E13" s="36" t="s">
        <v>1091</v>
      </c>
      <c r="F13" s="36">
        <v>1435621</v>
      </c>
      <c r="G13" s="41">
        <v>1312.88</v>
      </c>
      <c r="H13" s="42">
        <v>2.11</v>
      </c>
    </row>
    <row r="14" spans="1:8" x14ac:dyDescent="0.2">
      <c r="B14" s="43" t="s">
        <v>107</v>
      </c>
      <c r="C14" s="36" t="s">
        <v>847</v>
      </c>
      <c r="D14" s="36" t="s">
        <v>1175</v>
      </c>
      <c r="E14" s="36" t="s">
        <v>1091</v>
      </c>
      <c r="F14" s="36">
        <v>265005</v>
      </c>
      <c r="G14" s="41">
        <v>1310.58</v>
      </c>
      <c r="H14" s="42">
        <v>2.1</v>
      </c>
    </row>
    <row r="15" spans="1:8" x14ac:dyDescent="0.2">
      <c r="B15" s="43" t="s">
        <v>107</v>
      </c>
      <c r="C15" s="36" t="s">
        <v>16</v>
      </c>
      <c r="D15" s="36" t="s">
        <v>1095</v>
      </c>
      <c r="E15" s="36" t="s">
        <v>1091</v>
      </c>
      <c r="F15" s="36">
        <v>472500</v>
      </c>
      <c r="G15" s="41">
        <v>1308.1200000000001</v>
      </c>
      <c r="H15" s="42">
        <v>2.1</v>
      </c>
    </row>
    <row r="16" spans="1:8" x14ac:dyDescent="0.2">
      <c r="B16" s="43" t="s">
        <v>107</v>
      </c>
      <c r="C16" s="36" t="s">
        <v>1845</v>
      </c>
      <c r="D16" s="36" t="s">
        <v>1846</v>
      </c>
      <c r="E16" s="36" t="s">
        <v>1140</v>
      </c>
      <c r="F16" s="36">
        <v>54597</v>
      </c>
      <c r="G16" s="41">
        <v>1288.33</v>
      </c>
      <c r="H16" s="42">
        <v>2.0699999999999998</v>
      </c>
    </row>
    <row r="17" spans="2:8" x14ac:dyDescent="0.2">
      <c r="B17" s="43" t="s">
        <v>107</v>
      </c>
      <c r="C17" s="36" t="s">
        <v>1119</v>
      </c>
      <c r="D17" s="36" t="s">
        <v>1120</v>
      </c>
      <c r="E17" s="36" t="s">
        <v>1121</v>
      </c>
      <c r="F17" s="36">
        <v>162142</v>
      </c>
      <c r="G17" s="41">
        <v>1281.98</v>
      </c>
      <c r="H17" s="42">
        <v>2.06</v>
      </c>
    </row>
    <row r="18" spans="2:8" x14ac:dyDescent="0.2">
      <c r="B18" s="43" t="s">
        <v>107</v>
      </c>
      <c r="C18" s="36" t="s">
        <v>1106</v>
      </c>
      <c r="D18" s="36" t="s">
        <v>1107</v>
      </c>
      <c r="E18" s="36" t="s">
        <v>1108</v>
      </c>
      <c r="F18" s="36">
        <v>340000</v>
      </c>
      <c r="G18" s="41">
        <v>1264.46</v>
      </c>
      <c r="H18" s="42">
        <v>2.0300000000000002</v>
      </c>
    </row>
    <row r="19" spans="2:8" x14ac:dyDescent="0.2">
      <c r="B19" s="43" t="s">
        <v>107</v>
      </c>
      <c r="C19" s="36" t="s">
        <v>1130</v>
      </c>
      <c r="D19" s="36" t="s">
        <v>1131</v>
      </c>
      <c r="E19" s="36" t="s">
        <v>1132</v>
      </c>
      <c r="F19" s="36">
        <v>133516</v>
      </c>
      <c r="G19" s="41">
        <v>1248.31</v>
      </c>
      <c r="H19" s="42">
        <v>2</v>
      </c>
    </row>
    <row r="20" spans="2:8" x14ac:dyDescent="0.2">
      <c r="B20" s="43" t="s">
        <v>107</v>
      </c>
      <c r="C20" s="36" t="s">
        <v>1159</v>
      </c>
      <c r="D20" s="36" t="s">
        <v>1160</v>
      </c>
      <c r="E20" s="36" t="s">
        <v>1161</v>
      </c>
      <c r="F20" s="36">
        <v>70907</v>
      </c>
      <c r="G20" s="41">
        <v>1153.76</v>
      </c>
      <c r="H20" s="42">
        <v>1.8500000000000003</v>
      </c>
    </row>
    <row r="21" spans="2:8" x14ac:dyDescent="0.2">
      <c r="B21" s="43" t="s">
        <v>107</v>
      </c>
      <c r="C21" s="36" t="s">
        <v>1829</v>
      </c>
      <c r="D21" s="36" t="s">
        <v>1830</v>
      </c>
      <c r="E21" s="36" t="s">
        <v>1831</v>
      </c>
      <c r="F21" s="36">
        <v>39203</v>
      </c>
      <c r="G21" s="41">
        <v>1139.94</v>
      </c>
      <c r="H21" s="42">
        <v>1.83</v>
      </c>
    </row>
    <row r="22" spans="2:8" x14ac:dyDescent="0.2">
      <c r="B22" s="43" t="s">
        <v>107</v>
      </c>
      <c r="C22" s="36" t="s">
        <v>1200</v>
      </c>
      <c r="D22" s="36" t="s">
        <v>1201</v>
      </c>
      <c r="E22" s="36" t="s">
        <v>1148</v>
      </c>
      <c r="F22" s="36">
        <v>209000</v>
      </c>
      <c r="G22" s="41">
        <v>1098.6100000000001</v>
      </c>
      <c r="H22" s="42">
        <v>1.76</v>
      </c>
    </row>
    <row r="23" spans="2:8" x14ac:dyDescent="0.2">
      <c r="B23" s="43" t="s">
        <v>107</v>
      </c>
      <c r="C23" s="36" t="s">
        <v>1182</v>
      </c>
      <c r="D23" s="36" t="s">
        <v>1183</v>
      </c>
      <c r="E23" s="36" t="s">
        <v>1184</v>
      </c>
      <c r="F23" s="36">
        <v>160292</v>
      </c>
      <c r="G23" s="41">
        <v>1092.1500000000001</v>
      </c>
      <c r="H23" s="42">
        <v>1.7500000000000002</v>
      </c>
    </row>
    <row r="24" spans="2:8" x14ac:dyDescent="0.2">
      <c r="B24" s="43" t="s">
        <v>107</v>
      </c>
      <c r="C24" s="36" t="s">
        <v>1192</v>
      </c>
      <c r="D24" s="36" t="s">
        <v>1193</v>
      </c>
      <c r="E24" s="36" t="s">
        <v>1094</v>
      </c>
      <c r="F24" s="36">
        <v>183159</v>
      </c>
      <c r="G24" s="41">
        <v>1091.08</v>
      </c>
      <c r="H24" s="42">
        <v>1.7500000000000002</v>
      </c>
    </row>
    <row r="25" spans="2:8" x14ac:dyDescent="0.2">
      <c r="B25" s="43" t="s">
        <v>107</v>
      </c>
      <c r="C25" s="36" t="s">
        <v>1157</v>
      </c>
      <c r="D25" s="36" t="s">
        <v>1158</v>
      </c>
      <c r="E25" s="36" t="s">
        <v>1118</v>
      </c>
      <c r="F25" s="36">
        <v>103532</v>
      </c>
      <c r="G25" s="41">
        <v>1078.9100000000001</v>
      </c>
      <c r="H25" s="42">
        <v>1.73</v>
      </c>
    </row>
    <row r="26" spans="2:8" x14ac:dyDescent="0.2">
      <c r="B26" s="43" t="s">
        <v>107</v>
      </c>
      <c r="C26" s="36" t="s">
        <v>1133</v>
      </c>
      <c r="D26" s="36" t="s">
        <v>1134</v>
      </c>
      <c r="E26" s="36" t="s">
        <v>1135</v>
      </c>
      <c r="F26" s="36">
        <v>109543</v>
      </c>
      <c r="G26" s="41">
        <v>1073.47</v>
      </c>
      <c r="H26" s="42">
        <v>1.72</v>
      </c>
    </row>
    <row r="27" spans="2:8" x14ac:dyDescent="0.2">
      <c r="B27" s="43" t="s">
        <v>107</v>
      </c>
      <c r="C27" s="36" t="s">
        <v>1196</v>
      </c>
      <c r="D27" s="36" t="s">
        <v>1197</v>
      </c>
      <c r="E27" s="36" t="s">
        <v>1132</v>
      </c>
      <c r="F27" s="36">
        <v>157380</v>
      </c>
      <c r="G27" s="41">
        <v>1058.6200000000001</v>
      </c>
      <c r="H27" s="42">
        <v>1.7000000000000002</v>
      </c>
    </row>
    <row r="28" spans="2:8" x14ac:dyDescent="0.2">
      <c r="B28" s="43" t="s">
        <v>107</v>
      </c>
      <c r="C28" s="36" t="s">
        <v>723</v>
      </c>
      <c r="D28" s="36" t="s">
        <v>1849</v>
      </c>
      <c r="E28" s="36" t="s">
        <v>1140</v>
      </c>
      <c r="F28" s="36">
        <v>65275</v>
      </c>
      <c r="G28" s="41">
        <v>1054.03</v>
      </c>
      <c r="H28" s="42">
        <v>1.6900000000000002</v>
      </c>
    </row>
    <row r="29" spans="2:8" x14ac:dyDescent="0.2">
      <c r="B29" s="43" t="s">
        <v>107</v>
      </c>
      <c r="C29" s="36" t="s">
        <v>1295</v>
      </c>
      <c r="D29" s="36" t="s">
        <v>1296</v>
      </c>
      <c r="E29" s="36" t="s">
        <v>1297</v>
      </c>
      <c r="F29" s="36">
        <v>164163</v>
      </c>
      <c r="G29" s="41">
        <v>1047.1100000000001</v>
      </c>
      <c r="H29" s="42">
        <v>1.6800000000000002</v>
      </c>
    </row>
    <row r="30" spans="2:8" x14ac:dyDescent="0.2">
      <c r="B30" s="43" t="s">
        <v>107</v>
      </c>
      <c r="C30" s="36" t="s">
        <v>1136</v>
      </c>
      <c r="D30" s="36" t="s">
        <v>1137</v>
      </c>
      <c r="E30" s="36" t="s">
        <v>1138</v>
      </c>
      <c r="F30" s="36">
        <v>202063</v>
      </c>
      <c r="G30" s="41">
        <v>1043.05</v>
      </c>
      <c r="H30" s="42">
        <v>1.67</v>
      </c>
    </row>
    <row r="31" spans="2:8" x14ac:dyDescent="0.2">
      <c r="B31" s="43" t="s">
        <v>107</v>
      </c>
      <c r="C31" s="36" t="s">
        <v>1523</v>
      </c>
      <c r="D31" s="36" t="s">
        <v>1524</v>
      </c>
      <c r="E31" s="36" t="s">
        <v>1138</v>
      </c>
      <c r="F31" s="36">
        <v>67099</v>
      </c>
      <c r="G31" s="41">
        <v>1041.78</v>
      </c>
      <c r="H31" s="42">
        <v>1.67</v>
      </c>
    </row>
    <row r="32" spans="2:8" x14ac:dyDescent="0.2">
      <c r="B32" s="43" t="s">
        <v>107</v>
      </c>
      <c r="C32" s="36" t="s">
        <v>1172</v>
      </c>
      <c r="D32" s="36" t="s">
        <v>1173</v>
      </c>
      <c r="E32" s="36" t="s">
        <v>1121</v>
      </c>
      <c r="F32" s="36">
        <v>272566</v>
      </c>
      <c r="G32" s="41">
        <v>1039.02</v>
      </c>
      <c r="H32" s="42">
        <v>1.67</v>
      </c>
    </row>
    <row r="33" spans="2:8" x14ac:dyDescent="0.2">
      <c r="B33" s="43" t="s">
        <v>107</v>
      </c>
      <c r="C33" s="36" t="s">
        <v>1122</v>
      </c>
      <c r="D33" s="36" t="s">
        <v>1123</v>
      </c>
      <c r="E33" s="36" t="s">
        <v>1101</v>
      </c>
      <c r="F33" s="36">
        <v>57074</v>
      </c>
      <c r="G33" s="41">
        <v>1024.79</v>
      </c>
      <c r="H33" s="42">
        <v>1.6500000000000001</v>
      </c>
    </row>
    <row r="34" spans="2:8" x14ac:dyDescent="0.2">
      <c r="B34" s="43" t="s">
        <v>107</v>
      </c>
      <c r="C34" s="36" t="s">
        <v>1847</v>
      </c>
      <c r="D34" s="36" t="s">
        <v>1848</v>
      </c>
      <c r="E34" s="36" t="s">
        <v>1118</v>
      </c>
      <c r="F34" s="36">
        <v>93122</v>
      </c>
      <c r="G34" s="41">
        <v>1017.5</v>
      </c>
      <c r="H34" s="42">
        <v>1.6300000000000001</v>
      </c>
    </row>
    <row r="35" spans="2:8" x14ac:dyDescent="0.2">
      <c r="B35" s="43" t="s">
        <v>107</v>
      </c>
      <c r="C35" s="36" t="s">
        <v>1345</v>
      </c>
      <c r="D35" s="36" t="s">
        <v>1346</v>
      </c>
      <c r="E35" s="36" t="s">
        <v>1138</v>
      </c>
      <c r="F35" s="36">
        <v>215000</v>
      </c>
      <c r="G35" s="41">
        <v>950.30000000000007</v>
      </c>
      <c r="H35" s="42">
        <v>1.53</v>
      </c>
    </row>
    <row r="36" spans="2:8" x14ac:dyDescent="0.2">
      <c r="B36" s="43" t="s">
        <v>107</v>
      </c>
      <c r="C36" s="36" t="s">
        <v>1185</v>
      </c>
      <c r="D36" s="36" t="s">
        <v>1186</v>
      </c>
      <c r="E36" s="36" t="s">
        <v>1187</v>
      </c>
      <c r="F36" s="36">
        <v>77563</v>
      </c>
      <c r="G36" s="41">
        <v>947.59</v>
      </c>
      <c r="H36" s="42">
        <v>1.52</v>
      </c>
    </row>
    <row r="37" spans="2:8" x14ac:dyDescent="0.2">
      <c r="B37" s="43" t="s">
        <v>107</v>
      </c>
      <c r="C37" s="36" t="s">
        <v>1821</v>
      </c>
      <c r="D37" s="36" t="s">
        <v>1822</v>
      </c>
      <c r="E37" s="36" t="s">
        <v>1121</v>
      </c>
      <c r="F37" s="36">
        <v>582329</v>
      </c>
      <c r="G37" s="41">
        <v>945.99</v>
      </c>
      <c r="H37" s="42">
        <v>1.52</v>
      </c>
    </row>
    <row r="38" spans="2:8" x14ac:dyDescent="0.2">
      <c r="B38" s="43" t="s">
        <v>107</v>
      </c>
      <c r="C38" s="36" t="s">
        <v>1194</v>
      </c>
      <c r="D38" s="36" t="s">
        <v>1195</v>
      </c>
      <c r="E38" s="36" t="s">
        <v>1161</v>
      </c>
      <c r="F38" s="36">
        <v>236282</v>
      </c>
      <c r="G38" s="41">
        <v>933.2</v>
      </c>
      <c r="H38" s="42">
        <v>1.5000000000000002</v>
      </c>
    </row>
    <row r="39" spans="2:8" x14ac:dyDescent="0.2">
      <c r="B39" s="43" t="s">
        <v>107</v>
      </c>
      <c r="C39" s="36" t="s">
        <v>1162</v>
      </c>
      <c r="D39" s="36" t="s">
        <v>1163</v>
      </c>
      <c r="E39" s="36" t="s">
        <v>1140</v>
      </c>
      <c r="F39" s="36">
        <v>94376</v>
      </c>
      <c r="G39" s="41">
        <v>922.67000000000007</v>
      </c>
      <c r="H39" s="42">
        <v>1.48</v>
      </c>
    </row>
    <row r="40" spans="2:8" x14ac:dyDescent="0.2">
      <c r="B40" s="43" t="s">
        <v>107</v>
      </c>
      <c r="C40" s="36" t="s">
        <v>1997</v>
      </c>
      <c r="D40" s="36" t="s">
        <v>1998</v>
      </c>
      <c r="E40" s="36" t="s">
        <v>1156</v>
      </c>
      <c r="F40" s="36">
        <v>350000</v>
      </c>
      <c r="G40" s="41">
        <v>918.05000000000007</v>
      </c>
      <c r="H40" s="42">
        <v>1.4700000000000002</v>
      </c>
    </row>
    <row r="41" spans="2:8" x14ac:dyDescent="0.2">
      <c r="B41" s="43" t="s">
        <v>107</v>
      </c>
      <c r="C41" s="36" t="s">
        <v>1388</v>
      </c>
      <c r="D41" s="36" t="s">
        <v>1389</v>
      </c>
      <c r="E41" s="36" t="s">
        <v>1148</v>
      </c>
      <c r="F41" s="36">
        <v>208000</v>
      </c>
      <c r="G41" s="41">
        <v>899.39</v>
      </c>
      <c r="H41" s="42">
        <v>1.4400000000000002</v>
      </c>
    </row>
    <row r="42" spans="2:8" x14ac:dyDescent="0.2">
      <c r="B42" s="43" t="s">
        <v>107</v>
      </c>
      <c r="C42" s="36" t="s">
        <v>121</v>
      </c>
      <c r="D42" s="36" t="s">
        <v>1174</v>
      </c>
      <c r="E42" s="36" t="s">
        <v>1140</v>
      </c>
      <c r="F42" s="36">
        <v>284000</v>
      </c>
      <c r="G42" s="41">
        <v>894.32</v>
      </c>
      <c r="H42" s="42">
        <v>1.4400000000000002</v>
      </c>
    </row>
    <row r="43" spans="2:8" x14ac:dyDescent="0.2">
      <c r="B43" s="43" t="s">
        <v>107</v>
      </c>
      <c r="C43" s="36" t="s">
        <v>1815</v>
      </c>
      <c r="D43" s="36" t="s">
        <v>1816</v>
      </c>
      <c r="E43" s="36" t="s">
        <v>1118</v>
      </c>
      <c r="F43" s="36">
        <v>55812</v>
      </c>
      <c r="G43" s="41">
        <v>892.88</v>
      </c>
      <c r="H43" s="42">
        <v>1.43</v>
      </c>
    </row>
    <row r="44" spans="2:8" x14ac:dyDescent="0.2">
      <c r="B44" s="43" t="s">
        <v>107</v>
      </c>
      <c r="C44" s="36" t="s">
        <v>1843</v>
      </c>
      <c r="D44" s="36" t="s">
        <v>1844</v>
      </c>
      <c r="E44" s="36" t="s">
        <v>1161</v>
      </c>
      <c r="F44" s="36">
        <v>49712</v>
      </c>
      <c r="G44" s="41">
        <v>862.93000000000006</v>
      </c>
      <c r="H44" s="42">
        <v>1.3900000000000001</v>
      </c>
    </row>
    <row r="45" spans="2:8" x14ac:dyDescent="0.2">
      <c r="B45" s="43" t="s">
        <v>107</v>
      </c>
      <c r="C45" s="36" t="s">
        <v>322</v>
      </c>
      <c r="D45" s="36" t="s">
        <v>1202</v>
      </c>
      <c r="E45" s="36" t="s">
        <v>1140</v>
      </c>
      <c r="F45" s="36">
        <v>79738</v>
      </c>
      <c r="G45" s="41">
        <v>859.58</v>
      </c>
      <c r="H45" s="42">
        <v>1.3800000000000001</v>
      </c>
    </row>
    <row r="46" spans="2:8" x14ac:dyDescent="0.2">
      <c r="B46" s="43" t="s">
        <v>107</v>
      </c>
      <c r="C46" s="36" t="s">
        <v>1166</v>
      </c>
      <c r="D46" s="36" t="s">
        <v>1167</v>
      </c>
      <c r="E46" s="36" t="s">
        <v>1140</v>
      </c>
      <c r="F46" s="36">
        <v>220676</v>
      </c>
      <c r="G46" s="41">
        <v>843.87</v>
      </c>
      <c r="H46" s="42">
        <v>1.35</v>
      </c>
    </row>
    <row r="47" spans="2:8" x14ac:dyDescent="0.2">
      <c r="B47" s="43" t="s">
        <v>107</v>
      </c>
      <c r="C47" s="36" t="s">
        <v>1198</v>
      </c>
      <c r="D47" s="36" t="s">
        <v>1199</v>
      </c>
      <c r="E47" s="36" t="s">
        <v>1140</v>
      </c>
      <c r="F47" s="36">
        <v>20000</v>
      </c>
      <c r="G47" s="41">
        <v>819.68000000000006</v>
      </c>
      <c r="H47" s="42">
        <v>1.32</v>
      </c>
    </row>
    <row r="48" spans="2:8" x14ac:dyDescent="0.2">
      <c r="B48" s="43" t="s">
        <v>107</v>
      </c>
      <c r="C48" s="36" t="s">
        <v>1496</v>
      </c>
      <c r="D48" s="36" t="s">
        <v>1497</v>
      </c>
      <c r="E48" s="36" t="s">
        <v>1094</v>
      </c>
      <c r="F48" s="36">
        <v>181100</v>
      </c>
      <c r="G48" s="41">
        <v>788.87</v>
      </c>
      <c r="H48" s="42">
        <v>1.27</v>
      </c>
    </row>
    <row r="49" spans="2:8" x14ac:dyDescent="0.2">
      <c r="B49" s="43" t="s">
        <v>107</v>
      </c>
      <c r="C49" s="36" t="s">
        <v>1164</v>
      </c>
      <c r="D49" s="36" t="s">
        <v>1165</v>
      </c>
      <c r="E49" s="36" t="s">
        <v>1156</v>
      </c>
      <c r="F49" s="36">
        <v>468854</v>
      </c>
      <c r="G49" s="41">
        <v>778.53</v>
      </c>
      <c r="H49" s="42">
        <v>1.25</v>
      </c>
    </row>
    <row r="50" spans="2:8" x14ac:dyDescent="0.2">
      <c r="B50" s="43" t="s">
        <v>107</v>
      </c>
      <c r="C50" s="36" t="s">
        <v>50</v>
      </c>
      <c r="D50" s="36" t="s">
        <v>1151</v>
      </c>
      <c r="E50" s="36" t="s">
        <v>1091</v>
      </c>
      <c r="F50" s="36">
        <v>448500</v>
      </c>
      <c r="G50" s="41">
        <v>775.68000000000006</v>
      </c>
      <c r="H50" s="42">
        <v>1.25</v>
      </c>
    </row>
    <row r="51" spans="2:8" x14ac:dyDescent="0.2">
      <c r="B51" s="43" t="s">
        <v>107</v>
      </c>
      <c r="C51" s="36" t="s">
        <v>1325</v>
      </c>
      <c r="D51" s="36" t="s">
        <v>1326</v>
      </c>
      <c r="E51" s="36" t="s">
        <v>1156</v>
      </c>
      <c r="F51" s="36">
        <v>22500</v>
      </c>
      <c r="G51" s="41">
        <v>759.15</v>
      </c>
      <c r="H51" s="42">
        <v>1.22</v>
      </c>
    </row>
    <row r="52" spans="2:8" x14ac:dyDescent="0.2">
      <c r="B52" s="43" t="s">
        <v>107</v>
      </c>
      <c r="C52" s="36" t="s">
        <v>1308</v>
      </c>
      <c r="D52" s="36" t="s">
        <v>1309</v>
      </c>
      <c r="E52" s="36" t="s">
        <v>1310</v>
      </c>
      <c r="F52" s="36">
        <v>104000</v>
      </c>
      <c r="G52" s="41">
        <v>755.98</v>
      </c>
      <c r="H52" s="42">
        <v>1.2100000000000002</v>
      </c>
    </row>
    <row r="53" spans="2:8" x14ac:dyDescent="0.2">
      <c r="B53" s="43" t="s">
        <v>107</v>
      </c>
      <c r="C53" s="36" t="s">
        <v>1113</v>
      </c>
      <c r="D53" s="36" t="s">
        <v>1114</v>
      </c>
      <c r="E53" s="36" t="s">
        <v>1115</v>
      </c>
      <c r="F53" s="36">
        <v>128888</v>
      </c>
      <c r="G53" s="41">
        <v>752.06000000000006</v>
      </c>
      <c r="H53" s="42">
        <v>1.2100000000000002</v>
      </c>
    </row>
    <row r="54" spans="2:8" x14ac:dyDescent="0.2">
      <c r="B54" s="43" t="s">
        <v>107</v>
      </c>
      <c r="C54" s="36" t="s">
        <v>1190</v>
      </c>
      <c r="D54" s="36" t="s">
        <v>1191</v>
      </c>
      <c r="E54" s="36" t="s">
        <v>1138</v>
      </c>
      <c r="F54" s="36">
        <v>120134</v>
      </c>
      <c r="G54" s="41">
        <v>749.46</v>
      </c>
      <c r="H54" s="42">
        <v>1.2</v>
      </c>
    </row>
    <row r="55" spans="2:8" x14ac:dyDescent="0.2">
      <c r="B55" s="43" t="s">
        <v>107</v>
      </c>
      <c r="C55" s="36" t="s">
        <v>27</v>
      </c>
      <c r="D55" s="36" t="s">
        <v>1128</v>
      </c>
      <c r="E55" s="36" t="s">
        <v>1091</v>
      </c>
      <c r="F55" s="36">
        <v>136000</v>
      </c>
      <c r="G55" s="41">
        <v>667.49</v>
      </c>
      <c r="H55" s="42">
        <v>1.07</v>
      </c>
    </row>
    <row r="56" spans="2:8" x14ac:dyDescent="0.2">
      <c r="B56" s="43" t="s">
        <v>107</v>
      </c>
      <c r="C56" s="36" t="s">
        <v>1521</v>
      </c>
      <c r="D56" s="36" t="s">
        <v>1522</v>
      </c>
      <c r="E56" s="36" t="s">
        <v>1108</v>
      </c>
      <c r="F56" s="36">
        <v>1000</v>
      </c>
      <c r="G56" s="41">
        <v>609.54</v>
      </c>
      <c r="H56" s="42">
        <v>0.98</v>
      </c>
    </row>
    <row r="57" spans="2:8" x14ac:dyDescent="0.2">
      <c r="B57" s="43" t="s">
        <v>107</v>
      </c>
      <c r="C57" s="36" t="s">
        <v>142</v>
      </c>
      <c r="D57" s="36" t="s">
        <v>1301</v>
      </c>
      <c r="E57" s="36" t="s">
        <v>1140</v>
      </c>
      <c r="F57" s="36">
        <v>50280</v>
      </c>
      <c r="G57" s="41">
        <v>588.83000000000004</v>
      </c>
      <c r="H57" s="42">
        <v>0.95</v>
      </c>
    </row>
    <row r="58" spans="2:8" x14ac:dyDescent="0.2">
      <c r="B58" s="43" t="s">
        <v>107</v>
      </c>
      <c r="C58" s="36" t="s">
        <v>1863</v>
      </c>
      <c r="D58" s="36" t="s">
        <v>1864</v>
      </c>
      <c r="E58" s="36" t="s">
        <v>1132</v>
      </c>
      <c r="F58" s="36">
        <v>126043</v>
      </c>
      <c r="G58" s="41">
        <v>581</v>
      </c>
      <c r="H58" s="42">
        <v>0.93</v>
      </c>
    </row>
    <row r="59" spans="2:8" x14ac:dyDescent="0.2">
      <c r="B59" s="43" t="s">
        <v>107</v>
      </c>
      <c r="C59" s="36" t="s">
        <v>1485</v>
      </c>
      <c r="D59" s="36" t="s">
        <v>1486</v>
      </c>
      <c r="E59" s="36" t="s">
        <v>1104</v>
      </c>
      <c r="F59" s="36">
        <v>140000</v>
      </c>
      <c r="G59" s="41">
        <v>576.94000000000005</v>
      </c>
      <c r="H59" s="42">
        <v>0.93</v>
      </c>
    </row>
    <row r="60" spans="2:8" x14ac:dyDescent="0.2">
      <c r="B60" s="43" t="s">
        <v>107</v>
      </c>
      <c r="C60" s="36" t="s">
        <v>1525</v>
      </c>
      <c r="D60" s="36" t="s">
        <v>1526</v>
      </c>
      <c r="E60" s="36" t="s">
        <v>1121</v>
      </c>
      <c r="F60" s="36">
        <v>38986</v>
      </c>
      <c r="G60" s="41">
        <v>557.99</v>
      </c>
      <c r="H60" s="42">
        <v>0.90000000000000013</v>
      </c>
    </row>
    <row r="61" spans="2:8" x14ac:dyDescent="0.2">
      <c r="B61" s="43" t="s">
        <v>107</v>
      </c>
      <c r="C61" s="36" t="s">
        <v>1870</v>
      </c>
      <c r="D61" s="36" t="s">
        <v>1871</v>
      </c>
      <c r="E61" s="36" t="s">
        <v>1854</v>
      </c>
      <c r="F61" s="36">
        <v>135144</v>
      </c>
      <c r="G61" s="41">
        <v>491.45</v>
      </c>
      <c r="H61" s="42">
        <v>0.79</v>
      </c>
    </row>
    <row r="62" spans="2:8" x14ac:dyDescent="0.2">
      <c r="B62" s="43" t="s">
        <v>107</v>
      </c>
      <c r="C62" s="36" t="s">
        <v>1872</v>
      </c>
      <c r="D62" s="36" t="s">
        <v>1873</v>
      </c>
      <c r="E62" s="36" t="s">
        <v>1187</v>
      </c>
      <c r="F62" s="36">
        <v>41972</v>
      </c>
      <c r="G62" s="41">
        <v>472.27</v>
      </c>
      <c r="H62" s="42">
        <v>0.76</v>
      </c>
    </row>
    <row r="63" spans="2:8" x14ac:dyDescent="0.2">
      <c r="B63" s="43" t="s">
        <v>107</v>
      </c>
      <c r="C63" s="36" t="s">
        <v>1876</v>
      </c>
      <c r="D63" s="36" t="s">
        <v>1877</v>
      </c>
      <c r="E63" s="36" t="s">
        <v>1118</v>
      </c>
      <c r="F63" s="36">
        <v>97998</v>
      </c>
      <c r="G63" s="41">
        <v>455.25</v>
      </c>
      <c r="H63" s="42">
        <v>0.73</v>
      </c>
    </row>
    <row r="64" spans="2:8" x14ac:dyDescent="0.2">
      <c r="B64" s="43" t="s">
        <v>107</v>
      </c>
      <c r="C64" s="36" t="s">
        <v>1218</v>
      </c>
      <c r="D64" s="36" t="s">
        <v>1219</v>
      </c>
      <c r="E64" s="36" t="s">
        <v>1220</v>
      </c>
      <c r="F64" s="36">
        <v>346181</v>
      </c>
      <c r="G64" s="41">
        <v>439.3</v>
      </c>
      <c r="H64" s="42">
        <v>0.71000000000000008</v>
      </c>
    </row>
    <row r="65" spans="1:8" ht="13.5" thickBot="1" x14ac:dyDescent="0.25">
      <c r="E65" s="44" t="s">
        <v>65</v>
      </c>
      <c r="G65" s="45">
        <v>59401.27</v>
      </c>
      <c r="H65" s="46">
        <v>95.36</v>
      </c>
    </row>
    <row r="66" spans="1:8" ht="13.5" thickTop="1" x14ac:dyDescent="0.2">
      <c r="H66" s="42"/>
    </row>
    <row r="67" spans="1:8" x14ac:dyDescent="0.2">
      <c r="B67" s="43" t="s">
        <v>107</v>
      </c>
      <c r="C67" s="36" t="s">
        <v>108</v>
      </c>
      <c r="E67" s="36" t="s">
        <v>107</v>
      </c>
      <c r="G67" s="41">
        <v>824.73</v>
      </c>
      <c r="H67" s="42">
        <v>1.32</v>
      </c>
    </row>
    <row r="68" spans="1:8" ht="13.5" thickBot="1" x14ac:dyDescent="0.25">
      <c r="E68" s="44" t="s">
        <v>65</v>
      </c>
      <c r="G68" s="45">
        <v>824.73</v>
      </c>
      <c r="H68" s="46">
        <v>1.32</v>
      </c>
    </row>
    <row r="69" spans="1:8" ht="13.5" thickTop="1" x14ac:dyDescent="0.2">
      <c r="H69" s="42"/>
    </row>
    <row r="70" spans="1:8" x14ac:dyDescent="0.2">
      <c r="A70" s="50" t="s">
        <v>110</v>
      </c>
      <c r="G70" s="51">
        <v>2053.0300000000002</v>
      </c>
      <c r="H70" s="52">
        <v>3.32</v>
      </c>
    </row>
    <row r="71" spans="1:8" x14ac:dyDescent="0.2">
      <c r="H71" s="42"/>
    </row>
    <row r="72" spans="1:8" ht="13.5" thickBot="1" x14ac:dyDescent="0.25">
      <c r="E72" s="44" t="s">
        <v>111</v>
      </c>
      <c r="G72" s="45">
        <v>62279.03</v>
      </c>
      <c r="H72" s="46">
        <v>100</v>
      </c>
    </row>
    <row r="73" spans="1:8" ht="13.5" thickTop="1" x14ac:dyDescent="0.2">
      <c r="H73" s="42"/>
    </row>
    <row r="74" spans="1:8" x14ac:dyDescent="0.2">
      <c r="A74" s="44" t="s">
        <v>112</v>
      </c>
      <c r="H74" s="42"/>
    </row>
    <row r="75" spans="1:8" x14ac:dyDescent="0.2">
      <c r="A75" s="36">
        <v>1</v>
      </c>
      <c r="B75" s="36" t="s">
        <v>1237</v>
      </c>
      <c r="H75" s="42"/>
    </row>
    <row r="76" spans="1:8" x14ac:dyDescent="0.2">
      <c r="H76" s="42"/>
    </row>
    <row r="77" spans="1:8" x14ac:dyDescent="0.2">
      <c r="A77" s="36">
        <v>2</v>
      </c>
      <c r="B77" s="36" t="s">
        <v>114</v>
      </c>
      <c r="H77" s="42"/>
    </row>
    <row r="78" spans="1:8" x14ac:dyDescent="0.2">
      <c r="H78" s="42"/>
    </row>
    <row r="79" spans="1:8" x14ac:dyDescent="0.2">
      <c r="A79" s="36">
        <v>3</v>
      </c>
      <c r="B79" s="36" t="s">
        <v>1999</v>
      </c>
      <c r="H79" s="42"/>
    </row>
    <row r="80" spans="1:8" x14ac:dyDescent="0.2">
      <c r="H80" s="42"/>
    </row>
    <row r="81" spans="1:8" x14ac:dyDescent="0.2">
      <c r="H81" s="42"/>
    </row>
    <row r="82" spans="1:8" x14ac:dyDescent="0.2">
      <c r="A82" s="32"/>
      <c r="B82" s="32"/>
      <c r="C82" s="32"/>
      <c r="D82" s="32"/>
      <c r="E82" s="32"/>
      <c r="F82" s="32"/>
      <c r="G82" s="34"/>
      <c r="H82" s="53"/>
    </row>
  </sheetData>
  <mergeCells count="3">
    <mergeCell ref="A2:C2"/>
    <mergeCell ref="A3:C3"/>
    <mergeCell ref="B4:C4"/>
  </mergeCells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"/>
  <sheetViews>
    <sheetView workbookViewId="0">
      <selection activeCell="F10" sqref="F10"/>
    </sheetView>
  </sheetViews>
  <sheetFormatPr defaultRowHeight="12.75" x14ac:dyDescent="0.2"/>
  <cols>
    <col min="1" max="1" width="2.7109375" style="36" customWidth="1"/>
    <col min="2" max="2" width="7.140625" style="36" customWidth="1"/>
    <col min="3" max="3" width="40.7109375" style="36" customWidth="1"/>
    <col min="4" max="4" width="12.140625" style="36" bestFit="1" customWidth="1"/>
    <col min="5" max="5" width="20.42578125" style="36" bestFit="1" customWidth="1"/>
    <col min="6" max="6" width="7.85546875" style="36" bestFit="1" customWidth="1"/>
    <col min="7" max="7" width="12" style="41" customWidth="1"/>
    <col min="8" max="8" width="10" style="54" customWidth="1"/>
    <col min="9" max="16384" width="9.140625" style="36"/>
  </cols>
  <sheetData>
    <row r="1" spans="1:8" x14ac:dyDescent="0.2">
      <c r="A1" s="32"/>
      <c r="B1" s="32"/>
      <c r="C1" s="33" t="s">
        <v>1992</v>
      </c>
      <c r="D1" s="32"/>
      <c r="E1" s="32"/>
      <c r="F1" s="32"/>
      <c r="G1" s="34"/>
      <c r="H1" s="35"/>
    </row>
    <row r="2" spans="1:8" ht="25.5" x14ac:dyDescent="0.2">
      <c r="A2" s="73" t="s">
        <v>1</v>
      </c>
      <c r="B2" s="74"/>
      <c r="C2" s="74"/>
      <c r="D2" s="37" t="s">
        <v>2</v>
      </c>
      <c r="E2" s="37" t="s">
        <v>477</v>
      </c>
      <c r="F2" s="38" t="s">
        <v>4</v>
      </c>
      <c r="G2" s="39" t="s">
        <v>5</v>
      </c>
      <c r="H2" s="40" t="s">
        <v>6</v>
      </c>
    </row>
    <row r="3" spans="1:8" x14ac:dyDescent="0.2">
      <c r="A3" s="75" t="s">
        <v>594</v>
      </c>
      <c r="B3" s="76"/>
      <c r="C3" s="76"/>
      <c r="H3" s="42"/>
    </row>
    <row r="4" spans="1:8" x14ac:dyDescent="0.2">
      <c r="B4" s="75" t="s">
        <v>9</v>
      </c>
      <c r="C4" s="76"/>
      <c r="H4" s="42"/>
    </row>
    <row r="5" spans="1:8" x14ac:dyDescent="0.2">
      <c r="B5" s="43" t="s">
        <v>107</v>
      </c>
      <c r="C5" s="36" t="s">
        <v>473</v>
      </c>
      <c r="D5" s="36" t="s">
        <v>1090</v>
      </c>
      <c r="E5" s="36" t="s">
        <v>1091</v>
      </c>
      <c r="F5" s="36">
        <v>1595</v>
      </c>
      <c r="G5" s="41">
        <v>23.01</v>
      </c>
      <c r="H5" s="42">
        <v>1.34</v>
      </c>
    </row>
    <row r="6" spans="1:8" x14ac:dyDescent="0.2">
      <c r="B6" s="43" t="s">
        <v>107</v>
      </c>
      <c r="C6" s="36" t="s">
        <v>1306</v>
      </c>
      <c r="D6" s="36" t="s">
        <v>1307</v>
      </c>
      <c r="E6" s="36" t="s">
        <v>1148</v>
      </c>
      <c r="F6" s="36">
        <v>2199</v>
      </c>
      <c r="G6" s="41">
        <v>14.290000000000001</v>
      </c>
      <c r="H6" s="42">
        <v>0.83</v>
      </c>
    </row>
    <row r="7" spans="1:8" x14ac:dyDescent="0.2">
      <c r="B7" s="43" t="s">
        <v>107</v>
      </c>
      <c r="C7" s="36" t="s">
        <v>518</v>
      </c>
      <c r="D7" s="36" t="s">
        <v>1256</v>
      </c>
      <c r="E7" s="36" t="s">
        <v>1257</v>
      </c>
      <c r="F7" s="36">
        <v>6678</v>
      </c>
      <c r="G7" s="41">
        <v>13.18</v>
      </c>
      <c r="H7" s="42">
        <v>0.77</v>
      </c>
    </row>
    <row r="8" spans="1:8" x14ac:dyDescent="0.2">
      <c r="B8" s="43" t="s">
        <v>107</v>
      </c>
      <c r="C8" s="36" t="s">
        <v>1154</v>
      </c>
      <c r="D8" s="36" t="s">
        <v>1155</v>
      </c>
      <c r="E8" s="36" t="s">
        <v>1156</v>
      </c>
      <c r="F8" s="36">
        <v>4590</v>
      </c>
      <c r="G8" s="41">
        <v>12.870000000000001</v>
      </c>
      <c r="H8" s="42">
        <v>0.75000000000000011</v>
      </c>
    </row>
    <row r="9" spans="1:8" x14ac:dyDescent="0.2">
      <c r="B9" s="43" t="s">
        <v>107</v>
      </c>
      <c r="C9" s="36" t="s">
        <v>297</v>
      </c>
      <c r="D9" s="36" t="s">
        <v>1264</v>
      </c>
      <c r="E9" s="36" t="s">
        <v>1220</v>
      </c>
      <c r="F9" s="36">
        <v>2555</v>
      </c>
      <c r="G9" s="41">
        <v>12.33</v>
      </c>
      <c r="H9" s="42">
        <v>0.72000000000000008</v>
      </c>
    </row>
    <row r="10" spans="1:8" x14ac:dyDescent="0.2">
      <c r="B10" s="43" t="s">
        <v>107</v>
      </c>
      <c r="C10" s="36" t="s">
        <v>19</v>
      </c>
      <c r="D10" s="36" t="s">
        <v>1241</v>
      </c>
      <c r="E10" s="36" t="s">
        <v>1091</v>
      </c>
      <c r="F10" s="36">
        <v>783</v>
      </c>
      <c r="G10" s="41">
        <v>12.11</v>
      </c>
      <c r="H10" s="42">
        <v>0.70000000000000007</v>
      </c>
    </row>
    <row r="11" spans="1:8" x14ac:dyDescent="0.2">
      <c r="B11" s="43" t="s">
        <v>107</v>
      </c>
      <c r="C11" s="36" t="s">
        <v>260</v>
      </c>
      <c r="D11" s="36" t="s">
        <v>1105</v>
      </c>
      <c r="E11" s="36" t="s">
        <v>1091</v>
      </c>
      <c r="F11" s="36">
        <v>846</v>
      </c>
      <c r="G11" s="41">
        <v>12.06</v>
      </c>
      <c r="H11" s="42">
        <v>0.70000000000000007</v>
      </c>
    </row>
    <row r="12" spans="1:8" x14ac:dyDescent="0.2">
      <c r="B12" s="43" t="s">
        <v>107</v>
      </c>
      <c r="C12" s="36" t="s">
        <v>62</v>
      </c>
      <c r="D12" s="36" t="s">
        <v>1254</v>
      </c>
      <c r="E12" s="36" t="s">
        <v>1255</v>
      </c>
      <c r="F12" s="36">
        <v>6150</v>
      </c>
      <c r="G12" s="41">
        <v>12</v>
      </c>
      <c r="H12" s="42">
        <v>0.70000000000000007</v>
      </c>
    </row>
    <row r="13" spans="1:8" x14ac:dyDescent="0.2">
      <c r="B13" s="43" t="s">
        <v>107</v>
      </c>
      <c r="C13" s="36" t="s">
        <v>1092</v>
      </c>
      <c r="D13" s="36" t="s">
        <v>1093</v>
      </c>
      <c r="E13" s="36" t="s">
        <v>1094</v>
      </c>
      <c r="F13" s="36">
        <v>1142</v>
      </c>
      <c r="G13" s="41">
        <v>11.67</v>
      </c>
      <c r="H13" s="42">
        <v>0.68</v>
      </c>
    </row>
    <row r="14" spans="1:8" x14ac:dyDescent="0.2">
      <c r="B14" s="43" t="s">
        <v>107</v>
      </c>
      <c r="C14" s="36" t="s">
        <v>1260</v>
      </c>
      <c r="D14" s="36" t="s">
        <v>1261</v>
      </c>
      <c r="E14" s="36" t="s">
        <v>1257</v>
      </c>
      <c r="F14" s="36">
        <v>6874</v>
      </c>
      <c r="G14" s="41">
        <v>11.41</v>
      </c>
      <c r="H14" s="42">
        <v>0.66</v>
      </c>
    </row>
    <row r="15" spans="1:8" x14ac:dyDescent="0.2">
      <c r="B15" s="43" t="s">
        <v>107</v>
      </c>
      <c r="C15" s="36" t="s">
        <v>1258</v>
      </c>
      <c r="D15" s="36" t="s">
        <v>1259</v>
      </c>
      <c r="E15" s="36" t="s">
        <v>1132</v>
      </c>
      <c r="F15" s="36">
        <v>1033</v>
      </c>
      <c r="G15" s="41">
        <v>10.84</v>
      </c>
      <c r="H15" s="42">
        <v>0.63</v>
      </c>
    </row>
    <row r="16" spans="1:8" x14ac:dyDescent="0.2">
      <c r="B16" s="43" t="s">
        <v>107</v>
      </c>
      <c r="C16" s="36" t="s">
        <v>1146</v>
      </c>
      <c r="D16" s="36" t="s">
        <v>1147</v>
      </c>
      <c r="E16" s="36" t="s">
        <v>1148</v>
      </c>
      <c r="F16" s="36">
        <v>618</v>
      </c>
      <c r="G16" s="41">
        <v>8.16</v>
      </c>
      <c r="H16" s="42">
        <v>0.47000000000000003</v>
      </c>
    </row>
    <row r="17" spans="2:8" x14ac:dyDescent="0.2">
      <c r="B17" s="43" t="s">
        <v>107</v>
      </c>
      <c r="C17" s="36" t="s">
        <v>1262</v>
      </c>
      <c r="D17" s="36" t="s">
        <v>1263</v>
      </c>
      <c r="E17" s="36" t="s">
        <v>1101</v>
      </c>
      <c r="F17" s="36">
        <v>242</v>
      </c>
      <c r="G17" s="41">
        <v>7.8</v>
      </c>
      <c r="H17" s="42">
        <v>0.45000000000000007</v>
      </c>
    </row>
    <row r="18" spans="2:8" x14ac:dyDescent="0.2">
      <c r="B18" s="43" t="s">
        <v>107</v>
      </c>
      <c r="C18" s="36" t="s">
        <v>1269</v>
      </c>
      <c r="D18" s="36" t="s">
        <v>1270</v>
      </c>
      <c r="E18" s="36" t="s">
        <v>1138</v>
      </c>
      <c r="F18" s="36">
        <v>675</v>
      </c>
      <c r="G18" s="41">
        <v>7.6400000000000006</v>
      </c>
      <c r="H18" s="42">
        <v>0.44</v>
      </c>
    </row>
    <row r="19" spans="2:8" x14ac:dyDescent="0.2">
      <c r="B19" s="43" t="s">
        <v>107</v>
      </c>
      <c r="C19" s="36" t="s">
        <v>1265</v>
      </c>
      <c r="D19" s="36" t="s">
        <v>1266</v>
      </c>
      <c r="E19" s="36" t="s">
        <v>1156</v>
      </c>
      <c r="F19" s="36">
        <v>697</v>
      </c>
      <c r="G19" s="41">
        <v>7.48</v>
      </c>
      <c r="H19" s="42">
        <v>0.43</v>
      </c>
    </row>
    <row r="20" spans="2:8" x14ac:dyDescent="0.2">
      <c r="B20" s="43" t="s">
        <v>107</v>
      </c>
      <c r="C20" s="36" t="s">
        <v>142</v>
      </c>
      <c r="D20" s="36" t="s">
        <v>1301</v>
      </c>
      <c r="E20" s="36" t="s">
        <v>1140</v>
      </c>
      <c r="F20" s="36">
        <v>626</v>
      </c>
      <c r="G20" s="41">
        <v>7.33</v>
      </c>
      <c r="H20" s="42">
        <v>0.43</v>
      </c>
    </row>
    <row r="21" spans="2:8" x14ac:dyDescent="0.2">
      <c r="B21" s="43" t="s">
        <v>107</v>
      </c>
      <c r="C21" s="36" t="s">
        <v>1136</v>
      </c>
      <c r="D21" s="36" t="s">
        <v>1137</v>
      </c>
      <c r="E21" s="36" t="s">
        <v>1138</v>
      </c>
      <c r="F21" s="36">
        <v>1393</v>
      </c>
      <c r="G21" s="41">
        <v>7.19</v>
      </c>
      <c r="H21" s="42">
        <v>0.42000000000000004</v>
      </c>
    </row>
    <row r="22" spans="2:8" x14ac:dyDescent="0.2">
      <c r="B22" s="43" t="s">
        <v>107</v>
      </c>
      <c r="C22" s="36" t="s">
        <v>608</v>
      </c>
      <c r="D22" s="36" t="s">
        <v>1268</v>
      </c>
      <c r="E22" s="36" t="s">
        <v>1132</v>
      </c>
      <c r="F22" s="36">
        <v>175</v>
      </c>
      <c r="G22" s="41">
        <v>6.97</v>
      </c>
      <c r="H22" s="42">
        <v>0.41000000000000003</v>
      </c>
    </row>
    <row r="23" spans="2:8" x14ac:dyDescent="0.2">
      <c r="B23" s="43" t="s">
        <v>107</v>
      </c>
      <c r="C23" s="36" t="s">
        <v>1304</v>
      </c>
      <c r="D23" s="36" t="s">
        <v>1305</v>
      </c>
      <c r="E23" s="36" t="s">
        <v>1156</v>
      </c>
      <c r="F23" s="36">
        <v>674</v>
      </c>
      <c r="G23" s="41">
        <v>6.15</v>
      </c>
      <c r="H23" s="42">
        <v>0.36000000000000004</v>
      </c>
    </row>
    <row r="24" spans="2:8" x14ac:dyDescent="0.2">
      <c r="B24" s="43" t="s">
        <v>107</v>
      </c>
      <c r="C24" s="36" t="s">
        <v>670</v>
      </c>
      <c r="D24" s="36" t="s">
        <v>1129</v>
      </c>
      <c r="E24" s="36" t="s">
        <v>1101</v>
      </c>
      <c r="F24" s="36">
        <v>1303</v>
      </c>
      <c r="G24" s="41">
        <v>6.07</v>
      </c>
      <c r="H24" s="42">
        <v>0.35000000000000003</v>
      </c>
    </row>
    <row r="25" spans="2:8" x14ac:dyDescent="0.2">
      <c r="B25" s="43" t="s">
        <v>107</v>
      </c>
      <c r="C25" s="36" t="s">
        <v>1124</v>
      </c>
      <c r="D25" s="36" t="s">
        <v>1125</v>
      </c>
      <c r="E25" s="36" t="s">
        <v>1121</v>
      </c>
      <c r="F25" s="36">
        <v>1032</v>
      </c>
      <c r="G25" s="41">
        <v>5.53</v>
      </c>
      <c r="H25" s="42">
        <v>0.32</v>
      </c>
    </row>
    <row r="26" spans="2:8" x14ac:dyDescent="0.2">
      <c r="B26" s="43" t="s">
        <v>107</v>
      </c>
      <c r="C26" s="36" t="s">
        <v>1099</v>
      </c>
      <c r="D26" s="36" t="s">
        <v>1100</v>
      </c>
      <c r="E26" s="36" t="s">
        <v>1101</v>
      </c>
      <c r="F26" s="36">
        <v>91</v>
      </c>
      <c r="G26" s="41">
        <v>5.47</v>
      </c>
      <c r="H26" s="42">
        <v>0.32</v>
      </c>
    </row>
    <row r="27" spans="2:8" x14ac:dyDescent="0.2">
      <c r="B27" s="43" t="s">
        <v>107</v>
      </c>
      <c r="C27" s="36" t="s">
        <v>1279</v>
      </c>
      <c r="D27" s="36" t="s">
        <v>1280</v>
      </c>
      <c r="E27" s="36" t="s">
        <v>1098</v>
      </c>
      <c r="F27" s="36">
        <v>1347</v>
      </c>
      <c r="G27" s="41">
        <v>5.43</v>
      </c>
      <c r="H27" s="42">
        <v>0.32</v>
      </c>
    </row>
    <row r="28" spans="2:8" x14ac:dyDescent="0.2">
      <c r="B28" s="43" t="s">
        <v>107</v>
      </c>
      <c r="C28" s="36" t="s">
        <v>1283</v>
      </c>
      <c r="D28" s="36" t="s">
        <v>1284</v>
      </c>
      <c r="E28" s="36" t="s">
        <v>1220</v>
      </c>
      <c r="F28" s="36">
        <v>2571</v>
      </c>
      <c r="G28" s="41">
        <v>4.84</v>
      </c>
      <c r="H28" s="42">
        <v>0.27999999999999997</v>
      </c>
    </row>
    <row r="29" spans="2:8" x14ac:dyDescent="0.2">
      <c r="B29" s="43" t="s">
        <v>107</v>
      </c>
      <c r="C29" s="36" t="s">
        <v>1196</v>
      </c>
      <c r="D29" s="36" t="s">
        <v>1197</v>
      </c>
      <c r="E29" s="36" t="s">
        <v>1132</v>
      </c>
      <c r="F29" s="36">
        <v>700</v>
      </c>
      <c r="G29" s="41">
        <v>4.71</v>
      </c>
      <c r="H29" s="42">
        <v>0.27</v>
      </c>
    </row>
    <row r="30" spans="2:8" x14ac:dyDescent="0.2">
      <c r="B30" s="43" t="s">
        <v>107</v>
      </c>
      <c r="C30" s="36" t="s">
        <v>1178</v>
      </c>
      <c r="D30" s="36" t="s">
        <v>1179</v>
      </c>
      <c r="E30" s="36" t="s">
        <v>1094</v>
      </c>
      <c r="F30" s="36">
        <v>178</v>
      </c>
      <c r="G30" s="41">
        <v>4.33</v>
      </c>
      <c r="H30" s="42">
        <v>0.25</v>
      </c>
    </row>
    <row r="31" spans="2:8" x14ac:dyDescent="0.2">
      <c r="B31" s="43" t="s">
        <v>107</v>
      </c>
      <c r="C31" s="36" t="s">
        <v>27</v>
      </c>
      <c r="D31" s="36" t="s">
        <v>1128</v>
      </c>
      <c r="E31" s="36" t="s">
        <v>1091</v>
      </c>
      <c r="F31" s="36">
        <v>846</v>
      </c>
      <c r="G31" s="41">
        <v>4.1500000000000004</v>
      </c>
      <c r="H31" s="42">
        <v>0.24000000000000002</v>
      </c>
    </row>
    <row r="32" spans="2:8" x14ac:dyDescent="0.2">
      <c r="B32" s="43" t="s">
        <v>107</v>
      </c>
      <c r="C32" s="36" t="s">
        <v>16</v>
      </c>
      <c r="D32" s="36" t="s">
        <v>1095</v>
      </c>
      <c r="E32" s="36" t="s">
        <v>1091</v>
      </c>
      <c r="F32" s="36">
        <v>1443</v>
      </c>
      <c r="G32" s="41">
        <v>3.99</v>
      </c>
      <c r="H32" s="42">
        <v>0.22999999999999998</v>
      </c>
    </row>
    <row r="33" spans="2:8" x14ac:dyDescent="0.2">
      <c r="B33" s="43" t="s">
        <v>107</v>
      </c>
      <c r="C33" s="36" t="s">
        <v>1299</v>
      </c>
      <c r="D33" s="36" t="s">
        <v>1300</v>
      </c>
      <c r="E33" s="36" t="s">
        <v>1101</v>
      </c>
      <c r="F33" s="36">
        <v>15</v>
      </c>
      <c r="G33" s="41">
        <v>3.84</v>
      </c>
      <c r="H33" s="42">
        <v>0.22</v>
      </c>
    </row>
    <row r="34" spans="2:8" x14ac:dyDescent="0.2">
      <c r="B34" s="43" t="s">
        <v>107</v>
      </c>
      <c r="C34" s="36" t="s">
        <v>59</v>
      </c>
      <c r="D34" s="36" t="s">
        <v>1276</v>
      </c>
      <c r="E34" s="36" t="s">
        <v>1255</v>
      </c>
      <c r="F34" s="36">
        <v>1270</v>
      </c>
      <c r="G34" s="41">
        <v>3.49</v>
      </c>
      <c r="H34" s="42">
        <v>0.2</v>
      </c>
    </row>
    <row r="35" spans="2:8" x14ac:dyDescent="0.2">
      <c r="B35" s="43" t="s">
        <v>107</v>
      </c>
      <c r="C35" s="36" t="s">
        <v>1198</v>
      </c>
      <c r="D35" s="36" t="s">
        <v>1199</v>
      </c>
      <c r="E35" s="36" t="s">
        <v>1140</v>
      </c>
      <c r="F35" s="36">
        <v>69</v>
      </c>
      <c r="G35" s="41">
        <v>2.83</v>
      </c>
      <c r="H35" s="42">
        <v>0.16</v>
      </c>
    </row>
    <row r="36" spans="2:8" x14ac:dyDescent="0.2">
      <c r="B36" s="43" t="s">
        <v>107</v>
      </c>
      <c r="C36" s="36" t="s">
        <v>47</v>
      </c>
      <c r="D36" s="36" t="s">
        <v>1109</v>
      </c>
      <c r="E36" s="36" t="s">
        <v>1091</v>
      </c>
      <c r="F36" s="36">
        <v>964</v>
      </c>
      <c r="G36" s="41">
        <v>2.83</v>
      </c>
      <c r="H36" s="42">
        <v>0.16</v>
      </c>
    </row>
    <row r="37" spans="2:8" x14ac:dyDescent="0.2">
      <c r="B37" s="43" t="s">
        <v>107</v>
      </c>
      <c r="C37" s="36" t="s">
        <v>57</v>
      </c>
      <c r="D37" s="36" t="s">
        <v>1139</v>
      </c>
      <c r="E37" s="36" t="s">
        <v>1140</v>
      </c>
      <c r="F37" s="36">
        <v>185</v>
      </c>
      <c r="G37" s="41">
        <v>2.7800000000000002</v>
      </c>
      <c r="H37" s="42">
        <v>0.16</v>
      </c>
    </row>
    <row r="38" spans="2:8" x14ac:dyDescent="0.2">
      <c r="B38" s="43" t="s">
        <v>107</v>
      </c>
      <c r="C38" s="36" t="s">
        <v>1102</v>
      </c>
      <c r="D38" s="36" t="s">
        <v>1103</v>
      </c>
      <c r="E38" s="36" t="s">
        <v>1104</v>
      </c>
      <c r="F38" s="36">
        <v>173</v>
      </c>
      <c r="G38" s="41">
        <v>2.72</v>
      </c>
      <c r="H38" s="42">
        <v>0.16</v>
      </c>
    </row>
    <row r="39" spans="2:8" x14ac:dyDescent="0.2">
      <c r="B39" s="43" t="s">
        <v>107</v>
      </c>
      <c r="C39" s="36" t="s">
        <v>670</v>
      </c>
      <c r="D39" s="36" t="s">
        <v>1267</v>
      </c>
      <c r="E39" s="36" t="s">
        <v>1101</v>
      </c>
      <c r="F39" s="36">
        <v>965</v>
      </c>
      <c r="G39" s="41">
        <v>2.72</v>
      </c>
      <c r="H39" s="42">
        <v>0.16</v>
      </c>
    </row>
    <row r="40" spans="2:8" x14ac:dyDescent="0.2">
      <c r="B40" s="43" t="s">
        <v>107</v>
      </c>
      <c r="C40" s="36" t="s">
        <v>1149</v>
      </c>
      <c r="D40" s="36" t="s">
        <v>1150</v>
      </c>
      <c r="E40" s="36" t="s">
        <v>1094</v>
      </c>
      <c r="F40" s="36">
        <v>292</v>
      </c>
      <c r="G40" s="41">
        <v>2.5500000000000003</v>
      </c>
      <c r="H40" s="42">
        <v>0.15</v>
      </c>
    </row>
    <row r="41" spans="2:8" x14ac:dyDescent="0.2">
      <c r="B41" s="43" t="s">
        <v>107</v>
      </c>
      <c r="C41" s="36" t="s">
        <v>1271</v>
      </c>
      <c r="D41" s="36" t="s">
        <v>1272</v>
      </c>
      <c r="E41" s="36" t="s">
        <v>1273</v>
      </c>
      <c r="F41" s="36">
        <v>1033</v>
      </c>
      <c r="G41" s="41">
        <v>1.9100000000000001</v>
      </c>
      <c r="H41" s="42">
        <v>0.11</v>
      </c>
    </row>
    <row r="42" spans="2:8" x14ac:dyDescent="0.2">
      <c r="B42" s="43" t="s">
        <v>107</v>
      </c>
      <c r="C42" s="36" t="s">
        <v>1277</v>
      </c>
      <c r="D42" s="36" t="s">
        <v>1278</v>
      </c>
      <c r="E42" s="36" t="s">
        <v>1094</v>
      </c>
      <c r="F42" s="36">
        <v>367</v>
      </c>
      <c r="G42" s="41">
        <v>1.8900000000000001</v>
      </c>
      <c r="H42" s="42">
        <v>0.11</v>
      </c>
    </row>
    <row r="43" spans="2:8" x14ac:dyDescent="0.2">
      <c r="B43" s="43" t="s">
        <v>107</v>
      </c>
      <c r="C43" s="36" t="s">
        <v>1152</v>
      </c>
      <c r="D43" s="36" t="s">
        <v>1153</v>
      </c>
      <c r="E43" s="36" t="s">
        <v>1138</v>
      </c>
      <c r="F43" s="36">
        <v>114</v>
      </c>
      <c r="G43" s="41">
        <v>1.6500000000000001</v>
      </c>
      <c r="H43" s="42">
        <v>0.1</v>
      </c>
    </row>
    <row r="44" spans="2:8" x14ac:dyDescent="0.2">
      <c r="B44" s="43" t="s">
        <v>107</v>
      </c>
      <c r="C44" s="36" t="s">
        <v>1285</v>
      </c>
      <c r="D44" s="36" t="s">
        <v>1286</v>
      </c>
      <c r="E44" s="36" t="s">
        <v>1098</v>
      </c>
      <c r="F44" s="36">
        <v>138</v>
      </c>
      <c r="G44" s="41">
        <v>1.4000000000000001</v>
      </c>
      <c r="H44" s="42">
        <v>0.08</v>
      </c>
    </row>
    <row r="45" spans="2:8" x14ac:dyDescent="0.2">
      <c r="B45" s="43" t="s">
        <v>107</v>
      </c>
      <c r="C45" s="36" t="s">
        <v>1302</v>
      </c>
      <c r="D45" s="36" t="s">
        <v>1303</v>
      </c>
      <c r="E45" s="36" t="s">
        <v>1138</v>
      </c>
      <c r="F45" s="36">
        <v>49</v>
      </c>
      <c r="G45" s="41">
        <v>1.29</v>
      </c>
      <c r="H45" s="42">
        <v>6.9999999999999993E-2</v>
      </c>
    </row>
    <row r="46" spans="2:8" x14ac:dyDescent="0.2">
      <c r="B46" s="43" t="s">
        <v>107</v>
      </c>
      <c r="C46" s="36" t="s">
        <v>1200</v>
      </c>
      <c r="D46" s="36" t="s">
        <v>1201</v>
      </c>
      <c r="E46" s="36" t="s">
        <v>1148</v>
      </c>
      <c r="F46" s="36">
        <v>244</v>
      </c>
      <c r="G46" s="41">
        <v>1.28</v>
      </c>
      <c r="H46" s="42">
        <v>6.9999999999999993E-2</v>
      </c>
    </row>
    <row r="47" spans="2:8" x14ac:dyDescent="0.2">
      <c r="B47" s="43" t="s">
        <v>107</v>
      </c>
      <c r="C47" s="36" t="s">
        <v>1274</v>
      </c>
      <c r="D47" s="36" t="s">
        <v>1275</v>
      </c>
      <c r="E47" s="36" t="s">
        <v>1094</v>
      </c>
      <c r="F47" s="36">
        <v>257</v>
      </c>
      <c r="G47" s="41">
        <v>1.18</v>
      </c>
      <c r="H47" s="42">
        <v>6.9999999999999993E-2</v>
      </c>
    </row>
    <row r="48" spans="2:8" x14ac:dyDescent="0.2">
      <c r="B48" s="43" t="s">
        <v>107</v>
      </c>
      <c r="C48" s="36" t="s">
        <v>1290</v>
      </c>
      <c r="D48" s="36" t="s">
        <v>1291</v>
      </c>
      <c r="E48" s="36" t="s">
        <v>1292</v>
      </c>
      <c r="F48" s="36">
        <v>162</v>
      </c>
      <c r="G48" s="41">
        <v>1.17</v>
      </c>
      <c r="H48" s="42">
        <v>6.9999999999999993E-2</v>
      </c>
    </row>
    <row r="49" spans="1:8" x14ac:dyDescent="0.2">
      <c r="B49" s="43" t="s">
        <v>107</v>
      </c>
      <c r="C49" s="36" t="s">
        <v>1168</v>
      </c>
      <c r="D49" s="36" t="s">
        <v>1169</v>
      </c>
      <c r="E49" s="36" t="s">
        <v>1138</v>
      </c>
      <c r="F49" s="36">
        <v>155</v>
      </c>
      <c r="G49" s="41">
        <v>0.92</v>
      </c>
      <c r="H49" s="42">
        <v>0.05</v>
      </c>
    </row>
    <row r="50" spans="1:8" x14ac:dyDescent="0.2">
      <c r="B50" s="43" t="s">
        <v>107</v>
      </c>
      <c r="C50" s="36" t="s">
        <v>553</v>
      </c>
      <c r="D50" s="36" t="s">
        <v>1298</v>
      </c>
      <c r="E50" s="36" t="s">
        <v>1138</v>
      </c>
      <c r="F50" s="36">
        <v>43</v>
      </c>
      <c r="G50" s="41">
        <v>0.82000000000000006</v>
      </c>
      <c r="H50" s="42">
        <v>0.05</v>
      </c>
    </row>
    <row r="51" spans="1:8" x14ac:dyDescent="0.2">
      <c r="B51" s="43" t="s">
        <v>107</v>
      </c>
      <c r="C51" s="36" t="s">
        <v>1221</v>
      </c>
      <c r="D51" s="36" t="s">
        <v>1222</v>
      </c>
      <c r="E51" s="36" t="s">
        <v>1220</v>
      </c>
      <c r="F51" s="36">
        <v>162</v>
      </c>
      <c r="G51" s="41">
        <v>0.75</v>
      </c>
      <c r="H51" s="42">
        <v>0.04</v>
      </c>
    </row>
    <row r="52" spans="1:8" x14ac:dyDescent="0.2">
      <c r="B52" s="43" t="s">
        <v>107</v>
      </c>
      <c r="C52" s="36" t="s">
        <v>712</v>
      </c>
      <c r="D52" s="36" t="s">
        <v>1289</v>
      </c>
      <c r="E52" s="36" t="s">
        <v>1205</v>
      </c>
      <c r="F52" s="36">
        <v>216</v>
      </c>
      <c r="G52" s="41">
        <v>0.73</v>
      </c>
      <c r="H52" s="42">
        <v>0.04</v>
      </c>
    </row>
    <row r="53" spans="1:8" x14ac:dyDescent="0.2">
      <c r="B53" s="43" t="s">
        <v>107</v>
      </c>
      <c r="C53" s="36" t="s">
        <v>1293</v>
      </c>
      <c r="D53" s="36" t="s">
        <v>1294</v>
      </c>
      <c r="E53" s="36" t="s">
        <v>1255</v>
      </c>
      <c r="F53" s="36">
        <v>153</v>
      </c>
      <c r="G53" s="41">
        <v>0.44</v>
      </c>
      <c r="H53" s="42">
        <v>3.0000000000000002E-2</v>
      </c>
    </row>
    <row r="54" spans="1:8" x14ac:dyDescent="0.2">
      <c r="B54" s="43" t="s">
        <v>107</v>
      </c>
      <c r="C54" s="36" t="s">
        <v>1308</v>
      </c>
      <c r="D54" s="36" t="s">
        <v>1309</v>
      </c>
      <c r="E54" s="36" t="s">
        <v>1310</v>
      </c>
      <c r="F54" s="36">
        <v>61</v>
      </c>
      <c r="G54" s="41">
        <v>0.44</v>
      </c>
      <c r="H54" s="42">
        <v>3.0000000000000002E-2</v>
      </c>
    </row>
    <row r="55" spans="1:8" x14ac:dyDescent="0.2">
      <c r="B55" s="43" t="s">
        <v>107</v>
      </c>
      <c r="C55" s="36" t="s">
        <v>1333</v>
      </c>
      <c r="D55" s="36" t="s">
        <v>1334</v>
      </c>
      <c r="E55" s="36" t="s">
        <v>1138</v>
      </c>
      <c r="F55" s="36">
        <v>54</v>
      </c>
      <c r="G55" s="41">
        <v>0.37</v>
      </c>
      <c r="H55" s="42">
        <v>0.02</v>
      </c>
    </row>
    <row r="56" spans="1:8" ht="13.5" thickBot="1" x14ac:dyDescent="0.25">
      <c r="E56" s="44" t="s">
        <v>65</v>
      </c>
      <c r="G56" s="48">
        <v>289.01</v>
      </c>
      <c r="H56" s="49">
        <v>16.78</v>
      </c>
    </row>
    <row r="57" spans="1:8" ht="13.5" thickTop="1" x14ac:dyDescent="0.2">
      <c r="B57" s="77" t="s">
        <v>543</v>
      </c>
      <c r="C57" s="76"/>
      <c r="H57" s="42"/>
    </row>
    <row r="58" spans="1:8" x14ac:dyDescent="0.2">
      <c r="C58" s="36" t="s">
        <v>1878</v>
      </c>
      <c r="E58" s="36" t="s">
        <v>107</v>
      </c>
      <c r="F58" s="36">
        <v>-225</v>
      </c>
      <c r="G58" s="41">
        <v>-20.694937500000002</v>
      </c>
      <c r="H58" s="42">
        <v>-1.2</v>
      </c>
    </row>
    <row r="59" spans="1:8" ht="13.5" thickBot="1" x14ac:dyDescent="0.25">
      <c r="E59" s="44" t="s">
        <v>65</v>
      </c>
      <c r="G59" s="45">
        <v>-20.694937500000002</v>
      </c>
      <c r="H59" s="46">
        <v>-1.2</v>
      </c>
    </row>
    <row r="60" spans="1:8" ht="13.5" thickTop="1" x14ac:dyDescent="0.2">
      <c r="H60" s="42"/>
    </row>
    <row r="61" spans="1:8" x14ac:dyDescent="0.2">
      <c r="A61" s="75" t="s">
        <v>1707</v>
      </c>
      <c r="B61" s="76"/>
      <c r="C61" s="76"/>
      <c r="H61" s="42"/>
    </row>
    <row r="62" spans="1:8" x14ac:dyDescent="0.2">
      <c r="B62" s="77" t="s">
        <v>1900</v>
      </c>
      <c r="C62" s="76"/>
      <c r="H62" s="42"/>
    </row>
    <row r="63" spans="1:8" x14ac:dyDescent="0.2">
      <c r="B63" s="75" t="s">
        <v>9</v>
      </c>
      <c r="C63" s="76"/>
      <c r="H63" s="42"/>
    </row>
    <row r="64" spans="1:8" x14ac:dyDescent="0.2">
      <c r="B64" s="43" t="s">
        <v>107</v>
      </c>
      <c r="C64" s="36" t="s">
        <v>1993</v>
      </c>
      <c r="D64" s="36" t="s">
        <v>1902</v>
      </c>
      <c r="E64" s="36" t="s">
        <v>1707</v>
      </c>
      <c r="F64" s="36">
        <v>63041</v>
      </c>
      <c r="G64" s="41">
        <v>161.20000000000002</v>
      </c>
      <c r="H64" s="42">
        <v>9.370000000000001</v>
      </c>
    </row>
    <row r="65" spans="1:8" ht="13.5" thickBot="1" x14ac:dyDescent="0.25">
      <c r="E65" s="44" t="s">
        <v>65</v>
      </c>
      <c r="G65" s="45">
        <v>161.19999999999999</v>
      </c>
      <c r="H65" s="46">
        <v>9.3699999999999992</v>
      </c>
    </row>
    <row r="66" spans="1:8" ht="13.5" thickTop="1" x14ac:dyDescent="0.2">
      <c r="H66" s="42"/>
    </row>
    <row r="67" spans="1:8" x14ac:dyDescent="0.2">
      <c r="A67" s="75" t="s">
        <v>7</v>
      </c>
      <c r="B67" s="76"/>
      <c r="C67" s="76"/>
      <c r="H67" s="42"/>
    </row>
    <row r="68" spans="1:8" x14ac:dyDescent="0.2">
      <c r="B68" s="77" t="s">
        <v>8</v>
      </c>
      <c r="C68" s="76"/>
      <c r="H68" s="42"/>
    </row>
    <row r="69" spans="1:8" x14ac:dyDescent="0.2">
      <c r="B69" s="75" t="s">
        <v>9</v>
      </c>
      <c r="C69" s="76"/>
      <c r="H69" s="42"/>
    </row>
    <row r="70" spans="1:8" x14ac:dyDescent="0.2">
      <c r="B70" s="47">
        <v>9.6000000000000002E-2</v>
      </c>
      <c r="C70" s="36" t="s">
        <v>62</v>
      </c>
      <c r="D70" s="36" t="s">
        <v>1994</v>
      </c>
      <c r="E70" s="36" t="s">
        <v>61</v>
      </c>
      <c r="F70" s="36">
        <v>8</v>
      </c>
      <c r="G70" s="41">
        <v>84.48</v>
      </c>
      <c r="H70" s="42">
        <v>4.91</v>
      </c>
    </row>
    <row r="71" spans="1:8" ht="13.5" thickBot="1" x14ac:dyDescent="0.25">
      <c r="E71" s="44" t="s">
        <v>65</v>
      </c>
      <c r="G71" s="45">
        <v>84.48</v>
      </c>
      <c r="H71" s="46">
        <v>4.91</v>
      </c>
    </row>
    <row r="72" spans="1:8" ht="13.5" thickTop="1" x14ac:dyDescent="0.2">
      <c r="B72" s="77" t="s">
        <v>66</v>
      </c>
      <c r="C72" s="76"/>
      <c r="H72" s="42"/>
    </row>
    <row r="73" spans="1:8" x14ac:dyDescent="0.2">
      <c r="B73" s="75" t="s">
        <v>9</v>
      </c>
      <c r="C73" s="76"/>
      <c r="H73" s="42"/>
    </row>
    <row r="74" spans="1:8" x14ac:dyDescent="0.2">
      <c r="B74" s="47">
        <v>8.5300000000000001E-2</v>
      </c>
      <c r="C74" s="36" t="s">
        <v>239</v>
      </c>
      <c r="D74" s="36" t="s">
        <v>241</v>
      </c>
      <c r="E74" s="36" t="s">
        <v>69</v>
      </c>
      <c r="F74" s="36">
        <v>300000</v>
      </c>
      <c r="G74" s="41">
        <v>313.19</v>
      </c>
      <c r="H74" s="42">
        <v>18.2</v>
      </c>
    </row>
    <row r="75" spans="1:8" x14ac:dyDescent="0.2">
      <c r="B75" s="47">
        <v>8.4500000000000006E-2</v>
      </c>
      <c r="C75" s="36" t="s">
        <v>89</v>
      </c>
      <c r="D75" s="36" t="s">
        <v>254</v>
      </c>
      <c r="E75" s="36" t="s">
        <v>69</v>
      </c>
      <c r="F75" s="36">
        <v>300000</v>
      </c>
      <c r="G75" s="41">
        <v>312.32</v>
      </c>
      <c r="H75" s="42">
        <v>18.150000000000002</v>
      </c>
    </row>
    <row r="76" spans="1:8" x14ac:dyDescent="0.2">
      <c r="B76" s="47">
        <v>8.72E-2</v>
      </c>
      <c r="C76" s="36" t="s">
        <v>97</v>
      </c>
      <c r="D76" s="36" t="s">
        <v>98</v>
      </c>
      <c r="E76" s="36" t="s">
        <v>69</v>
      </c>
      <c r="F76" s="36">
        <v>150000</v>
      </c>
      <c r="G76" s="41">
        <v>157.67000000000002</v>
      </c>
      <c r="H76" s="42">
        <v>9.16</v>
      </c>
    </row>
    <row r="77" spans="1:8" ht="13.5" thickBot="1" x14ac:dyDescent="0.25">
      <c r="E77" s="44" t="s">
        <v>65</v>
      </c>
      <c r="G77" s="48">
        <v>783.18</v>
      </c>
      <c r="H77" s="49">
        <v>45.51</v>
      </c>
    </row>
    <row r="78" spans="1:8" ht="13.5" thickTop="1" x14ac:dyDescent="0.2">
      <c r="H78" s="42"/>
    </row>
    <row r="79" spans="1:8" x14ac:dyDescent="0.2">
      <c r="B79" s="78" t="s">
        <v>1235</v>
      </c>
      <c r="C79" s="79"/>
      <c r="H79" s="42"/>
    </row>
    <row r="80" spans="1:8" x14ac:dyDescent="0.2">
      <c r="B80" s="77" t="s">
        <v>471</v>
      </c>
      <c r="C80" s="76"/>
      <c r="E80" s="44" t="s">
        <v>472</v>
      </c>
      <c r="H80" s="42"/>
    </row>
    <row r="81" spans="1:8" x14ac:dyDescent="0.2">
      <c r="C81" s="36" t="s">
        <v>27</v>
      </c>
      <c r="E81" s="36" t="s">
        <v>1906</v>
      </c>
      <c r="G81" s="41">
        <v>25</v>
      </c>
      <c r="H81" s="42">
        <v>1.4500000000000002</v>
      </c>
    </row>
    <row r="82" spans="1:8" ht="13.5" thickBot="1" x14ac:dyDescent="0.25">
      <c r="E82" s="44" t="s">
        <v>65</v>
      </c>
      <c r="G82" s="45">
        <v>25</v>
      </c>
      <c r="H82" s="46">
        <v>1.45</v>
      </c>
    </row>
    <row r="83" spans="1:8" ht="13.5" thickTop="1" x14ac:dyDescent="0.2">
      <c r="B83" s="43" t="s">
        <v>107</v>
      </c>
      <c r="C83" s="36" t="s">
        <v>108</v>
      </c>
      <c r="E83" s="36" t="s">
        <v>107</v>
      </c>
      <c r="G83" s="41">
        <v>349.89</v>
      </c>
      <c r="H83" s="42">
        <v>20.330000000000002</v>
      </c>
    </row>
    <row r="84" spans="1:8" ht="13.5" thickBot="1" x14ac:dyDescent="0.25">
      <c r="E84" s="44" t="s">
        <v>65</v>
      </c>
      <c r="G84" s="45">
        <v>374.89</v>
      </c>
      <c r="H84" s="46">
        <v>21.78</v>
      </c>
    </row>
    <row r="85" spans="1:8" ht="13.5" thickTop="1" x14ac:dyDescent="0.2">
      <c r="H85" s="42"/>
    </row>
    <row r="86" spans="1:8" x14ac:dyDescent="0.2">
      <c r="A86" s="50" t="s">
        <v>110</v>
      </c>
      <c r="G86" s="51">
        <v>48.76</v>
      </c>
      <c r="H86" s="52">
        <v>2.85</v>
      </c>
    </row>
    <row r="87" spans="1:8" x14ac:dyDescent="0.2">
      <c r="H87" s="42"/>
    </row>
    <row r="88" spans="1:8" ht="13.5" thickBot="1" x14ac:dyDescent="0.25">
      <c r="E88" s="44" t="s">
        <v>111</v>
      </c>
      <c r="G88" s="45">
        <v>1720.83</v>
      </c>
      <c r="H88" s="46">
        <v>100</v>
      </c>
    </row>
    <row r="89" spans="1:8" ht="13.5" thickTop="1" x14ac:dyDescent="0.2">
      <c r="H89" s="42"/>
    </row>
    <row r="90" spans="1:8" x14ac:dyDescent="0.2">
      <c r="A90" s="44" t="s">
        <v>112</v>
      </c>
      <c r="H90" s="42"/>
    </row>
    <row r="91" spans="1:8" x14ac:dyDescent="0.2">
      <c r="A91" s="36">
        <v>1</v>
      </c>
      <c r="B91" s="36" t="s">
        <v>1995</v>
      </c>
      <c r="H91" s="42"/>
    </row>
    <row r="92" spans="1:8" x14ac:dyDescent="0.2">
      <c r="H92" s="42"/>
    </row>
    <row r="93" spans="1:8" x14ac:dyDescent="0.2">
      <c r="A93" s="36">
        <v>2</v>
      </c>
      <c r="B93" s="36" t="s">
        <v>114</v>
      </c>
      <c r="H93" s="42"/>
    </row>
    <row r="94" spans="1:8" x14ac:dyDescent="0.2">
      <c r="H94" s="42"/>
    </row>
    <row r="95" spans="1:8" x14ac:dyDescent="0.2">
      <c r="A95" s="36">
        <v>3</v>
      </c>
      <c r="B95" s="36" t="s">
        <v>115</v>
      </c>
      <c r="H95" s="42"/>
    </row>
    <row r="96" spans="1:8" x14ac:dyDescent="0.2">
      <c r="B96" s="36" t="s">
        <v>116</v>
      </c>
      <c r="H96" s="42"/>
    </row>
    <row r="97" spans="1:8" x14ac:dyDescent="0.2">
      <c r="B97" s="36" t="s">
        <v>117</v>
      </c>
      <c r="H97" s="42"/>
    </row>
    <row r="98" spans="1:8" x14ac:dyDescent="0.2">
      <c r="A98" s="32"/>
      <c r="B98" s="32"/>
      <c r="C98" s="32"/>
      <c r="D98" s="32"/>
      <c r="E98" s="32"/>
      <c r="F98" s="32"/>
      <c r="G98" s="34"/>
      <c r="H98" s="53"/>
    </row>
  </sheetData>
  <mergeCells count="14">
    <mergeCell ref="A2:C2"/>
    <mergeCell ref="A3:C3"/>
    <mergeCell ref="B4:C4"/>
    <mergeCell ref="B57:C57"/>
    <mergeCell ref="A61:C61"/>
    <mergeCell ref="B62:C62"/>
    <mergeCell ref="B79:C79"/>
    <mergeCell ref="B80:C80"/>
    <mergeCell ref="B63:C63"/>
    <mergeCell ref="A67:C67"/>
    <mergeCell ref="B68:C68"/>
    <mergeCell ref="B69:C69"/>
    <mergeCell ref="B72:C72"/>
    <mergeCell ref="B73:C73"/>
  </mergeCells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F10" sqref="F10"/>
    </sheetView>
  </sheetViews>
  <sheetFormatPr defaultRowHeight="12.75" x14ac:dyDescent="0.2"/>
  <cols>
    <col min="1" max="1" width="2.7109375" style="36" customWidth="1"/>
    <col min="2" max="2" width="4.7109375" style="36" customWidth="1"/>
    <col min="3" max="3" width="40.7109375" style="36" customWidth="1"/>
    <col min="4" max="4" width="12" style="36" bestFit="1" customWidth="1"/>
    <col min="5" max="5" width="18.85546875" style="36" bestFit="1" customWidth="1"/>
    <col min="6" max="6" width="8.7109375" style="36" customWidth="1"/>
    <col min="7" max="7" width="13.28515625" style="41" customWidth="1"/>
    <col min="8" max="8" width="11.28515625" style="54" customWidth="1"/>
    <col min="9" max="16384" width="9.140625" style="36"/>
  </cols>
  <sheetData>
    <row r="1" spans="1:8" x14ac:dyDescent="0.2">
      <c r="A1" s="32"/>
      <c r="B1" s="32"/>
      <c r="C1" s="33" t="s">
        <v>1989</v>
      </c>
      <c r="D1" s="32"/>
      <c r="E1" s="32"/>
      <c r="F1" s="32"/>
      <c r="G1" s="34"/>
      <c r="H1" s="35"/>
    </row>
    <row r="2" spans="1:8" ht="25.5" x14ac:dyDescent="0.2">
      <c r="A2" s="73" t="s">
        <v>1</v>
      </c>
      <c r="B2" s="74"/>
      <c r="C2" s="74"/>
      <c r="D2" s="37" t="s">
        <v>2</v>
      </c>
      <c r="E2" s="37" t="s">
        <v>593</v>
      </c>
      <c r="F2" s="38" t="s">
        <v>4</v>
      </c>
      <c r="G2" s="39" t="s">
        <v>5</v>
      </c>
      <c r="H2" s="40" t="s">
        <v>6</v>
      </c>
    </row>
    <row r="3" spans="1:8" x14ac:dyDescent="0.2">
      <c r="A3" s="75" t="s">
        <v>1707</v>
      </c>
      <c r="B3" s="76"/>
      <c r="C3" s="76"/>
      <c r="H3" s="42"/>
    </row>
    <row r="4" spans="1:8" x14ac:dyDescent="0.2">
      <c r="B4" s="77" t="s">
        <v>1893</v>
      </c>
      <c r="C4" s="76"/>
      <c r="H4" s="42"/>
    </row>
    <row r="5" spans="1:8" x14ac:dyDescent="0.2">
      <c r="B5" s="75" t="s">
        <v>234</v>
      </c>
      <c r="C5" s="76"/>
      <c r="H5" s="42"/>
    </row>
    <row r="6" spans="1:8" x14ac:dyDescent="0.2">
      <c r="B6" s="43" t="s">
        <v>107</v>
      </c>
      <c r="C6" s="36" t="s">
        <v>1990</v>
      </c>
      <c r="D6" s="36" t="s">
        <v>1991</v>
      </c>
      <c r="E6" s="36" t="s">
        <v>1896</v>
      </c>
      <c r="F6" s="36">
        <v>109006.47139999999</v>
      </c>
      <c r="G6" s="41">
        <v>4409.63</v>
      </c>
      <c r="H6" s="42">
        <v>100.17</v>
      </c>
    </row>
    <row r="7" spans="1:8" ht="13.5" thickBot="1" x14ac:dyDescent="0.25">
      <c r="E7" s="44" t="s">
        <v>65</v>
      </c>
      <c r="G7" s="45">
        <v>4409.63</v>
      </c>
      <c r="H7" s="46">
        <v>100.17</v>
      </c>
    </row>
    <row r="8" spans="1:8" ht="13.5" thickTop="1" x14ac:dyDescent="0.2">
      <c r="H8" s="42"/>
    </row>
    <row r="9" spans="1:8" x14ac:dyDescent="0.2">
      <c r="B9" s="43" t="s">
        <v>107</v>
      </c>
      <c r="C9" s="36" t="s">
        <v>108</v>
      </c>
      <c r="E9" s="36" t="s">
        <v>107</v>
      </c>
      <c r="G9" s="41">
        <v>59.980000000000004</v>
      </c>
      <c r="H9" s="42">
        <v>1.36</v>
      </c>
    </row>
    <row r="10" spans="1:8" ht="13.5" thickBot="1" x14ac:dyDescent="0.25">
      <c r="E10" s="44" t="s">
        <v>65</v>
      </c>
      <c r="G10" s="45">
        <v>59.98</v>
      </c>
      <c r="H10" s="46">
        <v>1.36</v>
      </c>
    </row>
    <row r="11" spans="1:8" ht="13.5" thickTop="1" x14ac:dyDescent="0.2">
      <c r="H11" s="42"/>
    </row>
    <row r="12" spans="1:8" x14ac:dyDescent="0.2">
      <c r="A12" s="50" t="s">
        <v>110</v>
      </c>
      <c r="G12" s="51">
        <v>-67.64</v>
      </c>
      <c r="H12" s="52">
        <v>-1.53</v>
      </c>
    </row>
    <row r="13" spans="1:8" x14ac:dyDescent="0.2">
      <c r="H13" s="42"/>
    </row>
    <row r="14" spans="1:8" ht="13.5" thickBot="1" x14ac:dyDescent="0.25">
      <c r="E14" s="44" t="s">
        <v>111</v>
      </c>
      <c r="G14" s="45">
        <v>4401.97</v>
      </c>
      <c r="H14" s="46">
        <v>100</v>
      </c>
    </row>
    <row r="15" spans="1:8" ht="13.5" thickTop="1" x14ac:dyDescent="0.2">
      <c r="H15" s="42"/>
    </row>
    <row r="16" spans="1:8" x14ac:dyDescent="0.2">
      <c r="A16" s="44" t="s">
        <v>112</v>
      </c>
      <c r="H16" s="42"/>
    </row>
    <row r="17" spans="1:8" x14ac:dyDescent="0.2">
      <c r="H17" s="42"/>
    </row>
    <row r="18" spans="1:8" x14ac:dyDescent="0.2">
      <c r="A18" s="36">
        <v>1</v>
      </c>
      <c r="B18" s="36" t="s">
        <v>114</v>
      </c>
      <c r="H18" s="42"/>
    </row>
    <row r="19" spans="1:8" x14ac:dyDescent="0.2">
      <c r="H19" s="42"/>
    </row>
    <row r="20" spans="1:8" x14ac:dyDescent="0.2">
      <c r="H20" s="42"/>
    </row>
    <row r="21" spans="1:8" x14ac:dyDescent="0.2">
      <c r="A21" s="32"/>
      <c r="B21" s="32"/>
      <c r="C21" s="32"/>
      <c r="D21" s="32"/>
      <c r="E21" s="32"/>
      <c r="F21" s="32"/>
      <c r="G21" s="34"/>
      <c r="H21" s="53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10" sqref="F10"/>
    </sheetView>
  </sheetViews>
  <sheetFormatPr defaultRowHeight="12.75" x14ac:dyDescent="0.2"/>
  <cols>
    <col min="1" max="1" width="2.7109375" style="36" customWidth="1"/>
    <col min="2" max="2" width="4.7109375" style="36" customWidth="1"/>
    <col min="3" max="3" width="40.7109375" style="36" customWidth="1"/>
    <col min="4" max="4" width="12.7109375" style="36" bestFit="1" customWidth="1"/>
    <col min="5" max="5" width="18.85546875" style="36" bestFit="1" customWidth="1"/>
    <col min="6" max="6" width="8.7109375" style="36" customWidth="1"/>
    <col min="7" max="7" width="14" style="41" customWidth="1"/>
    <col min="8" max="8" width="11.7109375" style="54" customWidth="1"/>
    <col min="9" max="16384" width="9.140625" style="36"/>
  </cols>
  <sheetData>
    <row r="1" spans="1:8" x14ac:dyDescent="0.2">
      <c r="A1" s="32"/>
      <c r="B1" s="32"/>
      <c r="C1" s="33" t="s">
        <v>1986</v>
      </c>
      <c r="D1" s="32"/>
      <c r="E1" s="32"/>
      <c r="F1" s="32"/>
      <c r="G1" s="34"/>
      <c r="H1" s="35"/>
    </row>
    <row r="2" spans="1:8" ht="25.5" x14ac:dyDescent="0.2">
      <c r="A2" s="73" t="s">
        <v>1</v>
      </c>
      <c r="B2" s="74"/>
      <c r="C2" s="74"/>
      <c r="D2" s="37" t="s">
        <v>2</v>
      </c>
      <c r="E2" s="37" t="s">
        <v>593</v>
      </c>
      <c r="F2" s="38" t="s">
        <v>4</v>
      </c>
      <c r="G2" s="39" t="s">
        <v>5</v>
      </c>
      <c r="H2" s="40" t="s">
        <v>6</v>
      </c>
    </row>
    <row r="3" spans="1:8" x14ac:dyDescent="0.2">
      <c r="A3" s="75" t="s">
        <v>1707</v>
      </c>
      <c r="B3" s="76"/>
      <c r="C3" s="76"/>
      <c r="H3" s="42"/>
    </row>
    <row r="4" spans="1:8" x14ac:dyDescent="0.2">
      <c r="B4" s="77" t="s">
        <v>1893</v>
      </c>
      <c r="C4" s="76"/>
      <c r="H4" s="42"/>
    </row>
    <row r="5" spans="1:8" x14ac:dyDescent="0.2">
      <c r="B5" s="75" t="s">
        <v>234</v>
      </c>
      <c r="C5" s="76"/>
      <c r="H5" s="42"/>
    </row>
    <row r="6" spans="1:8" x14ac:dyDescent="0.2">
      <c r="B6" s="43" t="s">
        <v>107</v>
      </c>
      <c r="C6" s="36" t="s">
        <v>1987</v>
      </c>
      <c r="D6" s="36" t="s">
        <v>1988</v>
      </c>
      <c r="E6" s="36" t="s">
        <v>1896</v>
      </c>
      <c r="F6" s="36">
        <v>45939.815399999999</v>
      </c>
      <c r="G6" s="41">
        <v>491.46000000000004</v>
      </c>
      <c r="H6" s="42">
        <v>99.34</v>
      </c>
    </row>
    <row r="7" spans="1:8" ht="13.5" thickBot="1" x14ac:dyDescent="0.25">
      <c r="E7" s="44" t="s">
        <v>65</v>
      </c>
      <c r="G7" s="45">
        <v>491.46</v>
      </c>
      <c r="H7" s="46">
        <v>99.34</v>
      </c>
    </row>
    <row r="8" spans="1:8" ht="13.5" thickTop="1" x14ac:dyDescent="0.2">
      <c r="H8" s="42"/>
    </row>
    <row r="9" spans="1:8" x14ac:dyDescent="0.2">
      <c r="H9" s="42"/>
    </row>
    <row r="10" spans="1:8" x14ac:dyDescent="0.2">
      <c r="A10" s="50" t="s">
        <v>110</v>
      </c>
      <c r="G10" s="51">
        <v>3.26</v>
      </c>
      <c r="H10" s="52">
        <v>0.66</v>
      </c>
    </row>
    <row r="11" spans="1:8" x14ac:dyDescent="0.2">
      <c r="H11" s="42"/>
    </row>
    <row r="12" spans="1:8" ht="13.5" thickBot="1" x14ac:dyDescent="0.25">
      <c r="E12" s="44" t="s">
        <v>111</v>
      </c>
      <c r="G12" s="45">
        <v>494.72</v>
      </c>
      <c r="H12" s="46">
        <v>100</v>
      </c>
    </row>
    <row r="13" spans="1:8" ht="13.5" thickTop="1" x14ac:dyDescent="0.2">
      <c r="H13" s="42"/>
    </row>
    <row r="14" spans="1:8" x14ac:dyDescent="0.2">
      <c r="A14" s="44" t="s">
        <v>112</v>
      </c>
      <c r="H14" s="42"/>
    </row>
    <row r="15" spans="1:8" x14ac:dyDescent="0.2">
      <c r="H15" s="42"/>
    </row>
    <row r="16" spans="1:8" x14ac:dyDescent="0.2">
      <c r="A16" s="36">
        <v>1</v>
      </c>
      <c r="B16" s="36" t="s">
        <v>114</v>
      </c>
      <c r="H16" s="42"/>
    </row>
    <row r="17" spans="1:8" x14ac:dyDescent="0.2">
      <c r="H17" s="42"/>
    </row>
    <row r="18" spans="1:8" x14ac:dyDescent="0.2">
      <c r="H18" s="42"/>
    </row>
    <row r="19" spans="1:8" x14ac:dyDescent="0.2">
      <c r="A19" s="32"/>
      <c r="B19" s="32"/>
      <c r="C19" s="32"/>
      <c r="D19" s="32"/>
      <c r="E19" s="32"/>
      <c r="F19" s="32"/>
      <c r="G19" s="34"/>
      <c r="H19" s="53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4"/>
  <sheetViews>
    <sheetView topLeftCell="A250" workbookViewId="0">
      <selection activeCell="F10" sqref="F10"/>
    </sheetView>
  </sheetViews>
  <sheetFormatPr defaultRowHeight="12.75" x14ac:dyDescent="0.2"/>
  <cols>
    <col min="1" max="1" width="2.7109375" style="36" customWidth="1"/>
    <col min="2" max="2" width="6.140625" style="36" customWidth="1"/>
    <col min="3" max="3" width="40.7109375" style="36" customWidth="1"/>
    <col min="4" max="4" width="14" style="36" bestFit="1" customWidth="1"/>
    <col min="5" max="5" width="20.42578125" style="36" bestFit="1" customWidth="1"/>
    <col min="6" max="6" width="10.42578125" style="36" bestFit="1" customWidth="1"/>
    <col min="7" max="7" width="13.42578125" style="41" customWidth="1"/>
    <col min="8" max="8" width="10.7109375" style="54" customWidth="1"/>
    <col min="9" max="16384" width="9.140625" style="36"/>
  </cols>
  <sheetData>
    <row r="1" spans="1:8" x14ac:dyDescent="0.2">
      <c r="A1" s="32"/>
      <c r="B1" s="32"/>
      <c r="C1" s="33" t="s">
        <v>1961</v>
      </c>
      <c r="D1" s="32"/>
      <c r="E1" s="32"/>
      <c r="F1" s="32"/>
      <c r="G1" s="34"/>
      <c r="H1" s="35"/>
    </row>
    <row r="2" spans="1:8" ht="25.5" x14ac:dyDescent="0.2">
      <c r="A2" s="73" t="s">
        <v>1</v>
      </c>
      <c r="B2" s="74"/>
      <c r="C2" s="74"/>
      <c r="D2" s="37" t="s">
        <v>2</v>
      </c>
      <c r="E2" s="37" t="s">
        <v>477</v>
      </c>
      <c r="F2" s="38" t="s">
        <v>4</v>
      </c>
      <c r="G2" s="39" t="s">
        <v>5</v>
      </c>
      <c r="H2" s="40" t="s">
        <v>6</v>
      </c>
    </row>
    <row r="3" spans="1:8" x14ac:dyDescent="0.2">
      <c r="A3" s="75" t="s">
        <v>594</v>
      </c>
      <c r="B3" s="76"/>
      <c r="C3" s="76"/>
      <c r="H3" s="42"/>
    </row>
    <row r="4" spans="1:8" x14ac:dyDescent="0.2">
      <c r="B4" s="75" t="s">
        <v>9</v>
      </c>
      <c r="C4" s="76"/>
      <c r="H4" s="42"/>
    </row>
    <row r="5" spans="1:8" x14ac:dyDescent="0.2">
      <c r="B5" s="43" t="s">
        <v>107</v>
      </c>
      <c r="C5" s="36" t="s">
        <v>1149</v>
      </c>
      <c r="D5" s="36" t="s">
        <v>1150</v>
      </c>
      <c r="E5" s="36" t="s">
        <v>1094</v>
      </c>
      <c r="F5" s="36">
        <v>526579</v>
      </c>
      <c r="G5" s="41">
        <v>4606.25</v>
      </c>
      <c r="H5" s="42">
        <v>6.34</v>
      </c>
    </row>
    <row r="6" spans="1:8" x14ac:dyDescent="0.2">
      <c r="B6" s="43" t="s">
        <v>107</v>
      </c>
      <c r="C6" s="36" t="s">
        <v>1415</v>
      </c>
      <c r="D6" s="36" t="s">
        <v>1416</v>
      </c>
      <c r="E6" s="36" t="s">
        <v>1104</v>
      </c>
      <c r="F6" s="36">
        <v>21690000</v>
      </c>
      <c r="G6" s="41">
        <v>3470.4</v>
      </c>
      <c r="H6" s="42">
        <v>4.78</v>
      </c>
    </row>
    <row r="7" spans="1:8" x14ac:dyDescent="0.2">
      <c r="B7" s="43" t="s">
        <v>107</v>
      </c>
      <c r="C7" s="36" t="s">
        <v>62</v>
      </c>
      <c r="D7" s="36" t="s">
        <v>1254</v>
      </c>
      <c r="E7" s="36" t="s">
        <v>1255</v>
      </c>
      <c r="F7" s="36">
        <v>1299018</v>
      </c>
      <c r="G7" s="41">
        <v>2533.73</v>
      </c>
      <c r="H7" s="42">
        <v>3.49</v>
      </c>
    </row>
    <row r="8" spans="1:8" x14ac:dyDescent="0.2">
      <c r="B8" s="43" t="s">
        <v>107</v>
      </c>
      <c r="C8" s="36" t="s">
        <v>1429</v>
      </c>
      <c r="D8" s="36" t="s">
        <v>1430</v>
      </c>
      <c r="E8" s="36" t="s">
        <v>1118</v>
      </c>
      <c r="F8" s="36">
        <v>1980000</v>
      </c>
      <c r="G8" s="41">
        <v>1858.23</v>
      </c>
      <c r="H8" s="42">
        <v>2.56</v>
      </c>
    </row>
    <row r="9" spans="1:8" x14ac:dyDescent="0.2">
      <c r="B9" s="43" t="s">
        <v>107</v>
      </c>
      <c r="C9" s="36" t="s">
        <v>25</v>
      </c>
      <c r="D9" s="36" t="s">
        <v>1382</v>
      </c>
      <c r="E9" s="36" t="s">
        <v>1140</v>
      </c>
      <c r="F9" s="36">
        <v>246000</v>
      </c>
      <c r="G9" s="41">
        <v>1513.15</v>
      </c>
      <c r="H9" s="42">
        <v>2.08</v>
      </c>
    </row>
    <row r="10" spans="1:8" x14ac:dyDescent="0.2">
      <c r="B10" s="43" t="s">
        <v>107</v>
      </c>
      <c r="C10" s="36" t="s">
        <v>1290</v>
      </c>
      <c r="D10" s="36" t="s">
        <v>1291</v>
      </c>
      <c r="E10" s="36" t="s">
        <v>1292</v>
      </c>
      <c r="F10" s="36">
        <v>172120</v>
      </c>
      <c r="G10" s="41">
        <v>1242.79</v>
      </c>
      <c r="H10" s="42">
        <v>1.71</v>
      </c>
    </row>
    <row r="11" spans="1:8" x14ac:dyDescent="0.2">
      <c r="B11" s="43" t="s">
        <v>107</v>
      </c>
      <c r="C11" s="36" t="s">
        <v>1369</v>
      </c>
      <c r="D11" s="36" t="s">
        <v>1370</v>
      </c>
      <c r="E11" s="36" t="s">
        <v>1140</v>
      </c>
      <c r="F11" s="36">
        <v>2085600</v>
      </c>
      <c r="G11" s="41">
        <v>1136.6500000000001</v>
      </c>
      <c r="H11" s="42">
        <v>1.56</v>
      </c>
    </row>
    <row r="12" spans="1:8" x14ac:dyDescent="0.2">
      <c r="B12" s="43" t="s">
        <v>107</v>
      </c>
      <c r="C12" s="36" t="s">
        <v>1154</v>
      </c>
      <c r="D12" s="36" t="s">
        <v>1155</v>
      </c>
      <c r="E12" s="36" t="s">
        <v>1156</v>
      </c>
      <c r="F12" s="36">
        <v>396981</v>
      </c>
      <c r="G12" s="41">
        <v>1112.74</v>
      </c>
      <c r="H12" s="42">
        <v>1.53</v>
      </c>
    </row>
    <row r="13" spans="1:8" x14ac:dyDescent="0.2">
      <c r="B13" s="43" t="s">
        <v>107</v>
      </c>
      <c r="C13" s="36" t="s">
        <v>1367</v>
      </c>
      <c r="D13" s="36" t="s">
        <v>1368</v>
      </c>
      <c r="E13" s="36" t="s">
        <v>1273</v>
      </c>
      <c r="F13" s="36">
        <v>322000</v>
      </c>
      <c r="G13" s="41">
        <v>984.84</v>
      </c>
      <c r="H13" s="42">
        <v>1.36</v>
      </c>
    </row>
    <row r="14" spans="1:8" x14ac:dyDescent="0.2">
      <c r="B14" s="43" t="s">
        <v>107</v>
      </c>
      <c r="C14" s="36" t="s">
        <v>1306</v>
      </c>
      <c r="D14" s="36" t="s">
        <v>1307</v>
      </c>
      <c r="E14" s="36" t="s">
        <v>1148</v>
      </c>
      <c r="F14" s="36">
        <v>128381</v>
      </c>
      <c r="G14" s="41">
        <v>834.28</v>
      </c>
      <c r="H14" s="42">
        <v>1.1499999999999999</v>
      </c>
    </row>
    <row r="15" spans="1:8" x14ac:dyDescent="0.2">
      <c r="B15" s="43" t="s">
        <v>107</v>
      </c>
      <c r="C15" s="36" t="s">
        <v>260</v>
      </c>
      <c r="D15" s="36" t="s">
        <v>1105</v>
      </c>
      <c r="E15" s="36" t="s">
        <v>1091</v>
      </c>
      <c r="F15" s="36">
        <v>57804</v>
      </c>
      <c r="G15" s="41">
        <v>823.79</v>
      </c>
      <c r="H15" s="42">
        <v>1.1300000000000001</v>
      </c>
    </row>
    <row r="16" spans="1:8" x14ac:dyDescent="0.2">
      <c r="B16" s="43" t="s">
        <v>107</v>
      </c>
      <c r="C16" s="36" t="s">
        <v>47</v>
      </c>
      <c r="D16" s="36" t="s">
        <v>1109</v>
      </c>
      <c r="E16" s="36" t="s">
        <v>1091</v>
      </c>
      <c r="F16" s="36">
        <v>280432</v>
      </c>
      <c r="G16" s="41">
        <v>822.79</v>
      </c>
      <c r="H16" s="42">
        <v>1.1300000000000001</v>
      </c>
    </row>
    <row r="17" spans="2:8" x14ac:dyDescent="0.2">
      <c r="B17" s="43" t="s">
        <v>107</v>
      </c>
      <c r="C17" s="36" t="s">
        <v>518</v>
      </c>
      <c r="D17" s="36" t="s">
        <v>1256</v>
      </c>
      <c r="E17" s="36" t="s">
        <v>1257</v>
      </c>
      <c r="F17" s="36">
        <v>392238</v>
      </c>
      <c r="G17" s="41">
        <v>773.89</v>
      </c>
      <c r="H17" s="42">
        <v>1.06</v>
      </c>
    </row>
    <row r="18" spans="2:8" x14ac:dyDescent="0.2">
      <c r="B18" s="43" t="s">
        <v>107</v>
      </c>
      <c r="C18" s="36" t="s">
        <v>19</v>
      </c>
      <c r="D18" s="36" t="s">
        <v>1241</v>
      </c>
      <c r="E18" s="36" t="s">
        <v>1091</v>
      </c>
      <c r="F18" s="36">
        <v>48245</v>
      </c>
      <c r="G18" s="41">
        <v>746.23</v>
      </c>
      <c r="H18" s="42">
        <v>1.03</v>
      </c>
    </row>
    <row r="19" spans="2:8" x14ac:dyDescent="0.2">
      <c r="B19" s="43" t="s">
        <v>107</v>
      </c>
      <c r="C19" s="36" t="s">
        <v>297</v>
      </c>
      <c r="D19" s="36" t="s">
        <v>1264</v>
      </c>
      <c r="E19" s="36" t="s">
        <v>1220</v>
      </c>
      <c r="F19" s="36">
        <v>143105</v>
      </c>
      <c r="G19" s="41">
        <v>690.77</v>
      </c>
      <c r="H19" s="42">
        <v>0.95</v>
      </c>
    </row>
    <row r="20" spans="2:8" x14ac:dyDescent="0.2">
      <c r="B20" s="43" t="s">
        <v>107</v>
      </c>
      <c r="C20" s="36" t="s">
        <v>1092</v>
      </c>
      <c r="D20" s="36" t="s">
        <v>1093</v>
      </c>
      <c r="E20" s="36" t="s">
        <v>1094</v>
      </c>
      <c r="F20" s="36">
        <v>67513</v>
      </c>
      <c r="G20" s="41">
        <v>690.15</v>
      </c>
      <c r="H20" s="42">
        <v>0.95</v>
      </c>
    </row>
    <row r="21" spans="2:8" x14ac:dyDescent="0.2">
      <c r="B21" s="43" t="s">
        <v>107</v>
      </c>
      <c r="C21" s="36" t="s">
        <v>670</v>
      </c>
      <c r="D21" s="36" t="s">
        <v>1267</v>
      </c>
      <c r="E21" s="36" t="s">
        <v>1101</v>
      </c>
      <c r="F21" s="36">
        <v>238253</v>
      </c>
      <c r="G21" s="41">
        <v>672.23</v>
      </c>
      <c r="H21" s="42">
        <v>0.93</v>
      </c>
    </row>
    <row r="22" spans="2:8" x14ac:dyDescent="0.2">
      <c r="B22" s="43" t="s">
        <v>107</v>
      </c>
      <c r="C22" s="36" t="s">
        <v>1400</v>
      </c>
      <c r="D22" s="36" t="s">
        <v>1401</v>
      </c>
      <c r="E22" s="36" t="s">
        <v>1091</v>
      </c>
      <c r="F22" s="36">
        <v>2982690</v>
      </c>
      <c r="G22" s="41">
        <v>636.80000000000007</v>
      </c>
      <c r="H22" s="42">
        <v>0.88</v>
      </c>
    </row>
    <row r="23" spans="2:8" x14ac:dyDescent="0.2">
      <c r="B23" s="43" t="s">
        <v>107</v>
      </c>
      <c r="C23" s="36" t="s">
        <v>1260</v>
      </c>
      <c r="D23" s="36" t="s">
        <v>1261</v>
      </c>
      <c r="E23" s="36" t="s">
        <v>1257</v>
      </c>
      <c r="F23" s="36">
        <v>383146</v>
      </c>
      <c r="G23" s="41">
        <v>636.02</v>
      </c>
      <c r="H23" s="42">
        <v>0.88</v>
      </c>
    </row>
    <row r="24" spans="2:8" x14ac:dyDescent="0.2">
      <c r="B24" s="43" t="s">
        <v>107</v>
      </c>
      <c r="C24" s="36" t="s">
        <v>1385</v>
      </c>
      <c r="D24" s="36" t="s">
        <v>1386</v>
      </c>
      <c r="E24" s="36" t="s">
        <v>1132</v>
      </c>
      <c r="F24" s="36">
        <v>59400</v>
      </c>
      <c r="G24" s="41">
        <v>625.57000000000005</v>
      </c>
      <c r="H24" s="42">
        <v>0.86</v>
      </c>
    </row>
    <row r="25" spans="2:8" x14ac:dyDescent="0.2">
      <c r="B25" s="43" t="s">
        <v>107</v>
      </c>
      <c r="C25" s="36" t="s">
        <v>1265</v>
      </c>
      <c r="D25" s="36" t="s">
        <v>1266</v>
      </c>
      <c r="E25" s="36" t="s">
        <v>1156</v>
      </c>
      <c r="F25" s="36">
        <v>55959</v>
      </c>
      <c r="G25" s="41">
        <v>600.72</v>
      </c>
      <c r="H25" s="42">
        <v>0.83</v>
      </c>
    </row>
    <row r="26" spans="2:8" x14ac:dyDescent="0.2">
      <c r="B26" s="43" t="s">
        <v>107</v>
      </c>
      <c r="C26" s="36" t="s">
        <v>1962</v>
      </c>
      <c r="D26" s="36" t="s">
        <v>1963</v>
      </c>
      <c r="E26" s="36" t="s">
        <v>1156</v>
      </c>
      <c r="F26" s="36">
        <v>147759</v>
      </c>
      <c r="G26" s="41">
        <v>598.35</v>
      </c>
      <c r="H26" s="42">
        <v>0.82000000000000006</v>
      </c>
    </row>
    <row r="27" spans="2:8" x14ac:dyDescent="0.2">
      <c r="B27" s="43" t="s">
        <v>107</v>
      </c>
      <c r="C27" s="36" t="s">
        <v>1279</v>
      </c>
      <c r="D27" s="36" t="s">
        <v>1280</v>
      </c>
      <c r="E27" s="36" t="s">
        <v>1098</v>
      </c>
      <c r="F27" s="36">
        <v>141510</v>
      </c>
      <c r="G27" s="41">
        <v>570.5</v>
      </c>
      <c r="H27" s="42">
        <v>0.79</v>
      </c>
    </row>
    <row r="28" spans="2:8" x14ac:dyDescent="0.2">
      <c r="B28" s="43" t="s">
        <v>107</v>
      </c>
      <c r="C28" s="36" t="s">
        <v>1258</v>
      </c>
      <c r="D28" s="36" t="s">
        <v>1259</v>
      </c>
      <c r="E28" s="36" t="s">
        <v>1132</v>
      </c>
      <c r="F28" s="36">
        <v>53388</v>
      </c>
      <c r="G28" s="41">
        <v>560.04</v>
      </c>
      <c r="H28" s="42">
        <v>0.77</v>
      </c>
    </row>
    <row r="29" spans="2:8" x14ac:dyDescent="0.2">
      <c r="B29" s="43" t="s">
        <v>107</v>
      </c>
      <c r="C29" s="36" t="s">
        <v>1508</v>
      </c>
      <c r="D29" s="36" t="s">
        <v>1509</v>
      </c>
      <c r="E29" s="36" t="s">
        <v>1115</v>
      </c>
      <c r="F29" s="36">
        <v>656000</v>
      </c>
      <c r="G29" s="41">
        <v>537.59</v>
      </c>
      <c r="H29" s="42">
        <v>0.74</v>
      </c>
    </row>
    <row r="30" spans="2:8" x14ac:dyDescent="0.2">
      <c r="B30" s="43" t="s">
        <v>107</v>
      </c>
      <c r="C30" s="36" t="s">
        <v>190</v>
      </c>
      <c r="D30" s="36" t="s">
        <v>1373</v>
      </c>
      <c r="E30" s="36" t="s">
        <v>1140</v>
      </c>
      <c r="F30" s="36">
        <v>141000</v>
      </c>
      <c r="G30" s="41">
        <v>517.68000000000006</v>
      </c>
      <c r="H30" s="42">
        <v>0.71000000000000008</v>
      </c>
    </row>
    <row r="31" spans="2:8" x14ac:dyDescent="0.2">
      <c r="B31" s="43" t="s">
        <v>107</v>
      </c>
      <c r="C31" s="36" t="s">
        <v>1124</v>
      </c>
      <c r="D31" s="36" t="s">
        <v>1125</v>
      </c>
      <c r="E31" s="36" t="s">
        <v>1121</v>
      </c>
      <c r="F31" s="36">
        <v>92985</v>
      </c>
      <c r="G31" s="41">
        <v>497.98</v>
      </c>
      <c r="H31" s="42">
        <v>0.69000000000000006</v>
      </c>
    </row>
    <row r="32" spans="2:8" x14ac:dyDescent="0.2">
      <c r="B32" s="43" t="s">
        <v>107</v>
      </c>
      <c r="C32" s="36" t="s">
        <v>1146</v>
      </c>
      <c r="D32" s="36" t="s">
        <v>1147</v>
      </c>
      <c r="E32" s="36" t="s">
        <v>1148</v>
      </c>
      <c r="F32" s="36">
        <v>36938</v>
      </c>
      <c r="G32" s="41">
        <v>487.91</v>
      </c>
      <c r="H32" s="42">
        <v>0.67</v>
      </c>
    </row>
    <row r="33" spans="2:8" x14ac:dyDescent="0.2">
      <c r="B33" s="43" t="s">
        <v>107</v>
      </c>
      <c r="C33" s="36" t="s">
        <v>1481</v>
      </c>
      <c r="D33" s="36" t="s">
        <v>1482</v>
      </c>
      <c r="E33" s="36" t="s">
        <v>1187</v>
      </c>
      <c r="F33" s="36">
        <v>85800</v>
      </c>
      <c r="G33" s="41">
        <v>487.3</v>
      </c>
      <c r="H33" s="42">
        <v>0.67</v>
      </c>
    </row>
    <row r="34" spans="2:8" x14ac:dyDescent="0.2">
      <c r="B34" s="43" t="s">
        <v>107</v>
      </c>
      <c r="C34" s="36" t="s">
        <v>1374</v>
      </c>
      <c r="D34" s="36" t="s">
        <v>1375</v>
      </c>
      <c r="E34" s="36" t="s">
        <v>1376</v>
      </c>
      <c r="F34" s="36">
        <v>32000</v>
      </c>
      <c r="G34" s="41">
        <v>485.90000000000003</v>
      </c>
      <c r="H34" s="42">
        <v>0.67</v>
      </c>
    </row>
    <row r="35" spans="2:8" x14ac:dyDescent="0.2">
      <c r="B35" s="43" t="s">
        <v>107</v>
      </c>
      <c r="C35" s="36" t="s">
        <v>1331</v>
      </c>
      <c r="D35" s="36" t="s">
        <v>1332</v>
      </c>
      <c r="E35" s="36" t="s">
        <v>1101</v>
      </c>
      <c r="F35" s="36">
        <v>574000</v>
      </c>
      <c r="G35" s="41">
        <v>485.32</v>
      </c>
      <c r="H35" s="42">
        <v>0.67</v>
      </c>
    </row>
    <row r="36" spans="2:8" x14ac:dyDescent="0.2">
      <c r="B36" s="43" t="s">
        <v>107</v>
      </c>
      <c r="C36" s="36" t="s">
        <v>1269</v>
      </c>
      <c r="D36" s="36" t="s">
        <v>1270</v>
      </c>
      <c r="E36" s="36" t="s">
        <v>1138</v>
      </c>
      <c r="F36" s="36">
        <v>40418</v>
      </c>
      <c r="G36" s="41">
        <v>457.65000000000003</v>
      </c>
      <c r="H36" s="42">
        <v>0.63</v>
      </c>
    </row>
    <row r="37" spans="2:8" x14ac:dyDescent="0.2">
      <c r="B37" s="43" t="s">
        <v>107</v>
      </c>
      <c r="C37" s="36" t="s">
        <v>1352</v>
      </c>
      <c r="D37" s="36" t="s">
        <v>1353</v>
      </c>
      <c r="E37" s="36" t="s">
        <v>1138</v>
      </c>
      <c r="F37" s="36">
        <v>67010</v>
      </c>
      <c r="G37" s="41">
        <v>452.45</v>
      </c>
      <c r="H37" s="42">
        <v>0.62000000000000011</v>
      </c>
    </row>
    <row r="38" spans="2:8" x14ac:dyDescent="0.2">
      <c r="B38" s="43" t="s">
        <v>107</v>
      </c>
      <c r="C38" s="36" t="s">
        <v>142</v>
      </c>
      <c r="D38" s="36" t="s">
        <v>1301</v>
      </c>
      <c r="E38" s="36" t="s">
        <v>1140</v>
      </c>
      <c r="F38" s="36">
        <v>36827</v>
      </c>
      <c r="G38" s="41">
        <v>431.28000000000003</v>
      </c>
      <c r="H38" s="42">
        <v>0.59</v>
      </c>
    </row>
    <row r="39" spans="2:8" x14ac:dyDescent="0.2">
      <c r="B39" s="43" t="s">
        <v>107</v>
      </c>
      <c r="C39" s="36" t="s">
        <v>1502</v>
      </c>
      <c r="D39" s="36" t="s">
        <v>1503</v>
      </c>
      <c r="E39" s="36" t="s">
        <v>1132</v>
      </c>
      <c r="F39" s="36">
        <v>3128000</v>
      </c>
      <c r="G39" s="41">
        <v>430.1</v>
      </c>
      <c r="H39" s="42">
        <v>0.59</v>
      </c>
    </row>
    <row r="40" spans="2:8" x14ac:dyDescent="0.2">
      <c r="B40" s="43" t="s">
        <v>107</v>
      </c>
      <c r="C40" s="36" t="s">
        <v>1394</v>
      </c>
      <c r="D40" s="36" t="s">
        <v>1395</v>
      </c>
      <c r="E40" s="36" t="s">
        <v>1138</v>
      </c>
      <c r="F40" s="36">
        <v>49700</v>
      </c>
      <c r="G40" s="41">
        <v>423.49</v>
      </c>
      <c r="H40" s="42">
        <v>0.58000000000000007</v>
      </c>
    </row>
    <row r="41" spans="2:8" x14ac:dyDescent="0.2">
      <c r="B41" s="43" t="s">
        <v>107</v>
      </c>
      <c r="C41" s="36" t="s">
        <v>1365</v>
      </c>
      <c r="D41" s="36" t="s">
        <v>1366</v>
      </c>
      <c r="E41" s="36" t="s">
        <v>1140</v>
      </c>
      <c r="F41" s="36">
        <v>51000</v>
      </c>
      <c r="G41" s="41">
        <v>412.28000000000003</v>
      </c>
      <c r="H41" s="42">
        <v>0.57000000000000006</v>
      </c>
    </row>
    <row r="42" spans="2:8" x14ac:dyDescent="0.2">
      <c r="B42" s="43" t="s">
        <v>107</v>
      </c>
      <c r="C42" s="36" t="s">
        <v>1190</v>
      </c>
      <c r="D42" s="36" t="s">
        <v>1191</v>
      </c>
      <c r="E42" s="36" t="s">
        <v>1138</v>
      </c>
      <c r="F42" s="36">
        <v>63600</v>
      </c>
      <c r="G42" s="41">
        <v>396.77</v>
      </c>
      <c r="H42" s="42">
        <v>0.55000000000000004</v>
      </c>
    </row>
    <row r="43" spans="2:8" x14ac:dyDescent="0.2">
      <c r="B43" s="43" t="s">
        <v>107</v>
      </c>
      <c r="C43" s="36" t="s">
        <v>1136</v>
      </c>
      <c r="D43" s="36" t="s">
        <v>1137</v>
      </c>
      <c r="E43" s="36" t="s">
        <v>1138</v>
      </c>
      <c r="F43" s="36">
        <v>74189</v>
      </c>
      <c r="G43" s="41">
        <v>382.96000000000004</v>
      </c>
      <c r="H43" s="42">
        <v>0.53</v>
      </c>
    </row>
    <row r="44" spans="2:8" x14ac:dyDescent="0.2">
      <c r="B44" s="43" t="s">
        <v>107</v>
      </c>
      <c r="C44" s="36" t="s">
        <v>1099</v>
      </c>
      <c r="D44" s="36" t="s">
        <v>1100</v>
      </c>
      <c r="E44" s="36" t="s">
        <v>1101</v>
      </c>
      <c r="F44" s="36">
        <v>6343</v>
      </c>
      <c r="G44" s="41">
        <v>381.58</v>
      </c>
      <c r="H44" s="42">
        <v>0.53</v>
      </c>
    </row>
    <row r="45" spans="2:8" x14ac:dyDescent="0.2">
      <c r="B45" s="43" t="s">
        <v>107</v>
      </c>
      <c r="C45" s="36" t="s">
        <v>1271</v>
      </c>
      <c r="D45" s="36" t="s">
        <v>1272</v>
      </c>
      <c r="E45" s="36" t="s">
        <v>1273</v>
      </c>
      <c r="F45" s="36">
        <v>203170</v>
      </c>
      <c r="G45" s="41">
        <v>375.86</v>
      </c>
      <c r="H45" s="42">
        <v>0.52</v>
      </c>
    </row>
    <row r="46" spans="2:8" x14ac:dyDescent="0.2">
      <c r="B46" s="43" t="s">
        <v>107</v>
      </c>
      <c r="C46" s="36" t="s">
        <v>1308</v>
      </c>
      <c r="D46" s="36" t="s">
        <v>1309</v>
      </c>
      <c r="E46" s="36" t="s">
        <v>1310</v>
      </c>
      <c r="F46" s="36">
        <v>50550</v>
      </c>
      <c r="G46" s="41">
        <v>367.45</v>
      </c>
      <c r="H46" s="42">
        <v>0.51</v>
      </c>
    </row>
    <row r="47" spans="2:8" x14ac:dyDescent="0.2">
      <c r="B47" s="43" t="s">
        <v>107</v>
      </c>
      <c r="C47" s="36" t="s">
        <v>1421</v>
      </c>
      <c r="D47" s="36" t="s">
        <v>1422</v>
      </c>
      <c r="E47" s="36" t="s">
        <v>1115</v>
      </c>
      <c r="F47" s="36">
        <v>150000</v>
      </c>
      <c r="G47" s="41">
        <v>354.6</v>
      </c>
      <c r="H47" s="42">
        <v>0.49</v>
      </c>
    </row>
    <row r="48" spans="2:8" x14ac:dyDescent="0.2">
      <c r="B48" s="43" t="s">
        <v>107</v>
      </c>
      <c r="C48" s="36" t="s">
        <v>1467</v>
      </c>
      <c r="D48" s="36" t="s">
        <v>1468</v>
      </c>
      <c r="E48" s="36" t="s">
        <v>1138</v>
      </c>
      <c r="F48" s="36">
        <v>48000</v>
      </c>
      <c r="G48" s="41">
        <v>345.24</v>
      </c>
      <c r="H48" s="42">
        <v>0.48000000000000004</v>
      </c>
    </row>
    <row r="49" spans="2:8" x14ac:dyDescent="0.2">
      <c r="B49" s="43" t="s">
        <v>107</v>
      </c>
      <c r="C49" s="36" t="s">
        <v>1283</v>
      </c>
      <c r="D49" s="36" t="s">
        <v>1284</v>
      </c>
      <c r="E49" s="36" t="s">
        <v>1220</v>
      </c>
      <c r="F49" s="36">
        <v>182536</v>
      </c>
      <c r="G49" s="41">
        <v>343.53000000000003</v>
      </c>
      <c r="H49" s="42">
        <v>0.47000000000000003</v>
      </c>
    </row>
    <row r="50" spans="2:8" x14ac:dyDescent="0.2">
      <c r="B50" s="43" t="s">
        <v>107</v>
      </c>
      <c r="C50" s="36" t="s">
        <v>1164</v>
      </c>
      <c r="D50" s="36" t="s">
        <v>1165</v>
      </c>
      <c r="E50" s="36" t="s">
        <v>1156</v>
      </c>
      <c r="F50" s="36">
        <v>204000</v>
      </c>
      <c r="G50" s="41">
        <v>338.74</v>
      </c>
      <c r="H50" s="42">
        <v>0.47000000000000003</v>
      </c>
    </row>
    <row r="51" spans="2:8" x14ac:dyDescent="0.2">
      <c r="B51" s="43" t="s">
        <v>107</v>
      </c>
      <c r="C51" s="36" t="s">
        <v>608</v>
      </c>
      <c r="D51" s="36" t="s">
        <v>1268</v>
      </c>
      <c r="E51" s="36" t="s">
        <v>1132</v>
      </c>
      <c r="F51" s="36">
        <v>8234</v>
      </c>
      <c r="G51" s="41">
        <v>328.1</v>
      </c>
      <c r="H51" s="42">
        <v>0.45000000000000007</v>
      </c>
    </row>
    <row r="52" spans="2:8" x14ac:dyDescent="0.2">
      <c r="B52" s="43" t="s">
        <v>107</v>
      </c>
      <c r="C52" s="36" t="s">
        <v>1262</v>
      </c>
      <c r="D52" s="36" t="s">
        <v>1263</v>
      </c>
      <c r="E52" s="36" t="s">
        <v>1101</v>
      </c>
      <c r="F52" s="36">
        <v>10168</v>
      </c>
      <c r="G52" s="41">
        <v>327.61</v>
      </c>
      <c r="H52" s="42">
        <v>0.45000000000000007</v>
      </c>
    </row>
    <row r="53" spans="2:8" x14ac:dyDescent="0.2">
      <c r="B53" s="43" t="s">
        <v>107</v>
      </c>
      <c r="C53" s="36" t="s">
        <v>27</v>
      </c>
      <c r="D53" s="36" t="s">
        <v>1128</v>
      </c>
      <c r="E53" s="36" t="s">
        <v>1091</v>
      </c>
      <c r="F53" s="36">
        <v>66204</v>
      </c>
      <c r="G53" s="41">
        <v>324.93</v>
      </c>
      <c r="H53" s="42">
        <v>0.45000000000000007</v>
      </c>
    </row>
    <row r="54" spans="2:8" x14ac:dyDescent="0.2">
      <c r="B54" s="43" t="s">
        <v>107</v>
      </c>
      <c r="C54" s="36" t="s">
        <v>1162</v>
      </c>
      <c r="D54" s="36" t="s">
        <v>1163</v>
      </c>
      <c r="E54" s="36" t="s">
        <v>1140</v>
      </c>
      <c r="F54" s="36">
        <v>33135</v>
      </c>
      <c r="G54" s="41">
        <v>323.94</v>
      </c>
      <c r="H54" s="42">
        <v>0.45000000000000007</v>
      </c>
    </row>
    <row r="55" spans="2:8" x14ac:dyDescent="0.2">
      <c r="B55" s="43" t="s">
        <v>107</v>
      </c>
      <c r="C55" s="36" t="s">
        <v>1388</v>
      </c>
      <c r="D55" s="36" t="s">
        <v>1389</v>
      </c>
      <c r="E55" s="36" t="s">
        <v>1148</v>
      </c>
      <c r="F55" s="36">
        <v>68600</v>
      </c>
      <c r="G55" s="41">
        <v>296.63</v>
      </c>
      <c r="H55" s="42">
        <v>0.41000000000000003</v>
      </c>
    </row>
    <row r="56" spans="2:8" x14ac:dyDescent="0.2">
      <c r="B56" s="43" t="s">
        <v>107</v>
      </c>
      <c r="C56" s="36" t="s">
        <v>57</v>
      </c>
      <c r="D56" s="36" t="s">
        <v>1139</v>
      </c>
      <c r="E56" s="36" t="s">
        <v>1140</v>
      </c>
      <c r="F56" s="36">
        <v>18650</v>
      </c>
      <c r="G56" s="41">
        <v>280.14</v>
      </c>
      <c r="H56" s="42">
        <v>0.39</v>
      </c>
    </row>
    <row r="57" spans="2:8" x14ac:dyDescent="0.2">
      <c r="B57" s="43" t="s">
        <v>107</v>
      </c>
      <c r="C57" s="36" t="s">
        <v>1196</v>
      </c>
      <c r="D57" s="36" t="s">
        <v>1197</v>
      </c>
      <c r="E57" s="36" t="s">
        <v>1132</v>
      </c>
      <c r="F57" s="36">
        <v>41616</v>
      </c>
      <c r="G57" s="41">
        <v>279.93</v>
      </c>
      <c r="H57" s="42">
        <v>0.39</v>
      </c>
    </row>
    <row r="58" spans="2:8" x14ac:dyDescent="0.2">
      <c r="B58" s="43" t="s">
        <v>107</v>
      </c>
      <c r="C58" s="36" t="s">
        <v>1178</v>
      </c>
      <c r="D58" s="36" t="s">
        <v>1179</v>
      </c>
      <c r="E58" s="36" t="s">
        <v>1094</v>
      </c>
      <c r="F58" s="36">
        <v>11021</v>
      </c>
      <c r="G58" s="41">
        <v>268.01</v>
      </c>
      <c r="H58" s="42">
        <v>0.37</v>
      </c>
    </row>
    <row r="59" spans="2:8" x14ac:dyDescent="0.2">
      <c r="B59" s="43" t="s">
        <v>107</v>
      </c>
      <c r="C59" s="36" t="s">
        <v>1398</v>
      </c>
      <c r="D59" s="36" t="s">
        <v>1399</v>
      </c>
      <c r="E59" s="36" t="s">
        <v>1257</v>
      </c>
      <c r="F59" s="36">
        <v>580000</v>
      </c>
      <c r="G59" s="41">
        <v>231.42000000000002</v>
      </c>
      <c r="H59" s="42">
        <v>0.32</v>
      </c>
    </row>
    <row r="60" spans="2:8" x14ac:dyDescent="0.2">
      <c r="B60" s="43" t="s">
        <v>107</v>
      </c>
      <c r="C60" s="36" t="s">
        <v>1404</v>
      </c>
      <c r="D60" s="36" t="s">
        <v>1405</v>
      </c>
      <c r="E60" s="36" t="s">
        <v>1104</v>
      </c>
      <c r="F60" s="36">
        <v>280000</v>
      </c>
      <c r="G60" s="41">
        <v>229.46</v>
      </c>
      <c r="H60" s="42">
        <v>0.32</v>
      </c>
    </row>
    <row r="61" spans="2:8" x14ac:dyDescent="0.2">
      <c r="B61" s="43" t="s">
        <v>107</v>
      </c>
      <c r="C61" s="36" t="s">
        <v>1413</v>
      </c>
      <c r="D61" s="36" t="s">
        <v>1414</v>
      </c>
      <c r="E61" s="36" t="s">
        <v>1132</v>
      </c>
      <c r="F61" s="36">
        <v>129500</v>
      </c>
      <c r="G61" s="41">
        <v>210.37</v>
      </c>
      <c r="H61" s="42">
        <v>0.29000000000000004</v>
      </c>
    </row>
    <row r="62" spans="2:8" x14ac:dyDescent="0.2">
      <c r="B62" s="43" t="s">
        <v>107</v>
      </c>
      <c r="C62" s="36" t="s">
        <v>59</v>
      </c>
      <c r="D62" s="36" t="s">
        <v>1276</v>
      </c>
      <c r="E62" s="36" t="s">
        <v>1255</v>
      </c>
      <c r="F62" s="36">
        <v>75428</v>
      </c>
      <c r="G62" s="41">
        <v>207.39000000000001</v>
      </c>
      <c r="H62" s="42">
        <v>0.29000000000000004</v>
      </c>
    </row>
    <row r="63" spans="2:8" x14ac:dyDescent="0.2">
      <c r="B63" s="43" t="s">
        <v>107</v>
      </c>
      <c r="C63" s="36" t="s">
        <v>1446</v>
      </c>
      <c r="D63" s="36" t="s">
        <v>1447</v>
      </c>
      <c r="E63" s="36" t="s">
        <v>1115</v>
      </c>
      <c r="F63" s="36">
        <v>230000</v>
      </c>
      <c r="G63" s="41">
        <v>201.25</v>
      </c>
      <c r="H63" s="42">
        <v>0.27999999999999997</v>
      </c>
    </row>
    <row r="64" spans="2:8" x14ac:dyDescent="0.2">
      <c r="B64" s="43" t="s">
        <v>107</v>
      </c>
      <c r="C64" s="36" t="s">
        <v>1281</v>
      </c>
      <c r="D64" s="36" t="s">
        <v>1282</v>
      </c>
      <c r="E64" s="36" t="s">
        <v>1156</v>
      </c>
      <c r="F64" s="36">
        <v>18832</v>
      </c>
      <c r="G64" s="41">
        <v>187.47</v>
      </c>
      <c r="H64" s="42">
        <v>0.26</v>
      </c>
    </row>
    <row r="65" spans="2:8" x14ac:dyDescent="0.2">
      <c r="B65" s="43" t="s">
        <v>107</v>
      </c>
      <c r="C65" s="36" t="s">
        <v>1304</v>
      </c>
      <c r="D65" s="36" t="s">
        <v>1305</v>
      </c>
      <c r="E65" s="36" t="s">
        <v>1156</v>
      </c>
      <c r="F65" s="36">
        <v>19721</v>
      </c>
      <c r="G65" s="41">
        <v>179.81</v>
      </c>
      <c r="H65" s="42">
        <v>0.25</v>
      </c>
    </row>
    <row r="66" spans="2:8" x14ac:dyDescent="0.2">
      <c r="B66" s="43" t="s">
        <v>107</v>
      </c>
      <c r="C66" s="36" t="s">
        <v>1170</v>
      </c>
      <c r="D66" s="36" t="s">
        <v>1171</v>
      </c>
      <c r="E66" s="36" t="s">
        <v>1101</v>
      </c>
      <c r="F66" s="36">
        <v>13759</v>
      </c>
      <c r="G66" s="41">
        <v>177.06</v>
      </c>
      <c r="H66" s="42">
        <v>0.24000000000000002</v>
      </c>
    </row>
    <row r="67" spans="2:8" x14ac:dyDescent="0.2">
      <c r="B67" s="43" t="s">
        <v>107</v>
      </c>
      <c r="C67" s="36" t="s">
        <v>1096</v>
      </c>
      <c r="D67" s="36" t="s">
        <v>1097</v>
      </c>
      <c r="E67" s="36" t="s">
        <v>1098</v>
      </c>
      <c r="F67" s="36">
        <v>46000</v>
      </c>
      <c r="G67" s="41">
        <v>173.4</v>
      </c>
      <c r="H67" s="42">
        <v>0.24000000000000002</v>
      </c>
    </row>
    <row r="68" spans="2:8" x14ac:dyDescent="0.2">
      <c r="B68" s="43" t="s">
        <v>107</v>
      </c>
      <c r="C68" s="36" t="s">
        <v>1198</v>
      </c>
      <c r="D68" s="36" t="s">
        <v>1199</v>
      </c>
      <c r="E68" s="36" t="s">
        <v>1140</v>
      </c>
      <c r="F68" s="36">
        <v>4192</v>
      </c>
      <c r="G68" s="41">
        <v>171.8</v>
      </c>
      <c r="H68" s="42">
        <v>0.24000000000000002</v>
      </c>
    </row>
    <row r="69" spans="2:8" x14ac:dyDescent="0.2">
      <c r="B69" s="43" t="s">
        <v>107</v>
      </c>
      <c r="C69" s="36" t="s">
        <v>1473</v>
      </c>
      <c r="D69" s="36" t="s">
        <v>1474</v>
      </c>
      <c r="E69" s="36" t="s">
        <v>1094</v>
      </c>
      <c r="F69" s="36">
        <v>11600</v>
      </c>
      <c r="G69" s="41">
        <v>169.93</v>
      </c>
      <c r="H69" s="42">
        <v>0.22999999999999998</v>
      </c>
    </row>
    <row r="70" spans="2:8" x14ac:dyDescent="0.2">
      <c r="B70" s="43" t="s">
        <v>107</v>
      </c>
      <c r="C70" s="36" t="s">
        <v>868</v>
      </c>
      <c r="D70" s="36" t="s">
        <v>1243</v>
      </c>
      <c r="E70" s="36" t="s">
        <v>1091</v>
      </c>
      <c r="F70" s="36">
        <v>272000</v>
      </c>
      <c r="G70" s="41">
        <v>161.30000000000001</v>
      </c>
      <c r="H70" s="42">
        <v>0.22</v>
      </c>
    </row>
    <row r="71" spans="2:8" x14ac:dyDescent="0.2">
      <c r="B71" s="43" t="s">
        <v>107</v>
      </c>
      <c r="C71" s="36" t="s">
        <v>1825</v>
      </c>
      <c r="D71" s="36" t="s">
        <v>1826</v>
      </c>
      <c r="E71" s="36" t="s">
        <v>1205</v>
      </c>
      <c r="F71" s="36">
        <v>12474</v>
      </c>
      <c r="G71" s="41">
        <v>158.88</v>
      </c>
      <c r="H71" s="42">
        <v>0.22</v>
      </c>
    </row>
    <row r="72" spans="2:8" x14ac:dyDescent="0.2">
      <c r="B72" s="43" t="s">
        <v>107</v>
      </c>
      <c r="C72" s="36" t="s">
        <v>710</v>
      </c>
      <c r="D72" s="36" t="s">
        <v>1387</v>
      </c>
      <c r="E72" s="36" t="s">
        <v>1257</v>
      </c>
      <c r="F72" s="36">
        <v>27300</v>
      </c>
      <c r="G72" s="41">
        <v>155.24</v>
      </c>
      <c r="H72" s="42">
        <v>0.21000000000000002</v>
      </c>
    </row>
    <row r="73" spans="2:8" x14ac:dyDescent="0.2">
      <c r="B73" s="43" t="s">
        <v>107</v>
      </c>
      <c r="C73" s="36" t="s">
        <v>16</v>
      </c>
      <c r="D73" s="36" t="s">
        <v>1095</v>
      </c>
      <c r="E73" s="36" t="s">
        <v>1091</v>
      </c>
      <c r="F73" s="36">
        <v>55535</v>
      </c>
      <c r="G73" s="41">
        <v>153.75</v>
      </c>
      <c r="H73" s="42">
        <v>0.21000000000000002</v>
      </c>
    </row>
    <row r="74" spans="2:8" x14ac:dyDescent="0.2">
      <c r="B74" s="43" t="s">
        <v>107</v>
      </c>
      <c r="C74" s="36" t="s">
        <v>1392</v>
      </c>
      <c r="D74" s="36" t="s">
        <v>1393</v>
      </c>
      <c r="E74" s="36" t="s">
        <v>1108</v>
      </c>
      <c r="F74" s="36">
        <v>64000</v>
      </c>
      <c r="G74" s="41">
        <v>143.58000000000001</v>
      </c>
      <c r="H74" s="42">
        <v>0.2</v>
      </c>
    </row>
    <row r="75" spans="2:8" x14ac:dyDescent="0.2">
      <c r="B75" s="43" t="s">
        <v>107</v>
      </c>
      <c r="C75" s="36" t="s">
        <v>847</v>
      </c>
      <c r="D75" s="36" t="s">
        <v>1175</v>
      </c>
      <c r="E75" s="36" t="s">
        <v>1091</v>
      </c>
      <c r="F75" s="36">
        <v>26095</v>
      </c>
      <c r="G75" s="41">
        <v>129.05000000000001</v>
      </c>
      <c r="H75" s="42">
        <v>0.18000000000000002</v>
      </c>
    </row>
    <row r="76" spans="2:8" x14ac:dyDescent="0.2">
      <c r="B76" s="43" t="s">
        <v>107</v>
      </c>
      <c r="C76" s="36" t="s">
        <v>1102</v>
      </c>
      <c r="D76" s="36" t="s">
        <v>1103</v>
      </c>
      <c r="E76" s="36" t="s">
        <v>1104</v>
      </c>
      <c r="F76" s="36">
        <v>7899</v>
      </c>
      <c r="G76" s="41">
        <v>124.4</v>
      </c>
      <c r="H76" s="42">
        <v>0.17</v>
      </c>
    </row>
    <row r="77" spans="2:8" x14ac:dyDescent="0.2">
      <c r="B77" s="43" t="s">
        <v>107</v>
      </c>
      <c r="C77" s="36" t="s">
        <v>1277</v>
      </c>
      <c r="D77" s="36" t="s">
        <v>1278</v>
      </c>
      <c r="E77" s="36" t="s">
        <v>1094</v>
      </c>
      <c r="F77" s="36">
        <v>22983</v>
      </c>
      <c r="G77" s="41">
        <v>118.52</v>
      </c>
      <c r="H77" s="42">
        <v>0.16</v>
      </c>
    </row>
    <row r="78" spans="2:8" x14ac:dyDescent="0.2">
      <c r="B78" s="43" t="s">
        <v>107</v>
      </c>
      <c r="C78" s="36" t="s">
        <v>1498</v>
      </c>
      <c r="D78" s="36" t="s">
        <v>1499</v>
      </c>
      <c r="E78" s="36" t="s">
        <v>1140</v>
      </c>
      <c r="F78" s="36">
        <v>374000</v>
      </c>
      <c r="G78" s="41">
        <v>110.89</v>
      </c>
      <c r="H78" s="42">
        <v>0.15</v>
      </c>
    </row>
    <row r="79" spans="2:8" x14ac:dyDescent="0.2">
      <c r="B79" s="43" t="s">
        <v>107</v>
      </c>
      <c r="C79" s="36" t="s">
        <v>1200</v>
      </c>
      <c r="D79" s="36" t="s">
        <v>1201</v>
      </c>
      <c r="E79" s="36" t="s">
        <v>1148</v>
      </c>
      <c r="F79" s="36">
        <v>20959</v>
      </c>
      <c r="G79" s="41">
        <v>110.17</v>
      </c>
      <c r="H79" s="42">
        <v>0.15</v>
      </c>
    </row>
    <row r="80" spans="2:8" x14ac:dyDescent="0.2">
      <c r="B80" s="43" t="s">
        <v>107</v>
      </c>
      <c r="C80" s="36" t="s">
        <v>1378</v>
      </c>
      <c r="D80" s="36" t="s">
        <v>1379</v>
      </c>
      <c r="E80" s="36" t="s">
        <v>1156</v>
      </c>
      <c r="F80" s="36">
        <v>67500</v>
      </c>
      <c r="G80" s="41">
        <v>101.62</v>
      </c>
      <c r="H80" s="42">
        <v>0.13999999999999999</v>
      </c>
    </row>
    <row r="81" spans="2:8" x14ac:dyDescent="0.2">
      <c r="B81" s="43" t="s">
        <v>107</v>
      </c>
      <c r="C81" s="36" t="s">
        <v>1110</v>
      </c>
      <c r="D81" s="36" t="s">
        <v>1111</v>
      </c>
      <c r="E81" s="36" t="s">
        <v>1112</v>
      </c>
      <c r="F81" s="36">
        <v>8000</v>
      </c>
      <c r="G81" s="41">
        <v>93.210000000000008</v>
      </c>
      <c r="H81" s="42">
        <v>0.13</v>
      </c>
    </row>
    <row r="82" spans="2:8" x14ac:dyDescent="0.2">
      <c r="B82" s="43" t="s">
        <v>107</v>
      </c>
      <c r="C82" s="36" t="s">
        <v>1152</v>
      </c>
      <c r="D82" s="36" t="s">
        <v>1153</v>
      </c>
      <c r="E82" s="36" t="s">
        <v>1138</v>
      </c>
      <c r="F82" s="36">
        <v>6222</v>
      </c>
      <c r="G82" s="41">
        <v>89.92</v>
      </c>
      <c r="H82" s="42">
        <v>0.12000000000000001</v>
      </c>
    </row>
    <row r="83" spans="2:8" x14ac:dyDescent="0.2">
      <c r="B83" s="43" t="s">
        <v>107</v>
      </c>
      <c r="C83" s="36" t="s">
        <v>1302</v>
      </c>
      <c r="D83" s="36" t="s">
        <v>1303</v>
      </c>
      <c r="E83" s="36" t="s">
        <v>1138</v>
      </c>
      <c r="F83" s="36">
        <v>3336</v>
      </c>
      <c r="G83" s="41">
        <v>87.820000000000007</v>
      </c>
      <c r="H83" s="42">
        <v>0.12000000000000001</v>
      </c>
    </row>
    <row r="84" spans="2:8" x14ac:dyDescent="0.2">
      <c r="B84" s="43" t="s">
        <v>107</v>
      </c>
      <c r="C84" s="36" t="s">
        <v>1419</v>
      </c>
      <c r="D84" s="36" t="s">
        <v>1420</v>
      </c>
      <c r="E84" s="36" t="s">
        <v>1257</v>
      </c>
      <c r="F84" s="36">
        <v>136000</v>
      </c>
      <c r="G84" s="41">
        <v>85.27</v>
      </c>
      <c r="H84" s="42">
        <v>0.12000000000000001</v>
      </c>
    </row>
    <row r="85" spans="2:8" x14ac:dyDescent="0.2">
      <c r="B85" s="43" t="s">
        <v>107</v>
      </c>
      <c r="C85" s="36" t="s">
        <v>1325</v>
      </c>
      <c r="D85" s="36" t="s">
        <v>1326</v>
      </c>
      <c r="E85" s="36" t="s">
        <v>1156</v>
      </c>
      <c r="F85" s="36">
        <v>2400</v>
      </c>
      <c r="G85" s="41">
        <v>80.98</v>
      </c>
      <c r="H85" s="42">
        <v>0.11</v>
      </c>
    </row>
    <row r="86" spans="2:8" x14ac:dyDescent="0.2">
      <c r="B86" s="43" t="s">
        <v>107</v>
      </c>
      <c r="C86" s="36" t="s">
        <v>1274</v>
      </c>
      <c r="D86" s="36" t="s">
        <v>1275</v>
      </c>
      <c r="E86" s="36" t="s">
        <v>1094</v>
      </c>
      <c r="F86" s="36">
        <v>15518</v>
      </c>
      <c r="G86" s="41">
        <v>71.25</v>
      </c>
      <c r="H86" s="42">
        <v>0.1</v>
      </c>
    </row>
    <row r="87" spans="2:8" x14ac:dyDescent="0.2">
      <c r="B87" s="43" t="s">
        <v>107</v>
      </c>
      <c r="C87" s="36" t="s">
        <v>670</v>
      </c>
      <c r="D87" s="36" t="s">
        <v>1129</v>
      </c>
      <c r="E87" s="36" t="s">
        <v>1101</v>
      </c>
      <c r="F87" s="36">
        <v>15286</v>
      </c>
      <c r="G87" s="41">
        <v>71.210000000000008</v>
      </c>
      <c r="H87" s="42">
        <v>0.1</v>
      </c>
    </row>
    <row r="88" spans="2:8" x14ac:dyDescent="0.2">
      <c r="B88" s="43" t="s">
        <v>107</v>
      </c>
      <c r="C88" s="36" t="s">
        <v>1406</v>
      </c>
      <c r="D88" s="36" t="s">
        <v>1407</v>
      </c>
      <c r="E88" s="36" t="s">
        <v>1257</v>
      </c>
      <c r="F88" s="36">
        <v>144000</v>
      </c>
      <c r="G88" s="41">
        <v>69.260000000000005</v>
      </c>
      <c r="H88" s="42">
        <v>0.1</v>
      </c>
    </row>
    <row r="89" spans="2:8" x14ac:dyDescent="0.2">
      <c r="B89" s="43" t="s">
        <v>107</v>
      </c>
      <c r="C89" s="36" t="s">
        <v>1299</v>
      </c>
      <c r="D89" s="36" t="s">
        <v>1300</v>
      </c>
      <c r="E89" s="36" t="s">
        <v>1101</v>
      </c>
      <c r="F89" s="36">
        <v>255</v>
      </c>
      <c r="G89" s="41">
        <v>65.25</v>
      </c>
      <c r="H89" s="42">
        <v>9.0000000000000011E-2</v>
      </c>
    </row>
    <row r="90" spans="2:8" x14ac:dyDescent="0.2">
      <c r="B90" s="43" t="s">
        <v>107</v>
      </c>
      <c r="C90" s="36" t="s">
        <v>1411</v>
      </c>
      <c r="D90" s="36" t="s">
        <v>1412</v>
      </c>
      <c r="E90" s="36" t="s">
        <v>1094</v>
      </c>
      <c r="F90" s="36">
        <v>1650</v>
      </c>
      <c r="G90" s="41">
        <v>62.96</v>
      </c>
      <c r="H90" s="42">
        <v>9.0000000000000011E-2</v>
      </c>
    </row>
    <row r="91" spans="2:8" x14ac:dyDescent="0.2">
      <c r="B91" s="43" t="s">
        <v>107</v>
      </c>
      <c r="C91" s="36" t="s">
        <v>1168</v>
      </c>
      <c r="D91" s="36" t="s">
        <v>1169</v>
      </c>
      <c r="E91" s="36" t="s">
        <v>1138</v>
      </c>
      <c r="F91" s="36">
        <v>9391</v>
      </c>
      <c r="G91" s="41">
        <v>55.68</v>
      </c>
      <c r="H91" s="42">
        <v>0.08</v>
      </c>
    </row>
    <row r="92" spans="2:8" x14ac:dyDescent="0.2">
      <c r="B92" s="43" t="s">
        <v>107</v>
      </c>
      <c r="C92" s="36" t="s">
        <v>1402</v>
      </c>
      <c r="D92" s="36" t="s">
        <v>1403</v>
      </c>
      <c r="E92" s="36" t="s">
        <v>1104</v>
      </c>
      <c r="F92" s="36">
        <v>35000</v>
      </c>
      <c r="G92" s="41">
        <v>50.38</v>
      </c>
      <c r="H92" s="42">
        <v>6.9999999999999993E-2</v>
      </c>
    </row>
    <row r="93" spans="2:8" x14ac:dyDescent="0.2">
      <c r="B93" s="43" t="s">
        <v>107</v>
      </c>
      <c r="C93" s="36" t="s">
        <v>1423</v>
      </c>
      <c r="D93" s="36" t="s">
        <v>1424</v>
      </c>
      <c r="E93" s="36" t="s">
        <v>1145</v>
      </c>
      <c r="F93" s="36">
        <v>7000</v>
      </c>
      <c r="G93" s="41">
        <v>48.94</v>
      </c>
      <c r="H93" s="42">
        <v>6.9999999999999993E-2</v>
      </c>
    </row>
    <row r="94" spans="2:8" x14ac:dyDescent="0.2">
      <c r="B94" s="43" t="s">
        <v>107</v>
      </c>
      <c r="C94" s="36" t="s">
        <v>1333</v>
      </c>
      <c r="D94" s="36" t="s">
        <v>1334</v>
      </c>
      <c r="E94" s="36" t="s">
        <v>1138</v>
      </c>
      <c r="F94" s="36">
        <v>6732</v>
      </c>
      <c r="G94" s="41">
        <v>46.33</v>
      </c>
      <c r="H94" s="42">
        <v>6.0000000000000005E-2</v>
      </c>
    </row>
    <row r="95" spans="2:8" x14ac:dyDescent="0.2">
      <c r="B95" s="43" t="s">
        <v>107</v>
      </c>
      <c r="C95" s="36" t="s">
        <v>1496</v>
      </c>
      <c r="D95" s="36" t="s">
        <v>1497</v>
      </c>
      <c r="E95" s="36" t="s">
        <v>1094</v>
      </c>
      <c r="F95" s="36">
        <v>10500</v>
      </c>
      <c r="G95" s="41">
        <v>45.74</v>
      </c>
      <c r="H95" s="42">
        <v>6.0000000000000005E-2</v>
      </c>
    </row>
    <row r="96" spans="2:8" x14ac:dyDescent="0.2">
      <c r="B96" s="43" t="s">
        <v>107</v>
      </c>
      <c r="C96" s="36" t="s">
        <v>712</v>
      </c>
      <c r="D96" s="36" t="s">
        <v>1289</v>
      </c>
      <c r="E96" s="36" t="s">
        <v>1205</v>
      </c>
      <c r="F96" s="36">
        <v>13158</v>
      </c>
      <c r="G96" s="41">
        <v>44.68</v>
      </c>
      <c r="H96" s="42">
        <v>6.0000000000000005E-2</v>
      </c>
    </row>
    <row r="97" spans="2:8" x14ac:dyDescent="0.2">
      <c r="B97" s="43" t="s">
        <v>107</v>
      </c>
      <c r="C97" s="36" t="s">
        <v>1431</v>
      </c>
      <c r="D97" s="36" t="s">
        <v>1432</v>
      </c>
      <c r="E97" s="36" t="s">
        <v>1121</v>
      </c>
      <c r="F97" s="36">
        <v>85000</v>
      </c>
      <c r="G97" s="41">
        <v>35.700000000000003</v>
      </c>
      <c r="H97" s="42">
        <v>0.05</v>
      </c>
    </row>
    <row r="98" spans="2:8" x14ac:dyDescent="0.2">
      <c r="B98" s="43" t="s">
        <v>107</v>
      </c>
      <c r="C98" s="36" t="s">
        <v>1465</v>
      </c>
      <c r="D98" s="36" t="s">
        <v>1466</v>
      </c>
      <c r="E98" s="36" t="s">
        <v>1138</v>
      </c>
      <c r="F98" s="36">
        <v>25000</v>
      </c>
      <c r="G98" s="41">
        <v>34.71</v>
      </c>
      <c r="H98" s="42">
        <v>0.05</v>
      </c>
    </row>
    <row r="99" spans="2:8" x14ac:dyDescent="0.2">
      <c r="B99" s="43" t="s">
        <v>107</v>
      </c>
      <c r="C99" s="36" t="s">
        <v>1483</v>
      </c>
      <c r="D99" s="36" t="s">
        <v>1484</v>
      </c>
      <c r="E99" s="36" t="s">
        <v>1220</v>
      </c>
      <c r="F99" s="36">
        <v>27000</v>
      </c>
      <c r="G99" s="41">
        <v>32.67</v>
      </c>
      <c r="H99" s="42">
        <v>0.04</v>
      </c>
    </row>
    <row r="100" spans="2:8" x14ac:dyDescent="0.2">
      <c r="B100" s="43" t="s">
        <v>107</v>
      </c>
      <c r="C100" s="36" t="s">
        <v>292</v>
      </c>
      <c r="D100" s="36" t="s">
        <v>1435</v>
      </c>
      <c r="E100" s="36" t="s">
        <v>1257</v>
      </c>
      <c r="F100" s="36">
        <v>36000</v>
      </c>
      <c r="G100" s="41">
        <v>32.53</v>
      </c>
      <c r="H100" s="42">
        <v>0.04</v>
      </c>
    </row>
    <row r="101" spans="2:8" x14ac:dyDescent="0.2">
      <c r="B101" s="43" t="s">
        <v>107</v>
      </c>
      <c r="C101" s="36" t="s">
        <v>1506</v>
      </c>
      <c r="D101" s="36" t="s">
        <v>1507</v>
      </c>
      <c r="E101" s="36" t="s">
        <v>1094</v>
      </c>
      <c r="F101" s="36">
        <v>24000</v>
      </c>
      <c r="G101" s="41">
        <v>31.13</v>
      </c>
      <c r="H101" s="42">
        <v>0.04</v>
      </c>
    </row>
    <row r="102" spans="2:8" x14ac:dyDescent="0.2">
      <c r="B102" s="43" t="s">
        <v>107</v>
      </c>
      <c r="C102" s="36" t="s">
        <v>1221</v>
      </c>
      <c r="D102" s="36" t="s">
        <v>1222</v>
      </c>
      <c r="E102" s="36" t="s">
        <v>1220</v>
      </c>
      <c r="F102" s="36">
        <v>6608</v>
      </c>
      <c r="G102" s="41">
        <v>30.400000000000002</v>
      </c>
      <c r="H102" s="42">
        <v>0.04</v>
      </c>
    </row>
    <row r="103" spans="2:8" x14ac:dyDescent="0.2">
      <c r="B103" s="43" t="s">
        <v>107</v>
      </c>
      <c r="C103" s="36" t="s">
        <v>1285</v>
      </c>
      <c r="D103" s="36" t="s">
        <v>1286</v>
      </c>
      <c r="E103" s="36" t="s">
        <v>1098</v>
      </c>
      <c r="F103" s="36">
        <v>2938</v>
      </c>
      <c r="G103" s="41">
        <v>29.82</v>
      </c>
      <c r="H103" s="42">
        <v>0.04</v>
      </c>
    </row>
    <row r="104" spans="2:8" x14ac:dyDescent="0.2">
      <c r="B104" s="43" t="s">
        <v>107</v>
      </c>
      <c r="C104" s="36" t="s">
        <v>1383</v>
      </c>
      <c r="D104" s="36" t="s">
        <v>1384</v>
      </c>
      <c r="E104" s="36" t="s">
        <v>1257</v>
      </c>
      <c r="F104" s="36">
        <v>3300</v>
      </c>
      <c r="G104" s="41">
        <v>27.76</v>
      </c>
      <c r="H104" s="42">
        <v>0.04</v>
      </c>
    </row>
    <row r="105" spans="2:8" x14ac:dyDescent="0.2">
      <c r="B105" s="43" t="s">
        <v>107</v>
      </c>
      <c r="C105" s="36" t="s">
        <v>1293</v>
      </c>
      <c r="D105" s="36" t="s">
        <v>1294</v>
      </c>
      <c r="E105" s="36" t="s">
        <v>1255</v>
      </c>
      <c r="F105" s="36">
        <v>9256</v>
      </c>
      <c r="G105" s="41">
        <v>26.73</v>
      </c>
      <c r="H105" s="42">
        <v>0.04</v>
      </c>
    </row>
    <row r="106" spans="2:8" x14ac:dyDescent="0.2">
      <c r="B106" s="43" t="s">
        <v>107</v>
      </c>
      <c r="C106" s="36" t="s">
        <v>1511</v>
      </c>
      <c r="D106" s="36" t="s">
        <v>1512</v>
      </c>
      <c r="E106" s="36" t="s">
        <v>1156</v>
      </c>
      <c r="F106" s="36">
        <v>1200</v>
      </c>
      <c r="G106" s="41">
        <v>20.059999999999999</v>
      </c>
      <c r="H106" s="42">
        <v>3.0000000000000002E-2</v>
      </c>
    </row>
    <row r="107" spans="2:8" x14ac:dyDescent="0.2">
      <c r="B107" s="43" t="s">
        <v>107</v>
      </c>
      <c r="C107" s="36" t="s">
        <v>553</v>
      </c>
      <c r="D107" s="36" t="s">
        <v>1298</v>
      </c>
      <c r="E107" s="36" t="s">
        <v>1138</v>
      </c>
      <c r="F107" s="36">
        <v>1033</v>
      </c>
      <c r="G107" s="41">
        <v>19.66</v>
      </c>
      <c r="H107" s="42">
        <v>3.0000000000000002E-2</v>
      </c>
    </row>
    <row r="108" spans="2:8" x14ac:dyDescent="0.2">
      <c r="B108" s="43" t="s">
        <v>107</v>
      </c>
      <c r="C108" s="36" t="s">
        <v>125</v>
      </c>
      <c r="D108" s="36" t="s">
        <v>1516</v>
      </c>
      <c r="E108" s="36" t="s">
        <v>1140</v>
      </c>
      <c r="F108" s="36">
        <v>2200</v>
      </c>
      <c r="G108" s="41">
        <v>13.61</v>
      </c>
      <c r="H108" s="42">
        <v>0.02</v>
      </c>
    </row>
    <row r="109" spans="2:8" x14ac:dyDescent="0.2">
      <c r="B109" s="43" t="s">
        <v>107</v>
      </c>
      <c r="C109" s="36" t="s">
        <v>1311</v>
      </c>
      <c r="D109" s="36" t="s">
        <v>1312</v>
      </c>
      <c r="E109" s="36" t="s">
        <v>1132</v>
      </c>
      <c r="F109" s="36">
        <v>4260</v>
      </c>
      <c r="G109" s="41">
        <v>10.08</v>
      </c>
      <c r="H109" s="42">
        <v>0.01</v>
      </c>
    </row>
    <row r="110" spans="2:8" x14ac:dyDescent="0.2">
      <c r="B110" s="43" t="s">
        <v>107</v>
      </c>
      <c r="C110" s="36" t="s">
        <v>1287</v>
      </c>
      <c r="D110" s="36" t="s">
        <v>1288</v>
      </c>
      <c r="E110" s="36" t="s">
        <v>1132</v>
      </c>
      <c r="F110" s="36">
        <v>351</v>
      </c>
      <c r="G110" s="41">
        <v>5.08</v>
      </c>
      <c r="H110" s="42">
        <v>0.01</v>
      </c>
    </row>
    <row r="111" spans="2:8" x14ac:dyDescent="0.2">
      <c r="B111" s="43" t="s">
        <v>107</v>
      </c>
      <c r="C111" s="36" t="s">
        <v>473</v>
      </c>
      <c r="D111" s="36" t="s">
        <v>1090</v>
      </c>
      <c r="E111" s="36" t="s">
        <v>1091</v>
      </c>
      <c r="F111" s="36">
        <v>311</v>
      </c>
      <c r="G111" s="41">
        <v>4.49</v>
      </c>
      <c r="H111" s="42">
        <v>0.01</v>
      </c>
    </row>
    <row r="112" spans="2:8" ht="13.5" thickBot="1" x14ac:dyDescent="0.25">
      <c r="E112" s="44" t="s">
        <v>65</v>
      </c>
      <c r="G112" s="45">
        <v>45593.93</v>
      </c>
      <c r="H112" s="46">
        <v>62.819999999999901</v>
      </c>
    </row>
    <row r="113" spans="2:8" ht="13.5" thickTop="1" x14ac:dyDescent="0.2">
      <c r="B113" s="75" t="s">
        <v>234</v>
      </c>
      <c r="C113" s="80"/>
      <c r="H113" s="42"/>
    </row>
    <row r="114" spans="2:8" x14ac:dyDescent="0.2">
      <c r="B114" s="43" t="s">
        <v>107</v>
      </c>
      <c r="C114" s="36" t="s">
        <v>1964</v>
      </c>
      <c r="D114" s="36" t="s">
        <v>1965</v>
      </c>
      <c r="E114" s="36" t="s">
        <v>1121</v>
      </c>
      <c r="F114" s="36">
        <v>2148000</v>
      </c>
      <c r="G114" s="41">
        <v>17.18</v>
      </c>
      <c r="H114" s="42">
        <v>0.02</v>
      </c>
    </row>
    <row r="115" spans="2:8" ht="13.5" thickBot="1" x14ac:dyDescent="0.25">
      <c r="E115" s="44" t="s">
        <v>65</v>
      </c>
      <c r="G115" s="45">
        <v>17.18</v>
      </c>
      <c r="H115" s="46">
        <v>0.02</v>
      </c>
    </row>
    <row r="116" spans="2:8" ht="13.5" thickTop="1" x14ac:dyDescent="0.2">
      <c r="B116" s="77" t="s">
        <v>1834</v>
      </c>
      <c r="C116" s="76"/>
      <c r="H116" s="42"/>
    </row>
    <row r="117" spans="2:8" x14ac:dyDescent="0.2">
      <c r="B117" s="75" t="s">
        <v>9</v>
      </c>
      <c r="C117" s="76"/>
      <c r="H117" s="42"/>
    </row>
    <row r="118" spans="2:8" x14ac:dyDescent="0.2">
      <c r="B118" s="43" t="s">
        <v>107</v>
      </c>
      <c r="C118" s="36" t="s">
        <v>1966</v>
      </c>
      <c r="D118" s="36" t="s">
        <v>1967</v>
      </c>
      <c r="E118" s="36" t="s">
        <v>1094</v>
      </c>
      <c r="F118" s="36">
        <v>2263520</v>
      </c>
      <c r="G118" s="41">
        <v>1439.34</v>
      </c>
      <c r="H118" s="42">
        <v>1.9800000000000002</v>
      </c>
    </row>
    <row r="119" spans="2:8" ht="13.5" thickBot="1" x14ac:dyDescent="0.25">
      <c r="E119" s="44" t="s">
        <v>65</v>
      </c>
      <c r="G119" s="45">
        <v>1439.34</v>
      </c>
      <c r="H119" s="46">
        <v>1.98</v>
      </c>
    </row>
    <row r="120" spans="2:8" ht="13.5" thickTop="1" x14ac:dyDescent="0.2">
      <c r="B120" s="77" t="s">
        <v>1223</v>
      </c>
      <c r="C120" s="76"/>
      <c r="H120" s="42"/>
    </row>
    <row r="121" spans="2:8" x14ac:dyDescent="0.2">
      <c r="B121" s="75" t="s">
        <v>9</v>
      </c>
      <c r="C121" s="76"/>
      <c r="H121" s="42"/>
    </row>
    <row r="122" spans="2:8" x14ac:dyDescent="0.2">
      <c r="B122" s="43" t="s">
        <v>107</v>
      </c>
      <c r="C122" s="36" t="s">
        <v>57</v>
      </c>
      <c r="D122" s="36" t="s">
        <v>1224</v>
      </c>
      <c r="E122" s="36" t="s">
        <v>1140</v>
      </c>
      <c r="F122" s="36">
        <v>459900</v>
      </c>
      <c r="G122" s="41">
        <v>809.42000000000007</v>
      </c>
      <c r="H122" s="42">
        <v>1.1100000000000001</v>
      </c>
    </row>
    <row r="123" spans="2:8" ht="13.5" thickBot="1" x14ac:dyDescent="0.25">
      <c r="E123" s="44" t="s">
        <v>65</v>
      </c>
      <c r="G123" s="48">
        <v>809.42</v>
      </c>
      <c r="H123" s="49">
        <v>1.1100000000000001</v>
      </c>
    </row>
    <row r="124" spans="2:8" ht="13.5" thickTop="1" x14ac:dyDescent="0.2">
      <c r="B124" s="77" t="s">
        <v>543</v>
      </c>
      <c r="C124" s="76"/>
      <c r="H124" s="42"/>
    </row>
    <row r="125" spans="2:8" x14ac:dyDescent="0.2">
      <c r="C125" s="36" t="s">
        <v>1701</v>
      </c>
      <c r="D125" s="36" t="s">
        <v>1368</v>
      </c>
      <c r="E125" s="36" t="s">
        <v>107</v>
      </c>
      <c r="F125" s="36">
        <v>465500</v>
      </c>
      <c r="G125" s="41">
        <v>1428.154</v>
      </c>
      <c r="H125" s="42">
        <v>1.9700000000000002</v>
      </c>
    </row>
    <row r="126" spans="2:8" x14ac:dyDescent="0.2">
      <c r="C126" s="36" t="s">
        <v>1316</v>
      </c>
      <c r="D126" s="36" t="s">
        <v>1090</v>
      </c>
      <c r="E126" s="36" t="s">
        <v>107</v>
      </c>
      <c r="F126" s="36">
        <v>66500</v>
      </c>
      <c r="G126" s="41">
        <v>957.99900000000002</v>
      </c>
      <c r="H126" s="42">
        <v>1.32</v>
      </c>
    </row>
    <row r="127" spans="2:8" x14ac:dyDescent="0.2">
      <c r="C127" s="36" t="s">
        <v>1314</v>
      </c>
      <c r="D127" s="36" t="s">
        <v>1095</v>
      </c>
      <c r="E127" s="36" t="s">
        <v>107</v>
      </c>
      <c r="F127" s="36">
        <v>117500</v>
      </c>
      <c r="G127" s="41">
        <v>327.17874999999998</v>
      </c>
      <c r="H127" s="42">
        <v>0.45000000000000007</v>
      </c>
    </row>
    <row r="128" spans="2:8" x14ac:dyDescent="0.2">
      <c r="C128" s="36" t="s">
        <v>1640</v>
      </c>
      <c r="D128" s="36" t="s">
        <v>1263</v>
      </c>
      <c r="E128" s="36" t="s">
        <v>107</v>
      </c>
      <c r="F128" s="36">
        <v>3800</v>
      </c>
      <c r="G128" s="41">
        <v>122.9718</v>
      </c>
      <c r="H128" s="42">
        <v>0.17</v>
      </c>
    </row>
    <row r="129" spans="3:8" x14ac:dyDescent="0.2">
      <c r="C129" s="36" t="s">
        <v>1968</v>
      </c>
      <c r="D129" s="36" t="s">
        <v>1826</v>
      </c>
      <c r="E129" s="36" t="s">
        <v>107</v>
      </c>
      <c r="F129" s="36">
        <v>500</v>
      </c>
      <c r="G129" s="41">
        <v>6.3727499999999999</v>
      </c>
      <c r="H129" s="42">
        <v>0.01</v>
      </c>
    </row>
    <row r="130" spans="3:8" x14ac:dyDescent="0.2">
      <c r="C130" s="36" t="s">
        <v>1571</v>
      </c>
      <c r="D130" s="36" t="s">
        <v>1516</v>
      </c>
      <c r="E130" s="36" t="s">
        <v>107</v>
      </c>
      <c r="F130" s="36">
        <v>-2200</v>
      </c>
      <c r="G130" s="41">
        <v>-13.630100000000001</v>
      </c>
      <c r="H130" s="42">
        <v>-0.02</v>
      </c>
    </row>
    <row r="131" spans="3:8" x14ac:dyDescent="0.2">
      <c r="C131" s="36" t="s">
        <v>1317</v>
      </c>
      <c r="D131" s="36" t="s">
        <v>1100</v>
      </c>
      <c r="E131" s="36" t="s">
        <v>107</v>
      </c>
      <c r="F131" s="36">
        <v>-300</v>
      </c>
      <c r="G131" s="41">
        <v>-18.144449999999999</v>
      </c>
      <c r="H131" s="42">
        <v>-0.02</v>
      </c>
    </row>
    <row r="132" spans="3:8" x14ac:dyDescent="0.2">
      <c r="C132" s="36" t="s">
        <v>1574</v>
      </c>
      <c r="D132" s="36" t="s">
        <v>1512</v>
      </c>
      <c r="E132" s="36" t="s">
        <v>107</v>
      </c>
      <c r="F132" s="36">
        <v>-1200</v>
      </c>
      <c r="G132" s="41">
        <v>-20.137800000000002</v>
      </c>
      <c r="H132" s="42">
        <v>-3.0000000000000002E-2</v>
      </c>
    </row>
    <row r="133" spans="3:8" x14ac:dyDescent="0.2">
      <c r="C133" s="36" t="s">
        <v>1638</v>
      </c>
      <c r="D133" s="36" t="s">
        <v>1201</v>
      </c>
      <c r="E133" s="36" t="s">
        <v>107</v>
      </c>
      <c r="F133" s="36">
        <v>-4200</v>
      </c>
      <c r="G133" s="41">
        <v>-22.197000000000003</v>
      </c>
      <c r="H133" s="42">
        <v>-3.0000000000000002E-2</v>
      </c>
    </row>
    <row r="134" spans="3:8" x14ac:dyDescent="0.2">
      <c r="C134" s="36" t="s">
        <v>1681</v>
      </c>
      <c r="D134" s="36" t="s">
        <v>1384</v>
      </c>
      <c r="E134" s="36" t="s">
        <v>107</v>
      </c>
      <c r="F134" s="36">
        <v>-3300</v>
      </c>
      <c r="G134" s="41">
        <v>-27.932849999999998</v>
      </c>
      <c r="H134" s="42">
        <v>-0.04</v>
      </c>
    </row>
    <row r="135" spans="3:8" x14ac:dyDescent="0.2">
      <c r="C135" s="36" t="s">
        <v>1579</v>
      </c>
      <c r="D135" s="36" t="s">
        <v>1507</v>
      </c>
      <c r="E135" s="36" t="s">
        <v>107</v>
      </c>
      <c r="F135" s="36">
        <v>-24000</v>
      </c>
      <c r="G135" s="41">
        <v>-31.248000000000001</v>
      </c>
      <c r="H135" s="42">
        <v>-0.04</v>
      </c>
    </row>
    <row r="136" spans="3:8" x14ac:dyDescent="0.2">
      <c r="C136" s="36" t="s">
        <v>1635</v>
      </c>
      <c r="D136" s="36" t="s">
        <v>1435</v>
      </c>
      <c r="E136" s="36" t="s">
        <v>107</v>
      </c>
      <c r="F136" s="36">
        <v>-36000</v>
      </c>
      <c r="G136" s="41">
        <v>-32.616</v>
      </c>
      <c r="H136" s="42">
        <v>-0.04</v>
      </c>
    </row>
    <row r="137" spans="3:8" x14ac:dyDescent="0.2">
      <c r="C137" s="36" t="s">
        <v>1597</v>
      </c>
      <c r="D137" s="36" t="s">
        <v>1484</v>
      </c>
      <c r="E137" s="36" t="s">
        <v>107</v>
      </c>
      <c r="F137" s="36">
        <v>-27000</v>
      </c>
      <c r="G137" s="41">
        <v>-32.859000000000002</v>
      </c>
      <c r="H137" s="42">
        <v>-0.05</v>
      </c>
    </row>
    <row r="138" spans="3:8" x14ac:dyDescent="0.2">
      <c r="C138" s="36" t="s">
        <v>1611</v>
      </c>
      <c r="D138" s="36" t="s">
        <v>1466</v>
      </c>
      <c r="E138" s="36" t="s">
        <v>107</v>
      </c>
      <c r="F138" s="36">
        <v>-25000</v>
      </c>
      <c r="G138" s="41">
        <v>-34.825000000000003</v>
      </c>
      <c r="H138" s="42">
        <v>-0.05</v>
      </c>
    </row>
    <row r="139" spans="3:8" x14ac:dyDescent="0.2">
      <c r="C139" s="36" t="s">
        <v>1637</v>
      </c>
      <c r="D139" s="36" t="s">
        <v>1432</v>
      </c>
      <c r="E139" s="36" t="s">
        <v>107</v>
      </c>
      <c r="F139" s="36">
        <v>-85000</v>
      </c>
      <c r="G139" s="41">
        <v>-35.912500000000001</v>
      </c>
      <c r="H139" s="42">
        <v>-0.05</v>
      </c>
    </row>
    <row r="140" spans="3:8" x14ac:dyDescent="0.2">
      <c r="C140" s="36" t="s">
        <v>1586</v>
      </c>
      <c r="D140" s="36" t="s">
        <v>1497</v>
      </c>
      <c r="E140" s="36" t="s">
        <v>107</v>
      </c>
      <c r="F140" s="36">
        <v>-10500</v>
      </c>
      <c r="G140" s="41">
        <v>-46.074000000000005</v>
      </c>
      <c r="H140" s="42">
        <v>-6.0000000000000005E-2</v>
      </c>
    </row>
    <row r="141" spans="3:8" x14ac:dyDescent="0.2">
      <c r="C141" s="36" t="s">
        <v>1693</v>
      </c>
      <c r="D141" s="36" t="s">
        <v>1264</v>
      </c>
      <c r="E141" s="36" t="s">
        <v>107</v>
      </c>
      <c r="F141" s="36">
        <v>-10000</v>
      </c>
      <c r="G141" s="41">
        <v>-48.455000000000005</v>
      </c>
      <c r="H141" s="42">
        <v>-6.9999999999999993E-2</v>
      </c>
    </row>
    <row r="142" spans="3:8" x14ac:dyDescent="0.2">
      <c r="C142" s="36" t="s">
        <v>1645</v>
      </c>
      <c r="D142" s="36" t="s">
        <v>1424</v>
      </c>
      <c r="E142" s="36" t="s">
        <v>107</v>
      </c>
      <c r="F142" s="36">
        <v>-7000</v>
      </c>
      <c r="G142" s="41">
        <v>-49.21</v>
      </c>
      <c r="H142" s="42">
        <v>-6.9999999999999993E-2</v>
      </c>
    </row>
    <row r="143" spans="3:8" x14ac:dyDescent="0.2">
      <c r="C143" s="36" t="s">
        <v>1657</v>
      </c>
      <c r="D143" s="36" t="s">
        <v>1403</v>
      </c>
      <c r="E143" s="36" t="s">
        <v>107</v>
      </c>
      <c r="F143" s="36">
        <v>-35000</v>
      </c>
      <c r="G143" s="41">
        <v>-50.697500000000005</v>
      </c>
      <c r="H143" s="42">
        <v>-6.9999999999999993E-2</v>
      </c>
    </row>
    <row r="144" spans="3:8" x14ac:dyDescent="0.2">
      <c r="C144" s="36" t="s">
        <v>1692</v>
      </c>
      <c r="D144" s="36" t="s">
        <v>1284</v>
      </c>
      <c r="E144" s="36" t="s">
        <v>107</v>
      </c>
      <c r="F144" s="36">
        <v>-30000</v>
      </c>
      <c r="G144" s="41">
        <v>-56.61</v>
      </c>
      <c r="H144" s="42">
        <v>-0.08</v>
      </c>
    </row>
    <row r="145" spans="3:8" x14ac:dyDescent="0.2">
      <c r="C145" s="36" t="s">
        <v>1651</v>
      </c>
      <c r="D145" s="36" t="s">
        <v>1412</v>
      </c>
      <c r="E145" s="36" t="s">
        <v>107</v>
      </c>
      <c r="F145" s="36">
        <v>-1650</v>
      </c>
      <c r="G145" s="41">
        <v>-60.578924999999998</v>
      </c>
      <c r="H145" s="42">
        <v>-0.08</v>
      </c>
    </row>
    <row r="146" spans="3:8" x14ac:dyDescent="0.2">
      <c r="C146" s="36" t="s">
        <v>1555</v>
      </c>
      <c r="D146" s="36" t="s">
        <v>1241</v>
      </c>
      <c r="E146" s="36" t="s">
        <v>107</v>
      </c>
      <c r="F146" s="36">
        <v>-4200</v>
      </c>
      <c r="G146" s="41">
        <v>-65.16510000000001</v>
      </c>
      <c r="H146" s="42">
        <v>-9.0000000000000011E-2</v>
      </c>
    </row>
    <row r="147" spans="3:8" x14ac:dyDescent="0.2">
      <c r="C147" s="36" t="s">
        <v>1654</v>
      </c>
      <c r="D147" s="36" t="s">
        <v>1407</v>
      </c>
      <c r="E147" s="36" t="s">
        <v>107</v>
      </c>
      <c r="F147" s="36">
        <v>-144000</v>
      </c>
      <c r="G147" s="41">
        <v>-69.552000000000007</v>
      </c>
      <c r="H147" s="42">
        <v>-0.1</v>
      </c>
    </row>
    <row r="148" spans="3:8" x14ac:dyDescent="0.2">
      <c r="C148" s="36" t="s">
        <v>1618</v>
      </c>
      <c r="D148" s="36" t="s">
        <v>1171</v>
      </c>
      <c r="E148" s="36" t="s">
        <v>107</v>
      </c>
      <c r="F148" s="36">
        <v>-5500</v>
      </c>
      <c r="G148" s="41">
        <v>-71.054500000000004</v>
      </c>
      <c r="H148" s="42">
        <v>-0.1</v>
      </c>
    </row>
    <row r="149" spans="3:8" x14ac:dyDescent="0.2">
      <c r="C149" s="36" t="s">
        <v>1588</v>
      </c>
      <c r="D149" s="36" t="s">
        <v>1326</v>
      </c>
      <c r="E149" s="36" t="s">
        <v>107</v>
      </c>
      <c r="F149" s="36">
        <v>-2400</v>
      </c>
      <c r="G149" s="41">
        <v>-81.339600000000004</v>
      </c>
      <c r="H149" s="42">
        <v>-0.11</v>
      </c>
    </row>
    <row r="150" spans="3:8" x14ac:dyDescent="0.2">
      <c r="C150" s="36" t="s">
        <v>1658</v>
      </c>
      <c r="D150" s="36" t="s">
        <v>1254</v>
      </c>
      <c r="E150" s="36" t="s">
        <v>107</v>
      </c>
      <c r="F150" s="36">
        <v>-42000</v>
      </c>
      <c r="G150" s="41">
        <v>-82.088999999999999</v>
      </c>
      <c r="H150" s="42">
        <v>-0.11</v>
      </c>
    </row>
    <row r="151" spans="3:8" x14ac:dyDescent="0.2">
      <c r="C151" s="36" t="s">
        <v>1649</v>
      </c>
      <c r="D151" s="36" t="s">
        <v>1420</v>
      </c>
      <c r="E151" s="36" t="s">
        <v>107</v>
      </c>
      <c r="F151" s="36">
        <v>-136000</v>
      </c>
      <c r="G151" s="41">
        <v>-85.816000000000003</v>
      </c>
      <c r="H151" s="42">
        <v>-0.12000000000000001</v>
      </c>
    </row>
    <row r="152" spans="3:8" x14ac:dyDescent="0.2">
      <c r="C152" s="36" t="s">
        <v>1699</v>
      </c>
      <c r="D152" s="36" t="s">
        <v>1266</v>
      </c>
      <c r="E152" s="36" t="s">
        <v>107</v>
      </c>
      <c r="F152" s="36">
        <v>-8400</v>
      </c>
      <c r="G152" s="41">
        <v>-90.526800000000009</v>
      </c>
      <c r="H152" s="42">
        <v>-0.12000000000000001</v>
      </c>
    </row>
    <row r="153" spans="3:8" x14ac:dyDescent="0.2">
      <c r="C153" s="36" t="s">
        <v>1660</v>
      </c>
      <c r="D153" s="36" t="s">
        <v>1125</v>
      </c>
      <c r="E153" s="36" t="s">
        <v>107</v>
      </c>
      <c r="F153" s="36">
        <v>-16900</v>
      </c>
      <c r="G153" s="41">
        <v>-90.753</v>
      </c>
      <c r="H153" s="42">
        <v>-0.12000000000000001</v>
      </c>
    </row>
    <row r="154" spans="3:8" x14ac:dyDescent="0.2">
      <c r="C154" s="36" t="s">
        <v>1686</v>
      </c>
      <c r="D154" s="36" t="s">
        <v>1379</v>
      </c>
      <c r="E154" s="36" t="s">
        <v>107</v>
      </c>
      <c r="F154" s="36">
        <v>-67500</v>
      </c>
      <c r="G154" s="41">
        <v>-101.89125</v>
      </c>
      <c r="H154" s="42">
        <v>-0.13999999999999999</v>
      </c>
    </row>
    <row r="155" spans="3:8" x14ac:dyDescent="0.2">
      <c r="C155" s="36" t="s">
        <v>1585</v>
      </c>
      <c r="D155" s="36" t="s">
        <v>1499</v>
      </c>
      <c r="E155" s="36" t="s">
        <v>107</v>
      </c>
      <c r="F155" s="36">
        <v>-374000</v>
      </c>
      <c r="G155" s="41">
        <v>-111.82600000000001</v>
      </c>
      <c r="H155" s="42">
        <v>-0.15</v>
      </c>
    </row>
    <row r="156" spans="3:8" x14ac:dyDescent="0.2">
      <c r="C156" s="36" t="s">
        <v>1679</v>
      </c>
      <c r="D156" s="36" t="s">
        <v>1139</v>
      </c>
      <c r="E156" s="36" t="s">
        <v>107</v>
      </c>
      <c r="F156" s="36">
        <v>-8500</v>
      </c>
      <c r="G156" s="41">
        <v>-128.34575000000001</v>
      </c>
      <c r="H156" s="42">
        <v>-0.18000000000000002</v>
      </c>
    </row>
    <row r="157" spans="3:8" x14ac:dyDescent="0.2">
      <c r="C157" s="36" t="s">
        <v>1667</v>
      </c>
      <c r="D157" s="36" t="s">
        <v>1393</v>
      </c>
      <c r="E157" s="36" t="s">
        <v>107</v>
      </c>
      <c r="F157" s="36">
        <v>-64000</v>
      </c>
      <c r="G157" s="41">
        <v>-143.904</v>
      </c>
      <c r="H157" s="42">
        <v>-0.2</v>
      </c>
    </row>
    <row r="158" spans="3:8" x14ac:dyDescent="0.2">
      <c r="C158" s="36" t="s">
        <v>1695</v>
      </c>
      <c r="D158" s="36" t="s">
        <v>1267</v>
      </c>
      <c r="E158" s="36" t="s">
        <v>107</v>
      </c>
      <c r="F158" s="36">
        <v>-54600</v>
      </c>
      <c r="G158" s="41">
        <v>-154.35420000000002</v>
      </c>
      <c r="H158" s="42">
        <v>-0.21000000000000002</v>
      </c>
    </row>
    <row r="159" spans="3:8" x14ac:dyDescent="0.2">
      <c r="C159" s="36" t="s">
        <v>1673</v>
      </c>
      <c r="D159" s="36" t="s">
        <v>1387</v>
      </c>
      <c r="E159" s="36" t="s">
        <v>107</v>
      </c>
      <c r="F159" s="36">
        <v>-27300</v>
      </c>
      <c r="G159" s="41">
        <v>-156.15600000000001</v>
      </c>
      <c r="H159" s="42">
        <v>-0.21000000000000002</v>
      </c>
    </row>
    <row r="160" spans="3:8" x14ac:dyDescent="0.2">
      <c r="C160" s="36" t="s">
        <v>1672</v>
      </c>
      <c r="D160" s="36" t="s">
        <v>1243</v>
      </c>
      <c r="E160" s="36" t="s">
        <v>107</v>
      </c>
      <c r="F160" s="36">
        <v>-272000</v>
      </c>
      <c r="G160" s="41">
        <v>-162.11199999999999</v>
      </c>
      <c r="H160" s="42">
        <v>-0.22</v>
      </c>
    </row>
    <row r="161" spans="3:8" x14ac:dyDescent="0.2">
      <c r="C161" s="36" t="s">
        <v>1607</v>
      </c>
      <c r="D161" s="36" t="s">
        <v>1474</v>
      </c>
      <c r="E161" s="36" t="s">
        <v>107</v>
      </c>
      <c r="F161" s="36">
        <v>-11600</v>
      </c>
      <c r="G161" s="41">
        <v>-170.69980000000001</v>
      </c>
      <c r="H161" s="42">
        <v>-0.22999999999999998</v>
      </c>
    </row>
    <row r="162" spans="3:8" x14ac:dyDescent="0.2">
      <c r="C162" s="36" t="s">
        <v>1627</v>
      </c>
      <c r="D162" s="36" t="s">
        <v>1447</v>
      </c>
      <c r="E162" s="36" t="s">
        <v>107</v>
      </c>
      <c r="F162" s="36">
        <v>-230000</v>
      </c>
      <c r="G162" s="41">
        <v>-202.51500000000001</v>
      </c>
      <c r="H162" s="42">
        <v>-0.27999999999999997</v>
      </c>
    </row>
    <row r="163" spans="3:8" x14ac:dyDescent="0.2">
      <c r="C163" s="36" t="s">
        <v>1705</v>
      </c>
      <c r="D163" s="36" t="s">
        <v>1155</v>
      </c>
      <c r="E163" s="36" t="s">
        <v>107</v>
      </c>
      <c r="F163" s="36">
        <v>-74400</v>
      </c>
      <c r="G163" s="41">
        <v>-209.13840000000002</v>
      </c>
      <c r="H163" s="42">
        <v>-0.29000000000000004</v>
      </c>
    </row>
    <row r="164" spans="3:8" x14ac:dyDescent="0.2">
      <c r="C164" s="36" t="s">
        <v>1656</v>
      </c>
      <c r="D164" s="36" t="s">
        <v>1405</v>
      </c>
      <c r="E164" s="36" t="s">
        <v>107</v>
      </c>
      <c r="F164" s="36">
        <v>-280000</v>
      </c>
      <c r="G164" s="41">
        <v>-230.02</v>
      </c>
      <c r="H164" s="42">
        <v>-0.32</v>
      </c>
    </row>
    <row r="165" spans="3:8" x14ac:dyDescent="0.2">
      <c r="C165" s="36" t="s">
        <v>1661</v>
      </c>
      <c r="D165" s="36" t="s">
        <v>1399</v>
      </c>
      <c r="E165" s="36" t="s">
        <v>107</v>
      </c>
      <c r="F165" s="36">
        <v>-580000</v>
      </c>
      <c r="G165" s="41">
        <v>-232.87</v>
      </c>
      <c r="H165" s="42">
        <v>-0.32</v>
      </c>
    </row>
    <row r="166" spans="3:8" x14ac:dyDescent="0.2">
      <c r="C166" s="36" t="s">
        <v>1676</v>
      </c>
      <c r="D166" s="36" t="s">
        <v>1280</v>
      </c>
      <c r="E166" s="36" t="s">
        <v>107</v>
      </c>
      <c r="F166" s="36">
        <v>-60000</v>
      </c>
      <c r="G166" s="41">
        <v>-243.12</v>
      </c>
      <c r="H166" s="42">
        <v>-0.33</v>
      </c>
    </row>
    <row r="167" spans="3:8" x14ac:dyDescent="0.2">
      <c r="C167" s="36" t="s">
        <v>1702</v>
      </c>
      <c r="D167" s="36" t="s">
        <v>1272</v>
      </c>
      <c r="E167" s="36" t="s">
        <v>107</v>
      </c>
      <c r="F167" s="36">
        <v>-131250</v>
      </c>
      <c r="G167" s="41">
        <v>-244.19062500000001</v>
      </c>
      <c r="H167" s="42">
        <v>-0.34</v>
      </c>
    </row>
    <row r="168" spans="3:8" x14ac:dyDescent="0.2">
      <c r="C168" s="36" t="s">
        <v>1671</v>
      </c>
      <c r="D168" s="36" t="s">
        <v>1389</v>
      </c>
      <c r="E168" s="36" t="s">
        <v>107</v>
      </c>
      <c r="F168" s="36">
        <v>-68600</v>
      </c>
      <c r="G168" s="41">
        <v>-297.14089999999999</v>
      </c>
      <c r="H168" s="42">
        <v>-0.41000000000000003</v>
      </c>
    </row>
    <row r="169" spans="3:8" x14ac:dyDescent="0.2">
      <c r="C169" s="36" t="s">
        <v>1694</v>
      </c>
      <c r="D169" s="36" t="s">
        <v>1309</v>
      </c>
      <c r="E169" s="36" t="s">
        <v>107</v>
      </c>
      <c r="F169" s="36">
        <v>-46800</v>
      </c>
      <c r="G169" s="41">
        <v>-341.42940000000004</v>
      </c>
      <c r="H169" s="42">
        <v>-0.47000000000000003</v>
      </c>
    </row>
    <row r="170" spans="3:8" x14ac:dyDescent="0.2">
      <c r="C170" s="36" t="s">
        <v>1610</v>
      </c>
      <c r="D170" s="36" t="s">
        <v>1468</v>
      </c>
      <c r="E170" s="36" t="s">
        <v>107</v>
      </c>
      <c r="F170" s="36">
        <v>-48000</v>
      </c>
      <c r="G170" s="41">
        <v>-347.01600000000002</v>
      </c>
      <c r="H170" s="42">
        <v>-0.48000000000000004</v>
      </c>
    </row>
    <row r="171" spans="3:8" x14ac:dyDescent="0.2">
      <c r="C171" s="36" t="s">
        <v>1647</v>
      </c>
      <c r="D171" s="36" t="s">
        <v>1422</v>
      </c>
      <c r="E171" s="36" t="s">
        <v>107</v>
      </c>
      <c r="F171" s="36">
        <v>-150000</v>
      </c>
      <c r="G171" s="41">
        <v>-356.625</v>
      </c>
      <c r="H171" s="42">
        <v>-0.49</v>
      </c>
    </row>
    <row r="172" spans="3:8" x14ac:dyDescent="0.2">
      <c r="C172" s="36" t="s">
        <v>1616</v>
      </c>
      <c r="D172" s="36" t="s">
        <v>1191</v>
      </c>
      <c r="E172" s="36" t="s">
        <v>107</v>
      </c>
      <c r="F172" s="36">
        <v>-63600</v>
      </c>
      <c r="G172" s="41">
        <v>-399.43979999999999</v>
      </c>
      <c r="H172" s="42">
        <v>-0.55000000000000004</v>
      </c>
    </row>
    <row r="173" spans="3:8" x14ac:dyDescent="0.2">
      <c r="C173" s="36" t="s">
        <v>1703</v>
      </c>
      <c r="D173" s="36" t="s">
        <v>1366</v>
      </c>
      <c r="E173" s="36" t="s">
        <v>107</v>
      </c>
      <c r="F173" s="36">
        <v>-51000</v>
      </c>
      <c r="G173" s="41">
        <v>-413.63550000000004</v>
      </c>
      <c r="H173" s="42">
        <v>-0.57000000000000006</v>
      </c>
    </row>
    <row r="174" spans="3:8" x14ac:dyDescent="0.2">
      <c r="C174" s="36" t="s">
        <v>1664</v>
      </c>
      <c r="D174" s="36" t="s">
        <v>1395</v>
      </c>
      <c r="E174" s="36" t="s">
        <v>107</v>
      </c>
      <c r="F174" s="36">
        <v>-49700</v>
      </c>
      <c r="G174" s="41">
        <v>-425.85444999999999</v>
      </c>
      <c r="H174" s="42">
        <v>-0.59</v>
      </c>
    </row>
    <row r="175" spans="3:8" x14ac:dyDescent="0.2">
      <c r="C175" s="36" t="s">
        <v>1582</v>
      </c>
      <c r="D175" s="36" t="s">
        <v>1503</v>
      </c>
      <c r="E175" s="36" t="s">
        <v>107</v>
      </c>
      <c r="F175" s="36">
        <v>-3128000</v>
      </c>
      <c r="G175" s="41">
        <v>-433.22800000000001</v>
      </c>
      <c r="H175" s="42">
        <v>-0.6</v>
      </c>
    </row>
    <row r="176" spans="3:8" x14ac:dyDescent="0.2">
      <c r="C176" s="36" t="s">
        <v>1689</v>
      </c>
      <c r="D176" s="36" t="s">
        <v>1332</v>
      </c>
      <c r="E176" s="36" t="s">
        <v>107</v>
      </c>
      <c r="F176" s="36">
        <v>-574000</v>
      </c>
      <c r="G176" s="41">
        <v>-486.75200000000001</v>
      </c>
      <c r="H176" s="42">
        <v>-0.67</v>
      </c>
    </row>
    <row r="177" spans="3:8" x14ac:dyDescent="0.2">
      <c r="C177" s="36" t="s">
        <v>1688</v>
      </c>
      <c r="D177" s="36" t="s">
        <v>1375</v>
      </c>
      <c r="E177" s="36" t="s">
        <v>107</v>
      </c>
      <c r="F177" s="36">
        <v>-32000</v>
      </c>
      <c r="G177" s="41">
        <v>-488.06400000000002</v>
      </c>
      <c r="H177" s="42">
        <v>-0.67</v>
      </c>
    </row>
    <row r="178" spans="3:8" x14ac:dyDescent="0.2">
      <c r="C178" s="36" t="s">
        <v>1600</v>
      </c>
      <c r="D178" s="36" t="s">
        <v>1482</v>
      </c>
      <c r="E178" s="36" t="s">
        <v>107</v>
      </c>
      <c r="F178" s="36">
        <v>-85800</v>
      </c>
      <c r="G178" s="41">
        <v>-488.2878</v>
      </c>
      <c r="H178" s="42">
        <v>-0.67</v>
      </c>
    </row>
    <row r="179" spans="3:8" x14ac:dyDescent="0.2">
      <c r="C179" s="36" t="s">
        <v>1652</v>
      </c>
      <c r="D179" s="36" t="s">
        <v>1414</v>
      </c>
      <c r="E179" s="36" t="s">
        <v>107</v>
      </c>
      <c r="F179" s="36">
        <v>-315000</v>
      </c>
      <c r="G179" s="41">
        <v>-515.49750000000006</v>
      </c>
      <c r="H179" s="42">
        <v>-0.71000000000000008</v>
      </c>
    </row>
    <row r="180" spans="3:8" x14ac:dyDescent="0.2">
      <c r="C180" s="36" t="s">
        <v>1691</v>
      </c>
      <c r="D180" s="36" t="s">
        <v>1373</v>
      </c>
      <c r="E180" s="36" t="s">
        <v>107</v>
      </c>
      <c r="F180" s="36">
        <v>-141000</v>
      </c>
      <c r="G180" s="41">
        <v>-520.7835</v>
      </c>
      <c r="H180" s="42">
        <v>-0.72000000000000008</v>
      </c>
    </row>
    <row r="181" spans="3:8" x14ac:dyDescent="0.2">
      <c r="C181" s="36" t="s">
        <v>1577</v>
      </c>
      <c r="D181" s="36" t="s">
        <v>1509</v>
      </c>
      <c r="E181" s="36" t="s">
        <v>107</v>
      </c>
      <c r="F181" s="36">
        <v>-656000</v>
      </c>
      <c r="G181" s="41">
        <v>-538.904</v>
      </c>
      <c r="H181" s="42">
        <v>-0.74</v>
      </c>
    </row>
    <row r="182" spans="3:8" x14ac:dyDescent="0.2">
      <c r="C182" s="36" t="s">
        <v>1682</v>
      </c>
      <c r="D182" s="36" t="s">
        <v>1353</v>
      </c>
      <c r="E182" s="36" t="s">
        <v>107</v>
      </c>
      <c r="F182" s="36">
        <v>-81900</v>
      </c>
      <c r="G182" s="41">
        <v>-554.38110000000006</v>
      </c>
      <c r="H182" s="42">
        <v>-0.76</v>
      </c>
    </row>
    <row r="183" spans="3:8" x14ac:dyDescent="0.2">
      <c r="C183" s="36" t="s">
        <v>1675</v>
      </c>
      <c r="D183" s="36" t="s">
        <v>1386</v>
      </c>
      <c r="E183" s="36" t="s">
        <v>107</v>
      </c>
      <c r="F183" s="36">
        <v>-59400</v>
      </c>
      <c r="G183" s="41">
        <v>-628.80840000000001</v>
      </c>
      <c r="H183" s="42">
        <v>-0.87000000000000011</v>
      </c>
    </row>
    <row r="184" spans="3:8" x14ac:dyDescent="0.2">
      <c r="C184" s="36" t="s">
        <v>1659</v>
      </c>
      <c r="D184" s="36" t="s">
        <v>1401</v>
      </c>
      <c r="E184" s="36" t="s">
        <v>107</v>
      </c>
      <c r="F184" s="36">
        <v>-2982690</v>
      </c>
      <c r="G184" s="41">
        <v>-641.27835000000005</v>
      </c>
      <c r="H184" s="42">
        <v>-0.88</v>
      </c>
    </row>
    <row r="185" spans="3:8" x14ac:dyDescent="0.2">
      <c r="C185" s="36" t="s">
        <v>1605</v>
      </c>
      <c r="D185" s="36" t="s">
        <v>1109</v>
      </c>
      <c r="E185" s="36" t="s">
        <v>107</v>
      </c>
      <c r="F185" s="36">
        <v>-219000</v>
      </c>
      <c r="G185" s="41">
        <v>-642.21750000000009</v>
      </c>
      <c r="H185" s="42">
        <v>-0.88</v>
      </c>
    </row>
    <row r="186" spans="3:8" x14ac:dyDescent="0.2">
      <c r="C186" s="36" t="s">
        <v>1698</v>
      </c>
      <c r="D186" s="36" t="s">
        <v>1370</v>
      </c>
      <c r="E186" s="36" t="s">
        <v>107</v>
      </c>
      <c r="F186" s="36">
        <v>-2085600</v>
      </c>
      <c r="G186" s="41">
        <v>-1142.9088000000002</v>
      </c>
      <c r="H186" s="42">
        <v>-1.5700000000000003</v>
      </c>
    </row>
    <row r="187" spans="3:8" x14ac:dyDescent="0.2">
      <c r="C187" s="36" t="s">
        <v>1680</v>
      </c>
      <c r="D187" s="36" t="s">
        <v>1291</v>
      </c>
      <c r="E187" s="36" t="s">
        <v>107</v>
      </c>
      <c r="F187" s="36">
        <v>-168000</v>
      </c>
      <c r="G187" s="41">
        <v>-1221.864</v>
      </c>
      <c r="H187" s="42">
        <v>-1.6800000000000002</v>
      </c>
    </row>
    <row r="188" spans="3:8" x14ac:dyDescent="0.2">
      <c r="C188" s="36" t="s">
        <v>1683</v>
      </c>
      <c r="D188" s="36" t="s">
        <v>1382</v>
      </c>
      <c r="E188" s="36" t="s">
        <v>107</v>
      </c>
      <c r="F188" s="36">
        <v>-246000</v>
      </c>
      <c r="G188" s="41">
        <v>-1519.173</v>
      </c>
      <c r="H188" s="42">
        <v>-2.0900000000000003</v>
      </c>
    </row>
    <row r="189" spans="3:8" x14ac:dyDescent="0.2">
      <c r="C189" s="36" t="s">
        <v>1639</v>
      </c>
      <c r="D189" s="36" t="s">
        <v>1430</v>
      </c>
      <c r="E189" s="36" t="s">
        <v>107</v>
      </c>
      <c r="F189" s="36">
        <v>-1980000</v>
      </c>
      <c r="G189" s="41">
        <v>-1869.1200000000001</v>
      </c>
      <c r="H189" s="42">
        <v>-2.5700000000000003</v>
      </c>
    </row>
    <row r="190" spans="3:8" x14ac:dyDescent="0.2">
      <c r="C190" s="36" t="s">
        <v>1558</v>
      </c>
      <c r="D190" s="36" t="s">
        <v>1276</v>
      </c>
      <c r="E190" s="36" t="s">
        <v>107</v>
      </c>
      <c r="F190" s="36">
        <v>-787500</v>
      </c>
      <c r="G190" s="41">
        <v>-2027.41875</v>
      </c>
      <c r="H190" s="42">
        <v>-2.79</v>
      </c>
    </row>
    <row r="191" spans="3:8" x14ac:dyDescent="0.2">
      <c r="C191" s="36" t="s">
        <v>1878</v>
      </c>
      <c r="E191" s="36" t="s">
        <v>107</v>
      </c>
      <c r="F191" s="36">
        <v>-35475</v>
      </c>
      <c r="G191" s="41">
        <v>-3262.9018124999998</v>
      </c>
      <c r="H191" s="42">
        <v>-4.49</v>
      </c>
    </row>
    <row r="192" spans="3:8" x14ac:dyDescent="0.2">
      <c r="C192" s="36" t="s">
        <v>1650</v>
      </c>
      <c r="D192" s="36" t="s">
        <v>1416</v>
      </c>
      <c r="E192" s="36" t="s">
        <v>107</v>
      </c>
      <c r="F192" s="36">
        <v>-21690000</v>
      </c>
      <c r="G192" s="41">
        <v>-3481.2450000000003</v>
      </c>
      <c r="H192" s="42">
        <v>-4.7900000000000009</v>
      </c>
    </row>
    <row r="193" spans="1:8" x14ac:dyDescent="0.2">
      <c r="C193" s="36" t="s">
        <v>1969</v>
      </c>
      <c r="D193" s="36" t="s">
        <v>1150</v>
      </c>
      <c r="E193" s="36" t="s">
        <v>107</v>
      </c>
      <c r="F193" s="36">
        <v>-504700</v>
      </c>
      <c r="G193" s="41">
        <v>-4390.6376499999997</v>
      </c>
      <c r="H193" s="42">
        <v>-6.04</v>
      </c>
    </row>
    <row r="194" spans="1:8" ht="13.5" thickBot="1" x14ac:dyDescent="0.25">
      <c r="E194" s="44" t="s">
        <v>65</v>
      </c>
      <c r="G194" s="45">
        <v>-28300.5030625</v>
      </c>
      <c r="H194" s="46">
        <v>-38.92</v>
      </c>
    </row>
    <row r="195" spans="1:8" ht="13.5" thickTop="1" x14ac:dyDescent="0.2">
      <c r="H195" s="42"/>
    </row>
    <row r="196" spans="1:8" x14ac:dyDescent="0.2">
      <c r="A196" s="75" t="s">
        <v>1707</v>
      </c>
      <c r="B196" s="76"/>
      <c r="C196" s="76"/>
      <c r="H196" s="42"/>
    </row>
    <row r="197" spans="1:8" x14ac:dyDescent="0.2">
      <c r="B197" s="77" t="s">
        <v>1707</v>
      </c>
      <c r="C197" s="76"/>
      <c r="H197" s="42"/>
    </row>
    <row r="198" spans="1:8" x14ac:dyDescent="0.2">
      <c r="B198" s="75" t="s">
        <v>234</v>
      </c>
      <c r="C198" s="76"/>
      <c r="H198" s="42"/>
    </row>
    <row r="199" spans="1:8" x14ac:dyDescent="0.2">
      <c r="B199" s="43" t="s">
        <v>107</v>
      </c>
      <c r="C199" s="36" t="s">
        <v>1708</v>
      </c>
      <c r="D199" s="36" t="s">
        <v>1709</v>
      </c>
      <c r="E199" s="36" t="s">
        <v>1707</v>
      </c>
      <c r="F199" s="36">
        <v>374723.95490000001</v>
      </c>
      <c r="G199" s="41">
        <v>10002.800000000001</v>
      </c>
      <c r="H199" s="42">
        <v>13.76</v>
      </c>
    </row>
    <row r="200" spans="1:8" ht="13.5" thickBot="1" x14ac:dyDescent="0.25">
      <c r="E200" s="44" t="s">
        <v>65</v>
      </c>
      <c r="G200" s="45">
        <v>10002.799999999999</v>
      </c>
      <c r="H200" s="46">
        <v>13.76</v>
      </c>
    </row>
    <row r="201" spans="1:8" ht="13.5" thickTop="1" x14ac:dyDescent="0.2">
      <c r="H201" s="42"/>
    </row>
    <row r="202" spans="1:8" x14ac:dyDescent="0.2">
      <c r="A202" s="75" t="s">
        <v>7</v>
      </c>
      <c r="B202" s="76"/>
      <c r="C202" s="76"/>
      <c r="H202" s="42"/>
    </row>
    <row r="203" spans="1:8" x14ac:dyDescent="0.2">
      <c r="B203" s="77" t="s">
        <v>66</v>
      </c>
      <c r="C203" s="76"/>
      <c r="H203" s="42"/>
    </row>
    <row r="204" spans="1:8" x14ac:dyDescent="0.2">
      <c r="B204" s="75" t="s">
        <v>9</v>
      </c>
      <c r="C204" s="76"/>
      <c r="H204" s="42"/>
    </row>
    <row r="205" spans="1:8" x14ac:dyDescent="0.2">
      <c r="B205" s="47">
        <v>8.5300000000000001E-2</v>
      </c>
      <c r="C205" s="36" t="s">
        <v>239</v>
      </c>
      <c r="D205" s="36" t="s">
        <v>241</v>
      </c>
      <c r="E205" s="36" t="s">
        <v>69</v>
      </c>
      <c r="F205" s="36">
        <v>500000</v>
      </c>
      <c r="G205" s="41">
        <v>521.98</v>
      </c>
      <c r="H205" s="42">
        <v>0.72000000000000008</v>
      </c>
    </row>
    <row r="206" spans="1:8" ht="13.5" thickBot="1" x14ac:dyDescent="0.25">
      <c r="E206" s="44" t="s">
        <v>65</v>
      </c>
      <c r="G206" s="48">
        <v>521.98</v>
      </c>
      <c r="H206" s="49">
        <v>0.72</v>
      </c>
    </row>
    <row r="207" spans="1:8" ht="13.5" thickTop="1" x14ac:dyDescent="0.2">
      <c r="H207" s="42"/>
    </row>
    <row r="208" spans="1:8" x14ac:dyDescent="0.2">
      <c r="B208" s="78" t="s">
        <v>1235</v>
      </c>
      <c r="C208" s="79"/>
      <c r="H208" s="42"/>
    </row>
    <row r="209" spans="2:8" x14ac:dyDescent="0.2">
      <c r="B209" s="77" t="s">
        <v>471</v>
      </c>
      <c r="C209" s="80"/>
      <c r="E209" s="44" t="s">
        <v>472</v>
      </c>
      <c r="H209" s="42"/>
    </row>
    <row r="210" spans="2:8" x14ac:dyDescent="0.2">
      <c r="C210" s="36" t="s">
        <v>260</v>
      </c>
      <c r="E210" s="36" t="s">
        <v>1970</v>
      </c>
      <c r="G210" s="41">
        <v>800</v>
      </c>
      <c r="H210" s="42">
        <v>1.1000000000000001</v>
      </c>
    </row>
    <row r="211" spans="2:8" x14ac:dyDescent="0.2">
      <c r="C211" s="36" t="s">
        <v>473</v>
      </c>
      <c r="E211" s="36" t="s">
        <v>1715</v>
      </c>
      <c r="G211" s="41">
        <v>500</v>
      </c>
      <c r="H211" s="42">
        <v>0.69000000000000006</v>
      </c>
    </row>
    <row r="212" spans="2:8" x14ac:dyDescent="0.2">
      <c r="C212" s="36" t="s">
        <v>1228</v>
      </c>
      <c r="E212" s="36" t="s">
        <v>1718</v>
      </c>
      <c r="G212" s="41">
        <v>495</v>
      </c>
      <c r="H212" s="42">
        <v>0.68</v>
      </c>
    </row>
    <row r="213" spans="2:8" x14ac:dyDescent="0.2">
      <c r="C213" s="36" t="s">
        <v>1228</v>
      </c>
      <c r="E213" s="36" t="s">
        <v>1733</v>
      </c>
      <c r="G213" s="41">
        <v>495</v>
      </c>
      <c r="H213" s="42">
        <v>0.68</v>
      </c>
    </row>
    <row r="214" spans="2:8" x14ac:dyDescent="0.2">
      <c r="C214" s="36" t="s">
        <v>1228</v>
      </c>
      <c r="E214" s="36" t="s">
        <v>1739</v>
      </c>
      <c r="G214" s="41">
        <v>495</v>
      </c>
      <c r="H214" s="42">
        <v>0.68</v>
      </c>
    </row>
    <row r="215" spans="2:8" x14ac:dyDescent="0.2">
      <c r="C215" s="36" t="s">
        <v>260</v>
      </c>
      <c r="E215" s="36" t="s">
        <v>1790</v>
      </c>
      <c r="G215" s="41">
        <v>495</v>
      </c>
      <c r="H215" s="42">
        <v>0.68</v>
      </c>
    </row>
    <row r="216" spans="2:8" x14ac:dyDescent="0.2">
      <c r="C216" s="36" t="s">
        <v>260</v>
      </c>
      <c r="E216" s="36" t="s">
        <v>1746</v>
      </c>
      <c r="G216" s="41">
        <v>495</v>
      </c>
      <c r="H216" s="42">
        <v>0.68</v>
      </c>
    </row>
    <row r="217" spans="2:8" x14ac:dyDescent="0.2">
      <c r="C217" s="36" t="s">
        <v>1228</v>
      </c>
      <c r="E217" s="36" t="s">
        <v>1736</v>
      </c>
      <c r="G217" s="41">
        <v>490</v>
      </c>
      <c r="H217" s="42">
        <v>0.67</v>
      </c>
    </row>
    <row r="218" spans="2:8" x14ac:dyDescent="0.2">
      <c r="C218" s="36" t="s">
        <v>27</v>
      </c>
      <c r="E218" s="36" t="s">
        <v>1759</v>
      </c>
      <c r="G218" s="41">
        <v>400</v>
      </c>
      <c r="H218" s="42">
        <v>0.55000000000000004</v>
      </c>
    </row>
    <row r="219" spans="2:8" x14ac:dyDescent="0.2">
      <c r="C219" s="36" t="s">
        <v>27</v>
      </c>
      <c r="E219" s="36" t="s">
        <v>1760</v>
      </c>
      <c r="G219" s="41">
        <v>400</v>
      </c>
      <c r="H219" s="42">
        <v>0.55000000000000004</v>
      </c>
    </row>
    <row r="220" spans="2:8" x14ac:dyDescent="0.2">
      <c r="C220" s="36" t="s">
        <v>27</v>
      </c>
      <c r="E220" s="36" t="s">
        <v>1763</v>
      </c>
      <c r="G220" s="41">
        <v>400</v>
      </c>
      <c r="H220" s="42">
        <v>0.55000000000000004</v>
      </c>
    </row>
    <row r="221" spans="2:8" x14ac:dyDescent="0.2">
      <c r="C221" s="36" t="s">
        <v>27</v>
      </c>
      <c r="E221" s="36" t="s">
        <v>1765</v>
      </c>
      <c r="G221" s="41">
        <v>400</v>
      </c>
      <c r="H221" s="42">
        <v>0.55000000000000004</v>
      </c>
    </row>
    <row r="222" spans="2:8" x14ac:dyDescent="0.2">
      <c r="C222" s="36" t="s">
        <v>27</v>
      </c>
      <c r="E222" s="36" t="s">
        <v>1766</v>
      </c>
      <c r="G222" s="41">
        <v>400</v>
      </c>
      <c r="H222" s="42">
        <v>0.55000000000000004</v>
      </c>
    </row>
    <row r="223" spans="2:8" x14ac:dyDescent="0.2">
      <c r="C223" s="36" t="s">
        <v>1228</v>
      </c>
      <c r="E223" s="36" t="s">
        <v>1971</v>
      </c>
      <c r="G223" s="41">
        <v>99</v>
      </c>
      <c r="H223" s="42">
        <v>0.13999999999999999</v>
      </c>
    </row>
    <row r="224" spans="2:8" x14ac:dyDescent="0.2">
      <c r="C224" s="36" t="s">
        <v>1228</v>
      </c>
      <c r="E224" s="36" t="s">
        <v>1790</v>
      </c>
      <c r="G224" s="41">
        <v>99</v>
      </c>
      <c r="H224" s="42">
        <v>0.13999999999999999</v>
      </c>
    </row>
    <row r="225" spans="3:8" x14ac:dyDescent="0.2">
      <c r="C225" s="36" t="s">
        <v>473</v>
      </c>
      <c r="E225" s="36" t="s">
        <v>1972</v>
      </c>
      <c r="G225" s="41">
        <v>99</v>
      </c>
      <c r="H225" s="42">
        <v>0.13999999999999999</v>
      </c>
    </row>
    <row r="226" spans="3:8" x14ac:dyDescent="0.2">
      <c r="C226" s="36" t="s">
        <v>473</v>
      </c>
      <c r="E226" s="36" t="s">
        <v>1972</v>
      </c>
      <c r="G226" s="41">
        <v>99</v>
      </c>
      <c r="H226" s="42">
        <v>0.13999999999999999</v>
      </c>
    </row>
    <row r="227" spans="3:8" x14ac:dyDescent="0.2">
      <c r="C227" s="36" t="s">
        <v>473</v>
      </c>
      <c r="E227" s="36" t="s">
        <v>1973</v>
      </c>
      <c r="G227" s="41">
        <v>99</v>
      </c>
      <c r="H227" s="42">
        <v>0.13999999999999999</v>
      </c>
    </row>
    <row r="228" spans="3:8" x14ac:dyDescent="0.2">
      <c r="C228" s="36" t="s">
        <v>473</v>
      </c>
      <c r="E228" s="36" t="s">
        <v>1973</v>
      </c>
      <c r="G228" s="41">
        <v>99</v>
      </c>
      <c r="H228" s="42">
        <v>0.13999999999999999</v>
      </c>
    </row>
    <row r="229" spans="3:8" x14ac:dyDescent="0.2">
      <c r="C229" s="36" t="s">
        <v>473</v>
      </c>
      <c r="E229" s="36" t="s">
        <v>1973</v>
      </c>
      <c r="G229" s="41">
        <v>99</v>
      </c>
      <c r="H229" s="42">
        <v>0.13999999999999999</v>
      </c>
    </row>
    <row r="230" spans="3:8" x14ac:dyDescent="0.2">
      <c r="C230" s="36" t="s">
        <v>473</v>
      </c>
      <c r="E230" s="36" t="s">
        <v>1721</v>
      </c>
      <c r="G230" s="41">
        <v>99</v>
      </c>
      <c r="H230" s="42">
        <v>0.13999999999999999</v>
      </c>
    </row>
    <row r="231" spans="3:8" x14ac:dyDescent="0.2">
      <c r="C231" s="36" t="s">
        <v>473</v>
      </c>
      <c r="E231" s="36" t="s">
        <v>1794</v>
      </c>
      <c r="G231" s="41">
        <v>99</v>
      </c>
      <c r="H231" s="42">
        <v>0.13999999999999999</v>
      </c>
    </row>
    <row r="232" spans="3:8" x14ac:dyDescent="0.2">
      <c r="C232" s="36" t="s">
        <v>473</v>
      </c>
      <c r="E232" s="36" t="s">
        <v>1794</v>
      </c>
      <c r="G232" s="41">
        <v>99</v>
      </c>
      <c r="H232" s="42">
        <v>0.13999999999999999</v>
      </c>
    </row>
    <row r="233" spans="3:8" x14ac:dyDescent="0.2">
      <c r="C233" s="36" t="s">
        <v>473</v>
      </c>
      <c r="E233" s="36" t="s">
        <v>1794</v>
      </c>
      <c r="G233" s="41">
        <v>99</v>
      </c>
      <c r="H233" s="42">
        <v>0.13999999999999999</v>
      </c>
    </row>
    <row r="234" spans="3:8" x14ac:dyDescent="0.2">
      <c r="C234" s="36" t="s">
        <v>27</v>
      </c>
      <c r="E234" s="36" t="s">
        <v>1974</v>
      </c>
      <c r="G234" s="41">
        <v>99</v>
      </c>
      <c r="H234" s="42">
        <v>0.13999999999999999</v>
      </c>
    </row>
    <row r="235" spans="3:8" x14ac:dyDescent="0.2">
      <c r="C235" s="36" t="s">
        <v>27</v>
      </c>
      <c r="E235" s="36" t="s">
        <v>1975</v>
      </c>
      <c r="G235" s="41">
        <v>99</v>
      </c>
      <c r="H235" s="42">
        <v>0.13999999999999999</v>
      </c>
    </row>
    <row r="236" spans="3:8" x14ac:dyDescent="0.2">
      <c r="C236" s="36" t="s">
        <v>27</v>
      </c>
      <c r="E236" s="36" t="s">
        <v>1976</v>
      </c>
      <c r="G236" s="41">
        <v>99</v>
      </c>
      <c r="H236" s="42">
        <v>0.13999999999999999</v>
      </c>
    </row>
    <row r="237" spans="3:8" x14ac:dyDescent="0.2">
      <c r="C237" s="36" t="s">
        <v>473</v>
      </c>
      <c r="E237" s="36" t="s">
        <v>1723</v>
      </c>
      <c r="G237" s="41">
        <v>99</v>
      </c>
      <c r="H237" s="42">
        <v>0.13999999999999999</v>
      </c>
    </row>
    <row r="238" spans="3:8" x14ac:dyDescent="0.2">
      <c r="C238" s="36" t="s">
        <v>473</v>
      </c>
      <c r="E238" s="36" t="s">
        <v>1724</v>
      </c>
      <c r="G238" s="41">
        <v>99</v>
      </c>
      <c r="H238" s="42">
        <v>0.13999999999999999</v>
      </c>
    </row>
    <row r="239" spans="3:8" x14ac:dyDescent="0.2">
      <c r="C239" s="36" t="s">
        <v>27</v>
      </c>
      <c r="E239" s="36" t="s">
        <v>1977</v>
      </c>
      <c r="G239" s="41">
        <v>99</v>
      </c>
      <c r="H239" s="42">
        <v>0.13999999999999999</v>
      </c>
    </row>
    <row r="240" spans="3:8" x14ac:dyDescent="0.2">
      <c r="C240" s="36" t="s">
        <v>27</v>
      </c>
      <c r="E240" s="36" t="s">
        <v>1978</v>
      </c>
      <c r="G240" s="41">
        <v>99</v>
      </c>
      <c r="H240" s="42">
        <v>0.13999999999999999</v>
      </c>
    </row>
    <row r="241" spans="3:8" x14ac:dyDescent="0.2">
      <c r="C241" s="36" t="s">
        <v>473</v>
      </c>
      <c r="E241" s="36" t="s">
        <v>1979</v>
      </c>
      <c r="G241" s="41">
        <v>99</v>
      </c>
      <c r="H241" s="42">
        <v>0.13999999999999999</v>
      </c>
    </row>
    <row r="242" spans="3:8" x14ac:dyDescent="0.2">
      <c r="C242" s="36" t="s">
        <v>473</v>
      </c>
      <c r="E242" s="36" t="s">
        <v>1979</v>
      </c>
      <c r="G242" s="41">
        <v>99</v>
      </c>
      <c r="H242" s="42">
        <v>0.13999999999999999</v>
      </c>
    </row>
    <row r="243" spans="3:8" x14ac:dyDescent="0.2">
      <c r="C243" s="36" t="s">
        <v>473</v>
      </c>
      <c r="E243" s="36" t="s">
        <v>1980</v>
      </c>
      <c r="G243" s="41">
        <v>99</v>
      </c>
      <c r="H243" s="42">
        <v>0.13999999999999999</v>
      </c>
    </row>
    <row r="244" spans="3:8" x14ac:dyDescent="0.2">
      <c r="C244" s="36" t="s">
        <v>473</v>
      </c>
      <c r="E244" s="36" t="s">
        <v>1795</v>
      </c>
      <c r="G244" s="41">
        <v>99</v>
      </c>
      <c r="H244" s="42">
        <v>0.13999999999999999</v>
      </c>
    </row>
    <row r="245" spans="3:8" x14ac:dyDescent="0.2">
      <c r="C245" s="36" t="s">
        <v>27</v>
      </c>
      <c r="E245" s="36" t="s">
        <v>1796</v>
      </c>
      <c r="G245" s="41">
        <v>99</v>
      </c>
      <c r="H245" s="42">
        <v>0.13999999999999999</v>
      </c>
    </row>
    <row r="246" spans="3:8" x14ac:dyDescent="0.2">
      <c r="C246" s="36" t="s">
        <v>27</v>
      </c>
      <c r="E246" s="36" t="s">
        <v>1797</v>
      </c>
      <c r="G246" s="41">
        <v>99</v>
      </c>
      <c r="H246" s="42">
        <v>0.13999999999999999</v>
      </c>
    </row>
    <row r="247" spans="3:8" x14ac:dyDescent="0.2">
      <c r="C247" s="36" t="s">
        <v>27</v>
      </c>
      <c r="E247" s="36" t="s">
        <v>1799</v>
      </c>
      <c r="G247" s="41">
        <v>99</v>
      </c>
      <c r="H247" s="42">
        <v>0.13999999999999999</v>
      </c>
    </row>
    <row r="248" spans="3:8" x14ac:dyDescent="0.2">
      <c r="C248" s="36" t="s">
        <v>473</v>
      </c>
      <c r="E248" s="36" t="s">
        <v>1800</v>
      </c>
      <c r="G248" s="41">
        <v>99</v>
      </c>
      <c r="H248" s="42">
        <v>0.13999999999999999</v>
      </c>
    </row>
    <row r="249" spans="3:8" x14ac:dyDescent="0.2">
      <c r="C249" s="36" t="s">
        <v>27</v>
      </c>
      <c r="E249" s="36" t="s">
        <v>1800</v>
      </c>
      <c r="G249" s="41">
        <v>99</v>
      </c>
      <c r="H249" s="42">
        <v>0.13999999999999999</v>
      </c>
    </row>
    <row r="250" spans="3:8" x14ac:dyDescent="0.2">
      <c r="C250" s="36" t="s">
        <v>473</v>
      </c>
      <c r="E250" s="36" t="s">
        <v>1801</v>
      </c>
      <c r="G250" s="41">
        <v>99</v>
      </c>
      <c r="H250" s="42">
        <v>0.13999999999999999</v>
      </c>
    </row>
    <row r="251" spans="3:8" x14ac:dyDescent="0.2">
      <c r="C251" s="36" t="s">
        <v>473</v>
      </c>
      <c r="E251" s="36" t="s">
        <v>1802</v>
      </c>
      <c r="G251" s="41">
        <v>99</v>
      </c>
      <c r="H251" s="42">
        <v>0.13999999999999999</v>
      </c>
    </row>
    <row r="252" spans="3:8" x14ac:dyDescent="0.2">
      <c r="C252" s="36" t="s">
        <v>27</v>
      </c>
      <c r="E252" s="36" t="s">
        <v>1981</v>
      </c>
      <c r="G252" s="41">
        <v>99</v>
      </c>
      <c r="H252" s="42">
        <v>0.13999999999999999</v>
      </c>
    </row>
    <row r="253" spans="3:8" x14ac:dyDescent="0.2">
      <c r="C253" s="36" t="s">
        <v>473</v>
      </c>
      <c r="E253" s="36" t="s">
        <v>1982</v>
      </c>
      <c r="G253" s="41">
        <v>99</v>
      </c>
      <c r="H253" s="42">
        <v>0.13999999999999999</v>
      </c>
    </row>
    <row r="254" spans="3:8" x14ac:dyDescent="0.2">
      <c r="C254" s="36" t="s">
        <v>27</v>
      </c>
      <c r="E254" s="36" t="s">
        <v>1983</v>
      </c>
      <c r="G254" s="41">
        <v>99</v>
      </c>
      <c r="H254" s="42">
        <v>0.13999999999999999</v>
      </c>
    </row>
    <row r="255" spans="3:8" x14ac:dyDescent="0.2">
      <c r="C255" s="36" t="s">
        <v>27</v>
      </c>
      <c r="E255" s="36" t="s">
        <v>1983</v>
      </c>
      <c r="G255" s="41">
        <v>99</v>
      </c>
      <c r="H255" s="42">
        <v>0.13999999999999999</v>
      </c>
    </row>
    <row r="256" spans="3:8" x14ac:dyDescent="0.2">
      <c r="C256" s="36" t="s">
        <v>27</v>
      </c>
      <c r="E256" s="36" t="s">
        <v>1984</v>
      </c>
      <c r="G256" s="41">
        <v>99</v>
      </c>
      <c r="H256" s="42">
        <v>0.13999999999999999</v>
      </c>
    </row>
    <row r="257" spans="1:8" x14ac:dyDescent="0.2">
      <c r="C257" s="36" t="s">
        <v>27</v>
      </c>
      <c r="E257" s="36" t="s">
        <v>1984</v>
      </c>
      <c r="G257" s="41">
        <v>99</v>
      </c>
      <c r="H257" s="42">
        <v>0.13999999999999999</v>
      </c>
    </row>
    <row r="258" spans="1:8" x14ac:dyDescent="0.2">
      <c r="C258" s="36" t="s">
        <v>27</v>
      </c>
      <c r="E258" s="36" t="s">
        <v>1985</v>
      </c>
      <c r="G258" s="41">
        <v>99</v>
      </c>
      <c r="H258" s="42">
        <v>0.13999999999999999</v>
      </c>
    </row>
    <row r="259" spans="1:8" x14ac:dyDescent="0.2">
      <c r="C259" s="36" t="s">
        <v>473</v>
      </c>
      <c r="E259" s="36" t="s">
        <v>1793</v>
      </c>
      <c r="G259" s="41">
        <v>90</v>
      </c>
      <c r="H259" s="42">
        <v>0.12000000000000001</v>
      </c>
    </row>
    <row r="260" spans="1:8" ht="13.5" thickBot="1" x14ac:dyDescent="0.25">
      <c r="E260" s="44" t="s">
        <v>65</v>
      </c>
      <c r="G260" s="45">
        <v>9919</v>
      </c>
      <c r="H260" s="46">
        <v>13.77</v>
      </c>
    </row>
    <row r="261" spans="1:8" ht="13.5" thickTop="1" x14ac:dyDescent="0.2">
      <c r="B261" s="43" t="s">
        <v>107</v>
      </c>
      <c r="C261" s="36" t="s">
        <v>108</v>
      </c>
      <c r="E261" s="36" t="s">
        <v>107</v>
      </c>
      <c r="G261" s="41">
        <v>589.82000000000005</v>
      </c>
      <c r="H261" s="42">
        <v>0.80999999999999994</v>
      </c>
    </row>
    <row r="262" spans="1:8" ht="13.5" thickBot="1" x14ac:dyDescent="0.25">
      <c r="E262" s="44" t="s">
        <v>65</v>
      </c>
      <c r="G262" s="45">
        <v>10508.82</v>
      </c>
      <c r="H262" s="46">
        <v>14.58</v>
      </c>
    </row>
    <row r="263" spans="1:8" ht="13.5" thickTop="1" x14ac:dyDescent="0.2">
      <c r="H263" s="42"/>
    </row>
    <row r="264" spans="1:8" x14ac:dyDescent="0.2">
      <c r="A264" s="50" t="s">
        <v>110</v>
      </c>
      <c r="G264" s="51">
        <v>32075.96</v>
      </c>
      <c r="H264" s="52">
        <v>43.93</v>
      </c>
    </row>
    <row r="265" spans="1:8" x14ac:dyDescent="0.2">
      <c r="H265" s="42"/>
    </row>
    <row r="266" spans="1:8" ht="13.5" thickBot="1" x14ac:dyDescent="0.25">
      <c r="E266" s="44" t="s">
        <v>111</v>
      </c>
      <c r="G266" s="45">
        <v>72668.929999999993</v>
      </c>
      <c r="H266" s="46">
        <v>100</v>
      </c>
    </row>
    <row r="267" spans="1:8" ht="13.5" thickTop="1" x14ac:dyDescent="0.2">
      <c r="H267" s="42"/>
    </row>
    <row r="268" spans="1:8" x14ac:dyDescent="0.2">
      <c r="A268" s="44" t="s">
        <v>112</v>
      </c>
      <c r="H268" s="42"/>
    </row>
    <row r="269" spans="1:8" x14ac:dyDescent="0.2">
      <c r="A269" s="36">
        <v>1</v>
      </c>
      <c r="B269" s="36" t="s">
        <v>877</v>
      </c>
      <c r="H269" s="42"/>
    </row>
    <row r="270" spans="1:8" x14ac:dyDescent="0.2">
      <c r="H270" s="42"/>
    </row>
    <row r="271" spans="1:8" x14ac:dyDescent="0.2">
      <c r="A271" s="36">
        <v>2</v>
      </c>
      <c r="B271" s="36" t="s">
        <v>114</v>
      </c>
      <c r="H271" s="42"/>
    </row>
    <row r="272" spans="1:8" x14ac:dyDescent="0.2">
      <c r="H272" s="42"/>
    </row>
    <row r="273" spans="1:8" x14ac:dyDescent="0.2">
      <c r="H273" s="42"/>
    </row>
    <row r="274" spans="1:8" x14ac:dyDescent="0.2">
      <c r="A274" s="32"/>
      <c r="B274" s="32"/>
      <c r="C274" s="32"/>
      <c r="D274" s="32"/>
      <c r="E274" s="32"/>
      <c r="F274" s="32"/>
      <c r="G274" s="34"/>
      <c r="H274" s="53"/>
    </row>
  </sheetData>
  <mergeCells count="17">
    <mergeCell ref="B198:C198"/>
    <mergeCell ref="A2:C2"/>
    <mergeCell ref="A3:C3"/>
    <mergeCell ref="B4:C4"/>
    <mergeCell ref="B113:C113"/>
    <mergeCell ref="B116:C116"/>
    <mergeCell ref="B117:C117"/>
    <mergeCell ref="A202:C202"/>
    <mergeCell ref="B203:C203"/>
    <mergeCell ref="B204:C204"/>
    <mergeCell ref="B208:C208"/>
    <mergeCell ref="B209:C209"/>
    <mergeCell ref="B120:C120"/>
    <mergeCell ref="B121:C121"/>
    <mergeCell ref="B124:C124"/>
    <mergeCell ref="A196:C196"/>
    <mergeCell ref="B197:C197"/>
  </mergeCells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"/>
  <sheetViews>
    <sheetView workbookViewId="0">
      <selection activeCell="F10" sqref="F10"/>
    </sheetView>
  </sheetViews>
  <sheetFormatPr defaultRowHeight="12.75" x14ac:dyDescent="0.2"/>
  <cols>
    <col min="1" max="1" width="2.7109375" style="36" customWidth="1"/>
    <col min="2" max="2" width="4.7109375" style="36" customWidth="1"/>
    <col min="3" max="3" width="40.7109375" style="36" customWidth="1"/>
    <col min="4" max="4" width="15.28515625" style="36" customWidth="1"/>
    <col min="5" max="5" width="30.5703125" style="36" bestFit="1" customWidth="1"/>
    <col min="6" max="6" width="15.28515625" style="36" customWidth="1"/>
    <col min="7" max="7" width="15.28515625" style="41" customWidth="1"/>
    <col min="8" max="8" width="15.28515625" style="54" customWidth="1"/>
    <col min="9" max="16384" width="9.140625" style="36"/>
  </cols>
  <sheetData>
    <row r="1" spans="1:8" x14ac:dyDescent="0.2">
      <c r="A1" s="32"/>
      <c r="B1" s="32"/>
      <c r="C1" s="33" t="s">
        <v>1949</v>
      </c>
      <c r="D1" s="32"/>
      <c r="E1" s="32"/>
      <c r="F1" s="32"/>
      <c r="G1" s="34"/>
      <c r="H1" s="35"/>
    </row>
    <row r="2" spans="1:8" ht="25.5" x14ac:dyDescent="0.2">
      <c r="A2" s="73" t="s">
        <v>1</v>
      </c>
      <c r="B2" s="74"/>
      <c r="C2" s="74"/>
      <c r="D2" s="37" t="s">
        <v>2</v>
      </c>
      <c r="E2" s="37" t="s">
        <v>593</v>
      </c>
      <c r="F2" s="38" t="s">
        <v>4</v>
      </c>
      <c r="G2" s="39" t="s">
        <v>5</v>
      </c>
      <c r="H2" s="40" t="s">
        <v>6</v>
      </c>
    </row>
    <row r="3" spans="1:8" x14ac:dyDescent="0.2">
      <c r="A3" s="75" t="s">
        <v>594</v>
      </c>
      <c r="B3" s="76"/>
      <c r="C3" s="76"/>
      <c r="H3" s="42"/>
    </row>
    <row r="4" spans="1:8" x14ac:dyDescent="0.2">
      <c r="B4" s="75" t="s">
        <v>9</v>
      </c>
      <c r="C4" s="76"/>
      <c r="H4" s="42"/>
    </row>
    <row r="5" spans="1:8" x14ac:dyDescent="0.2">
      <c r="B5" s="43" t="s">
        <v>107</v>
      </c>
      <c r="C5" s="36" t="s">
        <v>473</v>
      </c>
      <c r="D5" s="36" t="s">
        <v>1090</v>
      </c>
      <c r="E5" s="36" t="s">
        <v>1091</v>
      </c>
      <c r="F5" s="36">
        <v>525000</v>
      </c>
      <c r="G5" s="41">
        <v>7573.39</v>
      </c>
      <c r="H5" s="42">
        <v>5.58</v>
      </c>
    </row>
    <row r="6" spans="1:8" x14ac:dyDescent="0.2">
      <c r="B6" s="43" t="s">
        <v>107</v>
      </c>
      <c r="C6" s="36" t="s">
        <v>1146</v>
      </c>
      <c r="D6" s="36" t="s">
        <v>1147</v>
      </c>
      <c r="E6" s="36" t="s">
        <v>1148</v>
      </c>
      <c r="F6" s="36">
        <v>475000</v>
      </c>
      <c r="G6" s="41">
        <v>6274.28</v>
      </c>
      <c r="H6" s="42">
        <v>4.62</v>
      </c>
    </row>
    <row r="7" spans="1:8" x14ac:dyDescent="0.2">
      <c r="B7" s="43" t="s">
        <v>107</v>
      </c>
      <c r="C7" s="36" t="s">
        <v>1154</v>
      </c>
      <c r="D7" s="36" t="s">
        <v>1155</v>
      </c>
      <c r="E7" s="36" t="s">
        <v>1156</v>
      </c>
      <c r="F7" s="36">
        <v>2000000</v>
      </c>
      <c r="G7" s="41">
        <v>5606</v>
      </c>
      <c r="H7" s="42">
        <v>4.1300000000000008</v>
      </c>
    </row>
    <row r="8" spans="1:8" x14ac:dyDescent="0.2">
      <c r="B8" s="43" t="s">
        <v>107</v>
      </c>
      <c r="C8" s="36" t="s">
        <v>1262</v>
      </c>
      <c r="D8" s="36" t="s">
        <v>1263</v>
      </c>
      <c r="E8" s="36" t="s">
        <v>1101</v>
      </c>
      <c r="F8" s="36">
        <v>160000</v>
      </c>
      <c r="G8" s="41">
        <v>5155.12</v>
      </c>
      <c r="H8" s="42">
        <v>3.7900000000000005</v>
      </c>
    </row>
    <row r="9" spans="1:8" x14ac:dyDescent="0.2">
      <c r="B9" s="43" t="s">
        <v>107</v>
      </c>
      <c r="C9" s="36" t="s">
        <v>260</v>
      </c>
      <c r="D9" s="36" t="s">
        <v>1105</v>
      </c>
      <c r="E9" s="36" t="s">
        <v>1091</v>
      </c>
      <c r="F9" s="36">
        <v>325000</v>
      </c>
      <c r="G9" s="41">
        <v>4631.74</v>
      </c>
      <c r="H9" s="42">
        <v>3.4099999999999997</v>
      </c>
    </row>
    <row r="10" spans="1:8" x14ac:dyDescent="0.2">
      <c r="B10" s="43" t="s">
        <v>107</v>
      </c>
      <c r="C10" s="36" t="s">
        <v>1096</v>
      </c>
      <c r="D10" s="36" t="s">
        <v>1097</v>
      </c>
      <c r="E10" s="36" t="s">
        <v>1098</v>
      </c>
      <c r="F10" s="36">
        <v>1050000</v>
      </c>
      <c r="G10" s="41">
        <v>3957.98</v>
      </c>
      <c r="H10" s="42">
        <v>2.91</v>
      </c>
    </row>
    <row r="11" spans="1:8" x14ac:dyDescent="0.2">
      <c r="B11" s="43" t="s">
        <v>107</v>
      </c>
      <c r="C11" s="36" t="s">
        <v>47</v>
      </c>
      <c r="D11" s="36" t="s">
        <v>1109</v>
      </c>
      <c r="E11" s="36" t="s">
        <v>1091</v>
      </c>
      <c r="F11" s="36">
        <v>1335628</v>
      </c>
      <c r="G11" s="41">
        <v>3918.73</v>
      </c>
      <c r="H11" s="42">
        <v>2.8800000000000003</v>
      </c>
    </row>
    <row r="12" spans="1:8" x14ac:dyDescent="0.2">
      <c r="B12" s="43" t="s">
        <v>107</v>
      </c>
      <c r="C12" s="36" t="s">
        <v>1099</v>
      </c>
      <c r="D12" s="36" t="s">
        <v>1100</v>
      </c>
      <c r="E12" s="36" t="s">
        <v>1101</v>
      </c>
      <c r="F12" s="36">
        <v>65000</v>
      </c>
      <c r="G12" s="41">
        <v>3910.21</v>
      </c>
      <c r="H12" s="42">
        <v>2.8800000000000003</v>
      </c>
    </row>
    <row r="13" spans="1:8" x14ac:dyDescent="0.2">
      <c r="B13" s="43" t="s">
        <v>107</v>
      </c>
      <c r="C13" s="36" t="s">
        <v>16</v>
      </c>
      <c r="D13" s="36" t="s">
        <v>1095</v>
      </c>
      <c r="E13" s="36" t="s">
        <v>1091</v>
      </c>
      <c r="F13" s="36">
        <v>1375000</v>
      </c>
      <c r="G13" s="41">
        <v>3806.69</v>
      </c>
      <c r="H13" s="42">
        <v>2.8000000000000003</v>
      </c>
    </row>
    <row r="14" spans="1:8" x14ac:dyDescent="0.2">
      <c r="B14" s="43" t="s">
        <v>107</v>
      </c>
      <c r="C14" s="36" t="s">
        <v>1092</v>
      </c>
      <c r="D14" s="36" t="s">
        <v>1093</v>
      </c>
      <c r="E14" s="36" t="s">
        <v>1094</v>
      </c>
      <c r="F14" s="36">
        <v>360000</v>
      </c>
      <c r="G14" s="41">
        <v>3680.1</v>
      </c>
      <c r="H14" s="42">
        <v>2.7100000000000004</v>
      </c>
    </row>
    <row r="15" spans="1:8" x14ac:dyDescent="0.2">
      <c r="B15" s="43" t="s">
        <v>107</v>
      </c>
      <c r="C15" s="36" t="s">
        <v>1102</v>
      </c>
      <c r="D15" s="36" t="s">
        <v>1103</v>
      </c>
      <c r="E15" s="36" t="s">
        <v>1104</v>
      </c>
      <c r="F15" s="36">
        <v>232000</v>
      </c>
      <c r="G15" s="41">
        <v>3653.77</v>
      </c>
      <c r="H15" s="42">
        <v>2.69</v>
      </c>
    </row>
    <row r="16" spans="1:8" x14ac:dyDescent="0.2">
      <c r="B16" s="43" t="s">
        <v>107</v>
      </c>
      <c r="C16" s="36" t="s">
        <v>1532</v>
      </c>
      <c r="D16" s="36" t="s">
        <v>1533</v>
      </c>
      <c r="E16" s="36" t="s">
        <v>1132</v>
      </c>
      <c r="F16" s="36">
        <v>20700</v>
      </c>
      <c r="G16" s="41">
        <v>3536.2200000000003</v>
      </c>
      <c r="H16" s="42">
        <v>2.6</v>
      </c>
    </row>
    <row r="17" spans="2:8" x14ac:dyDescent="0.2">
      <c r="B17" s="43" t="s">
        <v>107</v>
      </c>
      <c r="C17" s="36" t="s">
        <v>1200</v>
      </c>
      <c r="D17" s="36" t="s">
        <v>1201</v>
      </c>
      <c r="E17" s="36" t="s">
        <v>1148</v>
      </c>
      <c r="F17" s="36">
        <v>645000</v>
      </c>
      <c r="G17" s="41">
        <v>3390.44</v>
      </c>
      <c r="H17" s="42">
        <v>2.5</v>
      </c>
    </row>
    <row r="18" spans="2:8" x14ac:dyDescent="0.2">
      <c r="B18" s="43" t="s">
        <v>107</v>
      </c>
      <c r="C18" s="36" t="s">
        <v>27</v>
      </c>
      <c r="D18" s="36" t="s">
        <v>1128</v>
      </c>
      <c r="E18" s="36" t="s">
        <v>1091</v>
      </c>
      <c r="F18" s="36">
        <v>550000</v>
      </c>
      <c r="G18" s="41">
        <v>2699.4</v>
      </c>
      <c r="H18" s="42">
        <v>1.9900000000000002</v>
      </c>
    </row>
    <row r="19" spans="2:8" x14ac:dyDescent="0.2">
      <c r="B19" s="43" t="s">
        <v>107</v>
      </c>
      <c r="C19" s="36" t="s">
        <v>1325</v>
      </c>
      <c r="D19" s="36" t="s">
        <v>1326</v>
      </c>
      <c r="E19" s="36" t="s">
        <v>1156</v>
      </c>
      <c r="F19" s="36">
        <v>78000</v>
      </c>
      <c r="G19" s="41">
        <v>2631.7200000000003</v>
      </c>
      <c r="H19" s="42">
        <v>1.94</v>
      </c>
    </row>
    <row r="20" spans="2:8" x14ac:dyDescent="0.2">
      <c r="B20" s="43" t="s">
        <v>107</v>
      </c>
      <c r="C20" s="36" t="s">
        <v>608</v>
      </c>
      <c r="D20" s="36" t="s">
        <v>1268</v>
      </c>
      <c r="E20" s="36" t="s">
        <v>1132</v>
      </c>
      <c r="F20" s="36">
        <v>65000</v>
      </c>
      <c r="G20" s="41">
        <v>2590.09</v>
      </c>
      <c r="H20" s="42">
        <v>1.9100000000000001</v>
      </c>
    </row>
    <row r="21" spans="2:8" x14ac:dyDescent="0.2">
      <c r="B21" s="43" t="s">
        <v>107</v>
      </c>
      <c r="C21" s="36" t="s">
        <v>1306</v>
      </c>
      <c r="D21" s="36" t="s">
        <v>1307</v>
      </c>
      <c r="E21" s="36" t="s">
        <v>1148</v>
      </c>
      <c r="F21" s="36">
        <v>395000</v>
      </c>
      <c r="G21" s="41">
        <v>2566.91</v>
      </c>
      <c r="H21" s="42">
        <v>1.8900000000000001</v>
      </c>
    </row>
    <row r="22" spans="2:8" x14ac:dyDescent="0.2">
      <c r="B22" s="43" t="s">
        <v>107</v>
      </c>
      <c r="C22" s="36" t="s">
        <v>318</v>
      </c>
      <c r="D22" s="36" t="s">
        <v>1515</v>
      </c>
      <c r="E22" s="36" t="s">
        <v>1132</v>
      </c>
      <c r="F22" s="36">
        <v>130000</v>
      </c>
      <c r="G22" s="41">
        <v>2555.41</v>
      </c>
      <c r="H22" s="42">
        <v>1.8800000000000001</v>
      </c>
    </row>
    <row r="23" spans="2:8" x14ac:dyDescent="0.2">
      <c r="B23" s="43" t="s">
        <v>107</v>
      </c>
      <c r="C23" s="36" t="s">
        <v>1448</v>
      </c>
      <c r="D23" s="36" t="s">
        <v>1449</v>
      </c>
      <c r="E23" s="36" t="s">
        <v>1140</v>
      </c>
      <c r="F23" s="36">
        <v>437949</v>
      </c>
      <c r="G23" s="41">
        <v>2526.75</v>
      </c>
      <c r="H23" s="42">
        <v>1.86</v>
      </c>
    </row>
    <row r="24" spans="2:8" x14ac:dyDescent="0.2">
      <c r="B24" s="43" t="s">
        <v>107</v>
      </c>
      <c r="C24" s="36" t="s">
        <v>1279</v>
      </c>
      <c r="D24" s="36" t="s">
        <v>1280</v>
      </c>
      <c r="E24" s="36" t="s">
        <v>1098</v>
      </c>
      <c r="F24" s="36">
        <v>625000</v>
      </c>
      <c r="G24" s="41">
        <v>2519.69</v>
      </c>
      <c r="H24" s="42">
        <v>1.8500000000000003</v>
      </c>
    </row>
    <row r="25" spans="2:8" x14ac:dyDescent="0.2">
      <c r="B25" s="43" t="s">
        <v>107</v>
      </c>
      <c r="C25" s="36" t="s">
        <v>1308</v>
      </c>
      <c r="D25" s="36" t="s">
        <v>1309</v>
      </c>
      <c r="E25" s="36" t="s">
        <v>1310</v>
      </c>
      <c r="F25" s="36">
        <v>340000</v>
      </c>
      <c r="G25" s="41">
        <v>2471.46</v>
      </c>
      <c r="H25" s="42">
        <v>1.82</v>
      </c>
    </row>
    <row r="26" spans="2:8" x14ac:dyDescent="0.2">
      <c r="B26" s="43" t="s">
        <v>107</v>
      </c>
      <c r="C26" s="36" t="s">
        <v>1285</v>
      </c>
      <c r="D26" s="36" t="s">
        <v>1286</v>
      </c>
      <c r="E26" s="36" t="s">
        <v>1098</v>
      </c>
      <c r="F26" s="36">
        <v>235000</v>
      </c>
      <c r="G26" s="41">
        <v>2385.13</v>
      </c>
      <c r="H26" s="42">
        <v>1.76</v>
      </c>
    </row>
    <row r="27" spans="2:8" x14ac:dyDescent="0.2">
      <c r="B27" s="43" t="s">
        <v>107</v>
      </c>
      <c r="C27" s="36" t="s">
        <v>1194</v>
      </c>
      <c r="D27" s="36" t="s">
        <v>1195</v>
      </c>
      <c r="E27" s="36" t="s">
        <v>1161</v>
      </c>
      <c r="F27" s="36">
        <v>600000</v>
      </c>
      <c r="G27" s="41">
        <v>2369.7000000000003</v>
      </c>
      <c r="H27" s="42">
        <v>1.7400000000000002</v>
      </c>
    </row>
    <row r="28" spans="2:8" x14ac:dyDescent="0.2">
      <c r="B28" s="43" t="s">
        <v>107</v>
      </c>
      <c r="C28" s="36" t="s">
        <v>1852</v>
      </c>
      <c r="D28" s="36" t="s">
        <v>1853</v>
      </c>
      <c r="E28" s="36" t="s">
        <v>1854</v>
      </c>
      <c r="F28" s="36">
        <v>700000</v>
      </c>
      <c r="G28" s="41">
        <v>2182.9499999999998</v>
      </c>
      <c r="H28" s="42">
        <v>1.6099999999999999</v>
      </c>
    </row>
    <row r="29" spans="2:8" x14ac:dyDescent="0.2">
      <c r="B29" s="43" t="s">
        <v>107</v>
      </c>
      <c r="C29" s="36" t="s">
        <v>1950</v>
      </c>
      <c r="D29" s="36" t="s">
        <v>1951</v>
      </c>
      <c r="E29" s="36" t="s">
        <v>1112</v>
      </c>
      <c r="F29" s="36">
        <v>900000</v>
      </c>
      <c r="G29" s="41">
        <v>2065.0500000000002</v>
      </c>
      <c r="H29" s="42">
        <v>1.52</v>
      </c>
    </row>
    <row r="30" spans="2:8" x14ac:dyDescent="0.2">
      <c r="B30" s="43" t="s">
        <v>107</v>
      </c>
      <c r="C30" s="36" t="s">
        <v>1170</v>
      </c>
      <c r="D30" s="36" t="s">
        <v>1171</v>
      </c>
      <c r="E30" s="36" t="s">
        <v>1101</v>
      </c>
      <c r="F30" s="36">
        <v>158500</v>
      </c>
      <c r="G30" s="41">
        <v>2039.74</v>
      </c>
      <c r="H30" s="42">
        <v>1.5000000000000002</v>
      </c>
    </row>
    <row r="31" spans="2:8" x14ac:dyDescent="0.2">
      <c r="B31" s="43" t="s">
        <v>107</v>
      </c>
      <c r="C31" s="36" t="s">
        <v>142</v>
      </c>
      <c r="D31" s="36" t="s">
        <v>1301</v>
      </c>
      <c r="E31" s="36" t="s">
        <v>1140</v>
      </c>
      <c r="F31" s="36">
        <v>170000</v>
      </c>
      <c r="G31" s="41">
        <v>1990.8700000000001</v>
      </c>
      <c r="H31" s="42">
        <v>1.4700000000000002</v>
      </c>
    </row>
    <row r="32" spans="2:8" x14ac:dyDescent="0.2">
      <c r="B32" s="43" t="s">
        <v>107</v>
      </c>
      <c r="C32" s="36" t="s">
        <v>1166</v>
      </c>
      <c r="D32" s="36" t="s">
        <v>1167</v>
      </c>
      <c r="E32" s="36" t="s">
        <v>1140</v>
      </c>
      <c r="F32" s="36">
        <v>500000</v>
      </c>
      <c r="G32" s="41">
        <v>1912</v>
      </c>
      <c r="H32" s="42">
        <v>1.4100000000000001</v>
      </c>
    </row>
    <row r="33" spans="2:8" x14ac:dyDescent="0.2">
      <c r="B33" s="43" t="s">
        <v>107</v>
      </c>
      <c r="C33" s="36" t="s">
        <v>1196</v>
      </c>
      <c r="D33" s="36" t="s">
        <v>1197</v>
      </c>
      <c r="E33" s="36" t="s">
        <v>1132</v>
      </c>
      <c r="F33" s="36">
        <v>266152</v>
      </c>
      <c r="G33" s="41">
        <v>1790.27</v>
      </c>
      <c r="H33" s="42">
        <v>1.32</v>
      </c>
    </row>
    <row r="34" spans="2:8" x14ac:dyDescent="0.2">
      <c r="B34" s="43" t="s">
        <v>107</v>
      </c>
      <c r="C34" s="36" t="s">
        <v>1523</v>
      </c>
      <c r="D34" s="36" t="s">
        <v>1524</v>
      </c>
      <c r="E34" s="36" t="s">
        <v>1138</v>
      </c>
      <c r="F34" s="36">
        <v>105000</v>
      </c>
      <c r="G34" s="41">
        <v>1630.23</v>
      </c>
      <c r="H34" s="42">
        <v>1.2</v>
      </c>
    </row>
    <row r="35" spans="2:8" x14ac:dyDescent="0.2">
      <c r="B35" s="43" t="s">
        <v>107</v>
      </c>
      <c r="C35" s="36" t="s">
        <v>1295</v>
      </c>
      <c r="D35" s="36" t="s">
        <v>1296</v>
      </c>
      <c r="E35" s="36" t="s">
        <v>1297</v>
      </c>
      <c r="F35" s="36">
        <v>255300</v>
      </c>
      <c r="G35" s="41">
        <v>1628.43</v>
      </c>
      <c r="H35" s="42">
        <v>1.2</v>
      </c>
    </row>
    <row r="36" spans="2:8" x14ac:dyDescent="0.2">
      <c r="B36" s="43" t="s">
        <v>107</v>
      </c>
      <c r="C36" s="36" t="s">
        <v>1124</v>
      </c>
      <c r="D36" s="36" t="s">
        <v>1125</v>
      </c>
      <c r="E36" s="36" t="s">
        <v>1121</v>
      </c>
      <c r="F36" s="36">
        <v>300000</v>
      </c>
      <c r="G36" s="41">
        <v>1606.65</v>
      </c>
      <c r="H36" s="42">
        <v>1.18</v>
      </c>
    </row>
    <row r="37" spans="2:8" x14ac:dyDescent="0.2">
      <c r="B37" s="43" t="s">
        <v>107</v>
      </c>
      <c r="C37" s="36" t="s">
        <v>1126</v>
      </c>
      <c r="D37" s="36" t="s">
        <v>1127</v>
      </c>
      <c r="E37" s="36" t="s">
        <v>1104</v>
      </c>
      <c r="F37" s="36">
        <v>390199</v>
      </c>
      <c r="G37" s="41">
        <v>1562.94</v>
      </c>
      <c r="H37" s="42">
        <v>1.1499999999999999</v>
      </c>
    </row>
    <row r="38" spans="2:8" x14ac:dyDescent="0.2">
      <c r="B38" s="43" t="s">
        <v>107</v>
      </c>
      <c r="C38" s="36" t="s">
        <v>670</v>
      </c>
      <c r="D38" s="36" t="s">
        <v>1129</v>
      </c>
      <c r="E38" s="36" t="s">
        <v>1101</v>
      </c>
      <c r="F38" s="36">
        <v>335000</v>
      </c>
      <c r="G38" s="41">
        <v>1560.6000000000001</v>
      </c>
      <c r="H38" s="42">
        <v>1.1499999999999999</v>
      </c>
    </row>
    <row r="39" spans="2:8" x14ac:dyDescent="0.2">
      <c r="B39" s="43" t="s">
        <v>107</v>
      </c>
      <c r="C39" s="36" t="s">
        <v>1333</v>
      </c>
      <c r="D39" s="36" t="s">
        <v>1334</v>
      </c>
      <c r="E39" s="36" t="s">
        <v>1138</v>
      </c>
      <c r="F39" s="36">
        <v>225000</v>
      </c>
      <c r="G39" s="41">
        <v>1548.3400000000001</v>
      </c>
      <c r="H39" s="42">
        <v>1.1400000000000001</v>
      </c>
    </row>
    <row r="40" spans="2:8" x14ac:dyDescent="0.2">
      <c r="B40" s="43" t="s">
        <v>107</v>
      </c>
      <c r="C40" s="36" t="s">
        <v>57</v>
      </c>
      <c r="D40" s="36" t="s">
        <v>1139</v>
      </c>
      <c r="E40" s="36" t="s">
        <v>1140</v>
      </c>
      <c r="F40" s="36">
        <v>100000</v>
      </c>
      <c r="G40" s="41">
        <v>1502.1000000000001</v>
      </c>
      <c r="H40" s="42">
        <v>1.1100000000000001</v>
      </c>
    </row>
    <row r="41" spans="2:8" x14ac:dyDescent="0.2">
      <c r="B41" s="43" t="s">
        <v>107</v>
      </c>
      <c r="C41" s="36" t="s">
        <v>1817</v>
      </c>
      <c r="D41" s="36" t="s">
        <v>1818</v>
      </c>
      <c r="E41" s="36" t="s">
        <v>1118</v>
      </c>
      <c r="F41" s="36">
        <v>92500</v>
      </c>
      <c r="G41" s="41">
        <v>1468.76</v>
      </c>
      <c r="H41" s="42">
        <v>1.08</v>
      </c>
    </row>
    <row r="42" spans="2:8" x14ac:dyDescent="0.2">
      <c r="B42" s="43" t="s">
        <v>107</v>
      </c>
      <c r="C42" s="36" t="s">
        <v>1159</v>
      </c>
      <c r="D42" s="36" t="s">
        <v>1160</v>
      </c>
      <c r="E42" s="36" t="s">
        <v>1161</v>
      </c>
      <c r="F42" s="36">
        <v>90000</v>
      </c>
      <c r="G42" s="41">
        <v>1464.44</v>
      </c>
      <c r="H42" s="42">
        <v>1.08</v>
      </c>
    </row>
    <row r="43" spans="2:8" x14ac:dyDescent="0.2">
      <c r="B43" s="43" t="s">
        <v>107</v>
      </c>
      <c r="C43" s="36" t="s">
        <v>1180</v>
      </c>
      <c r="D43" s="36" t="s">
        <v>1181</v>
      </c>
      <c r="E43" s="36" t="s">
        <v>1140</v>
      </c>
      <c r="F43" s="36">
        <v>863000</v>
      </c>
      <c r="G43" s="41">
        <v>1463.22</v>
      </c>
      <c r="H43" s="42">
        <v>1.08</v>
      </c>
    </row>
    <row r="44" spans="2:8" x14ac:dyDescent="0.2">
      <c r="B44" s="43" t="s">
        <v>107</v>
      </c>
      <c r="C44" s="36" t="s">
        <v>1917</v>
      </c>
      <c r="D44" s="36" t="s">
        <v>1918</v>
      </c>
      <c r="E44" s="36" t="s">
        <v>1112</v>
      </c>
      <c r="F44" s="36">
        <v>150000</v>
      </c>
      <c r="G44" s="41">
        <v>1451.33</v>
      </c>
      <c r="H44" s="42">
        <v>1.07</v>
      </c>
    </row>
    <row r="45" spans="2:8" x14ac:dyDescent="0.2">
      <c r="B45" s="43" t="s">
        <v>107</v>
      </c>
      <c r="C45" s="36" t="s">
        <v>1152</v>
      </c>
      <c r="D45" s="36" t="s">
        <v>1153</v>
      </c>
      <c r="E45" s="36" t="s">
        <v>1138</v>
      </c>
      <c r="F45" s="36">
        <v>100000</v>
      </c>
      <c r="G45" s="41">
        <v>1445.2</v>
      </c>
      <c r="H45" s="42">
        <v>1.06</v>
      </c>
    </row>
    <row r="46" spans="2:8" x14ac:dyDescent="0.2">
      <c r="B46" s="43" t="s">
        <v>107</v>
      </c>
      <c r="C46" s="36" t="s">
        <v>1130</v>
      </c>
      <c r="D46" s="36" t="s">
        <v>1131</v>
      </c>
      <c r="E46" s="36" t="s">
        <v>1132</v>
      </c>
      <c r="F46" s="36">
        <v>152015</v>
      </c>
      <c r="G46" s="41">
        <v>1421.26</v>
      </c>
      <c r="H46" s="42">
        <v>1.05</v>
      </c>
    </row>
    <row r="47" spans="2:8" x14ac:dyDescent="0.2">
      <c r="B47" s="43" t="s">
        <v>107</v>
      </c>
      <c r="C47" s="36" t="s">
        <v>1481</v>
      </c>
      <c r="D47" s="36" t="s">
        <v>1482</v>
      </c>
      <c r="E47" s="36" t="s">
        <v>1187</v>
      </c>
      <c r="F47" s="36">
        <v>250000</v>
      </c>
      <c r="G47" s="41">
        <v>1419.88</v>
      </c>
      <c r="H47" s="42">
        <v>1.05</v>
      </c>
    </row>
    <row r="48" spans="2:8" x14ac:dyDescent="0.2">
      <c r="B48" s="43" t="s">
        <v>107</v>
      </c>
      <c r="C48" s="36" t="s">
        <v>1521</v>
      </c>
      <c r="D48" s="36" t="s">
        <v>1522</v>
      </c>
      <c r="E48" s="36" t="s">
        <v>1108</v>
      </c>
      <c r="F48" s="36">
        <v>2300</v>
      </c>
      <c r="G48" s="41">
        <v>1401.95</v>
      </c>
      <c r="H48" s="42">
        <v>1.03</v>
      </c>
    </row>
    <row r="49" spans="2:8" x14ac:dyDescent="0.2">
      <c r="B49" s="43" t="s">
        <v>107</v>
      </c>
      <c r="C49" s="36" t="s">
        <v>1149</v>
      </c>
      <c r="D49" s="36" t="s">
        <v>1150</v>
      </c>
      <c r="E49" s="36" t="s">
        <v>1094</v>
      </c>
      <c r="F49" s="36">
        <v>150000</v>
      </c>
      <c r="G49" s="41">
        <v>1312.13</v>
      </c>
      <c r="H49" s="42">
        <v>0.97</v>
      </c>
    </row>
    <row r="50" spans="2:8" x14ac:dyDescent="0.2">
      <c r="B50" s="43" t="s">
        <v>107</v>
      </c>
      <c r="C50" s="36" t="s">
        <v>1823</v>
      </c>
      <c r="D50" s="36" t="s">
        <v>1824</v>
      </c>
      <c r="E50" s="36" t="s">
        <v>1145</v>
      </c>
      <c r="F50" s="36">
        <v>328390</v>
      </c>
      <c r="G50" s="41">
        <v>1307.98</v>
      </c>
      <c r="H50" s="42">
        <v>0.96000000000000008</v>
      </c>
    </row>
    <row r="51" spans="2:8" x14ac:dyDescent="0.2">
      <c r="B51" s="43" t="s">
        <v>107</v>
      </c>
      <c r="C51" s="36" t="s">
        <v>1182</v>
      </c>
      <c r="D51" s="36" t="s">
        <v>1183</v>
      </c>
      <c r="E51" s="36" t="s">
        <v>1184</v>
      </c>
      <c r="F51" s="36">
        <v>170000</v>
      </c>
      <c r="G51" s="41">
        <v>1158.3</v>
      </c>
      <c r="H51" s="42">
        <v>0.85000000000000009</v>
      </c>
    </row>
    <row r="52" spans="2:8" x14ac:dyDescent="0.2">
      <c r="B52" s="43" t="s">
        <v>107</v>
      </c>
      <c r="C52" s="36" t="s">
        <v>1185</v>
      </c>
      <c r="D52" s="36" t="s">
        <v>1186</v>
      </c>
      <c r="E52" s="36" t="s">
        <v>1187</v>
      </c>
      <c r="F52" s="36">
        <v>93443</v>
      </c>
      <c r="G52" s="41">
        <v>1141.5899999999999</v>
      </c>
      <c r="H52" s="42">
        <v>0.84000000000000008</v>
      </c>
    </row>
    <row r="53" spans="2:8" x14ac:dyDescent="0.2">
      <c r="B53" s="43" t="s">
        <v>107</v>
      </c>
      <c r="C53" s="36" t="s">
        <v>1819</v>
      </c>
      <c r="D53" s="36" t="s">
        <v>1820</v>
      </c>
      <c r="E53" s="36" t="s">
        <v>1140</v>
      </c>
      <c r="F53" s="36">
        <v>90000</v>
      </c>
      <c r="G53" s="41">
        <v>1084.55</v>
      </c>
      <c r="H53" s="42">
        <v>0.8</v>
      </c>
    </row>
    <row r="54" spans="2:8" x14ac:dyDescent="0.2">
      <c r="B54" s="43" t="s">
        <v>107</v>
      </c>
      <c r="C54" s="36" t="s">
        <v>1952</v>
      </c>
      <c r="D54" s="36" t="s">
        <v>1953</v>
      </c>
      <c r="E54" s="36" t="s">
        <v>1115</v>
      </c>
      <c r="F54" s="36">
        <v>615000</v>
      </c>
      <c r="G54" s="41">
        <v>1058.1100000000001</v>
      </c>
      <c r="H54" s="42">
        <v>0.78</v>
      </c>
    </row>
    <row r="55" spans="2:8" x14ac:dyDescent="0.2">
      <c r="B55" s="43" t="s">
        <v>107</v>
      </c>
      <c r="C55" s="36" t="s">
        <v>50</v>
      </c>
      <c r="D55" s="36" t="s">
        <v>1151</v>
      </c>
      <c r="E55" s="36" t="s">
        <v>1091</v>
      </c>
      <c r="F55" s="36">
        <v>565000</v>
      </c>
      <c r="G55" s="41">
        <v>977.17000000000007</v>
      </c>
      <c r="H55" s="42">
        <v>0.72000000000000008</v>
      </c>
    </row>
    <row r="56" spans="2:8" x14ac:dyDescent="0.2">
      <c r="B56" s="43" t="s">
        <v>107</v>
      </c>
      <c r="C56" s="36" t="s">
        <v>1116</v>
      </c>
      <c r="D56" s="36" t="s">
        <v>1117</v>
      </c>
      <c r="E56" s="36" t="s">
        <v>1118</v>
      </c>
      <c r="F56" s="36">
        <v>19094</v>
      </c>
      <c r="G56" s="41">
        <v>874.32</v>
      </c>
      <c r="H56" s="42">
        <v>0.64</v>
      </c>
    </row>
    <row r="57" spans="2:8" x14ac:dyDescent="0.2">
      <c r="B57" s="43" t="s">
        <v>107</v>
      </c>
      <c r="C57" s="36" t="s">
        <v>1347</v>
      </c>
      <c r="D57" s="36" t="s">
        <v>1348</v>
      </c>
      <c r="E57" s="36" t="s">
        <v>1118</v>
      </c>
      <c r="F57" s="36">
        <v>92000</v>
      </c>
      <c r="G57" s="41">
        <v>873.49</v>
      </c>
      <c r="H57" s="42">
        <v>0.64</v>
      </c>
    </row>
    <row r="58" spans="2:8" x14ac:dyDescent="0.2">
      <c r="B58" s="43" t="s">
        <v>107</v>
      </c>
      <c r="C58" s="36" t="s">
        <v>1331</v>
      </c>
      <c r="D58" s="36" t="s">
        <v>1332</v>
      </c>
      <c r="E58" s="36" t="s">
        <v>1101</v>
      </c>
      <c r="F58" s="36">
        <v>1015000</v>
      </c>
      <c r="G58" s="41">
        <v>858.18000000000006</v>
      </c>
      <c r="H58" s="42">
        <v>0.63</v>
      </c>
    </row>
    <row r="59" spans="2:8" x14ac:dyDescent="0.2">
      <c r="B59" s="43" t="s">
        <v>107</v>
      </c>
      <c r="C59" s="36" t="s">
        <v>1192</v>
      </c>
      <c r="D59" s="36" t="s">
        <v>1193</v>
      </c>
      <c r="E59" s="36" t="s">
        <v>1094</v>
      </c>
      <c r="F59" s="36">
        <v>140000</v>
      </c>
      <c r="G59" s="41">
        <v>833.98</v>
      </c>
      <c r="H59" s="42">
        <v>0.61</v>
      </c>
    </row>
    <row r="60" spans="2:8" x14ac:dyDescent="0.2">
      <c r="B60" s="43" t="s">
        <v>107</v>
      </c>
      <c r="C60" s="36" t="s">
        <v>1825</v>
      </c>
      <c r="D60" s="36" t="s">
        <v>1826</v>
      </c>
      <c r="E60" s="36" t="s">
        <v>1205</v>
      </c>
      <c r="F60" s="36">
        <v>58500</v>
      </c>
      <c r="G60" s="41">
        <v>745.11</v>
      </c>
      <c r="H60" s="42">
        <v>0.55000000000000004</v>
      </c>
    </row>
    <row r="61" spans="2:8" x14ac:dyDescent="0.2">
      <c r="B61" s="43" t="s">
        <v>107</v>
      </c>
      <c r="C61" s="36" t="s">
        <v>1815</v>
      </c>
      <c r="D61" s="36" t="s">
        <v>1816</v>
      </c>
      <c r="E61" s="36" t="s">
        <v>1118</v>
      </c>
      <c r="F61" s="36">
        <v>30000</v>
      </c>
      <c r="G61" s="41">
        <v>479.94</v>
      </c>
      <c r="H61" s="42">
        <v>0.35000000000000003</v>
      </c>
    </row>
    <row r="62" spans="2:8" x14ac:dyDescent="0.2">
      <c r="B62" s="43" t="s">
        <v>107</v>
      </c>
      <c r="C62" s="36" t="s">
        <v>1954</v>
      </c>
      <c r="D62" s="36" t="s">
        <v>1955</v>
      </c>
      <c r="E62" s="36" t="s">
        <v>1118</v>
      </c>
      <c r="F62" s="36">
        <v>30000</v>
      </c>
      <c r="G62" s="41">
        <v>445.05</v>
      </c>
      <c r="H62" s="42">
        <v>0.33</v>
      </c>
    </row>
    <row r="63" spans="2:8" ht="13.5" thickBot="1" x14ac:dyDescent="0.25">
      <c r="E63" s="44" t="s">
        <v>65</v>
      </c>
      <c r="G63" s="45">
        <v>132117.04</v>
      </c>
      <c r="H63" s="46">
        <v>97.269999999999897</v>
      </c>
    </row>
    <row r="64" spans="2:8" ht="13.5" thickTop="1" x14ac:dyDescent="0.2">
      <c r="B64" s="75" t="s">
        <v>234</v>
      </c>
      <c r="C64" s="76"/>
      <c r="H64" s="42"/>
    </row>
    <row r="65" spans="2:8" x14ac:dyDescent="0.2">
      <c r="B65" s="43" t="s">
        <v>107</v>
      </c>
      <c r="C65" s="36" t="s">
        <v>1956</v>
      </c>
      <c r="D65" s="36" t="s">
        <v>1957</v>
      </c>
      <c r="E65" s="36" t="s">
        <v>1094</v>
      </c>
      <c r="F65" s="36">
        <v>200000</v>
      </c>
      <c r="G65" s="41">
        <v>0</v>
      </c>
      <c r="H65" s="42">
        <v>0</v>
      </c>
    </row>
    <row r="66" spans="2:8" x14ac:dyDescent="0.2">
      <c r="B66" s="43" t="s">
        <v>107</v>
      </c>
      <c r="C66" s="36" t="s">
        <v>1958</v>
      </c>
      <c r="D66" s="36" t="s">
        <v>1959</v>
      </c>
      <c r="E66" s="36" t="s">
        <v>1094</v>
      </c>
      <c r="F66" s="36">
        <v>200000</v>
      </c>
      <c r="G66" s="41">
        <v>0</v>
      </c>
      <c r="H66" s="42">
        <v>0</v>
      </c>
    </row>
    <row r="67" spans="2:8" x14ac:dyDescent="0.2">
      <c r="B67" s="77" t="s">
        <v>1834</v>
      </c>
      <c r="C67" s="76"/>
      <c r="H67" s="42"/>
    </row>
    <row r="68" spans="2:8" x14ac:dyDescent="0.2">
      <c r="B68" s="75" t="s">
        <v>9</v>
      </c>
      <c r="C68" s="76"/>
      <c r="H68" s="42"/>
    </row>
    <row r="69" spans="2:8" x14ac:dyDescent="0.2">
      <c r="B69" s="43" t="s">
        <v>107</v>
      </c>
      <c r="C69" s="36" t="s">
        <v>1124</v>
      </c>
      <c r="D69" s="36" t="s">
        <v>1835</v>
      </c>
      <c r="E69" s="36" t="s">
        <v>1121</v>
      </c>
      <c r="F69" s="36">
        <v>1223092</v>
      </c>
      <c r="G69" s="41">
        <v>115.58</v>
      </c>
      <c r="H69" s="42">
        <v>9.0000000000000011E-2</v>
      </c>
    </row>
    <row r="70" spans="2:8" ht="13.5" thickBot="1" x14ac:dyDescent="0.25">
      <c r="E70" s="44" t="s">
        <v>65</v>
      </c>
      <c r="G70" s="45">
        <v>115.58</v>
      </c>
      <c r="H70" s="46">
        <v>0.09</v>
      </c>
    </row>
    <row r="71" spans="2:8" ht="13.5" thickTop="1" x14ac:dyDescent="0.2">
      <c r="B71" s="77" t="s">
        <v>1223</v>
      </c>
      <c r="C71" s="76"/>
      <c r="H71" s="42"/>
    </row>
    <row r="72" spans="2:8" x14ac:dyDescent="0.2">
      <c r="B72" s="75" t="s">
        <v>9</v>
      </c>
      <c r="C72" s="76"/>
      <c r="H72" s="42"/>
    </row>
    <row r="73" spans="2:8" x14ac:dyDescent="0.2">
      <c r="B73" s="43" t="s">
        <v>107</v>
      </c>
      <c r="C73" s="36" t="s">
        <v>57</v>
      </c>
      <c r="D73" s="36" t="s">
        <v>1224</v>
      </c>
      <c r="E73" s="36" t="s">
        <v>1140</v>
      </c>
      <c r="F73" s="36">
        <v>292000</v>
      </c>
      <c r="G73" s="41">
        <v>513.91999999999996</v>
      </c>
      <c r="H73" s="42">
        <v>0.38</v>
      </c>
    </row>
    <row r="74" spans="2:8" ht="13.5" thickBot="1" x14ac:dyDescent="0.25">
      <c r="E74" s="44" t="s">
        <v>65</v>
      </c>
      <c r="G74" s="48">
        <v>513.91999999999996</v>
      </c>
      <c r="H74" s="49">
        <v>0.38</v>
      </c>
    </row>
    <row r="75" spans="2:8" ht="13.5" thickTop="1" x14ac:dyDescent="0.2">
      <c r="H75" s="42"/>
    </row>
    <row r="76" spans="2:8" x14ac:dyDescent="0.2">
      <c r="B76" s="78" t="s">
        <v>1235</v>
      </c>
      <c r="C76" s="79"/>
      <c r="H76" s="42"/>
    </row>
    <row r="77" spans="2:8" x14ac:dyDescent="0.2">
      <c r="B77" s="77" t="s">
        <v>471</v>
      </c>
      <c r="C77" s="76"/>
      <c r="E77" s="44" t="s">
        <v>472</v>
      </c>
      <c r="H77" s="42"/>
    </row>
    <row r="78" spans="2:8" x14ac:dyDescent="0.2">
      <c r="C78" s="36" t="s">
        <v>27</v>
      </c>
      <c r="E78" s="36" t="s">
        <v>1735</v>
      </c>
      <c r="G78" s="41">
        <v>1000</v>
      </c>
      <c r="H78" s="42">
        <v>0.74</v>
      </c>
    </row>
    <row r="79" spans="2:8" x14ac:dyDescent="0.2">
      <c r="C79" s="36" t="s">
        <v>27</v>
      </c>
      <c r="E79" s="36" t="s">
        <v>1906</v>
      </c>
      <c r="G79" s="41">
        <v>350</v>
      </c>
      <c r="H79" s="42">
        <v>0.26</v>
      </c>
    </row>
    <row r="80" spans="2:8" ht="13.5" thickBot="1" x14ac:dyDescent="0.25">
      <c r="E80" s="44" t="s">
        <v>65</v>
      </c>
      <c r="G80" s="45">
        <v>1350</v>
      </c>
      <c r="H80" s="46">
        <v>1</v>
      </c>
    </row>
    <row r="81" spans="1:8" ht="13.5" thickTop="1" x14ac:dyDescent="0.2">
      <c r="B81" s="43" t="s">
        <v>107</v>
      </c>
      <c r="C81" s="36" t="s">
        <v>108</v>
      </c>
      <c r="E81" s="36" t="s">
        <v>107</v>
      </c>
      <c r="G81" s="41">
        <v>3323.9300000000003</v>
      </c>
      <c r="H81" s="42">
        <v>2.4500000000000002</v>
      </c>
    </row>
    <row r="82" spans="1:8" ht="13.5" thickBot="1" x14ac:dyDescent="0.25">
      <c r="E82" s="44" t="s">
        <v>65</v>
      </c>
      <c r="G82" s="45">
        <v>4673.93</v>
      </c>
      <c r="H82" s="46">
        <v>3.45</v>
      </c>
    </row>
    <row r="83" spans="1:8" ht="13.5" thickTop="1" x14ac:dyDescent="0.2">
      <c r="H83" s="42"/>
    </row>
    <row r="84" spans="1:8" x14ac:dyDescent="0.2">
      <c r="A84" s="50" t="s">
        <v>110</v>
      </c>
      <c r="G84" s="51">
        <v>-1579.94</v>
      </c>
      <c r="H84" s="52">
        <v>-1.19</v>
      </c>
    </row>
    <row r="85" spans="1:8" x14ac:dyDescent="0.2">
      <c r="H85" s="42"/>
    </row>
    <row r="86" spans="1:8" ht="13.5" thickBot="1" x14ac:dyDescent="0.25">
      <c r="E86" s="44" t="s">
        <v>111</v>
      </c>
      <c r="G86" s="45">
        <v>135840.53</v>
      </c>
      <c r="H86" s="46">
        <v>100</v>
      </c>
    </row>
    <row r="87" spans="1:8" ht="13.5" thickTop="1" x14ac:dyDescent="0.2">
      <c r="H87" s="42"/>
    </row>
    <row r="88" spans="1:8" x14ac:dyDescent="0.2">
      <c r="A88" s="44" t="s">
        <v>112</v>
      </c>
      <c r="H88" s="42"/>
    </row>
    <row r="89" spans="1:8" x14ac:dyDescent="0.2">
      <c r="A89" s="36">
        <v>1</v>
      </c>
      <c r="B89" s="36" t="s">
        <v>1237</v>
      </c>
      <c r="H89" s="42"/>
    </row>
    <row r="90" spans="1:8" x14ac:dyDescent="0.2">
      <c r="H90" s="42"/>
    </row>
    <row r="91" spans="1:8" x14ac:dyDescent="0.2">
      <c r="A91" s="36">
        <v>2</v>
      </c>
      <c r="B91" s="36" t="s">
        <v>114</v>
      </c>
      <c r="H91" s="42"/>
    </row>
    <row r="92" spans="1:8" x14ac:dyDescent="0.2">
      <c r="H92" s="42"/>
    </row>
    <row r="93" spans="1:8" x14ac:dyDescent="0.2">
      <c r="A93" s="36">
        <v>3</v>
      </c>
      <c r="B93" s="36" t="s">
        <v>1960</v>
      </c>
      <c r="H93" s="42"/>
    </row>
    <row r="94" spans="1:8" x14ac:dyDescent="0.2">
      <c r="H94" s="42"/>
    </row>
    <row r="95" spans="1:8" x14ac:dyDescent="0.2">
      <c r="H95" s="42"/>
    </row>
    <row r="96" spans="1:8" x14ac:dyDescent="0.2">
      <c r="A96" s="32"/>
      <c r="B96" s="32"/>
      <c r="C96" s="32"/>
      <c r="D96" s="32"/>
      <c r="E96" s="32"/>
      <c r="F96" s="32"/>
      <c r="G96" s="34"/>
      <c r="H96" s="53"/>
    </row>
  </sheetData>
  <mergeCells count="10">
    <mergeCell ref="B71:C71"/>
    <mergeCell ref="B72:C72"/>
    <mergeCell ref="B76:C76"/>
    <mergeCell ref="B77:C77"/>
    <mergeCell ref="A2:C2"/>
    <mergeCell ref="A3:C3"/>
    <mergeCell ref="B4:C4"/>
    <mergeCell ref="B64:C64"/>
    <mergeCell ref="B67:C67"/>
    <mergeCell ref="B68:C68"/>
  </mergeCells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topLeftCell="A22" workbookViewId="0">
      <selection activeCell="F10" sqref="F10"/>
    </sheetView>
  </sheetViews>
  <sheetFormatPr defaultRowHeight="12.75" x14ac:dyDescent="0.2"/>
  <cols>
    <col min="1" max="1" width="2.7109375" style="36" customWidth="1"/>
    <col min="2" max="2" width="7.140625" style="36" customWidth="1"/>
    <col min="3" max="3" width="40.7109375" style="36" customWidth="1"/>
    <col min="4" max="4" width="14.140625" style="36" customWidth="1"/>
    <col min="5" max="5" width="30.5703125" style="36" bestFit="1" customWidth="1"/>
    <col min="6" max="6" width="14.140625" style="36" customWidth="1"/>
    <col min="7" max="7" width="14.140625" style="41" customWidth="1"/>
    <col min="8" max="8" width="10.5703125" style="54" customWidth="1"/>
    <col min="9" max="16384" width="9.140625" style="36"/>
  </cols>
  <sheetData>
    <row r="1" spans="1:8" x14ac:dyDescent="0.2">
      <c r="A1" s="32"/>
      <c r="B1" s="32"/>
      <c r="C1" s="33" t="s">
        <v>1933</v>
      </c>
      <c r="D1" s="32"/>
      <c r="E1" s="32"/>
      <c r="F1" s="32"/>
      <c r="G1" s="34"/>
      <c r="H1" s="35"/>
    </row>
    <row r="2" spans="1:8" ht="25.5" x14ac:dyDescent="0.2">
      <c r="A2" s="73" t="s">
        <v>1</v>
      </c>
      <c r="B2" s="74"/>
      <c r="C2" s="74"/>
      <c r="D2" s="37" t="s">
        <v>2</v>
      </c>
      <c r="E2" s="37" t="s">
        <v>477</v>
      </c>
      <c r="F2" s="38" t="s">
        <v>4</v>
      </c>
      <c r="G2" s="39" t="s">
        <v>5</v>
      </c>
      <c r="H2" s="40" t="s">
        <v>6</v>
      </c>
    </row>
    <row r="3" spans="1:8" x14ac:dyDescent="0.2">
      <c r="A3" s="75" t="s">
        <v>594</v>
      </c>
      <c r="B3" s="76"/>
      <c r="C3" s="76"/>
      <c r="H3" s="42"/>
    </row>
    <row r="4" spans="1:8" x14ac:dyDescent="0.2">
      <c r="B4" s="75" t="s">
        <v>9</v>
      </c>
      <c r="C4" s="76"/>
      <c r="H4" s="42"/>
    </row>
    <row r="5" spans="1:8" x14ac:dyDescent="0.2">
      <c r="B5" s="43" t="s">
        <v>107</v>
      </c>
      <c r="C5" s="36" t="s">
        <v>1154</v>
      </c>
      <c r="D5" s="36" t="s">
        <v>1155</v>
      </c>
      <c r="E5" s="36" t="s">
        <v>1156</v>
      </c>
      <c r="F5" s="36">
        <v>171000</v>
      </c>
      <c r="G5" s="41">
        <v>479.31</v>
      </c>
      <c r="H5" s="42">
        <v>1.9900000000000002</v>
      </c>
    </row>
    <row r="6" spans="1:8" x14ac:dyDescent="0.2">
      <c r="B6" s="43" t="s">
        <v>107</v>
      </c>
      <c r="C6" s="36" t="s">
        <v>47</v>
      </c>
      <c r="D6" s="36" t="s">
        <v>1109</v>
      </c>
      <c r="E6" s="36" t="s">
        <v>1091</v>
      </c>
      <c r="F6" s="36">
        <v>104400</v>
      </c>
      <c r="G6" s="41">
        <v>306.31</v>
      </c>
      <c r="H6" s="42">
        <v>1.27</v>
      </c>
    </row>
    <row r="7" spans="1:8" x14ac:dyDescent="0.2">
      <c r="B7" s="43" t="s">
        <v>107</v>
      </c>
      <c r="C7" s="36" t="s">
        <v>1481</v>
      </c>
      <c r="D7" s="36" t="s">
        <v>1482</v>
      </c>
      <c r="E7" s="36" t="s">
        <v>1187</v>
      </c>
      <c r="F7" s="36">
        <v>45000</v>
      </c>
      <c r="G7" s="41">
        <v>255.58</v>
      </c>
      <c r="H7" s="42">
        <v>1.06</v>
      </c>
    </row>
    <row r="8" spans="1:8" x14ac:dyDescent="0.2">
      <c r="B8" s="43" t="s">
        <v>107</v>
      </c>
      <c r="C8" s="36" t="s">
        <v>670</v>
      </c>
      <c r="D8" s="36" t="s">
        <v>1129</v>
      </c>
      <c r="E8" s="36" t="s">
        <v>1101</v>
      </c>
      <c r="F8" s="36">
        <v>52000</v>
      </c>
      <c r="G8" s="41">
        <v>242.24</v>
      </c>
      <c r="H8" s="42">
        <v>1</v>
      </c>
    </row>
    <row r="9" spans="1:8" x14ac:dyDescent="0.2">
      <c r="B9" s="43" t="s">
        <v>107</v>
      </c>
      <c r="C9" s="36" t="s">
        <v>1119</v>
      </c>
      <c r="D9" s="36" t="s">
        <v>1120</v>
      </c>
      <c r="E9" s="36" t="s">
        <v>1121</v>
      </c>
      <c r="F9" s="36">
        <v>30000</v>
      </c>
      <c r="G9" s="41">
        <v>237.20000000000002</v>
      </c>
      <c r="H9" s="42">
        <v>0.98</v>
      </c>
    </row>
    <row r="10" spans="1:8" x14ac:dyDescent="0.2">
      <c r="B10" s="43" t="s">
        <v>107</v>
      </c>
      <c r="C10" s="36" t="s">
        <v>1934</v>
      </c>
      <c r="D10" s="36" t="s">
        <v>1935</v>
      </c>
      <c r="E10" s="36" t="s">
        <v>1187</v>
      </c>
      <c r="F10" s="36">
        <v>35000</v>
      </c>
      <c r="G10" s="41">
        <v>226.49</v>
      </c>
      <c r="H10" s="42">
        <v>0.94000000000000006</v>
      </c>
    </row>
    <row r="11" spans="1:8" x14ac:dyDescent="0.2">
      <c r="B11" s="43" t="s">
        <v>107</v>
      </c>
      <c r="C11" s="36" t="s">
        <v>1281</v>
      </c>
      <c r="D11" s="36" t="s">
        <v>1282</v>
      </c>
      <c r="E11" s="36" t="s">
        <v>1156</v>
      </c>
      <c r="F11" s="36">
        <v>21100</v>
      </c>
      <c r="G11" s="41">
        <v>210.05</v>
      </c>
      <c r="H11" s="42">
        <v>0.87000000000000011</v>
      </c>
    </row>
    <row r="12" spans="1:8" x14ac:dyDescent="0.2">
      <c r="B12" s="43" t="s">
        <v>107</v>
      </c>
      <c r="C12" s="36" t="s">
        <v>1290</v>
      </c>
      <c r="D12" s="36" t="s">
        <v>1291</v>
      </c>
      <c r="E12" s="36" t="s">
        <v>1292</v>
      </c>
      <c r="F12" s="36">
        <v>26000</v>
      </c>
      <c r="G12" s="41">
        <v>187.73</v>
      </c>
      <c r="H12" s="42">
        <v>0.78</v>
      </c>
    </row>
    <row r="13" spans="1:8" x14ac:dyDescent="0.2">
      <c r="B13" s="43" t="s">
        <v>107</v>
      </c>
      <c r="C13" s="36" t="s">
        <v>16</v>
      </c>
      <c r="D13" s="36" t="s">
        <v>1095</v>
      </c>
      <c r="E13" s="36" t="s">
        <v>1091</v>
      </c>
      <c r="F13" s="36">
        <v>66000</v>
      </c>
      <c r="G13" s="41">
        <v>182.72</v>
      </c>
      <c r="H13" s="42">
        <v>0.76</v>
      </c>
    </row>
    <row r="14" spans="1:8" x14ac:dyDescent="0.2">
      <c r="B14" s="43" t="s">
        <v>107</v>
      </c>
      <c r="C14" s="36" t="s">
        <v>1936</v>
      </c>
      <c r="D14" s="36" t="s">
        <v>1937</v>
      </c>
      <c r="E14" s="36" t="s">
        <v>1145</v>
      </c>
      <c r="F14" s="36">
        <v>51000</v>
      </c>
      <c r="G14" s="41">
        <v>168.25</v>
      </c>
      <c r="H14" s="42">
        <v>0.70000000000000007</v>
      </c>
    </row>
    <row r="15" spans="1:8" x14ac:dyDescent="0.2">
      <c r="B15" s="43" t="s">
        <v>107</v>
      </c>
      <c r="C15" s="36" t="s">
        <v>1938</v>
      </c>
      <c r="D15" s="36" t="s">
        <v>1939</v>
      </c>
      <c r="E15" s="36" t="s">
        <v>1156</v>
      </c>
      <c r="F15" s="36">
        <v>13574</v>
      </c>
      <c r="G15" s="41">
        <v>153.81</v>
      </c>
      <c r="H15" s="42">
        <v>0.64</v>
      </c>
    </row>
    <row r="16" spans="1:8" x14ac:dyDescent="0.2">
      <c r="B16" s="43" t="s">
        <v>107</v>
      </c>
      <c r="C16" s="36" t="s">
        <v>1092</v>
      </c>
      <c r="D16" s="36" t="s">
        <v>1093</v>
      </c>
      <c r="E16" s="36" t="s">
        <v>1094</v>
      </c>
      <c r="F16" s="36">
        <v>15000</v>
      </c>
      <c r="G16" s="41">
        <v>153.34</v>
      </c>
      <c r="H16" s="42">
        <v>0.64</v>
      </c>
    </row>
    <row r="17" spans="2:8" x14ac:dyDescent="0.2">
      <c r="B17" s="43" t="s">
        <v>107</v>
      </c>
      <c r="C17" s="36" t="s">
        <v>1099</v>
      </c>
      <c r="D17" s="36" t="s">
        <v>1100</v>
      </c>
      <c r="E17" s="36" t="s">
        <v>1101</v>
      </c>
      <c r="F17" s="36">
        <v>2500</v>
      </c>
      <c r="G17" s="41">
        <v>150.39000000000001</v>
      </c>
      <c r="H17" s="42">
        <v>0.62000000000000011</v>
      </c>
    </row>
    <row r="18" spans="2:8" x14ac:dyDescent="0.2">
      <c r="B18" s="43" t="s">
        <v>107</v>
      </c>
      <c r="C18" s="36" t="s">
        <v>1413</v>
      </c>
      <c r="D18" s="36" t="s">
        <v>1414</v>
      </c>
      <c r="E18" s="36" t="s">
        <v>1132</v>
      </c>
      <c r="F18" s="36">
        <v>91000</v>
      </c>
      <c r="G18" s="41">
        <v>147.83000000000001</v>
      </c>
      <c r="H18" s="42">
        <v>0.61</v>
      </c>
    </row>
    <row r="19" spans="2:8" x14ac:dyDescent="0.2">
      <c r="B19" s="43" t="s">
        <v>107</v>
      </c>
      <c r="C19" s="36" t="s">
        <v>62</v>
      </c>
      <c r="D19" s="36" t="s">
        <v>1254</v>
      </c>
      <c r="E19" s="36" t="s">
        <v>1255</v>
      </c>
      <c r="F19" s="36">
        <v>70000</v>
      </c>
      <c r="G19" s="41">
        <v>136.54</v>
      </c>
      <c r="H19" s="42">
        <v>0.57000000000000006</v>
      </c>
    </row>
    <row r="20" spans="2:8" x14ac:dyDescent="0.2">
      <c r="B20" s="43" t="s">
        <v>107</v>
      </c>
      <c r="C20" s="36" t="s">
        <v>1940</v>
      </c>
      <c r="D20" s="36" t="s">
        <v>1941</v>
      </c>
      <c r="E20" s="36" t="s">
        <v>1156</v>
      </c>
      <c r="F20" s="36">
        <v>16000</v>
      </c>
      <c r="G20" s="41">
        <v>136.54</v>
      </c>
      <c r="H20" s="42">
        <v>0.57000000000000006</v>
      </c>
    </row>
    <row r="21" spans="2:8" x14ac:dyDescent="0.2">
      <c r="B21" s="43" t="s">
        <v>107</v>
      </c>
      <c r="C21" s="36" t="s">
        <v>50</v>
      </c>
      <c r="D21" s="36" t="s">
        <v>1151</v>
      </c>
      <c r="E21" s="36" t="s">
        <v>1091</v>
      </c>
      <c r="F21" s="36">
        <v>60000</v>
      </c>
      <c r="G21" s="41">
        <v>103.77</v>
      </c>
      <c r="H21" s="42">
        <v>0.43</v>
      </c>
    </row>
    <row r="22" spans="2:8" x14ac:dyDescent="0.2">
      <c r="B22" s="43" t="s">
        <v>107</v>
      </c>
      <c r="C22" s="36" t="s">
        <v>1262</v>
      </c>
      <c r="D22" s="36" t="s">
        <v>1263</v>
      </c>
      <c r="E22" s="36" t="s">
        <v>1101</v>
      </c>
      <c r="F22" s="36">
        <v>3100</v>
      </c>
      <c r="G22" s="41">
        <v>99.88</v>
      </c>
      <c r="H22" s="42">
        <v>0.41000000000000003</v>
      </c>
    </row>
    <row r="23" spans="2:8" x14ac:dyDescent="0.2">
      <c r="B23" s="43" t="s">
        <v>107</v>
      </c>
      <c r="C23" s="36" t="s">
        <v>1930</v>
      </c>
      <c r="D23" s="36" t="s">
        <v>1931</v>
      </c>
      <c r="E23" s="36" t="s">
        <v>1148</v>
      </c>
      <c r="F23" s="36">
        <v>111000</v>
      </c>
      <c r="G23" s="41">
        <v>97.01</v>
      </c>
      <c r="H23" s="42">
        <v>0.4</v>
      </c>
    </row>
    <row r="24" spans="2:8" x14ac:dyDescent="0.2">
      <c r="B24" s="43" t="s">
        <v>107</v>
      </c>
      <c r="C24" s="36" t="s">
        <v>1096</v>
      </c>
      <c r="D24" s="36" t="s">
        <v>1097</v>
      </c>
      <c r="E24" s="36" t="s">
        <v>1098</v>
      </c>
      <c r="F24" s="36">
        <v>25000</v>
      </c>
      <c r="G24" s="41">
        <v>94.24</v>
      </c>
      <c r="H24" s="42">
        <v>0.39</v>
      </c>
    </row>
    <row r="25" spans="2:8" x14ac:dyDescent="0.2">
      <c r="B25" s="43" t="s">
        <v>107</v>
      </c>
      <c r="C25" s="36" t="s">
        <v>19</v>
      </c>
      <c r="D25" s="36" t="s">
        <v>1241</v>
      </c>
      <c r="E25" s="36" t="s">
        <v>1091</v>
      </c>
      <c r="F25" s="36">
        <v>6000</v>
      </c>
      <c r="G25" s="41">
        <v>92.81</v>
      </c>
      <c r="H25" s="42">
        <v>0.38</v>
      </c>
    </row>
    <row r="26" spans="2:8" x14ac:dyDescent="0.2">
      <c r="B26" s="43" t="s">
        <v>107</v>
      </c>
      <c r="C26" s="36" t="s">
        <v>473</v>
      </c>
      <c r="D26" s="36" t="s">
        <v>1090</v>
      </c>
      <c r="E26" s="36" t="s">
        <v>1091</v>
      </c>
      <c r="F26" s="36">
        <v>6000</v>
      </c>
      <c r="G26" s="41">
        <v>86.55</v>
      </c>
      <c r="H26" s="42">
        <v>0.36000000000000004</v>
      </c>
    </row>
    <row r="27" spans="2:8" x14ac:dyDescent="0.2">
      <c r="B27" s="43" t="s">
        <v>107</v>
      </c>
      <c r="C27" s="36" t="s">
        <v>1164</v>
      </c>
      <c r="D27" s="36" t="s">
        <v>1165</v>
      </c>
      <c r="E27" s="36" t="s">
        <v>1156</v>
      </c>
      <c r="F27" s="36">
        <v>50000</v>
      </c>
      <c r="G27" s="41">
        <v>83.03</v>
      </c>
      <c r="H27" s="42">
        <v>0.34</v>
      </c>
    </row>
    <row r="28" spans="2:8" x14ac:dyDescent="0.2">
      <c r="B28" s="43" t="s">
        <v>107</v>
      </c>
      <c r="C28" s="36" t="s">
        <v>59</v>
      </c>
      <c r="D28" s="36" t="s">
        <v>1276</v>
      </c>
      <c r="E28" s="36" t="s">
        <v>1255</v>
      </c>
      <c r="F28" s="36">
        <v>30000</v>
      </c>
      <c r="G28" s="41">
        <v>82.49</v>
      </c>
      <c r="H28" s="42">
        <v>0.34</v>
      </c>
    </row>
    <row r="29" spans="2:8" x14ac:dyDescent="0.2">
      <c r="B29" s="43" t="s">
        <v>107</v>
      </c>
      <c r="C29" s="36" t="s">
        <v>1106</v>
      </c>
      <c r="D29" s="36" t="s">
        <v>1107</v>
      </c>
      <c r="E29" s="36" t="s">
        <v>1108</v>
      </c>
      <c r="F29" s="36">
        <v>22000</v>
      </c>
      <c r="G29" s="41">
        <v>81.820000000000007</v>
      </c>
      <c r="H29" s="42">
        <v>0.34</v>
      </c>
    </row>
    <row r="30" spans="2:8" x14ac:dyDescent="0.2">
      <c r="B30" s="43" t="s">
        <v>107</v>
      </c>
      <c r="C30" s="36" t="s">
        <v>1942</v>
      </c>
      <c r="D30" s="36" t="s">
        <v>1943</v>
      </c>
      <c r="E30" s="36" t="s">
        <v>1156</v>
      </c>
      <c r="F30" s="36">
        <v>11000</v>
      </c>
      <c r="G30" s="41">
        <v>77.5</v>
      </c>
      <c r="H30" s="42">
        <v>0.32</v>
      </c>
    </row>
    <row r="31" spans="2:8" x14ac:dyDescent="0.2">
      <c r="B31" s="43" t="s">
        <v>107</v>
      </c>
      <c r="C31" s="36" t="s">
        <v>1166</v>
      </c>
      <c r="D31" s="36" t="s">
        <v>1167</v>
      </c>
      <c r="E31" s="36" t="s">
        <v>1140</v>
      </c>
      <c r="F31" s="36">
        <v>20000</v>
      </c>
      <c r="G31" s="41">
        <v>76.48</v>
      </c>
      <c r="H31" s="42">
        <v>0.32</v>
      </c>
    </row>
    <row r="32" spans="2:8" x14ac:dyDescent="0.2">
      <c r="B32" s="43" t="s">
        <v>107</v>
      </c>
      <c r="C32" s="36" t="s">
        <v>1196</v>
      </c>
      <c r="D32" s="36" t="s">
        <v>1197</v>
      </c>
      <c r="E32" s="36" t="s">
        <v>1132</v>
      </c>
      <c r="F32" s="36">
        <v>11000</v>
      </c>
      <c r="G32" s="41">
        <v>73.989999999999995</v>
      </c>
      <c r="H32" s="42">
        <v>0.31000000000000005</v>
      </c>
    </row>
    <row r="33" spans="2:8" x14ac:dyDescent="0.2">
      <c r="B33" s="43" t="s">
        <v>107</v>
      </c>
      <c r="C33" s="36" t="s">
        <v>1471</v>
      </c>
      <c r="D33" s="36" t="s">
        <v>1472</v>
      </c>
      <c r="E33" s="36" t="s">
        <v>1094</v>
      </c>
      <c r="F33" s="36">
        <v>15000</v>
      </c>
      <c r="G33" s="41">
        <v>67.94</v>
      </c>
      <c r="H33" s="42">
        <v>0.27999999999999997</v>
      </c>
    </row>
    <row r="34" spans="2:8" x14ac:dyDescent="0.2">
      <c r="B34" s="43" t="s">
        <v>107</v>
      </c>
      <c r="C34" s="36" t="s">
        <v>1180</v>
      </c>
      <c r="D34" s="36" t="s">
        <v>1181</v>
      </c>
      <c r="E34" s="36" t="s">
        <v>1140</v>
      </c>
      <c r="F34" s="36">
        <v>30000</v>
      </c>
      <c r="G34" s="41">
        <v>50.870000000000005</v>
      </c>
      <c r="H34" s="42">
        <v>0.21000000000000002</v>
      </c>
    </row>
    <row r="35" spans="2:8" x14ac:dyDescent="0.2">
      <c r="B35" s="43" t="s">
        <v>107</v>
      </c>
      <c r="C35" s="36" t="s">
        <v>1274</v>
      </c>
      <c r="D35" s="36" t="s">
        <v>1275</v>
      </c>
      <c r="E35" s="36" t="s">
        <v>1094</v>
      </c>
      <c r="F35" s="36">
        <v>10700</v>
      </c>
      <c r="G35" s="41">
        <v>49.13</v>
      </c>
      <c r="H35" s="42">
        <v>0.2</v>
      </c>
    </row>
    <row r="36" spans="2:8" x14ac:dyDescent="0.2">
      <c r="B36" s="43" t="s">
        <v>107</v>
      </c>
      <c r="C36" s="36" t="s">
        <v>260</v>
      </c>
      <c r="D36" s="36" t="s">
        <v>1105</v>
      </c>
      <c r="E36" s="36" t="s">
        <v>1091</v>
      </c>
      <c r="F36" s="36">
        <v>3000</v>
      </c>
      <c r="G36" s="41">
        <v>42.75</v>
      </c>
      <c r="H36" s="42">
        <v>0.18000000000000002</v>
      </c>
    </row>
    <row r="37" spans="2:8" x14ac:dyDescent="0.2">
      <c r="B37" s="43" t="s">
        <v>107</v>
      </c>
      <c r="C37" s="36" t="s">
        <v>670</v>
      </c>
      <c r="D37" s="36" t="s">
        <v>1267</v>
      </c>
      <c r="E37" s="36" t="s">
        <v>1101</v>
      </c>
      <c r="F37" s="36">
        <v>13000</v>
      </c>
      <c r="G37" s="41">
        <v>36.68</v>
      </c>
      <c r="H37" s="42">
        <v>0.15</v>
      </c>
    </row>
    <row r="38" spans="2:8" x14ac:dyDescent="0.2">
      <c r="B38" s="43" t="s">
        <v>107</v>
      </c>
      <c r="C38" s="36" t="s">
        <v>1306</v>
      </c>
      <c r="D38" s="36" t="s">
        <v>1307</v>
      </c>
      <c r="E38" s="36" t="s">
        <v>1148</v>
      </c>
      <c r="F38" s="36">
        <v>5450</v>
      </c>
      <c r="G38" s="41">
        <v>35.42</v>
      </c>
      <c r="H38" s="42">
        <v>0.15</v>
      </c>
    </row>
    <row r="39" spans="2:8" x14ac:dyDescent="0.2">
      <c r="B39" s="43" t="s">
        <v>107</v>
      </c>
      <c r="C39" s="36" t="s">
        <v>1295</v>
      </c>
      <c r="D39" s="36" t="s">
        <v>1296</v>
      </c>
      <c r="E39" s="36" t="s">
        <v>1297</v>
      </c>
      <c r="F39" s="36">
        <v>3046</v>
      </c>
      <c r="G39" s="41">
        <v>19.43</v>
      </c>
      <c r="H39" s="42">
        <v>0.08</v>
      </c>
    </row>
    <row r="40" spans="2:8" x14ac:dyDescent="0.2">
      <c r="B40" s="43" t="s">
        <v>107</v>
      </c>
      <c r="C40" s="36" t="s">
        <v>1221</v>
      </c>
      <c r="D40" s="36" t="s">
        <v>1222</v>
      </c>
      <c r="E40" s="36" t="s">
        <v>1220</v>
      </c>
      <c r="F40" s="36">
        <v>3605</v>
      </c>
      <c r="G40" s="41">
        <v>16.580000000000002</v>
      </c>
      <c r="H40" s="42">
        <v>6.9999999999999993E-2</v>
      </c>
    </row>
    <row r="41" spans="2:8" x14ac:dyDescent="0.2">
      <c r="B41" s="43" t="s">
        <v>107</v>
      </c>
      <c r="C41" s="36" t="s">
        <v>1185</v>
      </c>
      <c r="D41" s="36" t="s">
        <v>1186</v>
      </c>
      <c r="E41" s="36" t="s">
        <v>1187</v>
      </c>
      <c r="F41" s="36">
        <v>782</v>
      </c>
      <c r="G41" s="41">
        <v>9.5500000000000007</v>
      </c>
      <c r="H41" s="42">
        <v>0.04</v>
      </c>
    </row>
    <row r="42" spans="2:8" x14ac:dyDescent="0.2">
      <c r="B42" s="43" t="s">
        <v>107</v>
      </c>
      <c r="C42" s="36" t="s">
        <v>1192</v>
      </c>
      <c r="D42" s="36" t="s">
        <v>1193</v>
      </c>
      <c r="E42" s="36" t="s">
        <v>1094</v>
      </c>
      <c r="F42" s="36">
        <v>332</v>
      </c>
      <c r="G42" s="41">
        <v>1.98</v>
      </c>
      <c r="H42" s="42">
        <v>0.01</v>
      </c>
    </row>
    <row r="43" spans="2:8" ht="13.5" thickBot="1" x14ac:dyDescent="0.25">
      <c r="E43" s="44" t="s">
        <v>65</v>
      </c>
      <c r="G43" s="45">
        <v>4754.2299999999996</v>
      </c>
      <c r="H43" s="46">
        <v>19.71</v>
      </c>
    </row>
    <row r="44" spans="2:8" ht="13.5" thickTop="1" x14ac:dyDescent="0.2">
      <c r="B44" s="77" t="s">
        <v>1223</v>
      </c>
      <c r="C44" s="76"/>
      <c r="H44" s="42"/>
    </row>
    <row r="45" spans="2:8" x14ac:dyDescent="0.2">
      <c r="B45" s="75" t="s">
        <v>9</v>
      </c>
      <c r="C45" s="76"/>
      <c r="H45" s="42"/>
    </row>
    <row r="46" spans="2:8" x14ac:dyDescent="0.2">
      <c r="B46" s="43" t="s">
        <v>107</v>
      </c>
      <c r="C46" s="36" t="s">
        <v>57</v>
      </c>
      <c r="D46" s="36" t="s">
        <v>1224</v>
      </c>
      <c r="E46" s="36" t="s">
        <v>1140</v>
      </c>
      <c r="F46" s="36">
        <v>21900</v>
      </c>
      <c r="G46" s="41">
        <v>38.54</v>
      </c>
      <c r="H46" s="42">
        <v>0.16</v>
      </c>
    </row>
    <row r="47" spans="2:8" ht="13.5" thickBot="1" x14ac:dyDescent="0.25">
      <c r="E47" s="44" t="s">
        <v>65</v>
      </c>
      <c r="G47" s="45">
        <v>38.54</v>
      </c>
      <c r="H47" s="46">
        <v>0.16</v>
      </c>
    </row>
    <row r="48" spans="2:8" ht="13.5" thickTop="1" x14ac:dyDescent="0.2">
      <c r="H48" s="42"/>
    </row>
    <row r="49" spans="1:8" x14ac:dyDescent="0.2">
      <c r="A49" s="75" t="s">
        <v>7</v>
      </c>
      <c r="B49" s="80"/>
      <c r="C49" s="80"/>
      <c r="H49" s="42"/>
    </row>
    <row r="50" spans="1:8" x14ac:dyDescent="0.2">
      <c r="B50" s="77" t="s">
        <v>8</v>
      </c>
      <c r="C50" s="76"/>
      <c r="H50" s="42"/>
    </row>
    <row r="51" spans="1:8" x14ac:dyDescent="0.2">
      <c r="B51" s="75" t="s">
        <v>9</v>
      </c>
      <c r="C51" s="76"/>
      <c r="H51" s="42"/>
    </row>
    <row r="52" spans="1:8" x14ac:dyDescent="0.2">
      <c r="B52" s="47">
        <v>8.9700000000000002E-2</v>
      </c>
      <c r="C52" s="36" t="s">
        <v>13</v>
      </c>
      <c r="D52" s="36" t="s">
        <v>1944</v>
      </c>
      <c r="E52" s="36" t="s">
        <v>15</v>
      </c>
      <c r="F52" s="36">
        <v>200</v>
      </c>
      <c r="G52" s="41">
        <v>2063.5</v>
      </c>
      <c r="H52" s="42">
        <v>8.5500000000000007</v>
      </c>
    </row>
    <row r="53" spans="1:8" x14ac:dyDescent="0.2">
      <c r="B53" s="47">
        <v>7.1800000000000003E-2</v>
      </c>
      <c r="C53" s="36" t="s">
        <v>119</v>
      </c>
      <c r="D53" s="36" t="s">
        <v>1945</v>
      </c>
      <c r="E53" s="36" t="s">
        <v>12</v>
      </c>
      <c r="F53" s="36">
        <v>200</v>
      </c>
      <c r="G53" s="41">
        <v>1955.96</v>
      </c>
      <c r="H53" s="42">
        <v>8.1</v>
      </c>
    </row>
    <row r="54" spans="1:8" x14ac:dyDescent="0.2">
      <c r="B54" s="47">
        <v>9.1999999999999998E-2</v>
      </c>
      <c r="C54" s="36" t="s">
        <v>16</v>
      </c>
      <c r="D54" s="36" t="s">
        <v>17</v>
      </c>
      <c r="E54" s="36" t="s">
        <v>18</v>
      </c>
      <c r="F54" s="36">
        <v>100</v>
      </c>
      <c r="G54" s="41">
        <v>1002.07</v>
      </c>
      <c r="H54" s="42">
        <v>4.1500000000000004</v>
      </c>
    </row>
    <row r="55" spans="1:8" x14ac:dyDescent="0.2">
      <c r="B55" s="47">
        <v>0.1125</v>
      </c>
      <c r="C55" s="36" t="s">
        <v>30</v>
      </c>
      <c r="D55" s="36" t="s">
        <v>31</v>
      </c>
      <c r="E55" s="36" t="s">
        <v>32</v>
      </c>
      <c r="F55" s="36">
        <v>50</v>
      </c>
      <c r="G55" s="41">
        <v>522.02</v>
      </c>
      <c r="H55" s="42">
        <v>2.16</v>
      </c>
    </row>
    <row r="56" spans="1:8" x14ac:dyDescent="0.2">
      <c r="B56" s="47">
        <v>0.1125</v>
      </c>
      <c r="C56" s="36" t="s">
        <v>30</v>
      </c>
      <c r="D56" s="36" t="s">
        <v>1230</v>
      </c>
      <c r="E56" s="36" t="s">
        <v>32</v>
      </c>
      <c r="F56" s="36">
        <v>50</v>
      </c>
      <c r="G56" s="41">
        <v>521.29</v>
      </c>
      <c r="H56" s="42">
        <v>2.16</v>
      </c>
    </row>
    <row r="57" spans="1:8" x14ac:dyDescent="0.2">
      <c r="B57" s="47">
        <v>9.0999999999999998E-2</v>
      </c>
      <c r="C57" s="36" t="s">
        <v>640</v>
      </c>
      <c r="D57" s="36" t="s">
        <v>1946</v>
      </c>
      <c r="E57" s="36" t="s">
        <v>12</v>
      </c>
      <c r="F57" s="36">
        <v>50</v>
      </c>
      <c r="G57" s="41">
        <v>510.43</v>
      </c>
      <c r="H57" s="42">
        <v>2.11</v>
      </c>
    </row>
    <row r="58" spans="1:8" x14ac:dyDescent="0.2">
      <c r="B58" s="47">
        <v>8.7999999999999995E-2</v>
      </c>
      <c r="C58" s="36" t="s">
        <v>153</v>
      </c>
      <c r="D58" s="36" t="s">
        <v>1947</v>
      </c>
      <c r="E58" s="36" t="s">
        <v>12</v>
      </c>
      <c r="F58" s="36">
        <v>1</v>
      </c>
      <c r="G58" s="41">
        <v>10.370000000000001</v>
      </c>
      <c r="H58" s="42">
        <v>0.04</v>
      </c>
    </row>
    <row r="59" spans="1:8" ht="13.5" thickBot="1" x14ac:dyDescent="0.25">
      <c r="E59" s="44" t="s">
        <v>65</v>
      </c>
      <c r="G59" s="45">
        <v>6585.64</v>
      </c>
      <c r="H59" s="46">
        <v>27.27</v>
      </c>
    </row>
    <row r="60" spans="1:8" ht="13.5" thickTop="1" x14ac:dyDescent="0.2">
      <c r="B60" s="77" t="s">
        <v>66</v>
      </c>
      <c r="C60" s="76"/>
      <c r="H60" s="42"/>
    </row>
    <row r="61" spans="1:8" x14ac:dyDescent="0.2">
      <c r="B61" s="75" t="s">
        <v>9</v>
      </c>
      <c r="C61" s="76"/>
      <c r="H61" s="42"/>
    </row>
    <row r="62" spans="1:8" x14ac:dyDescent="0.2">
      <c r="B62" s="47">
        <v>6.7900000000000002E-2</v>
      </c>
      <c r="C62" s="36" t="s">
        <v>67</v>
      </c>
      <c r="D62" s="36" t="s">
        <v>68</v>
      </c>
      <c r="E62" s="36" t="s">
        <v>69</v>
      </c>
      <c r="F62" s="36">
        <v>5500000</v>
      </c>
      <c r="G62" s="41">
        <v>5388.87</v>
      </c>
      <c r="H62" s="42">
        <v>22.32</v>
      </c>
    </row>
    <row r="63" spans="1:8" x14ac:dyDescent="0.2">
      <c r="B63" s="47">
        <v>8.1799999999999998E-2</v>
      </c>
      <c r="C63" s="36" t="s">
        <v>89</v>
      </c>
      <c r="D63" s="36" t="s">
        <v>1231</v>
      </c>
      <c r="E63" s="36" t="s">
        <v>69</v>
      </c>
      <c r="F63" s="36">
        <v>2000000</v>
      </c>
      <c r="G63" s="41">
        <v>2057.79</v>
      </c>
      <c r="H63" s="42">
        <v>8.52</v>
      </c>
    </row>
    <row r="64" spans="1:8" x14ac:dyDescent="0.2">
      <c r="B64" s="47">
        <v>8.72E-2</v>
      </c>
      <c r="C64" s="36" t="s">
        <v>97</v>
      </c>
      <c r="D64" s="36" t="s">
        <v>98</v>
      </c>
      <c r="E64" s="36" t="s">
        <v>69</v>
      </c>
      <c r="F64" s="36">
        <v>823900</v>
      </c>
      <c r="G64" s="41">
        <v>866.05000000000007</v>
      </c>
      <c r="H64" s="42">
        <v>3.5900000000000003</v>
      </c>
    </row>
    <row r="65" spans="1:8" x14ac:dyDescent="0.2">
      <c r="B65" s="47">
        <v>8.2699999999999996E-2</v>
      </c>
      <c r="C65" s="36" t="s">
        <v>239</v>
      </c>
      <c r="D65" s="36" t="s">
        <v>255</v>
      </c>
      <c r="E65" s="36" t="s">
        <v>69</v>
      </c>
      <c r="F65" s="36">
        <v>500000</v>
      </c>
      <c r="G65" s="41">
        <v>517.39</v>
      </c>
      <c r="H65" s="42">
        <v>2.14</v>
      </c>
    </row>
    <row r="66" spans="1:8" x14ac:dyDescent="0.2">
      <c r="B66" s="47">
        <v>8.2699999999999996E-2</v>
      </c>
      <c r="C66" s="36" t="s">
        <v>89</v>
      </c>
      <c r="D66" s="36" t="s">
        <v>251</v>
      </c>
      <c r="E66" s="36" t="s">
        <v>69</v>
      </c>
      <c r="F66" s="36">
        <v>500000</v>
      </c>
      <c r="G66" s="41">
        <v>516.66</v>
      </c>
      <c r="H66" s="42">
        <v>2.14</v>
      </c>
    </row>
    <row r="67" spans="1:8" ht="13.5" thickBot="1" x14ac:dyDescent="0.25">
      <c r="E67" s="44" t="s">
        <v>65</v>
      </c>
      <c r="G67" s="48">
        <v>9346.7599999999893</v>
      </c>
      <c r="H67" s="49">
        <v>38.71</v>
      </c>
    </row>
    <row r="68" spans="1:8" ht="13.5" thickTop="1" x14ac:dyDescent="0.2">
      <c r="H68" s="42"/>
    </row>
    <row r="69" spans="1:8" x14ac:dyDescent="0.2">
      <c r="B69" s="78" t="s">
        <v>1235</v>
      </c>
      <c r="C69" s="79"/>
      <c r="H69" s="42"/>
    </row>
    <row r="70" spans="1:8" x14ac:dyDescent="0.2">
      <c r="B70" s="77" t="s">
        <v>471</v>
      </c>
      <c r="C70" s="76"/>
      <c r="E70" s="44" t="s">
        <v>472</v>
      </c>
      <c r="H70" s="42"/>
    </row>
    <row r="71" spans="1:8" x14ac:dyDescent="0.2">
      <c r="C71" s="36" t="s">
        <v>27</v>
      </c>
      <c r="E71" s="36" t="s">
        <v>1739</v>
      </c>
      <c r="G71" s="41">
        <v>40</v>
      </c>
      <c r="H71" s="42">
        <v>0.17</v>
      </c>
    </row>
    <row r="72" spans="1:8" x14ac:dyDescent="0.2">
      <c r="C72" s="36" t="s">
        <v>27</v>
      </c>
      <c r="E72" s="36" t="s">
        <v>1236</v>
      </c>
      <c r="G72" s="41">
        <v>20</v>
      </c>
      <c r="H72" s="42">
        <v>0.08</v>
      </c>
    </row>
    <row r="73" spans="1:8" ht="13.5" thickBot="1" x14ac:dyDescent="0.25">
      <c r="E73" s="44" t="s">
        <v>65</v>
      </c>
      <c r="G73" s="45">
        <v>60</v>
      </c>
      <c r="H73" s="46">
        <v>0.25</v>
      </c>
    </row>
    <row r="74" spans="1:8" ht="13.5" thickTop="1" x14ac:dyDescent="0.2">
      <c r="B74" s="43" t="s">
        <v>107</v>
      </c>
      <c r="C74" s="36" t="s">
        <v>108</v>
      </c>
      <c r="E74" s="36" t="s">
        <v>107</v>
      </c>
      <c r="G74" s="41">
        <v>1814.41</v>
      </c>
      <c r="H74" s="42">
        <v>7.5200000000000005</v>
      </c>
    </row>
    <row r="75" spans="1:8" ht="13.5" thickBot="1" x14ac:dyDescent="0.25">
      <c r="E75" s="44" t="s">
        <v>65</v>
      </c>
      <c r="G75" s="45">
        <v>1874.41</v>
      </c>
      <c r="H75" s="46">
        <v>7.77</v>
      </c>
    </row>
    <row r="76" spans="1:8" ht="13.5" thickTop="1" x14ac:dyDescent="0.2">
      <c r="H76" s="42"/>
    </row>
    <row r="77" spans="1:8" x14ac:dyDescent="0.2">
      <c r="A77" s="50" t="s">
        <v>110</v>
      </c>
      <c r="G77" s="51">
        <v>1542.53</v>
      </c>
      <c r="H77" s="52">
        <v>6.38</v>
      </c>
    </row>
    <row r="78" spans="1:8" x14ac:dyDescent="0.2">
      <c r="H78" s="42"/>
    </row>
    <row r="79" spans="1:8" ht="13.5" thickBot="1" x14ac:dyDescent="0.25">
      <c r="E79" s="44" t="s">
        <v>111</v>
      </c>
      <c r="G79" s="45">
        <v>24142.11</v>
      </c>
      <c r="H79" s="46">
        <v>100</v>
      </c>
    </row>
    <row r="80" spans="1:8" ht="13.5" thickTop="1" x14ac:dyDescent="0.2">
      <c r="H80" s="42"/>
    </row>
    <row r="81" spans="1:8" x14ac:dyDescent="0.2">
      <c r="A81" s="44" t="s">
        <v>112</v>
      </c>
      <c r="H81" s="42"/>
    </row>
    <row r="82" spans="1:8" x14ac:dyDescent="0.2">
      <c r="A82" s="36">
        <v>1</v>
      </c>
      <c r="B82" s="36" t="s">
        <v>1948</v>
      </c>
      <c r="H82" s="42"/>
    </row>
    <row r="83" spans="1:8" x14ac:dyDescent="0.2">
      <c r="H83" s="42"/>
    </row>
    <row r="84" spans="1:8" x14ac:dyDescent="0.2">
      <c r="A84" s="36">
        <v>2</v>
      </c>
      <c r="B84" s="36" t="s">
        <v>114</v>
      </c>
      <c r="H84" s="42"/>
    </row>
    <row r="85" spans="1:8" x14ac:dyDescent="0.2">
      <c r="H85" s="42"/>
    </row>
    <row r="86" spans="1:8" x14ac:dyDescent="0.2">
      <c r="A86" s="36">
        <v>3</v>
      </c>
      <c r="B86" s="36" t="s">
        <v>115</v>
      </c>
      <c r="H86" s="42"/>
    </row>
    <row r="87" spans="1:8" x14ac:dyDescent="0.2">
      <c r="B87" s="36" t="s">
        <v>116</v>
      </c>
      <c r="H87" s="42"/>
    </row>
    <row r="88" spans="1:8" x14ac:dyDescent="0.2">
      <c r="B88" s="36" t="s">
        <v>117</v>
      </c>
      <c r="H88" s="42"/>
    </row>
    <row r="89" spans="1:8" x14ac:dyDescent="0.2">
      <c r="A89" s="32"/>
      <c r="B89" s="32"/>
      <c r="C89" s="32"/>
      <c r="D89" s="32"/>
      <c r="E89" s="32"/>
      <c r="F89" s="32"/>
      <c r="G89" s="34"/>
      <c r="H89" s="53"/>
    </row>
  </sheetData>
  <mergeCells count="12">
    <mergeCell ref="A2:C2"/>
    <mergeCell ref="A3:C3"/>
    <mergeCell ref="B4:C4"/>
    <mergeCell ref="B44:C44"/>
    <mergeCell ref="B45:C45"/>
    <mergeCell ref="A49:C49"/>
    <mergeCell ref="B50:C50"/>
    <mergeCell ref="B51:C51"/>
    <mergeCell ref="B60:C60"/>
    <mergeCell ref="B61:C61"/>
    <mergeCell ref="B69:C69"/>
    <mergeCell ref="B70:C70"/>
  </mergeCells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31" workbookViewId="0">
      <selection activeCell="F10" sqref="F10"/>
    </sheetView>
  </sheetViews>
  <sheetFormatPr defaultRowHeight="12.75" x14ac:dyDescent="0.2"/>
  <cols>
    <col min="1" max="1" width="2.7109375" style="36" customWidth="1"/>
    <col min="2" max="2" width="4.7109375" style="36" customWidth="1"/>
    <col min="3" max="3" width="40.7109375" style="36" customWidth="1"/>
    <col min="4" max="4" width="12.140625" style="36" bestFit="1" customWidth="1"/>
    <col min="5" max="5" width="19.7109375" style="36" bestFit="1" customWidth="1"/>
    <col min="6" max="6" width="8.7109375" style="36" customWidth="1"/>
    <col min="7" max="7" width="13.28515625" style="41" customWidth="1"/>
    <col min="8" max="8" width="10.85546875" style="54" customWidth="1"/>
    <col min="9" max="16384" width="9.140625" style="36"/>
  </cols>
  <sheetData>
    <row r="1" spans="1:8" x14ac:dyDescent="0.2">
      <c r="A1" s="32"/>
      <c r="B1" s="32"/>
      <c r="C1" s="33" t="s">
        <v>1921</v>
      </c>
      <c r="D1" s="32"/>
      <c r="E1" s="32"/>
      <c r="F1" s="32"/>
      <c r="G1" s="34"/>
      <c r="H1" s="35"/>
    </row>
    <row r="2" spans="1:8" ht="25.5" x14ac:dyDescent="0.2">
      <c r="A2" s="73" t="s">
        <v>1</v>
      </c>
      <c r="B2" s="74"/>
      <c r="C2" s="74"/>
      <c r="D2" s="37" t="s">
        <v>2</v>
      </c>
      <c r="E2" s="37" t="s">
        <v>593</v>
      </c>
      <c r="F2" s="38" t="s">
        <v>4</v>
      </c>
      <c r="G2" s="39" t="s">
        <v>5</v>
      </c>
      <c r="H2" s="40" t="s">
        <v>6</v>
      </c>
    </row>
    <row r="3" spans="1:8" x14ac:dyDescent="0.2">
      <c r="A3" s="75" t="s">
        <v>594</v>
      </c>
      <c r="B3" s="76"/>
      <c r="C3" s="76"/>
      <c r="H3" s="42"/>
    </row>
    <row r="4" spans="1:8" x14ac:dyDescent="0.2">
      <c r="B4" s="75" t="s">
        <v>9</v>
      </c>
      <c r="C4" s="76"/>
      <c r="H4" s="42"/>
    </row>
    <row r="5" spans="1:8" x14ac:dyDescent="0.2">
      <c r="B5" s="43" t="s">
        <v>107</v>
      </c>
      <c r="C5" s="36" t="s">
        <v>1532</v>
      </c>
      <c r="D5" s="36" t="s">
        <v>1533</v>
      </c>
      <c r="E5" s="36" t="s">
        <v>1132</v>
      </c>
      <c r="F5" s="36">
        <v>9924</v>
      </c>
      <c r="G5" s="41">
        <v>1695.3400000000001</v>
      </c>
      <c r="H5" s="42">
        <v>7.22</v>
      </c>
    </row>
    <row r="6" spans="1:8" x14ac:dyDescent="0.2">
      <c r="B6" s="43" t="s">
        <v>107</v>
      </c>
      <c r="C6" s="36" t="s">
        <v>1815</v>
      </c>
      <c r="D6" s="36" t="s">
        <v>1816</v>
      </c>
      <c r="E6" s="36" t="s">
        <v>1118</v>
      </c>
      <c r="F6" s="36">
        <v>77500</v>
      </c>
      <c r="G6" s="41">
        <v>1239.8500000000001</v>
      </c>
      <c r="H6" s="42">
        <v>5.28</v>
      </c>
    </row>
    <row r="7" spans="1:8" x14ac:dyDescent="0.2">
      <c r="B7" s="43" t="s">
        <v>107</v>
      </c>
      <c r="C7" s="36" t="s">
        <v>1102</v>
      </c>
      <c r="D7" s="36" t="s">
        <v>1103</v>
      </c>
      <c r="E7" s="36" t="s">
        <v>1104</v>
      </c>
      <c r="F7" s="36">
        <v>76000</v>
      </c>
      <c r="G7" s="41">
        <v>1196.92</v>
      </c>
      <c r="H7" s="42">
        <v>5.1000000000000005</v>
      </c>
    </row>
    <row r="8" spans="1:8" x14ac:dyDescent="0.2">
      <c r="B8" s="43" t="s">
        <v>107</v>
      </c>
      <c r="C8" s="36" t="s">
        <v>1210</v>
      </c>
      <c r="D8" s="36" t="s">
        <v>1211</v>
      </c>
      <c r="E8" s="36" t="s">
        <v>1118</v>
      </c>
      <c r="F8" s="36">
        <v>295271</v>
      </c>
      <c r="G8" s="41">
        <v>1146.83</v>
      </c>
      <c r="H8" s="42">
        <v>4.88</v>
      </c>
    </row>
    <row r="9" spans="1:8" x14ac:dyDescent="0.2">
      <c r="B9" s="43" t="s">
        <v>107</v>
      </c>
      <c r="C9" s="36" t="s">
        <v>1285</v>
      </c>
      <c r="D9" s="36" t="s">
        <v>1286</v>
      </c>
      <c r="E9" s="36" t="s">
        <v>1098</v>
      </c>
      <c r="F9" s="36">
        <v>110000</v>
      </c>
      <c r="G9" s="41">
        <v>1116.45</v>
      </c>
      <c r="H9" s="42">
        <v>4.75</v>
      </c>
    </row>
    <row r="10" spans="1:8" x14ac:dyDescent="0.2">
      <c r="B10" s="43" t="s">
        <v>107</v>
      </c>
      <c r="C10" s="36" t="s">
        <v>608</v>
      </c>
      <c r="D10" s="36" t="s">
        <v>1268</v>
      </c>
      <c r="E10" s="36" t="s">
        <v>1132</v>
      </c>
      <c r="F10" s="36">
        <v>25000</v>
      </c>
      <c r="G10" s="41">
        <v>996.19</v>
      </c>
      <c r="H10" s="42">
        <v>4.24</v>
      </c>
    </row>
    <row r="11" spans="1:8" x14ac:dyDescent="0.2">
      <c r="B11" s="43" t="s">
        <v>107</v>
      </c>
      <c r="C11" s="36" t="s">
        <v>1825</v>
      </c>
      <c r="D11" s="36" t="s">
        <v>1826</v>
      </c>
      <c r="E11" s="36" t="s">
        <v>1205</v>
      </c>
      <c r="F11" s="36">
        <v>77500</v>
      </c>
      <c r="G11" s="41">
        <v>987.12</v>
      </c>
      <c r="H11" s="42">
        <v>4.2</v>
      </c>
    </row>
    <row r="12" spans="1:8" x14ac:dyDescent="0.2">
      <c r="B12" s="43" t="s">
        <v>107</v>
      </c>
      <c r="C12" s="36" t="s">
        <v>1096</v>
      </c>
      <c r="D12" s="36" t="s">
        <v>1097</v>
      </c>
      <c r="E12" s="36" t="s">
        <v>1098</v>
      </c>
      <c r="F12" s="36">
        <v>250000</v>
      </c>
      <c r="G12" s="41">
        <v>942.38</v>
      </c>
      <c r="H12" s="42">
        <v>4.0100000000000007</v>
      </c>
    </row>
    <row r="13" spans="1:8" x14ac:dyDescent="0.2">
      <c r="B13" s="43" t="s">
        <v>107</v>
      </c>
      <c r="C13" s="36" t="s">
        <v>1133</v>
      </c>
      <c r="D13" s="36" t="s">
        <v>1134</v>
      </c>
      <c r="E13" s="36" t="s">
        <v>1135</v>
      </c>
      <c r="F13" s="36">
        <v>94085</v>
      </c>
      <c r="G13" s="41">
        <v>921.99</v>
      </c>
      <c r="H13" s="42">
        <v>3.93</v>
      </c>
    </row>
    <row r="14" spans="1:8" x14ac:dyDescent="0.2">
      <c r="B14" s="43" t="s">
        <v>107</v>
      </c>
      <c r="C14" s="36" t="s">
        <v>1116</v>
      </c>
      <c r="D14" s="36" t="s">
        <v>1117</v>
      </c>
      <c r="E14" s="36" t="s">
        <v>1118</v>
      </c>
      <c r="F14" s="36">
        <v>18723</v>
      </c>
      <c r="G14" s="41">
        <v>857.34</v>
      </c>
      <c r="H14" s="42">
        <v>3.6500000000000004</v>
      </c>
    </row>
    <row r="15" spans="1:8" x14ac:dyDescent="0.2">
      <c r="B15" s="43" t="s">
        <v>107</v>
      </c>
      <c r="C15" s="36" t="s">
        <v>932</v>
      </c>
      <c r="D15" s="36" t="s">
        <v>1922</v>
      </c>
      <c r="E15" s="36" t="s">
        <v>1292</v>
      </c>
      <c r="F15" s="36">
        <v>240101</v>
      </c>
      <c r="G15" s="41">
        <v>840.47</v>
      </c>
      <c r="H15" s="42">
        <v>3.58</v>
      </c>
    </row>
    <row r="16" spans="1:8" x14ac:dyDescent="0.2">
      <c r="B16" s="43" t="s">
        <v>107</v>
      </c>
      <c r="C16" s="36" t="s">
        <v>1260</v>
      </c>
      <c r="D16" s="36" t="s">
        <v>1261</v>
      </c>
      <c r="E16" s="36" t="s">
        <v>1257</v>
      </c>
      <c r="F16" s="36">
        <v>500000</v>
      </c>
      <c r="G16" s="41">
        <v>830</v>
      </c>
      <c r="H16" s="42">
        <v>3.5300000000000007</v>
      </c>
    </row>
    <row r="17" spans="2:8" x14ac:dyDescent="0.2">
      <c r="B17" s="43" t="s">
        <v>107</v>
      </c>
      <c r="C17" s="36" t="s">
        <v>1347</v>
      </c>
      <c r="D17" s="36" t="s">
        <v>1348</v>
      </c>
      <c r="E17" s="36" t="s">
        <v>1118</v>
      </c>
      <c r="F17" s="36">
        <v>84772</v>
      </c>
      <c r="G17" s="41">
        <v>804.87</v>
      </c>
      <c r="H17" s="42">
        <v>3.4300000000000006</v>
      </c>
    </row>
    <row r="18" spans="2:8" x14ac:dyDescent="0.2">
      <c r="B18" s="43" t="s">
        <v>107</v>
      </c>
      <c r="C18" s="36" t="s">
        <v>1176</v>
      </c>
      <c r="D18" s="36" t="s">
        <v>1177</v>
      </c>
      <c r="E18" s="36" t="s">
        <v>1145</v>
      </c>
      <c r="F18" s="36">
        <v>100000</v>
      </c>
      <c r="G18" s="41">
        <v>788.2</v>
      </c>
      <c r="H18" s="42">
        <v>3.3600000000000003</v>
      </c>
    </row>
    <row r="19" spans="2:8" x14ac:dyDescent="0.2">
      <c r="B19" s="43" t="s">
        <v>107</v>
      </c>
      <c r="C19" s="36" t="s">
        <v>1832</v>
      </c>
      <c r="D19" s="36" t="s">
        <v>1833</v>
      </c>
      <c r="E19" s="36" t="s">
        <v>1118</v>
      </c>
      <c r="F19" s="36">
        <v>105000</v>
      </c>
      <c r="G19" s="41">
        <v>762.77</v>
      </c>
      <c r="H19" s="42">
        <v>3.25</v>
      </c>
    </row>
    <row r="20" spans="2:8" x14ac:dyDescent="0.2">
      <c r="B20" s="43" t="s">
        <v>107</v>
      </c>
      <c r="C20" s="36" t="s">
        <v>1817</v>
      </c>
      <c r="D20" s="36" t="s">
        <v>1818</v>
      </c>
      <c r="E20" s="36" t="s">
        <v>1118</v>
      </c>
      <c r="F20" s="36">
        <v>47368</v>
      </c>
      <c r="G20" s="41">
        <v>752.13</v>
      </c>
      <c r="H20" s="42">
        <v>3.2</v>
      </c>
    </row>
    <row r="21" spans="2:8" x14ac:dyDescent="0.2">
      <c r="B21" s="43" t="s">
        <v>107</v>
      </c>
      <c r="C21" s="36" t="s">
        <v>1113</v>
      </c>
      <c r="D21" s="36" t="s">
        <v>1114</v>
      </c>
      <c r="E21" s="36" t="s">
        <v>1115</v>
      </c>
      <c r="F21" s="36">
        <v>120000</v>
      </c>
      <c r="G21" s="41">
        <v>700.2</v>
      </c>
      <c r="H21" s="42">
        <v>2.98</v>
      </c>
    </row>
    <row r="22" spans="2:8" x14ac:dyDescent="0.2">
      <c r="B22" s="43" t="s">
        <v>107</v>
      </c>
      <c r="C22" s="36" t="s">
        <v>1813</v>
      </c>
      <c r="D22" s="36" t="s">
        <v>1814</v>
      </c>
      <c r="E22" s="36" t="s">
        <v>1098</v>
      </c>
      <c r="F22" s="36">
        <v>62500</v>
      </c>
      <c r="G22" s="41">
        <v>559.63</v>
      </c>
      <c r="H22" s="42">
        <v>2.3800000000000003</v>
      </c>
    </row>
    <row r="23" spans="2:8" x14ac:dyDescent="0.2">
      <c r="B23" s="43" t="s">
        <v>107</v>
      </c>
      <c r="C23" s="36" t="s">
        <v>1847</v>
      </c>
      <c r="D23" s="36" t="s">
        <v>1848</v>
      </c>
      <c r="E23" s="36" t="s">
        <v>1118</v>
      </c>
      <c r="F23" s="36">
        <v>50253</v>
      </c>
      <c r="G23" s="41">
        <v>549.09</v>
      </c>
      <c r="H23" s="42">
        <v>2.34</v>
      </c>
    </row>
    <row r="24" spans="2:8" x14ac:dyDescent="0.2">
      <c r="B24" s="43" t="s">
        <v>107</v>
      </c>
      <c r="C24" s="36" t="s">
        <v>1863</v>
      </c>
      <c r="D24" s="36" t="s">
        <v>1864</v>
      </c>
      <c r="E24" s="36" t="s">
        <v>1132</v>
      </c>
      <c r="F24" s="36">
        <v>104500</v>
      </c>
      <c r="G24" s="41">
        <v>481.69</v>
      </c>
      <c r="H24" s="42">
        <v>2.0500000000000003</v>
      </c>
    </row>
    <row r="25" spans="2:8" x14ac:dyDescent="0.2">
      <c r="B25" s="43" t="s">
        <v>107</v>
      </c>
      <c r="C25" s="36" t="s">
        <v>1923</v>
      </c>
      <c r="D25" s="36" t="s">
        <v>1924</v>
      </c>
      <c r="E25" s="36" t="s">
        <v>1098</v>
      </c>
      <c r="F25" s="36">
        <v>62500</v>
      </c>
      <c r="G25" s="41">
        <v>480.47</v>
      </c>
      <c r="H25" s="42">
        <v>2.0500000000000003</v>
      </c>
    </row>
    <row r="26" spans="2:8" x14ac:dyDescent="0.2">
      <c r="B26" s="43" t="s">
        <v>107</v>
      </c>
      <c r="C26" s="36" t="s">
        <v>1380</v>
      </c>
      <c r="D26" s="36" t="s">
        <v>1381</v>
      </c>
      <c r="E26" s="36" t="s">
        <v>1135</v>
      </c>
      <c r="F26" s="36">
        <v>298900</v>
      </c>
      <c r="G26" s="41">
        <v>468.53000000000003</v>
      </c>
      <c r="H26" s="42">
        <v>2</v>
      </c>
    </row>
    <row r="27" spans="2:8" x14ac:dyDescent="0.2">
      <c r="B27" s="43" t="s">
        <v>107</v>
      </c>
      <c r="C27" s="36" t="s">
        <v>1823</v>
      </c>
      <c r="D27" s="36" t="s">
        <v>1824</v>
      </c>
      <c r="E27" s="36" t="s">
        <v>1145</v>
      </c>
      <c r="F27" s="36">
        <v>111395</v>
      </c>
      <c r="G27" s="41">
        <v>443.69</v>
      </c>
      <c r="H27" s="42">
        <v>1.8900000000000001</v>
      </c>
    </row>
    <row r="28" spans="2:8" x14ac:dyDescent="0.2">
      <c r="B28" s="43" t="s">
        <v>107</v>
      </c>
      <c r="C28" s="36" t="s">
        <v>1521</v>
      </c>
      <c r="D28" s="36" t="s">
        <v>1522</v>
      </c>
      <c r="E28" s="36" t="s">
        <v>1108</v>
      </c>
      <c r="F28" s="36">
        <v>700</v>
      </c>
      <c r="G28" s="41">
        <v>426.68</v>
      </c>
      <c r="H28" s="42">
        <v>1.82</v>
      </c>
    </row>
    <row r="29" spans="2:8" x14ac:dyDescent="0.2">
      <c r="B29" s="43" t="s">
        <v>107</v>
      </c>
      <c r="C29" s="36" t="s">
        <v>1925</v>
      </c>
      <c r="D29" s="36" t="s">
        <v>1926</v>
      </c>
      <c r="E29" s="36" t="s">
        <v>1115</v>
      </c>
      <c r="F29" s="36">
        <v>58875</v>
      </c>
      <c r="G29" s="41">
        <v>405.18</v>
      </c>
      <c r="H29" s="42">
        <v>1.73</v>
      </c>
    </row>
    <row r="30" spans="2:8" x14ac:dyDescent="0.2">
      <c r="B30" s="43" t="s">
        <v>107</v>
      </c>
      <c r="C30" s="36" t="s">
        <v>322</v>
      </c>
      <c r="D30" s="36" t="s">
        <v>1202</v>
      </c>
      <c r="E30" s="36" t="s">
        <v>1140</v>
      </c>
      <c r="F30" s="36">
        <v>37000</v>
      </c>
      <c r="G30" s="41">
        <v>398.86</v>
      </c>
      <c r="H30" s="42">
        <v>1.7000000000000002</v>
      </c>
    </row>
    <row r="31" spans="2:8" x14ac:dyDescent="0.2">
      <c r="B31" s="43" t="s">
        <v>107</v>
      </c>
      <c r="C31" s="36" t="s">
        <v>1927</v>
      </c>
      <c r="D31" s="36" t="s">
        <v>1928</v>
      </c>
      <c r="E31" s="36" t="s">
        <v>1205</v>
      </c>
      <c r="F31" s="36">
        <v>140000</v>
      </c>
      <c r="G31" s="41">
        <v>353.92</v>
      </c>
      <c r="H31" s="42">
        <v>1.51</v>
      </c>
    </row>
    <row r="32" spans="2:8" x14ac:dyDescent="0.2">
      <c r="B32" s="43" t="s">
        <v>107</v>
      </c>
      <c r="C32" s="36" t="s">
        <v>1196</v>
      </c>
      <c r="D32" s="36" t="s">
        <v>1197</v>
      </c>
      <c r="E32" s="36" t="s">
        <v>1132</v>
      </c>
      <c r="F32" s="36">
        <v>51000</v>
      </c>
      <c r="G32" s="41">
        <v>343.05</v>
      </c>
      <c r="H32" s="42">
        <v>1.46</v>
      </c>
    </row>
    <row r="33" spans="1:8" x14ac:dyDescent="0.2">
      <c r="B33" s="43" t="s">
        <v>107</v>
      </c>
      <c r="C33" s="36" t="s">
        <v>1915</v>
      </c>
      <c r="D33" s="36" t="s">
        <v>1916</v>
      </c>
      <c r="E33" s="36" t="s">
        <v>1135</v>
      </c>
      <c r="F33" s="36">
        <v>53579</v>
      </c>
      <c r="G33" s="41">
        <v>314.94</v>
      </c>
      <c r="H33" s="42">
        <v>1.34</v>
      </c>
    </row>
    <row r="34" spans="1:8" x14ac:dyDescent="0.2">
      <c r="B34" s="43" t="s">
        <v>107</v>
      </c>
      <c r="C34" s="36" t="s">
        <v>153</v>
      </c>
      <c r="D34" s="36" t="s">
        <v>1929</v>
      </c>
      <c r="E34" s="36" t="s">
        <v>1140</v>
      </c>
      <c r="F34" s="36">
        <v>130000</v>
      </c>
      <c r="G34" s="41">
        <v>235.3</v>
      </c>
      <c r="H34" s="42">
        <v>1</v>
      </c>
    </row>
    <row r="35" spans="1:8" x14ac:dyDescent="0.2">
      <c r="B35" s="43" t="s">
        <v>107</v>
      </c>
      <c r="C35" s="36" t="s">
        <v>1859</v>
      </c>
      <c r="D35" s="36" t="s">
        <v>1860</v>
      </c>
      <c r="E35" s="36" t="s">
        <v>1115</v>
      </c>
      <c r="F35" s="36">
        <v>200000</v>
      </c>
      <c r="G35" s="41">
        <v>234.3</v>
      </c>
      <c r="H35" s="42">
        <v>1</v>
      </c>
    </row>
    <row r="36" spans="1:8" x14ac:dyDescent="0.2">
      <c r="B36" s="43" t="s">
        <v>107</v>
      </c>
      <c r="C36" s="36" t="s">
        <v>1930</v>
      </c>
      <c r="D36" s="36" t="s">
        <v>1931</v>
      </c>
      <c r="E36" s="36" t="s">
        <v>1148</v>
      </c>
      <c r="F36" s="36">
        <v>238346</v>
      </c>
      <c r="G36" s="41">
        <v>208.31</v>
      </c>
      <c r="H36" s="42">
        <v>0.89</v>
      </c>
    </row>
    <row r="37" spans="1:8" ht="13.5" thickBot="1" x14ac:dyDescent="0.25">
      <c r="E37" s="44" t="s">
        <v>65</v>
      </c>
      <c r="G37" s="45">
        <v>22482.69</v>
      </c>
      <c r="H37" s="46">
        <v>95.75</v>
      </c>
    </row>
    <row r="38" spans="1:8" ht="13.5" thickTop="1" x14ac:dyDescent="0.2">
      <c r="H38" s="42"/>
    </row>
    <row r="39" spans="1:8" x14ac:dyDescent="0.2">
      <c r="B39" s="43" t="s">
        <v>107</v>
      </c>
      <c r="C39" s="36" t="s">
        <v>108</v>
      </c>
      <c r="E39" s="36" t="s">
        <v>107</v>
      </c>
      <c r="G39" s="41">
        <v>964.71</v>
      </c>
      <c r="H39" s="42">
        <v>4.1100000000000003</v>
      </c>
    </row>
    <row r="40" spans="1:8" ht="13.5" thickBot="1" x14ac:dyDescent="0.25">
      <c r="E40" s="44" t="s">
        <v>65</v>
      </c>
      <c r="G40" s="45">
        <v>964.71</v>
      </c>
      <c r="H40" s="46">
        <v>4.1100000000000003</v>
      </c>
    </row>
    <row r="41" spans="1:8" ht="13.5" thickTop="1" x14ac:dyDescent="0.2">
      <c r="H41" s="42"/>
    </row>
    <row r="42" spans="1:8" x14ac:dyDescent="0.2">
      <c r="A42" s="50" t="s">
        <v>110</v>
      </c>
      <c r="G42" s="51">
        <v>32.520000000000003</v>
      </c>
      <c r="H42" s="52">
        <v>0.14000000000000001</v>
      </c>
    </row>
    <row r="43" spans="1:8" x14ac:dyDescent="0.2">
      <c r="H43" s="42"/>
    </row>
    <row r="44" spans="1:8" ht="13.5" thickBot="1" x14ac:dyDescent="0.25">
      <c r="E44" s="44" t="s">
        <v>111</v>
      </c>
      <c r="G44" s="45">
        <v>23479.919999999998</v>
      </c>
      <c r="H44" s="46">
        <v>100</v>
      </c>
    </row>
    <row r="45" spans="1:8" ht="13.5" thickTop="1" x14ac:dyDescent="0.2">
      <c r="H45" s="42"/>
    </row>
    <row r="46" spans="1:8" x14ac:dyDescent="0.2">
      <c r="A46" s="44" t="s">
        <v>112</v>
      </c>
      <c r="H46" s="42"/>
    </row>
    <row r="47" spans="1:8" x14ac:dyDescent="0.2">
      <c r="A47" s="36">
        <v>1</v>
      </c>
      <c r="B47" s="36" t="s">
        <v>1237</v>
      </c>
      <c r="H47" s="42"/>
    </row>
    <row r="48" spans="1:8" x14ac:dyDescent="0.2">
      <c r="H48" s="42"/>
    </row>
    <row r="49" spans="1:8" x14ac:dyDescent="0.2">
      <c r="A49" s="36">
        <v>2</v>
      </c>
      <c r="B49" s="36" t="s">
        <v>114</v>
      </c>
      <c r="H49" s="42"/>
    </row>
    <row r="50" spans="1:8" x14ac:dyDescent="0.2">
      <c r="H50" s="42"/>
    </row>
    <row r="51" spans="1:8" x14ac:dyDescent="0.2">
      <c r="A51" s="36">
        <v>3</v>
      </c>
      <c r="B51" s="36" t="s">
        <v>1932</v>
      </c>
      <c r="H51" s="42"/>
    </row>
    <row r="52" spans="1:8" x14ac:dyDescent="0.2">
      <c r="H52" s="42"/>
    </row>
    <row r="53" spans="1:8" x14ac:dyDescent="0.2">
      <c r="H53" s="42"/>
    </row>
    <row r="54" spans="1:8" x14ac:dyDescent="0.2">
      <c r="A54" s="32"/>
      <c r="B54" s="32"/>
      <c r="C54" s="32"/>
      <c r="D54" s="32"/>
      <c r="E54" s="32"/>
      <c r="F54" s="32"/>
      <c r="G54" s="34"/>
      <c r="H54" s="53"/>
    </row>
  </sheetData>
  <mergeCells count="3">
    <mergeCell ref="A2:C2"/>
    <mergeCell ref="A3:C3"/>
    <mergeCell ref="B4:C4"/>
  </mergeCells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topLeftCell="A82" workbookViewId="0">
      <selection activeCell="F10" sqref="F10"/>
    </sheetView>
  </sheetViews>
  <sheetFormatPr defaultRowHeight="12.75" x14ac:dyDescent="0.2"/>
  <cols>
    <col min="1" max="1" width="2.7109375" style="36" customWidth="1"/>
    <col min="2" max="2" width="4.7109375" style="36" customWidth="1"/>
    <col min="3" max="3" width="40.7109375" style="36" customWidth="1"/>
    <col min="4" max="4" width="13.42578125" style="36" customWidth="1"/>
    <col min="5" max="5" width="30.5703125" style="36" bestFit="1" customWidth="1"/>
    <col min="6" max="6" width="13.42578125" style="36" customWidth="1"/>
    <col min="7" max="7" width="13.42578125" style="41" customWidth="1"/>
    <col min="8" max="8" width="13.42578125" style="54" customWidth="1"/>
    <col min="9" max="16384" width="9.140625" style="36"/>
  </cols>
  <sheetData>
    <row r="1" spans="1:8" x14ac:dyDescent="0.2">
      <c r="A1" s="32"/>
      <c r="B1" s="32"/>
      <c r="C1" s="33" t="s">
        <v>1908</v>
      </c>
      <c r="D1" s="32"/>
      <c r="E1" s="32"/>
      <c r="F1" s="32"/>
      <c r="G1" s="34"/>
      <c r="H1" s="35"/>
    </row>
    <row r="2" spans="1:8" ht="25.5" x14ac:dyDescent="0.2">
      <c r="A2" s="73" t="s">
        <v>1</v>
      </c>
      <c r="B2" s="74"/>
      <c r="C2" s="74"/>
      <c r="D2" s="37" t="s">
        <v>2</v>
      </c>
      <c r="E2" s="37" t="s">
        <v>477</v>
      </c>
      <c r="F2" s="38" t="s">
        <v>4</v>
      </c>
      <c r="G2" s="39" t="s">
        <v>5</v>
      </c>
      <c r="H2" s="40" t="s">
        <v>6</v>
      </c>
    </row>
    <row r="3" spans="1:8" x14ac:dyDescent="0.2">
      <c r="A3" s="75" t="s">
        <v>594</v>
      </c>
      <c r="B3" s="76"/>
      <c r="C3" s="76"/>
      <c r="H3" s="42"/>
    </row>
    <row r="4" spans="1:8" x14ac:dyDescent="0.2">
      <c r="B4" s="75" t="s">
        <v>9</v>
      </c>
      <c r="C4" s="76"/>
      <c r="H4" s="42"/>
    </row>
    <row r="5" spans="1:8" x14ac:dyDescent="0.2">
      <c r="B5" s="43" t="s">
        <v>107</v>
      </c>
      <c r="C5" s="36" t="s">
        <v>473</v>
      </c>
      <c r="D5" s="36" t="s">
        <v>1090</v>
      </c>
      <c r="E5" s="36" t="s">
        <v>1091</v>
      </c>
      <c r="F5" s="36">
        <v>692500</v>
      </c>
      <c r="G5" s="41">
        <v>9989.66</v>
      </c>
      <c r="H5" s="42">
        <v>7.57</v>
      </c>
    </row>
    <row r="6" spans="1:8" x14ac:dyDescent="0.2">
      <c r="B6" s="43" t="s">
        <v>107</v>
      </c>
      <c r="C6" s="36" t="s">
        <v>1092</v>
      </c>
      <c r="D6" s="36" t="s">
        <v>1093</v>
      </c>
      <c r="E6" s="36" t="s">
        <v>1094</v>
      </c>
      <c r="F6" s="36">
        <v>782370</v>
      </c>
      <c r="G6" s="41">
        <v>7997.78</v>
      </c>
      <c r="H6" s="42">
        <v>6.0600000000000005</v>
      </c>
    </row>
    <row r="7" spans="1:8" x14ac:dyDescent="0.2">
      <c r="B7" s="43" t="s">
        <v>107</v>
      </c>
      <c r="C7" s="36" t="s">
        <v>1154</v>
      </c>
      <c r="D7" s="36" t="s">
        <v>1155</v>
      </c>
      <c r="E7" s="36" t="s">
        <v>1156</v>
      </c>
      <c r="F7" s="36">
        <v>2725586</v>
      </c>
      <c r="G7" s="41">
        <v>7639.82</v>
      </c>
      <c r="H7" s="42">
        <v>5.79</v>
      </c>
    </row>
    <row r="8" spans="1:8" x14ac:dyDescent="0.2">
      <c r="B8" s="43" t="s">
        <v>107</v>
      </c>
      <c r="C8" s="36" t="s">
        <v>260</v>
      </c>
      <c r="D8" s="36" t="s">
        <v>1105</v>
      </c>
      <c r="E8" s="36" t="s">
        <v>1091</v>
      </c>
      <c r="F8" s="36">
        <v>435000</v>
      </c>
      <c r="G8" s="41">
        <v>6199.4000000000005</v>
      </c>
      <c r="H8" s="42">
        <v>4.7</v>
      </c>
    </row>
    <row r="9" spans="1:8" x14ac:dyDescent="0.2">
      <c r="B9" s="43" t="s">
        <v>107</v>
      </c>
      <c r="C9" s="36" t="s">
        <v>16</v>
      </c>
      <c r="D9" s="36" t="s">
        <v>1095</v>
      </c>
      <c r="E9" s="36" t="s">
        <v>1091</v>
      </c>
      <c r="F9" s="36">
        <v>2167000</v>
      </c>
      <c r="G9" s="41">
        <v>5999.34</v>
      </c>
      <c r="H9" s="42">
        <v>4.55</v>
      </c>
    </row>
    <row r="10" spans="1:8" x14ac:dyDescent="0.2">
      <c r="B10" s="43" t="s">
        <v>107</v>
      </c>
      <c r="C10" s="36" t="s">
        <v>1146</v>
      </c>
      <c r="D10" s="36" t="s">
        <v>1147</v>
      </c>
      <c r="E10" s="36" t="s">
        <v>1148</v>
      </c>
      <c r="F10" s="36">
        <v>445500</v>
      </c>
      <c r="G10" s="41">
        <v>5884.61</v>
      </c>
      <c r="H10" s="42">
        <v>4.46</v>
      </c>
    </row>
    <row r="11" spans="1:8" x14ac:dyDescent="0.2">
      <c r="B11" s="43" t="s">
        <v>107</v>
      </c>
      <c r="C11" s="36" t="s">
        <v>1099</v>
      </c>
      <c r="D11" s="36" t="s">
        <v>1100</v>
      </c>
      <c r="E11" s="36" t="s">
        <v>1101</v>
      </c>
      <c r="F11" s="36">
        <v>79000</v>
      </c>
      <c r="G11" s="41">
        <v>4752.4000000000005</v>
      </c>
      <c r="H11" s="42">
        <v>3.6000000000000005</v>
      </c>
    </row>
    <row r="12" spans="1:8" x14ac:dyDescent="0.2">
      <c r="B12" s="43" t="s">
        <v>107</v>
      </c>
      <c r="C12" s="36" t="s">
        <v>1262</v>
      </c>
      <c r="D12" s="36" t="s">
        <v>1263</v>
      </c>
      <c r="E12" s="36" t="s">
        <v>1101</v>
      </c>
      <c r="F12" s="36">
        <v>130000</v>
      </c>
      <c r="G12" s="41">
        <v>4188.54</v>
      </c>
      <c r="H12" s="42">
        <v>3.18</v>
      </c>
    </row>
    <row r="13" spans="1:8" x14ac:dyDescent="0.2">
      <c r="B13" s="43" t="s">
        <v>107</v>
      </c>
      <c r="C13" s="36" t="s">
        <v>1102</v>
      </c>
      <c r="D13" s="36" t="s">
        <v>1103</v>
      </c>
      <c r="E13" s="36" t="s">
        <v>1104</v>
      </c>
      <c r="F13" s="36">
        <v>250000</v>
      </c>
      <c r="G13" s="41">
        <v>3937.25</v>
      </c>
      <c r="H13" s="42">
        <v>2.98</v>
      </c>
    </row>
    <row r="14" spans="1:8" x14ac:dyDescent="0.2">
      <c r="B14" s="43" t="s">
        <v>107</v>
      </c>
      <c r="C14" s="36" t="s">
        <v>1333</v>
      </c>
      <c r="D14" s="36" t="s">
        <v>1334</v>
      </c>
      <c r="E14" s="36" t="s">
        <v>1138</v>
      </c>
      <c r="F14" s="36">
        <v>560000</v>
      </c>
      <c r="G14" s="41">
        <v>3853.64</v>
      </c>
      <c r="H14" s="42">
        <v>2.92</v>
      </c>
    </row>
    <row r="15" spans="1:8" x14ac:dyDescent="0.2">
      <c r="B15" s="43" t="s">
        <v>107</v>
      </c>
      <c r="C15" s="36" t="s">
        <v>27</v>
      </c>
      <c r="D15" s="36" t="s">
        <v>1128</v>
      </c>
      <c r="E15" s="36" t="s">
        <v>1091</v>
      </c>
      <c r="F15" s="36">
        <v>770000</v>
      </c>
      <c r="G15" s="41">
        <v>3779.16</v>
      </c>
      <c r="H15" s="42">
        <v>2.87</v>
      </c>
    </row>
    <row r="16" spans="1:8" x14ac:dyDescent="0.2">
      <c r="B16" s="43" t="s">
        <v>107</v>
      </c>
      <c r="C16" s="36" t="s">
        <v>670</v>
      </c>
      <c r="D16" s="36" t="s">
        <v>1267</v>
      </c>
      <c r="E16" s="36" t="s">
        <v>1101</v>
      </c>
      <c r="F16" s="36">
        <v>1125000</v>
      </c>
      <c r="G16" s="41">
        <v>3174.19</v>
      </c>
      <c r="H16" s="42">
        <v>2.41</v>
      </c>
    </row>
    <row r="17" spans="2:8" x14ac:dyDescent="0.2">
      <c r="B17" s="43" t="s">
        <v>107</v>
      </c>
      <c r="C17" s="36" t="s">
        <v>1096</v>
      </c>
      <c r="D17" s="36" t="s">
        <v>1097</v>
      </c>
      <c r="E17" s="36" t="s">
        <v>1098</v>
      </c>
      <c r="F17" s="36">
        <v>726667</v>
      </c>
      <c r="G17" s="41">
        <v>2739.17</v>
      </c>
      <c r="H17" s="42">
        <v>2.08</v>
      </c>
    </row>
    <row r="18" spans="2:8" x14ac:dyDescent="0.2">
      <c r="B18" s="43" t="s">
        <v>107</v>
      </c>
      <c r="C18" s="36" t="s">
        <v>608</v>
      </c>
      <c r="D18" s="36" t="s">
        <v>1268</v>
      </c>
      <c r="E18" s="36" t="s">
        <v>1132</v>
      </c>
      <c r="F18" s="36">
        <v>68000</v>
      </c>
      <c r="G18" s="41">
        <v>2709.63</v>
      </c>
      <c r="H18" s="42">
        <v>2.0500000000000003</v>
      </c>
    </row>
    <row r="19" spans="2:8" x14ac:dyDescent="0.2">
      <c r="B19" s="43" t="s">
        <v>107</v>
      </c>
      <c r="C19" s="36" t="s">
        <v>1325</v>
      </c>
      <c r="D19" s="36" t="s">
        <v>1326</v>
      </c>
      <c r="E19" s="36" t="s">
        <v>1156</v>
      </c>
      <c r="F19" s="36">
        <v>78000</v>
      </c>
      <c r="G19" s="41">
        <v>2631.7200000000003</v>
      </c>
      <c r="H19" s="42">
        <v>2</v>
      </c>
    </row>
    <row r="20" spans="2:8" x14ac:dyDescent="0.2">
      <c r="B20" s="43" t="s">
        <v>107</v>
      </c>
      <c r="C20" s="36" t="s">
        <v>1306</v>
      </c>
      <c r="D20" s="36" t="s">
        <v>1307</v>
      </c>
      <c r="E20" s="36" t="s">
        <v>1148</v>
      </c>
      <c r="F20" s="36">
        <v>385000</v>
      </c>
      <c r="G20" s="41">
        <v>2501.92</v>
      </c>
      <c r="H20" s="42">
        <v>1.9</v>
      </c>
    </row>
    <row r="21" spans="2:8" x14ac:dyDescent="0.2">
      <c r="B21" s="43" t="s">
        <v>107</v>
      </c>
      <c r="C21" s="36" t="s">
        <v>1196</v>
      </c>
      <c r="D21" s="36" t="s">
        <v>1197</v>
      </c>
      <c r="E21" s="36" t="s">
        <v>1132</v>
      </c>
      <c r="F21" s="36">
        <v>303318</v>
      </c>
      <c r="G21" s="41">
        <v>2040.27</v>
      </c>
      <c r="H21" s="42">
        <v>1.55</v>
      </c>
    </row>
    <row r="22" spans="2:8" x14ac:dyDescent="0.2">
      <c r="B22" s="43" t="s">
        <v>107</v>
      </c>
      <c r="C22" s="36" t="s">
        <v>1532</v>
      </c>
      <c r="D22" s="36" t="s">
        <v>1533</v>
      </c>
      <c r="E22" s="36" t="s">
        <v>1132</v>
      </c>
      <c r="F22" s="36">
        <v>11900</v>
      </c>
      <c r="G22" s="41">
        <v>2032.9</v>
      </c>
      <c r="H22" s="42">
        <v>1.54</v>
      </c>
    </row>
    <row r="23" spans="2:8" x14ac:dyDescent="0.2">
      <c r="B23" s="43" t="s">
        <v>107</v>
      </c>
      <c r="C23" s="36" t="s">
        <v>1149</v>
      </c>
      <c r="D23" s="36" t="s">
        <v>1150</v>
      </c>
      <c r="E23" s="36" t="s">
        <v>1094</v>
      </c>
      <c r="F23" s="36">
        <v>220000</v>
      </c>
      <c r="G23" s="41">
        <v>1924.45</v>
      </c>
      <c r="H23" s="42">
        <v>1.46</v>
      </c>
    </row>
    <row r="24" spans="2:8" x14ac:dyDescent="0.2">
      <c r="B24" s="43" t="s">
        <v>107</v>
      </c>
      <c r="C24" s="36" t="s">
        <v>47</v>
      </c>
      <c r="D24" s="36" t="s">
        <v>1109</v>
      </c>
      <c r="E24" s="36" t="s">
        <v>1091</v>
      </c>
      <c r="F24" s="36">
        <v>595000</v>
      </c>
      <c r="G24" s="41">
        <v>1745.73</v>
      </c>
      <c r="H24" s="42">
        <v>1.32</v>
      </c>
    </row>
    <row r="25" spans="2:8" x14ac:dyDescent="0.2">
      <c r="B25" s="43" t="s">
        <v>107</v>
      </c>
      <c r="C25" s="36" t="s">
        <v>1113</v>
      </c>
      <c r="D25" s="36" t="s">
        <v>1114</v>
      </c>
      <c r="E25" s="36" t="s">
        <v>1115</v>
      </c>
      <c r="F25" s="36">
        <v>298754</v>
      </c>
      <c r="G25" s="41">
        <v>1743.23</v>
      </c>
      <c r="H25" s="42">
        <v>1.32</v>
      </c>
    </row>
    <row r="26" spans="2:8" x14ac:dyDescent="0.2">
      <c r="B26" s="43" t="s">
        <v>107</v>
      </c>
      <c r="C26" s="36" t="s">
        <v>1116</v>
      </c>
      <c r="D26" s="36" t="s">
        <v>1117</v>
      </c>
      <c r="E26" s="36" t="s">
        <v>1118</v>
      </c>
      <c r="F26" s="36">
        <v>37790</v>
      </c>
      <c r="G26" s="41">
        <v>1730.42</v>
      </c>
      <c r="H26" s="42">
        <v>1.31</v>
      </c>
    </row>
    <row r="27" spans="2:8" x14ac:dyDescent="0.2">
      <c r="B27" s="43" t="s">
        <v>107</v>
      </c>
      <c r="C27" s="36" t="s">
        <v>1178</v>
      </c>
      <c r="D27" s="36" t="s">
        <v>1179</v>
      </c>
      <c r="E27" s="36" t="s">
        <v>1094</v>
      </c>
      <c r="F27" s="36">
        <v>70000</v>
      </c>
      <c r="G27" s="41">
        <v>1702.26</v>
      </c>
      <c r="H27" s="42">
        <v>1.29</v>
      </c>
    </row>
    <row r="28" spans="2:8" x14ac:dyDescent="0.2">
      <c r="B28" s="43" t="s">
        <v>107</v>
      </c>
      <c r="C28" s="36" t="s">
        <v>50</v>
      </c>
      <c r="D28" s="36" t="s">
        <v>1151</v>
      </c>
      <c r="E28" s="36" t="s">
        <v>1091</v>
      </c>
      <c r="F28" s="36">
        <v>970000</v>
      </c>
      <c r="G28" s="41">
        <v>1677.6200000000001</v>
      </c>
      <c r="H28" s="42">
        <v>1.27</v>
      </c>
    </row>
    <row r="29" spans="2:8" x14ac:dyDescent="0.2">
      <c r="B29" s="43" t="s">
        <v>107</v>
      </c>
      <c r="C29" s="36" t="s">
        <v>1847</v>
      </c>
      <c r="D29" s="36" t="s">
        <v>1848</v>
      </c>
      <c r="E29" s="36" t="s">
        <v>1118</v>
      </c>
      <c r="F29" s="36">
        <v>152087</v>
      </c>
      <c r="G29" s="41">
        <v>1661.78</v>
      </c>
      <c r="H29" s="42">
        <v>1.26</v>
      </c>
    </row>
    <row r="30" spans="2:8" x14ac:dyDescent="0.2">
      <c r="B30" s="43" t="s">
        <v>107</v>
      </c>
      <c r="C30" s="36" t="s">
        <v>1180</v>
      </c>
      <c r="D30" s="36" t="s">
        <v>1181</v>
      </c>
      <c r="E30" s="36" t="s">
        <v>1140</v>
      </c>
      <c r="F30" s="36">
        <v>896154</v>
      </c>
      <c r="G30" s="41">
        <v>1519.43</v>
      </c>
      <c r="H30" s="42">
        <v>1.1499999999999999</v>
      </c>
    </row>
    <row r="31" spans="2:8" x14ac:dyDescent="0.2">
      <c r="B31" s="43" t="s">
        <v>107</v>
      </c>
      <c r="C31" s="36" t="s">
        <v>1166</v>
      </c>
      <c r="D31" s="36" t="s">
        <v>1167</v>
      </c>
      <c r="E31" s="36" t="s">
        <v>1140</v>
      </c>
      <c r="F31" s="36">
        <v>397128</v>
      </c>
      <c r="G31" s="41">
        <v>1518.6200000000001</v>
      </c>
      <c r="H31" s="42">
        <v>1.1499999999999999</v>
      </c>
    </row>
    <row r="32" spans="2:8" x14ac:dyDescent="0.2">
      <c r="B32" s="43" t="s">
        <v>107</v>
      </c>
      <c r="C32" s="36" t="s">
        <v>1909</v>
      </c>
      <c r="D32" s="36" t="s">
        <v>1910</v>
      </c>
      <c r="E32" s="36" t="s">
        <v>1138</v>
      </c>
      <c r="F32" s="36">
        <v>31322</v>
      </c>
      <c r="G32" s="41">
        <v>1473.06</v>
      </c>
      <c r="H32" s="42">
        <v>1.1199999999999999</v>
      </c>
    </row>
    <row r="33" spans="2:8" x14ac:dyDescent="0.2">
      <c r="B33" s="43" t="s">
        <v>107</v>
      </c>
      <c r="C33" s="36" t="s">
        <v>1274</v>
      </c>
      <c r="D33" s="36" t="s">
        <v>1275</v>
      </c>
      <c r="E33" s="36" t="s">
        <v>1094</v>
      </c>
      <c r="F33" s="36">
        <v>310000</v>
      </c>
      <c r="G33" s="41">
        <v>1423.3700000000001</v>
      </c>
      <c r="H33" s="42">
        <v>1.08</v>
      </c>
    </row>
    <row r="34" spans="2:8" x14ac:dyDescent="0.2">
      <c r="B34" s="43" t="s">
        <v>107</v>
      </c>
      <c r="C34" s="36" t="s">
        <v>1172</v>
      </c>
      <c r="D34" s="36" t="s">
        <v>1173</v>
      </c>
      <c r="E34" s="36" t="s">
        <v>1121</v>
      </c>
      <c r="F34" s="36">
        <v>373125</v>
      </c>
      <c r="G34" s="41">
        <v>1422.3500000000001</v>
      </c>
      <c r="H34" s="42">
        <v>1.08</v>
      </c>
    </row>
    <row r="35" spans="2:8" x14ac:dyDescent="0.2">
      <c r="B35" s="43" t="s">
        <v>107</v>
      </c>
      <c r="C35" s="36" t="s">
        <v>1911</v>
      </c>
      <c r="D35" s="36" t="s">
        <v>1912</v>
      </c>
      <c r="E35" s="36" t="s">
        <v>1156</v>
      </c>
      <c r="F35" s="36">
        <v>21178</v>
      </c>
      <c r="G35" s="41">
        <v>1414.83</v>
      </c>
      <c r="H35" s="42">
        <v>1.07</v>
      </c>
    </row>
    <row r="36" spans="2:8" x14ac:dyDescent="0.2">
      <c r="B36" s="43" t="s">
        <v>107</v>
      </c>
      <c r="C36" s="36" t="s">
        <v>322</v>
      </c>
      <c r="D36" s="36" t="s">
        <v>1202</v>
      </c>
      <c r="E36" s="36" t="s">
        <v>1140</v>
      </c>
      <c r="F36" s="36">
        <v>130000</v>
      </c>
      <c r="G36" s="41">
        <v>1401.4</v>
      </c>
      <c r="H36" s="42">
        <v>1.06</v>
      </c>
    </row>
    <row r="37" spans="2:8" x14ac:dyDescent="0.2">
      <c r="B37" s="43" t="s">
        <v>107</v>
      </c>
      <c r="C37" s="36" t="s">
        <v>1913</v>
      </c>
      <c r="D37" s="36" t="s">
        <v>1914</v>
      </c>
      <c r="E37" s="36" t="s">
        <v>1310</v>
      </c>
      <c r="F37" s="36">
        <v>35954</v>
      </c>
      <c r="G37" s="41">
        <v>1364.89</v>
      </c>
      <c r="H37" s="42">
        <v>1.03</v>
      </c>
    </row>
    <row r="38" spans="2:8" x14ac:dyDescent="0.2">
      <c r="B38" s="43" t="s">
        <v>107</v>
      </c>
      <c r="C38" s="36" t="s">
        <v>1194</v>
      </c>
      <c r="D38" s="36" t="s">
        <v>1195</v>
      </c>
      <c r="E38" s="36" t="s">
        <v>1161</v>
      </c>
      <c r="F38" s="36">
        <v>345387</v>
      </c>
      <c r="G38" s="41">
        <v>1364.1100000000001</v>
      </c>
      <c r="H38" s="42">
        <v>1.03</v>
      </c>
    </row>
    <row r="39" spans="2:8" x14ac:dyDescent="0.2">
      <c r="B39" s="43" t="s">
        <v>107</v>
      </c>
      <c r="C39" s="36" t="s">
        <v>1192</v>
      </c>
      <c r="D39" s="36" t="s">
        <v>1193</v>
      </c>
      <c r="E39" s="36" t="s">
        <v>1094</v>
      </c>
      <c r="F39" s="36">
        <v>227305</v>
      </c>
      <c r="G39" s="41">
        <v>1354.06</v>
      </c>
      <c r="H39" s="42">
        <v>1.03</v>
      </c>
    </row>
    <row r="40" spans="2:8" x14ac:dyDescent="0.2">
      <c r="B40" s="43" t="s">
        <v>107</v>
      </c>
      <c r="C40" s="36" t="s">
        <v>1380</v>
      </c>
      <c r="D40" s="36" t="s">
        <v>1381</v>
      </c>
      <c r="E40" s="36" t="s">
        <v>1135</v>
      </c>
      <c r="F40" s="36">
        <v>850000</v>
      </c>
      <c r="G40" s="41">
        <v>1332.38</v>
      </c>
      <c r="H40" s="42">
        <v>1.0100000000000002</v>
      </c>
    </row>
    <row r="41" spans="2:8" x14ac:dyDescent="0.2">
      <c r="B41" s="43" t="s">
        <v>107</v>
      </c>
      <c r="C41" s="36" t="s">
        <v>1345</v>
      </c>
      <c r="D41" s="36" t="s">
        <v>1346</v>
      </c>
      <c r="E41" s="36" t="s">
        <v>1138</v>
      </c>
      <c r="F41" s="36">
        <v>300000</v>
      </c>
      <c r="G41" s="41">
        <v>1326</v>
      </c>
      <c r="H41" s="42">
        <v>1.0100000000000002</v>
      </c>
    </row>
    <row r="42" spans="2:8" x14ac:dyDescent="0.2">
      <c r="B42" s="43" t="s">
        <v>107</v>
      </c>
      <c r="C42" s="36" t="s">
        <v>1260</v>
      </c>
      <c r="D42" s="36" t="s">
        <v>1261</v>
      </c>
      <c r="E42" s="36" t="s">
        <v>1257</v>
      </c>
      <c r="F42" s="36">
        <v>775000</v>
      </c>
      <c r="G42" s="41">
        <v>1286.5</v>
      </c>
      <c r="H42" s="42">
        <v>0.98</v>
      </c>
    </row>
    <row r="43" spans="2:8" x14ac:dyDescent="0.2">
      <c r="B43" s="43" t="s">
        <v>107</v>
      </c>
      <c r="C43" s="36" t="s">
        <v>1152</v>
      </c>
      <c r="D43" s="36" t="s">
        <v>1153</v>
      </c>
      <c r="E43" s="36" t="s">
        <v>1138</v>
      </c>
      <c r="F43" s="36">
        <v>88800</v>
      </c>
      <c r="G43" s="41">
        <v>1283.3399999999999</v>
      </c>
      <c r="H43" s="42">
        <v>0.97</v>
      </c>
    </row>
    <row r="44" spans="2:8" x14ac:dyDescent="0.2">
      <c r="B44" s="43" t="s">
        <v>107</v>
      </c>
      <c r="C44" s="36" t="s">
        <v>1285</v>
      </c>
      <c r="D44" s="36" t="s">
        <v>1286</v>
      </c>
      <c r="E44" s="36" t="s">
        <v>1098</v>
      </c>
      <c r="F44" s="36">
        <v>125000</v>
      </c>
      <c r="G44" s="41">
        <v>1268.69</v>
      </c>
      <c r="H44" s="42">
        <v>0.96000000000000008</v>
      </c>
    </row>
    <row r="45" spans="2:8" x14ac:dyDescent="0.2">
      <c r="B45" s="43" t="s">
        <v>107</v>
      </c>
      <c r="C45" s="36" t="s">
        <v>1110</v>
      </c>
      <c r="D45" s="36" t="s">
        <v>1111</v>
      </c>
      <c r="E45" s="36" t="s">
        <v>1112</v>
      </c>
      <c r="F45" s="36">
        <v>105000</v>
      </c>
      <c r="G45" s="41">
        <v>1223.4100000000001</v>
      </c>
      <c r="H45" s="42">
        <v>0.93</v>
      </c>
    </row>
    <row r="46" spans="2:8" x14ac:dyDescent="0.2">
      <c r="B46" s="43" t="s">
        <v>107</v>
      </c>
      <c r="C46" s="36" t="s">
        <v>1521</v>
      </c>
      <c r="D46" s="36" t="s">
        <v>1522</v>
      </c>
      <c r="E46" s="36" t="s">
        <v>1108</v>
      </c>
      <c r="F46" s="36">
        <v>2000</v>
      </c>
      <c r="G46" s="41">
        <v>1219.0899999999999</v>
      </c>
      <c r="H46" s="42">
        <v>0.91999999999999993</v>
      </c>
    </row>
    <row r="47" spans="2:8" x14ac:dyDescent="0.2">
      <c r="B47" s="43" t="s">
        <v>107</v>
      </c>
      <c r="C47" s="36" t="s">
        <v>1170</v>
      </c>
      <c r="D47" s="36" t="s">
        <v>1171</v>
      </c>
      <c r="E47" s="36" t="s">
        <v>1101</v>
      </c>
      <c r="F47" s="36">
        <v>90000</v>
      </c>
      <c r="G47" s="41">
        <v>1158.21</v>
      </c>
      <c r="H47" s="42">
        <v>0.88</v>
      </c>
    </row>
    <row r="48" spans="2:8" x14ac:dyDescent="0.2">
      <c r="B48" s="43" t="s">
        <v>107</v>
      </c>
      <c r="C48" s="36" t="s">
        <v>1141</v>
      </c>
      <c r="D48" s="36" t="s">
        <v>1142</v>
      </c>
      <c r="E48" s="36" t="s">
        <v>1138</v>
      </c>
      <c r="F48" s="36">
        <v>105000</v>
      </c>
      <c r="G48" s="41">
        <v>1153.43</v>
      </c>
      <c r="H48" s="42">
        <v>0.87000000000000011</v>
      </c>
    </row>
    <row r="49" spans="2:8" x14ac:dyDescent="0.2">
      <c r="B49" s="43" t="s">
        <v>107</v>
      </c>
      <c r="C49" s="36" t="s">
        <v>1119</v>
      </c>
      <c r="D49" s="36" t="s">
        <v>1120</v>
      </c>
      <c r="E49" s="36" t="s">
        <v>1121</v>
      </c>
      <c r="F49" s="36">
        <v>137000</v>
      </c>
      <c r="G49" s="41">
        <v>1083.19</v>
      </c>
      <c r="H49" s="42">
        <v>0.82000000000000006</v>
      </c>
    </row>
    <row r="50" spans="2:8" x14ac:dyDescent="0.2">
      <c r="B50" s="43" t="s">
        <v>107</v>
      </c>
      <c r="C50" s="36" t="s">
        <v>847</v>
      </c>
      <c r="D50" s="36" t="s">
        <v>1175</v>
      </c>
      <c r="E50" s="36" t="s">
        <v>1091</v>
      </c>
      <c r="F50" s="36">
        <v>210987</v>
      </c>
      <c r="G50" s="41">
        <v>1043.44</v>
      </c>
      <c r="H50" s="42">
        <v>0.79</v>
      </c>
    </row>
    <row r="51" spans="2:8" x14ac:dyDescent="0.2">
      <c r="B51" s="43" t="s">
        <v>107</v>
      </c>
      <c r="C51" s="36" t="s">
        <v>1915</v>
      </c>
      <c r="D51" s="36" t="s">
        <v>1916</v>
      </c>
      <c r="E51" s="36" t="s">
        <v>1135</v>
      </c>
      <c r="F51" s="36">
        <v>173417</v>
      </c>
      <c r="G51" s="41">
        <v>1019.35</v>
      </c>
      <c r="H51" s="42">
        <v>0.77</v>
      </c>
    </row>
    <row r="52" spans="2:8" x14ac:dyDescent="0.2">
      <c r="B52" s="43" t="s">
        <v>107</v>
      </c>
      <c r="C52" s="36" t="s">
        <v>1124</v>
      </c>
      <c r="D52" s="36" t="s">
        <v>1125</v>
      </c>
      <c r="E52" s="36" t="s">
        <v>1121</v>
      </c>
      <c r="F52" s="36">
        <v>188000</v>
      </c>
      <c r="G52" s="41">
        <v>1006.83</v>
      </c>
      <c r="H52" s="42">
        <v>0.76</v>
      </c>
    </row>
    <row r="53" spans="2:8" x14ac:dyDescent="0.2">
      <c r="B53" s="43" t="s">
        <v>107</v>
      </c>
      <c r="C53" s="36" t="s">
        <v>1176</v>
      </c>
      <c r="D53" s="36" t="s">
        <v>1177</v>
      </c>
      <c r="E53" s="36" t="s">
        <v>1145</v>
      </c>
      <c r="F53" s="36">
        <v>125000</v>
      </c>
      <c r="G53" s="41">
        <v>985.25</v>
      </c>
      <c r="H53" s="42">
        <v>0.75000000000000011</v>
      </c>
    </row>
    <row r="54" spans="2:8" x14ac:dyDescent="0.2">
      <c r="B54" s="43" t="s">
        <v>107</v>
      </c>
      <c r="C54" s="36" t="s">
        <v>1136</v>
      </c>
      <c r="D54" s="36" t="s">
        <v>1137</v>
      </c>
      <c r="E54" s="36" t="s">
        <v>1138</v>
      </c>
      <c r="F54" s="36">
        <v>176988</v>
      </c>
      <c r="G54" s="41">
        <v>913.61</v>
      </c>
      <c r="H54" s="42">
        <v>0.69000000000000006</v>
      </c>
    </row>
    <row r="55" spans="2:8" x14ac:dyDescent="0.2">
      <c r="B55" s="43" t="s">
        <v>107</v>
      </c>
      <c r="C55" s="36" t="s">
        <v>1917</v>
      </c>
      <c r="D55" s="36" t="s">
        <v>1918</v>
      </c>
      <c r="E55" s="36" t="s">
        <v>1112</v>
      </c>
      <c r="F55" s="36">
        <v>75000</v>
      </c>
      <c r="G55" s="41">
        <v>725.66</v>
      </c>
      <c r="H55" s="42">
        <v>0.55000000000000004</v>
      </c>
    </row>
    <row r="56" spans="2:8" x14ac:dyDescent="0.2">
      <c r="B56" s="43" t="s">
        <v>107</v>
      </c>
      <c r="C56" s="36" t="s">
        <v>1265</v>
      </c>
      <c r="D56" s="36" t="s">
        <v>1266</v>
      </c>
      <c r="E56" s="36" t="s">
        <v>1156</v>
      </c>
      <c r="F56" s="36">
        <v>30000</v>
      </c>
      <c r="G56" s="41">
        <v>322.05</v>
      </c>
      <c r="H56" s="42">
        <v>0.24000000000000002</v>
      </c>
    </row>
    <row r="57" spans="2:8" x14ac:dyDescent="0.2">
      <c r="B57" s="43" t="s">
        <v>107</v>
      </c>
      <c r="C57" s="36" t="s">
        <v>1295</v>
      </c>
      <c r="D57" s="36" t="s">
        <v>1296</v>
      </c>
      <c r="E57" s="36" t="s">
        <v>1297</v>
      </c>
      <c r="F57" s="36">
        <v>3104</v>
      </c>
      <c r="G57" s="41">
        <v>19.8</v>
      </c>
      <c r="H57" s="42">
        <v>0.02</v>
      </c>
    </row>
    <row r="58" spans="2:8" ht="13.5" thickBot="1" x14ac:dyDescent="0.25">
      <c r="E58" s="44" t="s">
        <v>65</v>
      </c>
      <c r="G58" s="45">
        <v>126863.24</v>
      </c>
      <c r="H58" s="46">
        <v>96.16</v>
      </c>
    </row>
    <row r="59" spans="2:8" ht="13.5" thickTop="1" x14ac:dyDescent="0.2">
      <c r="B59" s="77" t="s">
        <v>1223</v>
      </c>
      <c r="C59" s="76"/>
      <c r="H59" s="42"/>
    </row>
    <row r="60" spans="2:8" x14ac:dyDescent="0.2">
      <c r="B60" s="75" t="s">
        <v>9</v>
      </c>
      <c r="C60" s="76"/>
      <c r="H60" s="42"/>
    </row>
    <row r="61" spans="2:8" x14ac:dyDescent="0.2">
      <c r="B61" s="43" t="s">
        <v>107</v>
      </c>
      <c r="C61" s="36" t="s">
        <v>57</v>
      </c>
      <c r="D61" s="36" t="s">
        <v>1224</v>
      </c>
      <c r="E61" s="36" t="s">
        <v>1140</v>
      </c>
      <c r="F61" s="36">
        <v>357700</v>
      </c>
      <c r="G61" s="41">
        <v>629.55000000000007</v>
      </c>
      <c r="H61" s="42">
        <v>0.48000000000000004</v>
      </c>
    </row>
    <row r="62" spans="2:8" ht="13.5" thickBot="1" x14ac:dyDescent="0.25">
      <c r="E62" s="44" t="s">
        <v>65</v>
      </c>
      <c r="G62" s="48">
        <v>629.54999999999995</v>
      </c>
      <c r="H62" s="49">
        <v>0.48</v>
      </c>
    </row>
    <row r="63" spans="2:8" ht="13.5" thickTop="1" x14ac:dyDescent="0.2">
      <c r="B63" s="77" t="s">
        <v>543</v>
      </c>
      <c r="C63" s="76"/>
      <c r="H63" s="42"/>
    </row>
    <row r="64" spans="2:8" x14ac:dyDescent="0.2">
      <c r="C64" s="36" t="s">
        <v>1316</v>
      </c>
      <c r="D64" s="36" t="s">
        <v>1090</v>
      </c>
      <c r="E64" s="36" t="s">
        <v>107</v>
      </c>
      <c r="F64" s="36">
        <v>67500</v>
      </c>
      <c r="G64" s="41">
        <v>972.40500000000009</v>
      </c>
      <c r="H64" s="42">
        <v>0.74</v>
      </c>
    </row>
    <row r="65" spans="1:8" x14ac:dyDescent="0.2">
      <c r="C65" s="36" t="s">
        <v>1668</v>
      </c>
      <c r="D65" s="36" t="s">
        <v>1120</v>
      </c>
      <c r="E65" s="36" t="s">
        <v>107</v>
      </c>
      <c r="F65" s="36">
        <v>70000</v>
      </c>
      <c r="G65" s="41">
        <v>555.80000000000007</v>
      </c>
      <c r="H65" s="42">
        <v>0.42000000000000004</v>
      </c>
    </row>
    <row r="66" spans="1:8" ht="13.5" thickBot="1" x14ac:dyDescent="0.25">
      <c r="E66" s="44" t="s">
        <v>65</v>
      </c>
      <c r="G66" s="45">
        <v>1528.2049999999999</v>
      </c>
      <c r="H66" s="46">
        <v>1.1599999999999999</v>
      </c>
    </row>
    <row r="67" spans="1:8" ht="13.5" thickTop="1" x14ac:dyDescent="0.2">
      <c r="H67" s="42"/>
    </row>
    <row r="68" spans="1:8" x14ac:dyDescent="0.2">
      <c r="A68" s="75" t="s">
        <v>7</v>
      </c>
      <c r="B68" s="76"/>
      <c r="C68" s="76"/>
      <c r="H68" s="42"/>
    </row>
    <row r="69" spans="1:8" x14ac:dyDescent="0.2">
      <c r="B69" s="77" t="s">
        <v>8</v>
      </c>
      <c r="C69" s="76"/>
      <c r="H69" s="42"/>
    </row>
    <row r="70" spans="1:8" x14ac:dyDescent="0.2">
      <c r="B70" s="75" t="s">
        <v>9</v>
      </c>
      <c r="C70" s="76"/>
      <c r="H70" s="42"/>
    </row>
    <row r="71" spans="1:8" x14ac:dyDescent="0.2">
      <c r="B71" s="47">
        <v>9.2999999999999999E-2</v>
      </c>
      <c r="C71" s="36" t="s">
        <v>1827</v>
      </c>
      <c r="D71" s="36" t="s">
        <v>1836</v>
      </c>
      <c r="E71" s="36" t="s">
        <v>274</v>
      </c>
      <c r="F71" s="36">
        <v>45500</v>
      </c>
      <c r="G71" s="41">
        <v>4.6000000000000005</v>
      </c>
      <c r="H71" s="42">
        <v>0</v>
      </c>
    </row>
    <row r="72" spans="1:8" x14ac:dyDescent="0.2">
      <c r="B72" s="47">
        <v>9.4E-2</v>
      </c>
      <c r="C72" s="36" t="s">
        <v>1827</v>
      </c>
      <c r="D72" s="36" t="s">
        <v>1837</v>
      </c>
      <c r="E72" s="36" t="s">
        <v>274</v>
      </c>
      <c r="F72" s="36">
        <v>26000</v>
      </c>
      <c r="G72" s="41">
        <v>2.66</v>
      </c>
      <c r="H72" s="42">
        <v>0</v>
      </c>
    </row>
    <row r="73" spans="1:8" x14ac:dyDescent="0.2">
      <c r="B73" s="47">
        <v>9.5000000000000001E-2</v>
      </c>
      <c r="C73" s="36" t="s">
        <v>1827</v>
      </c>
      <c r="D73" s="36" t="s">
        <v>1838</v>
      </c>
      <c r="E73" s="36" t="s">
        <v>274</v>
      </c>
      <c r="F73" s="36">
        <v>19500</v>
      </c>
      <c r="G73" s="41">
        <v>2.0100000000000002</v>
      </c>
      <c r="H73" s="42">
        <v>0</v>
      </c>
    </row>
    <row r="74" spans="1:8" ht="13.5" thickBot="1" x14ac:dyDescent="0.25">
      <c r="E74" s="44" t="s">
        <v>65</v>
      </c>
      <c r="G74" s="48">
        <v>9.27</v>
      </c>
      <c r="H74" s="49">
        <v>0</v>
      </c>
    </row>
    <row r="75" spans="1:8" ht="13.5" thickTop="1" x14ac:dyDescent="0.2">
      <c r="H75" s="42"/>
    </row>
    <row r="76" spans="1:8" x14ac:dyDescent="0.2">
      <c r="B76" s="75" t="s">
        <v>470</v>
      </c>
      <c r="C76" s="76"/>
      <c r="H76" s="42"/>
    </row>
    <row r="77" spans="1:8" x14ac:dyDescent="0.2">
      <c r="B77" s="77" t="s">
        <v>471</v>
      </c>
      <c r="C77" s="76"/>
      <c r="E77" s="44" t="s">
        <v>472</v>
      </c>
      <c r="H77" s="42"/>
    </row>
    <row r="78" spans="1:8" x14ac:dyDescent="0.2">
      <c r="C78" s="36" t="s">
        <v>473</v>
      </c>
      <c r="E78" s="36" t="s">
        <v>1919</v>
      </c>
      <c r="G78" s="41">
        <v>250</v>
      </c>
      <c r="H78" s="42">
        <v>0.19</v>
      </c>
    </row>
    <row r="79" spans="1:8" x14ac:dyDescent="0.2">
      <c r="C79" s="36" t="s">
        <v>27</v>
      </c>
      <c r="E79" s="36" t="s">
        <v>1879</v>
      </c>
      <c r="G79" s="41">
        <v>250</v>
      </c>
      <c r="H79" s="42">
        <v>0.19</v>
      </c>
    </row>
    <row r="80" spans="1:8" x14ac:dyDescent="0.2">
      <c r="C80" s="36" t="s">
        <v>27</v>
      </c>
      <c r="E80" s="36" t="s">
        <v>1735</v>
      </c>
      <c r="G80" s="41">
        <v>150</v>
      </c>
      <c r="H80" s="42">
        <v>0.11</v>
      </c>
    </row>
    <row r="81" spans="1:8" ht="13.5" thickBot="1" x14ac:dyDescent="0.25">
      <c r="E81" s="44" t="s">
        <v>65</v>
      </c>
      <c r="G81" s="45">
        <v>650</v>
      </c>
      <c r="H81" s="46">
        <v>0.49</v>
      </c>
    </row>
    <row r="82" spans="1:8" ht="13.5" thickTop="1" x14ac:dyDescent="0.2">
      <c r="B82" s="43" t="s">
        <v>107</v>
      </c>
      <c r="C82" s="36" t="s">
        <v>108</v>
      </c>
      <c r="E82" s="36" t="s">
        <v>107</v>
      </c>
      <c r="G82" s="41">
        <v>2834.08</v>
      </c>
      <c r="H82" s="42">
        <v>2.1500000000000004</v>
      </c>
    </row>
    <row r="83" spans="1:8" ht="13.5" thickBot="1" x14ac:dyDescent="0.25">
      <c r="E83" s="44" t="s">
        <v>65</v>
      </c>
      <c r="G83" s="45">
        <v>3484.08</v>
      </c>
      <c r="H83" s="46">
        <v>2.64</v>
      </c>
    </row>
    <row r="84" spans="1:8" ht="13.5" thickTop="1" x14ac:dyDescent="0.2">
      <c r="H84" s="42"/>
    </row>
    <row r="85" spans="1:8" x14ac:dyDescent="0.2">
      <c r="A85" s="50" t="s">
        <v>110</v>
      </c>
      <c r="G85" s="51">
        <v>-610.70000000000005</v>
      </c>
      <c r="H85" s="52">
        <v>-0.44</v>
      </c>
    </row>
    <row r="86" spans="1:8" x14ac:dyDescent="0.2">
      <c r="H86" s="42"/>
    </row>
    <row r="87" spans="1:8" ht="13.5" thickBot="1" x14ac:dyDescent="0.25">
      <c r="E87" s="44" t="s">
        <v>111</v>
      </c>
      <c r="G87" s="45">
        <v>131903.64000000001</v>
      </c>
      <c r="H87" s="46">
        <v>100</v>
      </c>
    </row>
    <row r="88" spans="1:8" ht="13.5" thickTop="1" x14ac:dyDescent="0.2">
      <c r="H88" s="42"/>
    </row>
    <row r="89" spans="1:8" x14ac:dyDescent="0.2">
      <c r="A89" s="44" t="s">
        <v>112</v>
      </c>
      <c r="H89" s="42"/>
    </row>
    <row r="90" spans="1:8" x14ac:dyDescent="0.2">
      <c r="A90" s="36">
        <v>1</v>
      </c>
      <c r="B90" s="36" t="s">
        <v>1237</v>
      </c>
      <c r="H90" s="42"/>
    </row>
    <row r="91" spans="1:8" x14ac:dyDescent="0.2">
      <c r="H91" s="42"/>
    </row>
    <row r="92" spans="1:8" x14ac:dyDescent="0.2">
      <c r="A92" s="36">
        <v>2</v>
      </c>
      <c r="B92" s="36" t="s">
        <v>114</v>
      </c>
      <c r="H92" s="42"/>
    </row>
    <row r="93" spans="1:8" x14ac:dyDescent="0.2">
      <c r="H93" s="42"/>
    </row>
    <row r="94" spans="1:8" x14ac:dyDescent="0.2">
      <c r="A94" s="36">
        <v>3</v>
      </c>
      <c r="B94" s="36" t="s">
        <v>1920</v>
      </c>
      <c r="H94" s="42"/>
    </row>
    <row r="95" spans="1:8" x14ac:dyDescent="0.2">
      <c r="H95" s="42"/>
    </row>
    <row r="96" spans="1:8" x14ac:dyDescent="0.2">
      <c r="A96" s="36">
        <v>4</v>
      </c>
      <c r="B96" s="36" t="s">
        <v>115</v>
      </c>
      <c r="H96" s="42"/>
    </row>
    <row r="97" spans="1:8" x14ac:dyDescent="0.2">
      <c r="B97" s="36" t="s">
        <v>116</v>
      </c>
      <c r="H97" s="42"/>
    </row>
    <row r="98" spans="1:8" x14ac:dyDescent="0.2">
      <c r="B98" s="36" t="s">
        <v>117</v>
      </c>
      <c r="H98" s="42"/>
    </row>
    <row r="99" spans="1:8" x14ac:dyDescent="0.2">
      <c r="A99" s="32"/>
      <c r="B99" s="32"/>
      <c r="C99" s="32"/>
      <c r="D99" s="32"/>
      <c r="E99" s="32"/>
      <c r="F99" s="32"/>
      <c r="G99" s="34"/>
      <c r="H99" s="53"/>
    </row>
  </sheetData>
  <mergeCells count="11">
    <mergeCell ref="B63:C63"/>
    <mergeCell ref="A68:C68"/>
    <mergeCell ref="B69:C69"/>
    <mergeCell ref="B70:C70"/>
    <mergeCell ref="B76:C76"/>
    <mergeCell ref="B77:C77"/>
    <mergeCell ref="A2:C2"/>
    <mergeCell ref="A3:C3"/>
    <mergeCell ref="B4:C4"/>
    <mergeCell ref="B59:C59"/>
    <mergeCell ref="B60:C60"/>
  </mergeCells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F10" sqref="F10"/>
    </sheetView>
  </sheetViews>
  <sheetFormatPr defaultRowHeight="12.75" x14ac:dyDescent="0.2"/>
  <cols>
    <col min="1" max="1" width="2.7109375" style="36" customWidth="1"/>
    <col min="2" max="2" width="4.7109375" style="36" customWidth="1"/>
    <col min="3" max="3" width="40.7109375" style="36" customWidth="1"/>
    <col min="4" max="4" width="12.85546875" style="36" customWidth="1"/>
    <col min="5" max="5" width="30.5703125" style="36" bestFit="1" customWidth="1"/>
    <col min="6" max="6" width="12.85546875" style="36" customWidth="1"/>
    <col min="7" max="7" width="12.85546875" style="41" customWidth="1"/>
    <col min="8" max="8" width="12.85546875" style="54" customWidth="1"/>
    <col min="9" max="16384" width="9.140625" style="36"/>
  </cols>
  <sheetData>
    <row r="1" spans="1:8" x14ac:dyDescent="0.2">
      <c r="A1" s="32"/>
      <c r="B1" s="32"/>
      <c r="C1" s="33" t="s">
        <v>1903</v>
      </c>
      <c r="D1" s="32"/>
      <c r="E1" s="32"/>
      <c r="F1" s="32"/>
      <c r="G1" s="34"/>
      <c r="H1" s="35"/>
    </row>
    <row r="2" spans="1:8" ht="25.5" x14ac:dyDescent="0.2">
      <c r="A2" s="73" t="s">
        <v>1</v>
      </c>
      <c r="B2" s="74"/>
      <c r="C2" s="74"/>
      <c r="D2" s="37" t="s">
        <v>2</v>
      </c>
      <c r="E2" s="37" t="s">
        <v>593</v>
      </c>
      <c r="F2" s="38" t="s">
        <v>4</v>
      </c>
      <c r="G2" s="39" t="s">
        <v>5</v>
      </c>
      <c r="H2" s="40" t="s">
        <v>6</v>
      </c>
    </row>
    <row r="3" spans="1:8" x14ac:dyDescent="0.2">
      <c r="A3" s="75" t="s">
        <v>594</v>
      </c>
      <c r="B3" s="76"/>
      <c r="C3" s="76"/>
      <c r="H3" s="42"/>
    </row>
    <row r="4" spans="1:8" x14ac:dyDescent="0.2">
      <c r="B4" s="75" t="s">
        <v>9</v>
      </c>
      <c r="C4" s="76"/>
      <c r="H4" s="42"/>
    </row>
    <row r="5" spans="1:8" x14ac:dyDescent="0.2">
      <c r="B5" s="43" t="s">
        <v>107</v>
      </c>
      <c r="C5" s="36" t="s">
        <v>473</v>
      </c>
      <c r="D5" s="36" t="s">
        <v>1090</v>
      </c>
      <c r="E5" s="36" t="s">
        <v>1091</v>
      </c>
      <c r="F5" s="36">
        <v>250000</v>
      </c>
      <c r="G5" s="41">
        <v>3606.38</v>
      </c>
      <c r="H5" s="42">
        <v>8.68</v>
      </c>
    </row>
    <row r="6" spans="1:8" x14ac:dyDescent="0.2">
      <c r="B6" s="43" t="s">
        <v>107</v>
      </c>
      <c r="C6" s="36" t="s">
        <v>1092</v>
      </c>
      <c r="D6" s="36" t="s">
        <v>1093</v>
      </c>
      <c r="E6" s="36" t="s">
        <v>1094</v>
      </c>
      <c r="F6" s="36">
        <v>302000</v>
      </c>
      <c r="G6" s="41">
        <v>3087.2000000000003</v>
      </c>
      <c r="H6" s="42">
        <v>7.4300000000000006</v>
      </c>
    </row>
    <row r="7" spans="1:8" x14ac:dyDescent="0.2">
      <c r="B7" s="43" t="s">
        <v>107</v>
      </c>
      <c r="C7" s="36" t="s">
        <v>260</v>
      </c>
      <c r="D7" s="36" t="s">
        <v>1105</v>
      </c>
      <c r="E7" s="36" t="s">
        <v>1091</v>
      </c>
      <c r="F7" s="36">
        <v>200000</v>
      </c>
      <c r="G7" s="41">
        <v>2850.3</v>
      </c>
      <c r="H7" s="42">
        <v>6.8600000000000012</v>
      </c>
    </row>
    <row r="8" spans="1:8" x14ac:dyDescent="0.2">
      <c r="B8" s="43" t="s">
        <v>107</v>
      </c>
      <c r="C8" s="36" t="s">
        <v>16</v>
      </c>
      <c r="D8" s="36" t="s">
        <v>1095</v>
      </c>
      <c r="E8" s="36" t="s">
        <v>1091</v>
      </c>
      <c r="F8" s="36">
        <v>1000000</v>
      </c>
      <c r="G8" s="41">
        <v>2768.5</v>
      </c>
      <c r="H8" s="42">
        <v>6.6700000000000008</v>
      </c>
    </row>
    <row r="9" spans="1:8" x14ac:dyDescent="0.2">
      <c r="B9" s="43" t="s">
        <v>107</v>
      </c>
      <c r="C9" s="36" t="s">
        <v>1099</v>
      </c>
      <c r="D9" s="36" t="s">
        <v>1100</v>
      </c>
      <c r="E9" s="36" t="s">
        <v>1101</v>
      </c>
      <c r="F9" s="36">
        <v>43000</v>
      </c>
      <c r="G9" s="41">
        <v>2586.75</v>
      </c>
      <c r="H9" s="42">
        <v>6.23</v>
      </c>
    </row>
    <row r="10" spans="1:8" x14ac:dyDescent="0.2">
      <c r="B10" s="43" t="s">
        <v>107</v>
      </c>
      <c r="C10" s="36" t="s">
        <v>1146</v>
      </c>
      <c r="D10" s="36" t="s">
        <v>1147</v>
      </c>
      <c r="E10" s="36" t="s">
        <v>1148</v>
      </c>
      <c r="F10" s="36">
        <v>195000</v>
      </c>
      <c r="G10" s="41">
        <v>2575.7600000000002</v>
      </c>
      <c r="H10" s="42">
        <v>6.2</v>
      </c>
    </row>
    <row r="11" spans="1:8" x14ac:dyDescent="0.2">
      <c r="B11" s="43" t="s">
        <v>107</v>
      </c>
      <c r="C11" s="36" t="s">
        <v>1102</v>
      </c>
      <c r="D11" s="36" t="s">
        <v>1103</v>
      </c>
      <c r="E11" s="36" t="s">
        <v>1104</v>
      </c>
      <c r="F11" s="36">
        <v>130000</v>
      </c>
      <c r="G11" s="41">
        <v>2047.3700000000001</v>
      </c>
      <c r="H11" s="42">
        <v>4.9300000000000006</v>
      </c>
    </row>
    <row r="12" spans="1:8" x14ac:dyDescent="0.2">
      <c r="B12" s="43" t="s">
        <v>107</v>
      </c>
      <c r="C12" s="36" t="s">
        <v>1325</v>
      </c>
      <c r="D12" s="36" t="s">
        <v>1326</v>
      </c>
      <c r="E12" s="36" t="s">
        <v>1156</v>
      </c>
      <c r="F12" s="36">
        <v>60000</v>
      </c>
      <c r="G12" s="41">
        <v>2024.4</v>
      </c>
      <c r="H12" s="42">
        <v>4.87</v>
      </c>
    </row>
    <row r="13" spans="1:8" x14ac:dyDescent="0.2">
      <c r="B13" s="43" t="s">
        <v>107</v>
      </c>
      <c r="C13" s="36" t="s">
        <v>1333</v>
      </c>
      <c r="D13" s="36" t="s">
        <v>1334</v>
      </c>
      <c r="E13" s="36" t="s">
        <v>1138</v>
      </c>
      <c r="F13" s="36">
        <v>291000</v>
      </c>
      <c r="G13" s="41">
        <v>2002.52</v>
      </c>
      <c r="H13" s="42">
        <v>4.82</v>
      </c>
    </row>
    <row r="14" spans="1:8" x14ac:dyDescent="0.2">
      <c r="B14" s="43" t="s">
        <v>107</v>
      </c>
      <c r="C14" s="36" t="s">
        <v>1262</v>
      </c>
      <c r="D14" s="36" t="s">
        <v>1263</v>
      </c>
      <c r="E14" s="36" t="s">
        <v>1101</v>
      </c>
      <c r="F14" s="36">
        <v>62000</v>
      </c>
      <c r="G14" s="41">
        <v>1997.6100000000001</v>
      </c>
      <c r="H14" s="42">
        <v>4.8100000000000005</v>
      </c>
    </row>
    <row r="15" spans="1:8" x14ac:dyDescent="0.2">
      <c r="B15" s="43" t="s">
        <v>107</v>
      </c>
      <c r="C15" s="36" t="s">
        <v>27</v>
      </c>
      <c r="D15" s="36" t="s">
        <v>1128</v>
      </c>
      <c r="E15" s="36" t="s">
        <v>1091</v>
      </c>
      <c r="F15" s="36">
        <v>351200</v>
      </c>
      <c r="G15" s="41">
        <v>1723.69</v>
      </c>
      <c r="H15" s="42">
        <v>4.1500000000000004</v>
      </c>
    </row>
    <row r="16" spans="1:8" x14ac:dyDescent="0.2">
      <c r="B16" s="43" t="s">
        <v>107</v>
      </c>
      <c r="C16" s="36" t="s">
        <v>1532</v>
      </c>
      <c r="D16" s="36" t="s">
        <v>1533</v>
      </c>
      <c r="E16" s="36" t="s">
        <v>1132</v>
      </c>
      <c r="F16" s="36">
        <v>9896</v>
      </c>
      <c r="G16" s="41">
        <v>1690.55</v>
      </c>
      <c r="H16" s="42">
        <v>4.07</v>
      </c>
    </row>
    <row r="17" spans="2:8" x14ac:dyDescent="0.2">
      <c r="B17" s="43" t="s">
        <v>107</v>
      </c>
      <c r="C17" s="36" t="s">
        <v>1119</v>
      </c>
      <c r="D17" s="36" t="s">
        <v>1120</v>
      </c>
      <c r="E17" s="36" t="s">
        <v>1121</v>
      </c>
      <c r="F17" s="36">
        <v>167000</v>
      </c>
      <c r="G17" s="41">
        <v>1320.39</v>
      </c>
      <c r="H17" s="42">
        <v>3.18</v>
      </c>
    </row>
    <row r="18" spans="2:8" x14ac:dyDescent="0.2">
      <c r="B18" s="43" t="s">
        <v>107</v>
      </c>
      <c r="C18" s="36" t="s">
        <v>1096</v>
      </c>
      <c r="D18" s="36" t="s">
        <v>1097</v>
      </c>
      <c r="E18" s="36" t="s">
        <v>1098</v>
      </c>
      <c r="F18" s="36">
        <v>343000</v>
      </c>
      <c r="G18" s="41">
        <v>1292.94</v>
      </c>
      <c r="H18" s="42">
        <v>3.1100000000000003</v>
      </c>
    </row>
    <row r="19" spans="2:8" x14ac:dyDescent="0.2">
      <c r="B19" s="43" t="s">
        <v>107</v>
      </c>
      <c r="C19" s="36" t="s">
        <v>1113</v>
      </c>
      <c r="D19" s="36" t="s">
        <v>1114</v>
      </c>
      <c r="E19" s="36" t="s">
        <v>1115</v>
      </c>
      <c r="F19" s="36">
        <v>220000</v>
      </c>
      <c r="G19" s="41">
        <v>1283.7</v>
      </c>
      <c r="H19" s="42">
        <v>3.09</v>
      </c>
    </row>
    <row r="20" spans="2:8" x14ac:dyDescent="0.2">
      <c r="B20" s="43" t="s">
        <v>107</v>
      </c>
      <c r="C20" s="36" t="s">
        <v>608</v>
      </c>
      <c r="D20" s="36" t="s">
        <v>1268</v>
      </c>
      <c r="E20" s="36" t="s">
        <v>1132</v>
      </c>
      <c r="F20" s="36">
        <v>32000</v>
      </c>
      <c r="G20" s="41">
        <v>1275.1200000000001</v>
      </c>
      <c r="H20" s="42">
        <v>3.0700000000000003</v>
      </c>
    </row>
    <row r="21" spans="2:8" x14ac:dyDescent="0.2">
      <c r="B21" s="43" t="s">
        <v>107</v>
      </c>
      <c r="C21" s="36" t="s">
        <v>670</v>
      </c>
      <c r="D21" s="36" t="s">
        <v>1267</v>
      </c>
      <c r="E21" s="36" t="s">
        <v>1101</v>
      </c>
      <c r="F21" s="36">
        <v>450000</v>
      </c>
      <c r="G21" s="41">
        <v>1269.68</v>
      </c>
      <c r="H21" s="42">
        <v>3.06</v>
      </c>
    </row>
    <row r="22" spans="2:8" x14ac:dyDescent="0.2">
      <c r="B22" s="43" t="s">
        <v>107</v>
      </c>
      <c r="C22" s="36" t="s">
        <v>1192</v>
      </c>
      <c r="D22" s="36" t="s">
        <v>1193</v>
      </c>
      <c r="E22" s="36" t="s">
        <v>1094</v>
      </c>
      <c r="F22" s="36">
        <v>199718</v>
      </c>
      <c r="G22" s="41">
        <v>1189.72</v>
      </c>
      <c r="H22" s="42">
        <v>2.86</v>
      </c>
    </row>
    <row r="23" spans="2:8" x14ac:dyDescent="0.2">
      <c r="B23" s="43" t="s">
        <v>107</v>
      </c>
      <c r="C23" s="36" t="s">
        <v>1180</v>
      </c>
      <c r="D23" s="36" t="s">
        <v>1181</v>
      </c>
      <c r="E23" s="36" t="s">
        <v>1140</v>
      </c>
      <c r="F23" s="36">
        <v>670252</v>
      </c>
      <c r="G23" s="41">
        <v>1136.4100000000001</v>
      </c>
      <c r="H23" s="42">
        <v>2.74</v>
      </c>
    </row>
    <row r="24" spans="2:8" x14ac:dyDescent="0.2">
      <c r="B24" s="43" t="s">
        <v>107</v>
      </c>
      <c r="C24" s="36" t="s">
        <v>1136</v>
      </c>
      <c r="D24" s="36" t="s">
        <v>1137</v>
      </c>
      <c r="E24" s="36" t="s">
        <v>1138</v>
      </c>
      <c r="F24" s="36">
        <v>180000</v>
      </c>
      <c r="G24" s="41">
        <v>929.16</v>
      </c>
      <c r="H24" s="42">
        <v>2.2399999999999998</v>
      </c>
    </row>
    <row r="25" spans="2:8" x14ac:dyDescent="0.2">
      <c r="B25" s="43" t="s">
        <v>107</v>
      </c>
      <c r="C25" s="36" t="s">
        <v>1106</v>
      </c>
      <c r="D25" s="36" t="s">
        <v>1107</v>
      </c>
      <c r="E25" s="36" t="s">
        <v>1108</v>
      </c>
      <c r="F25" s="36">
        <v>194000</v>
      </c>
      <c r="G25" s="41">
        <v>721.49</v>
      </c>
      <c r="H25" s="42">
        <v>1.7400000000000002</v>
      </c>
    </row>
    <row r="26" spans="2:8" x14ac:dyDescent="0.2">
      <c r="B26" s="43" t="s">
        <v>107</v>
      </c>
      <c r="C26" s="36" t="s">
        <v>1904</v>
      </c>
      <c r="D26" s="36" t="s">
        <v>1905</v>
      </c>
      <c r="E26" s="36" t="s">
        <v>1121</v>
      </c>
      <c r="F26" s="36">
        <v>75000</v>
      </c>
      <c r="G26" s="41">
        <v>629.25</v>
      </c>
      <c r="H26" s="42">
        <v>1.52</v>
      </c>
    </row>
    <row r="27" spans="2:8" x14ac:dyDescent="0.2">
      <c r="B27" s="43" t="s">
        <v>107</v>
      </c>
      <c r="C27" s="36" t="s">
        <v>1295</v>
      </c>
      <c r="D27" s="36" t="s">
        <v>1296</v>
      </c>
      <c r="E27" s="36" t="s">
        <v>1297</v>
      </c>
      <c r="F27" s="36">
        <v>86999</v>
      </c>
      <c r="G27" s="41">
        <v>554.91999999999996</v>
      </c>
      <c r="H27" s="42">
        <v>1.34</v>
      </c>
    </row>
    <row r="28" spans="2:8" ht="13.5" thickBot="1" x14ac:dyDescent="0.25">
      <c r="E28" s="44" t="s">
        <v>65</v>
      </c>
      <c r="G28" s="48">
        <v>40563.81</v>
      </c>
      <c r="H28" s="49">
        <v>97.67</v>
      </c>
    </row>
    <row r="29" spans="2:8" ht="13.5" thickTop="1" x14ac:dyDescent="0.2">
      <c r="H29" s="42"/>
    </row>
    <row r="30" spans="2:8" x14ac:dyDescent="0.2">
      <c r="B30" s="78" t="s">
        <v>1235</v>
      </c>
      <c r="C30" s="79"/>
      <c r="H30" s="42"/>
    </row>
    <row r="31" spans="2:8" x14ac:dyDescent="0.2">
      <c r="B31" s="77" t="s">
        <v>471</v>
      </c>
      <c r="C31" s="76"/>
      <c r="E31" s="44" t="s">
        <v>472</v>
      </c>
      <c r="H31" s="42"/>
    </row>
    <row r="32" spans="2:8" x14ac:dyDescent="0.2">
      <c r="C32" s="36" t="s">
        <v>27</v>
      </c>
      <c r="E32" s="36" t="s">
        <v>1906</v>
      </c>
      <c r="G32" s="41">
        <v>200</v>
      </c>
      <c r="H32" s="42">
        <v>0.48000000000000004</v>
      </c>
    </row>
    <row r="33" spans="1:8" ht="13.5" thickBot="1" x14ac:dyDescent="0.25">
      <c r="E33" s="44" t="s">
        <v>65</v>
      </c>
      <c r="G33" s="45">
        <v>200</v>
      </c>
      <c r="H33" s="46">
        <v>0.48</v>
      </c>
    </row>
    <row r="34" spans="1:8" ht="13.5" thickTop="1" x14ac:dyDescent="0.2">
      <c r="B34" s="43" t="s">
        <v>107</v>
      </c>
      <c r="C34" s="36" t="s">
        <v>108</v>
      </c>
      <c r="E34" s="36" t="s">
        <v>107</v>
      </c>
      <c r="G34" s="41">
        <v>799.76</v>
      </c>
      <c r="H34" s="42">
        <v>1.9300000000000002</v>
      </c>
    </row>
    <row r="35" spans="1:8" ht="13.5" thickBot="1" x14ac:dyDescent="0.25">
      <c r="E35" s="44" t="s">
        <v>65</v>
      </c>
      <c r="G35" s="45">
        <v>999.76</v>
      </c>
      <c r="H35" s="46">
        <v>2.41</v>
      </c>
    </row>
    <row r="36" spans="1:8" ht="13.5" thickTop="1" x14ac:dyDescent="0.2">
      <c r="H36" s="42"/>
    </row>
    <row r="37" spans="1:8" x14ac:dyDescent="0.2">
      <c r="A37" s="50" t="s">
        <v>110</v>
      </c>
      <c r="G37" s="51">
        <v>-35.03</v>
      </c>
      <c r="H37" s="52">
        <v>-0.08</v>
      </c>
    </row>
    <row r="38" spans="1:8" x14ac:dyDescent="0.2">
      <c r="H38" s="42"/>
    </row>
    <row r="39" spans="1:8" ht="13.5" thickBot="1" x14ac:dyDescent="0.25">
      <c r="E39" s="44" t="s">
        <v>111</v>
      </c>
      <c r="G39" s="45">
        <v>41528.54</v>
      </c>
      <c r="H39" s="46">
        <v>100</v>
      </c>
    </row>
    <row r="40" spans="1:8" ht="13.5" thickTop="1" x14ac:dyDescent="0.2">
      <c r="H40" s="42"/>
    </row>
    <row r="41" spans="1:8" x14ac:dyDescent="0.2">
      <c r="A41" s="44" t="s">
        <v>112</v>
      </c>
      <c r="H41" s="42"/>
    </row>
    <row r="42" spans="1:8" x14ac:dyDescent="0.2">
      <c r="A42" s="36">
        <v>1</v>
      </c>
      <c r="B42" s="36" t="s">
        <v>1237</v>
      </c>
      <c r="H42" s="42"/>
    </row>
    <row r="43" spans="1:8" x14ac:dyDescent="0.2">
      <c r="H43" s="42"/>
    </row>
    <row r="44" spans="1:8" x14ac:dyDescent="0.2">
      <c r="A44" s="36">
        <v>2</v>
      </c>
      <c r="B44" s="36" t="s">
        <v>114</v>
      </c>
      <c r="H44" s="42"/>
    </row>
    <row r="45" spans="1:8" x14ac:dyDescent="0.2">
      <c r="H45" s="42"/>
    </row>
    <row r="46" spans="1:8" x14ac:dyDescent="0.2">
      <c r="A46" s="36">
        <v>3</v>
      </c>
      <c r="B46" s="36" t="s">
        <v>1907</v>
      </c>
      <c r="H46" s="42"/>
    </row>
    <row r="47" spans="1:8" x14ac:dyDescent="0.2">
      <c r="H47" s="42"/>
    </row>
    <row r="48" spans="1:8" x14ac:dyDescent="0.2">
      <c r="H48" s="42"/>
    </row>
    <row r="49" spans="1:8" x14ac:dyDescent="0.2">
      <c r="A49" s="32"/>
      <c r="B49" s="32"/>
      <c r="C49" s="32"/>
      <c r="D49" s="32"/>
      <c r="E49" s="32"/>
      <c r="F49" s="32"/>
      <c r="G49" s="34"/>
      <c r="H49" s="53"/>
    </row>
  </sheetData>
  <mergeCells count="5">
    <mergeCell ref="A2:C2"/>
    <mergeCell ref="A3:C3"/>
    <mergeCell ref="B4:C4"/>
    <mergeCell ref="B30:C30"/>
    <mergeCell ref="B31:C3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I22" sqref="I22:I23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82" style="5" customWidth="1"/>
    <col min="4" max="4" width="9.85546875" style="5" bestFit="1" customWidth="1"/>
    <col min="5" max="5" width="10.85546875" style="5" bestFit="1" customWidth="1"/>
    <col min="6" max="6" width="8.7109375" style="5" customWidth="1"/>
    <col min="7" max="7" width="9.28515625" style="10" customWidth="1"/>
    <col min="8" max="8" width="7.7109375" style="22" customWidth="1"/>
    <col min="9" max="16384" width="9.140625" style="5"/>
  </cols>
  <sheetData>
    <row r="1" spans="1:8" x14ac:dyDescent="0.15">
      <c r="A1" s="1"/>
      <c r="B1" s="1"/>
      <c r="C1" s="2" t="s">
        <v>1056</v>
      </c>
      <c r="D1" s="1"/>
      <c r="E1" s="1"/>
      <c r="F1" s="1"/>
      <c r="G1" s="3"/>
      <c r="H1" s="4"/>
    </row>
    <row r="2" spans="1:8" ht="37.5" x14ac:dyDescent="0.25">
      <c r="A2" s="67" t="s">
        <v>1</v>
      </c>
      <c r="B2" s="68"/>
      <c r="C2" s="68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9" t="s">
        <v>7</v>
      </c>
      <c r="B3" s="70"/>
      <c r="C3" s="70"/>
      <c r="H3" s="11"/>
    </row>
    <row r="4" spans="1:8" ht="15" x14ac:dyDescent="0.25">
      <c r="B4" s="71" t="s">
        <v>8</v>
      </c>
      <c r="C4" s="70"/>
      <c r="H4" s="11"/>
    </row>
    <row r="5" spans="1:8" ht="15" x14ac:dyDescent="0.25">
      <c r="B5" s="69" t="s">
        <v>9</v>
      </c>
      <c r="C5" s="70"/>
      <c r="H5" s="11"/>
    </row>
    <row r="6" spans="1:8" x14ac:dyDescent="0.15">
      <c r="B6" s="12">
        <v>9.2499999999999999E-2</v>
      </c>
      <c r="C6" s="5" t="s">
        <v>787</v>
      </c>
      <c r="D6" s="5" t="s">
        <v>788</v>
      </c>
      <c r="E6" s="5" t="s">
        <v>274</v>
      </c>
      <c r="F6" s="5">
        <v>200</v>
      </c>
      <c r="G6" s="10">
        <v>2008.51</v>
      </c>
      <c r="H6" s="11">
        <v>9.41</v>
      </c>
    </row>
    <row r="7" spans="1:8" x14ac:dyDescent="0.15">
      <c r="B7" s="12">
        <v>0.1</v>
      </c>
      <c r="C7" s="5" t="s">
        <v>347</v>
      </c>
      <c r="D7" s="5" t="s">
        <v>1057</v>
      </c>
      <c r="E7" s="5" t="s">
        <v>32</v>
      </c>
      <c r="F7" s="5">
        <v>19</v>
      </c>
      <c r="G7" s="10">
        <v>1928.79</v>
      </c>
      <c r="H7" s="11">
        <v>9.0400000000000009</v>
      </c>
    </row>
    <row r="8" spans="1:8" x14ac:dyDescent="0.15">
      <c r="B8" s="12">
        <v>0.105</v>
      </c>
      <c r="C8" s="5" t="s">
        <v>327</v>
      </c>
      <c r="D8" s="5" t="s">
        <v>832</v>
      </c>
      <c r="E8" s="5" t="s">
        <v>32</v>
      </c>
      <c r="F8" s="5">
        <v>190</v>
      </c>
      <c r="G8" s="10">
        <v>1924.5</v>
      </c>
      <c r="H8" s="11">
        <v>9.02</v>
      </c>
    </row>
    <row r="9" spans="1:8" x14ac:dyDescent="0.15">
      <c r="B9" s="12">
        <v>8.4000000000000005E-2</v>
      </c>
      <c r="C9" s="5" t="s">
        <v>127</v>
      </c>
      <c r="D9" s="5" t="s">
        <v>149</v>
      </c>
      <c r="E9" s="5" t="s">
        <v>123</v>
      </c>
      <c r="F9" s="5">
        <v>150</v>
      </c>
      <c r="G9" s="10">
        <v>1528.97</v>
      </c>
      <c r="H9" s="11">
        <v>7.16</v>
      </c>
    </row>
    <row r="10" spans="1:8" x14ac:dyDescent="0.15">
      <c r="B10" s="12">
        <v>8.3199999999999996E-2</v>
      </c>
      <c r="C10" s="5" t="s">
        <v>165</v>
      </c>
      <c r="D10" s="5" t="s">
        <v>480</v>
      </c>
      <c r="E10" s="5" t="s">
        <v>134</v>
      </c>
      <c r="F10" s="5">
        <v>150</v>
      </c>
      <c r="G10" s="10">
        <v>1517.83</v>
      </c>
      <c r="H10" s="11">
        <v>7.1099999999999994</v>
      </c>
    </row>
    <row r="11" spans="1:8" x14ac:dyDescent="0.15">
      <c r="B11" s="12">
        <v>9.9099999999999994E-2</v>
      </c>
      <c r="C11" s="5" t="s">
        <v>318</v>
      </c>
      <c r="D11" s="5" t="s">
        <v>790</v>
      </c>
      <c r="E11" s="5" t="s">
        <v>274</v>
      </c>
      <c r="F11" s="5">
        <v>100</v>
      </c>
      <c r="G11" s="10">
        <v>1022.22</v>
      </c>
      <c r="H11" s="11">
        <v>4.7900000000000009</v>
      </c>
    </row>
    <row r="12" spans="1:8" x14ac:dyDescent="0.15">
      <c r="B12" s="12">
        <v>9.0999999999999998E-2</v>
      </c>
      <c r="C12" s="5" t="s">
        <v>336</v>
      </c>
      <c r="D12" s="5" t="s">
        <v>529</v>
      </c>
      <c r="E12" s="5" t="s">
        <v>134</v>
      </c>
      <c r="F12" s="5">
        <v>93</v>
      </c>
      <c r="G12" s="10">
        <v>939.38</v>
      </c>
      <c r="H12" s="11">
        <v>4.4000000000000004</v>
      </c>
    </row>
    <row r="13" spans="1:8" x14ac:dyDescent="0.15">
      <c r="B13" s="12">
        <v>9.0999999999999998E-2</v>
      </c>
      <c r="C13" s="5" t="s">
        <v>336</v>
      </c>
      <c r="D13" s="5" t="s">
        <v>794</v>
      </c>
      <c r="E13" s="5" t="s">
        <v>134</v>
      </c>
      <c r="F13" s="5">
        <v>70</v>
      </c>
      <c r="G13" s="10">
        <v>707.06000000000006</v>
      </c>
      <c r="H13" s="11">
        <v>3.3100000000000005</v>
      </c>
    </row>
    <row r="14" spans="1:8" x14ac:dyDescent="0.15">
      <c r="B14" s="12">
        <v>8.5800000000000001E-2</v>
      </c>
      <c r="C14" s="5" t="s">
        <v>57</v>
      </c>
      <c r="D14" s="5" t="s">
        <v>229</v>
      </c>
      <c r="E14" s="5" t="s">
        <v>12</v>
      </c>
      <c r="F14" s="5">
        <v>30</v>
      </c>
      <c r="G14" s="10">
        <v>303.45999999999998</v>
      </c>
      <c r="H14" s="11">
        <v>1.4200000000000002</v>
      </c>
    </row>
    <row r="15" spans="1:8" ht="9.75" thickBot="1" x14ac:dyDescent="0.2">
      <c r="E15" s="13" t="s">
        <v>65</v>
      </c>
      <c r="G15" s="14">
        <v>11880.72</v>
      </c>
      <c r="H15" s="15">
        <v>55.66</v>
      </c>
    </row>
    <row r="16" spans="1:8" ht="15.75" thickTop="1" x14ac:dyDescent="0.25">
      <c r="B16" s="69" t="s">
        <v>234</v>
      </c>
      <c r="C16" s="70"/>
      <c r="H16" s="11"/>
    </row>
    <row r="17" spans="1:8" x14ac:dyDescent="0.15">
      <c r="B17" s="12">
        <v>9.7500000000000003E-2</v>
      </c>
      <c r="C17" s="5" t="s">
        <v>533</v>
      </c>
      <c r="D17" s="5" t="s">
        <v>534</v>
      </c>
      <c r="E17" s="5" t="s">
        <v>535</v>
      </c>
      <c r="F17" s="5">
        <v>20</v>
      </c>
      <c r="G17" s="10">
        <v>2031.32</v>
      </c>
      <c r="H17" s="11">
        <v>9.5200000000000014</v>
      </c>
    </row>
    <row r="18" spans="1:8" x14ac:dyDescent="0.15">
      <c r="B18" s="12">
        <v>0.10349999999999999</v>
      </c>
      <c r="C18" s="5" t="s">
        <v>375</v>
      </c>
      <c r="D18" s="5" t="s">
        <v>376</v>
      </c>
      <c r="E18" s="5" t="s">
        <v>134</v>
      </c>
      <c r="F18" s="5">
        <v>10.2737</v>
      </c>
      <c r="G18" s="10">
        <v>813.02</v>
      </c>
      <c r="H18" s="11">
        <v>3.81</v>
      </c>
    </row>
    <row r="19" spans="1:8" x14ac:dyDescent="0.15">
      <c r="B19" s="17" t="s">
        <v>124</v>
      </c>
      <c r="C19" s="5" t="s">
        <v>1019</v>
      </c>
      <c r="D19" s="5" t="s">
        <v>1020</v>
      </c>
      <c r="E19" s="5" t="s">
        <v>1021</v>
      </c>
      <c r="F19" s="5">
        <v>120</v>
      </c>
      <c r="G19" s="10">
        <v>663.39</v>
      </c>
      <c r="H19" s="11">
        <v>3.1100000000000003</v>
      </c>
    </row>
    <row r="20" spans="1:8" ht="9.75" thickBot="1" x14ac:dyDescent="0.2">
      <c r="E20" s="13" t="s">
        <v>65</v>
      </c>
      <c r="G20" s="14">
        <v>3507.73</v>
      </c>
      <c r="H20" s="15">
        <v>16.440000000000001</v>
      </c>
    </row>
    <row r="21" spans="1:8" ht="9.75" thickTop="1" x14ac:dyDescent="0.15">
      <c r="C21" s="13" t="s">
        <v>109</v>
      </c>
      <c r="H21" s="11"/>
    </row>
    <row r="22" spans="1:8" x14ac:dyDescent="0.15">
      <c r="C22" s="5" t="s">
        <v>761</v>
      </c>
      <c r="G22" s="10">
        <v>902.59</v>
      </c>
      <c r="H22" s="11">
        <v>4.2300000000000004</v>
      </c>
    </row>
    <row r="23" spans="1:8" x14ac:dyDescent="0.15">
      <c r="B23" s="17" t="s">
        <v>107</v>
      </c>
      <c r="C23" s="5" t="s">
        <v>1024</v>
      </c>
      <c r="E23" s="5" t="s">
        <v>107</v>
      </c>
      <c r="G23" s="10">
        <v>3394.22</v>
      </c>
      <c r="H23" s="11">
        <v>15.9</v>
      </c>
    </row>
    <row r="24" spans="1:8" ht="9.75" thickBot="1" x14ac:dyDescent="0.2">
      <c r="B24" s="17"/>
      <c r="E24" s="13" t="s">
        <v>65</v>
      </c>
      <c r="G24" s="14">
        <v>4296.8100000000004</v>
      </c>
      <c r="H24" s="14">
        <v>20.13</v>
      </c>
    </row>
    <row r="25" spans="1:8" ht="9.75" thickTop="1" x14ac:dyDescent="0.15">
      <c r="B25" s="17"/>
      <c r="H25" s="11"/>
    </row>
    <row r="26" spans="1:8" x14ac:dyDescent="0.15">
      <c r="B26" s="17" t="s">
        <v>107</v>
      </c>
      <c r="C26" s="5" t="s">
        <v>108</v>
      </c>
      <c r="E26" s="5" t="s">
        <v>107</v>
      </c>
      <c r="G26" s="10">
        <v>1034.7</v>
      </c>
      <c r="H26" s="11">
        <v>4.8500000000000005</v>
      </c>
    </row>
    <row r="27" spans="1:8" ht="9.75" thickBot="1" x14ac:dyDescent="0.2">
      <c r="B27" s="17"/>
      <c r="E27" s="13" t="s">
        <v>65</v>
      </c>
      <c r="G27" s="14">
        <v>1034.7</v>
      </c>
      <c r="H27" s="14">
        <v>4.8500000000000005</v>
      </c>
    </row>
    <row r="28" spans="1:8" ht="9.75" thickTop="1" x14ac:dyDescent="0.15">
      <c r="H28" s="11"/>
    </row>
    <row r="29" spans="1:8" x14ac:dyDescent="0.15">
      <c r="A29" s="18" t="s">
        <v>110</v>
      </c>
      <c r="G29" s="19">
        <v>620.75</v>
      </c>
      <c r="H29" s="20">
        <v>2.92</v>
      </c>
    </row>
    <row r="30" spans="1:8" x14ac:dyDescent="0.15">
      <c r="H30" s="11"/>
    </row>
    <row r="31" spans="1:8" ht="9.75" thickBot="1" x14ac:dyDescent="0.2">
      <c r="E31" s="13" t="s">
        <v>111</v>
      </c>
      <c r="G31" s="14">
        <v>21340.71</v>
      </c>
      <c r="H31" s="15">
        <v>100</v>
      </c>
    </row>
    <row r="32" spans="1:8" ht="9.75" thickTop="1" x14ac:dyDescent="0.15">
      <c r="H32" s="11"/>
    </row>
    <row r="33" spans="1:8" x14ac:dyDescent="0.15">
      <c r="A33" s="13" t="s">
        <v>112</v>
      </c>
      <c r="H33" s="11"/>
    </row>
    <row r="34" spans="1:8" x14ac:dyDescent="0.15">
      <c r="A34" s="5">
        <v>1</v>
      </c>
      <c r="B34" s="5" t="s">
        <v>1058</v>
      </c>
      <c r="H34" s="11"/>
    </row>
    <row r="35" spans="1:8" x14ac:dyDescent="0.15">
      <c r="H35" s="11"/>
    </row>
    <row r="36" spans="1:8" x14ac:dyDescent="0.15">
      <c r="A36" s="5">
        <v>2</v>
      </c>
      <c r="B36" s="5" t="s">
        <v>114</v>
      </c>
      <c r="H36" s="11"/>
    </row>
    <row r="37" spans="1:8" x14ac:dyDescent="0.15">
      <c r="H37" s="11"/>
    </row>
    <row r="38" spans="1:8" x14ac:dyDescent="0.15">
      <c r="A38" s="5">
        <v>3</v>
      </c>
      <c r="B38" s="5" t="s">
        <v>115</v>
      </c>
      <c r="H38" s="11"/>
    </row>
    <row r="39" spans="1:8" x14ac:dyDescent="0.15">
      <c r="B39" s="5" t="s">
        <v>116</v>
      </c>
      <c r="H39" s="11"/>
    </row>
    <row r="40" spans="1:8" x14ac:dyDescent="0.15">
      <c r="B40" s="5" t="s">
        <v>117</v>
      </c>
      <c r="H40" s="11"/>
    </row>
    <row r="41" spans="1:8" x14ac:dyDescent="0.15">
      <c r="A41" s="1"/>
      <c r="B41" s="1"/>
      <c r="C41" s="1"/>
      <c r="D41" s="1"/>
      <c r="E41" s="1"/>
      <c r="F41" s="1"/>
      <c r="G41" s="3"/>
      <c r="H41" s="21"/>
    </row>
  </sheetData>
  <mergeCells count="5">
    <mergeCell ref="A2:C2"/>
    <mergeCell ref="A3:C3"/>
    <mergeCell ref="B4:C4"/>
    <mergeCell ref="B5:C5"/>
    <mergeCell ref="B16:C16"/>
  </mergeCell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F10" sqref="F10"/>
    </sheetView>
  </sheetViews>
  <sheetFormatPr defaultRowHeight="12.75" x14ac:dyDescent="0.2"/>
  <cols>
    <col min="1" max="1" width="2.7109375" style="36" customWidth="1"/>
    <col min="2" max="2" width="4.7109375" style="36" customWidth="1"/>
    <col min="3" max="3" width="40.7109375" style="36" customWidth="1"/>
    <col min="4" max="4" width="11.28515625" style="36" bestFit="1" customWidth="1"/>
    <col min="5" max="5" width="19.7109375" style="36" bestFit="1" customWidth="1"/>
    <col min="6" max="6" width="8.7109375" style="36" customWidth="1"/>
    <col min="7" max="7" width="13.85546875" style="41" customWidth="1"/>
    <col min="8" max="8" width="10.7109375" style="54" customWidth="1"/>
    <col min="9" max="16384" width="9.140625" style="36"/>
  </cols>
  <sheetData>
    <row r="1" spans="1:8" x14ac:dyDescent="0.2">
      <c r="A1" s="32"/>
      <c r="B1" s="32"/>
      <c r="C1" s="33" t="s">
        <v>1899</v>
      </c>
      <c r="D1" s="32"/>
      <c r="E1" s="32"/>
      <c r="F1" s="32"/>
      <c r="G1" s="34"/>
      <c r="H1" s="35"/>
    </row>
    <row r="2" spans="1:8" ht="25.5" x14ac:dyDescent="0.2">
      <c r="A2" s="73" t="s">
        <v>1</v>
      </c>
      <c r="B2" s="74"/>
      <c r="C2" s="74"/>
      <c r="D2" s="37" t="s">
        <v>2</v>
      </c>
      <c r="E2" s="37" t="s">
        <v>593</v>
      </c>
      <c r="F2" s="38" t="s">
        <v>4</v>
      </c>
      <c r="G2" s="39" t="s">
        <v>5</v>
      </c>
      <c r="H2" s="40" t="s">
        <v>6</v>
      </c>
    </row>
    <row r="3" spans="1:8" x14ac:dyDescent="0.2">
      <c r="A3" s="75" t="s">
        <v>1707</v>
      </c>
      <c r="B3" s="76"/>
      <c r="C3" s="76"/>
      <c r="H3" s="42"/>
    </row>
    <row r="4" spans="1:8" x14ac:dyDescent="0.2">
      <c r="B4" s="77" t="s">
        <v>1900</v>
      </c>
      <c r="C4" s="76"/>
      <c r="H4" s="42"/>
    </row>
    <row r="5" spans="1:8" x14ac:dyDescent="0.2">
      <c r="B5" s="75" t="s">
        <v>9</v>
      </c>
      <c r="C5" s="76"/>
      <c r="H5" s="42"/>
    </row>
    <row r="6" spans="1:8" x14ac:dyDescent="0.2">
      <c r="B6" s="43" t="s">
        <v>107</v>
      </c>
      <c r="C6" s="57" t="s">
        <v>1901</v>
      </c>
      <c r="D6" s="36" t="s">
        <v>1902</v>
      </c>
      <c r="E6" s="56" t="s">
        <v>1900</v>
      </c>
      <c r="F6" s="36">
        <v>7213208</v>
      </c>
      <c r="G6" s="41">
        <v>18444.170000000002</v>
      </c>
      <c r="H6" s="42">
        <v>97.110000000000014</v>
      </c>
    </row>
    <row r="7" spans="1:8" ht="13.5" thickBot="1" x14ac:dyDescent="0.25">
      <c r="E7" s="44" t="s">
        <v>65</v>
      </c>
      <c r="G7" s="45">
        <v>18444.169999999998</v>
      </c>
      <c r="H7" s="46">
        <v>97.11</v>
      </c>
    </row>
    <row r="8" spans="1:8" ht="13.5" thickTop="1" x14ac:dyDescent="0.2">
      <c r="H8" s="42"/>
    </row>
    <row r="9" spans="1:8" x14ac:dyDescent="0.2">
      <c r="B9" s="43" t="s">
        <v>107</v>
      </c>
      <c r="C9" s="36" t="s">
        <v>108</v>
      </c>
      <c r="E9" s="36" t="s">
        <v>107</v>
      </c>
      <c r="G9" s="41">
        <v>594.82000000000005</v>
      </c>
      <c r="H9" s="42">
        <v>3.1300000000000003</v>
      </c>
    </row>
    <row r="10" spans="1:8" ht="13.5" thickBot="1" x14ac:dyDescent="0.25">
      <c r="E10" s="44" t="s">
        <v>65</v>
      </c>
      <c r="G10" s="45">
        <v>594.82000000000005</v>
      </c>
      <c r="H10" s="46">
        <v>3.13</v>
      </c>
    </row>
    <row r="11" spans="1:8" ht="13.5" thickTop="1" x14ac:dyDescent="0.2">
      <c r="H11" s="42"/>
    </row>
    <row r="12" spans="1:8" x14ac:dyDescent="0.2">
      <c r="A12" s="50" t="s">
        <v>110</v>
      </c>
      <c r="G12" s="51">
        <v>-46.27</v>
      </c>
      <c r="H12" s="52">
        <v>-0.24</v>
      </c>
    </row>
    <row r="13" spans="1:8" x14ac:dyDescent="0.2">
      <c r="H13" s="42"/>
    </row>
    <row r="14" spans="1:8" ht="13.5" thickBot="1" x14ac:dyDescent="0.25">
      <c r="E14" s="44" t="s">
        <v>111</v>
      </c>
      <c r="G14" s="45">
        <v>18992.72</v>
      </c>
      <c r="H14" s="46">
        <v>100</v>
      </c>
    </row>
    <row r="15" spans="1:8" ht="13.5" thickTop="1" x14ac:dyDescent="0.2">
      <c r="H15" s="42"/>
    </row>
    <row r="16" spans="1:8" x14ac:dyDescent="0.2">
      <c r="A16" s="44" t="s">
        <v>112</v>
      </c>
      <c r="H16" s="42"/>
    </row>
    <row r="17" spans="1:8" x14ac:dyDescent="0.2">
      <c r="H17" s="42"/>
    </row>
    <row r="18" spans="1:8" x14ac:dyDescent="0.2">
      <c r="A18" s="36">
        <v>1</v>
      </c>
      <c r="B18" s="36" t="s">
        <v>114</v>
      </c>
      <c r="H18" s="42"/>
    </row>
    <row r="19" spans="1:8" x14ac:dyDescent="0.2">
      <c r="H19" s="42"/>
    </row>
    <row r="20" spans="1:8" x14ac:dyDescent="0.2">
      <c r="A20" s="32"/>
      <c r="B20" s="32"/>
      <c r="C20" s="32"/>
      <c r="D20" s="32"/>
      <c r="E20" s="32"/>
      <c r="F20" s="32"/>
      <c r="G20" s="34"/>
      <c r="H20" s="53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F10" sqref="F10"/>
    </sheetView>
  </sheetViews>
  <sheetFormatPr defaultRowHeight="12.75" x14ac:dyDescent="0.2"/>
  <cols>
    <col min="1" max="1" width="2.7109375" style="36" customWidth="1"/>
    <col min="2" max="2" width="4.7109375" style="36" customWidth="1"/>
    <col min="3" max="3" width="40.7109375" style="36" customWidth="1"/>
    <col min="4" max="4" width="14.7109375" style="36" customWidth="1"/>
    <col min="5" max="5" width="18.85546875" style="36" bestFit="1" customWidth="1"/>
    <col min="6" max="6" width="8.7109375" style="36" customWidth="1"/>
    <col min="7" max="7" width="11.7109375" style="41" customWidth="1"/>
    <col min="8" max="8" width="10.85546875" style="54" customWidth="1"/>
    <col min="9" max="16384" width="9.140625" style="36"/>
  </cols>
  <sheetData>
    <row r="1" spans="1:8" x14ac:dyDescent="0.2">
      <c r="A1" s="32"/>
      <c r="B1" s="32"/>
      <c r="C1" s="33" t="s">
        <v>1892</v>
      </c>
      <c r="D1" s="32"/>
      <c r="E1" s="32"/>
      <c r="F1" s="32"/>
      <c r="G1" s="34"/>
      <c r="H1" s="35"/>
    </row>
    <row r="2" spans="1:8" ht="38.25" x14ac:dyDescent="0.2">
      <c r="A2" s="73" t="s">
        <v>1</v>
      </c>
      <c r="B2" s="74"/>
      <c r="C2" s="74"/>
      <c r="D2" s="37" t="s">
        <v>2</v>
      </c>
      <c r="E2" s="37" t="s">
        <v>593</v>
      </c>
      <c r="F2" s="38" t="s">
        <v>4</v>
      </c>
      <c r="G2" s="39" t="s">
        <v>5</v>
      </c>
      <c r="H2" s="40" t="s">
        <v>6</v>
      </c>
    </row>
    <row r="3" spans="1:8" x14ac:dyDescent="0.2">
      <c r="A3" s="75" t="s">
        <v>1707</v>
      </c>
      <c r="B3" s="76"/>
      <c r="C3" s="76"/>
      <c r="H3" s="42"/>
    </row>
    <row r="4" spans="1:8" x14ac:dyDescent="0.2">
      <c r="B4" s="77" t="s">
        <v>1893</v>
      </c>
      <c r="C4" s="76"/>
      <c r="H4" s="42"/>
    </row>
    <row r="5" spans="1:8" x14ac:dyDescent="0.2">
      <c r="B5" s="75" t="s">
        <v>9</v>
      </c>
      <c r="C5" s="76"/>
      <c r="H5" s="42"/>
    </row>
    <row r="6" spans="1:8" x14ac:dyDescent="0.2">
      <c r="B6" s="43" t="s">
        <v>107</v>
      </c>
      <c r="C6" s="36" t="s">
        <v>1894</v>
      </c>
      <c r="D6" s="36" t="s">
        <v>1895</v>
      </c>
      <c r="E6" s="36" t="s">
        <v>1896</v>
      </c>
      <c r="F6" s="36">
        <v>27620</v>
      </c>
      <c r="G6" s="41">
        <v>667.27</v>
      </c>
      <c r="H6" s="42">
        <v>24.080000000000002</v>
      </c>
    </row>
    <row r="7" spans="1:8" ht="13.5" thickBot="1" x14ac:dyDescent="0.25">
      <c r="E7" s="44" t="s">
        <v>65</v>
      </c>
      <c r="G7" s="45">
        <v>667.27</v>
      </c>
      <c r="H7" s="46">
        <v>24.08</v>
      </c>
    </row>
    <row r="8" spans="1:8" ht="13.5" thickTop="1" x14ac:dyDescent="0.2">
      <c r="B8" s="75" t="s">
        <v>234</v>
      </c>
      <c r="C8" s="76"/>
      <c r="H8" s="42"/>
    </row>
    <row r="9" spans="1:8" x14ac:dyDescent="0.2">
      <c r="B9" s="43" t="s">
        <v>107</v>
      </c>
      <c r="C9" s="36" t="s">
        <v>1897</v>
      </c>
      <c r="D9" s="36" t="s">
        <v>1898</v>
      </c>
      <c r="E9" s="56" t="s">
        <v>1707</v>
      </c>
      <c r="F9" s="36">
        <v>2073403.1207999999</v>
      </c>
      <c r="G9" s="41">
        <v>1966.81</v>
      </c>
      <c r="H9" s="42">
        <v>70.98</v>
      </c>
    </row>
    <row r="10" spans="1:8" ht="13.5" thickBot="1" x14ac:dyDescent="0.25">
      <c r="E10" s="44" t="s">
        <v>65</v>
      </c>
      <c r="G10" s="45">
        <v>1966.81</v>
      </c>
      <c r="H10" s="46">
        <v>70.98</v>
      </c>
    </row>
    <row r="11" spans="1:8" ht="13.5" thickTop="1" x14ac:dyDescent="0.2">
      <c r="H11" s="42"/>
    </row>
    <row r="12" spans="1:8" x14ac:dyDescent="0.2">
      <c r="B12" s="43" t="s">
        <v>107</v>
      </c>
      <c r="C12" s="36" t="s">
        <v>108</v>
      </c>
      <c r="E12" s="36" t="s">
        <v>107</v>
      </c>
      <c r="G12" s="41">
        <v>124.96000000000001</v>
      </c>
      <c r="H12" s="42">
        <v>4.51</v>
      </c>
    </row>
    <row r="13" spans="1:8" ht="13.5" thickBot="1" x14ac:dyDescent="0.25">
      <c r="E13" s="44" t="s">
        <v>65</v>
      </c>
      <c r="G13" s="45">
        <v>124.96</v>
      </c>
      <c r="H13" s="46">
        <v>4.51</v>
      </c>
    </row>
    <row r="14" spans="1:8" ht="13.5" thickTop="1" x14ac:dyDescent="0.2">
      <c r="H14" s="42"/>
    </row>
    <row r="15" spans="1:8" x14ac:dyDescent="0.2">
      <c r="A15" s="50" t="s">
        <v>110</v>
      </c>
      <c r="G15" s="51">
        <v>11.88</v>
      </c>
      <c r="H15" s="52">
        <v>0.43</v>
      </c>
    </row>
    <row r="16" spans="1:8" x14ac:dyDescent="0.2">
      <c r="H16" s="42"/>
    </row>
    <row r="17" spans="1:8" ht="13.5" thickBot="1" x14ac:dyDescent="0.25">
      <c r="E17" s="44" t="s">
        <v>111</v>
      </c>
      <c r="G17" s="45">
        <v>2770.92</v>
      </c>
      <c r="H17" s="46">
        <v>100</v>
      </c>
    </row>
    <row r="18" spans="1:8" ht="13.5" thickTop="1" x14ac:dyDescent="0.2">
      <c r="H18" s="42"/>
    </row>
    <row r="19" spans="1:8" x14ac:dyDescent="0.2">
      <c r="A19" s="44" t="s">
        <v>112</v>
      </c>
      <c r="H19" s="42"/>
    </row>
    <row r="20" spans="1:8" x14ac:dyDescent="0.2">
      <c r="A20" s="36">
        <v>1</v>
      </c>
      <c r="B20" s="36" t="s">
        <v>1237</v>
      </c>
      <c r="H20" s="42"/>
    </row>
    <row r="21" spans="1:8" x14ac:dyDescent="0.2">
      <c r="H21" s="42"/>
    </row>
    <row r="22" spans="1:8" x14ac:dyDescent="0.2">
      <c r="A22" s="36">
        <v>2</v>
      </c>
      <c r="B22" s="36" t="s">
        <v>114</v>
      </c>
      <c r="H22" s="42"/>
    </row>
    <row r="23" spans="1:8" x14ac:dyDescent="0.2">
      <c r="H23" s="42"/>
    </row>
    <row r="24" spans="1:8" x14ac:dyDescent="0.2">
      <c r="A24" s="32"/>
      <c r="B24" s="32"/>
      <c r="C24" s="32"/>
      <c r="D24" s="32"/>
      <c r="E24" s="32"/>
      <c r="F24" s="32"/>
      <c r="G24" s="34"/>
      <c r="H24" s="53"/>
    </row>
  </sheetData>
  <mergeCells count="5">
    <mergeCell ref="A2:C2"/>
    <mergeCell ref="A3:C3"/>
    <mergeCell ref="B4:C4"/>
    <mergeCell ref="B5:C5"/>
    <mergeCell ref="B8:C8"/>
  </mergeCells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F10" sqref="F10"/>
    </sheetView>
  </sheetViews>
  <sheetFormatPr defaultRowHeight="12.75" x14ac:dyDescent="0.2"/>
  <cols>
    <col min="1" max="1" width="2.7109375" style="36" customWidth="1"/>
    <col min="2" max="2" width="4.7109375" style="36" customWidth="1"/>
    <col min="3" max="3" width="40.7109375" style="36" customWidth="1"/>
    <col min="4" max="4" width="12.5703125" style="36" bestFit="1" customWidth="1"/>
    <col min="5" max="5" width="15.140625" style="36" customWidth="1"/>
    <col min="6" max="6" width="8.7109375" style="36" customWidth="1"/>
    <col min="7" max="7" width="9.28515625" style="41" customWidth="1"/>
    <col min="8" max="8" width="7.7109375" style="54" customWidth="1"/>
    <col min="9" max="16384" width="9.140625" style="36"/>
  </cols>
  <sheetData>
    <row r="1" spans="1:8" x14ac:dyDescent="0.2">
      <c r="A1" s="32"/>
      <c r="B1" s="32"/>
      <c r="C1" s="33" t="s">
        <v>1881</v>
      </c>
      <c r="D1" s="32"/>
      <c r="E1" s="32"/>
      <c r="F1" s="32"/>
      <c r="G1" s="34"/>
      <c r="H1" s="35"/>
    </row>
    <row r="2" spans="1:8" ht="51" x14ac:dyDescent="0.2">
      <c r="A2" s="73" t="s">
        <v>1</v>
      </c>
      <c r="B2" s="74"/>
      <c r="C2" s="74"/>
      <c r="D2" s="37" t="s">
        <v>2</v>
      </c>
      <c r="E2" s="37" t="s">
        <v>593</v>
      </c>
      <c r="F2" s="38" t="s">
        <v>4</v>
      </c>
      <c r="G2" s="39" t="s">
        <v>5</v>
      </c>
      <c r="H2" s="40" t="s">
        <v>6</v>
      </c>
    </row>
    <row r="3" spans="1:8" x14ac:dyDescent="0.2">
      <c r="A3" s="75" t="s">
        <v>1707</v>
      </c>
      <c r="B3" s="76"/>
      <c r="C3" s="76"/>
      <c r="H3" s="42"/>
    </row>
    <row r="4" spans="1:8" x14ac:dyDescent="0.2">
      <c r="B4" s="77" t="s">
        <v>1707</v>
      </c>
      <c r="C4" s="76"/>
      <c r="H4" s="42"/>
    </row>
    <row r="5" spans="1:8" x14ac:dyDescent="0.2">
      <c r="B5" s="75" t="s">
        <v>234</v>
      </c>
      <c r="C5" s="76"/>
      <c r="H5" s="42"/>
    </row>
    <row r="6" spans="1:8" x14ac:dyDescent="0.2">
      <c r="B6" s="43" t="s">
        <v>107</v>
      </c>
      <c r="C6" s="36" t="s">
        <v>1882</v>
      </c>
      <c r="D6" s="36" t="s">
        <v>1883</v>
      </c>
      <c r="E6" s="55" t="s">
        <v>1884</v>
      </c>
      <c r="F6" s="36">
        <v>4190169.7483999999</v>
      </c>
      <c r="G6" s="41">
        <v>1252.82</v>
      </c>
      <c r="H6" s="42">
        <v>40.520000000000003</v>
      </c>
    </row>
    <row r="7" spans="1:8" x14ac:dyDescent="0.2">
      <c r="B7" s="43" t="s">
        <v>107</v>
      </c>
      <c r="C7" s="36" t="s">
        <v>1885</v>
      </c>
      <c r="D7" s="36" t="s">
        <v>1886</v>
      </c>
      <c r="E7" s="55" t="s">
        <v>1887</v>
      </c>
      <c r="F7" s="36">
        <v>3588162.4503000001</v>
      </c>
      <c r="G7" s="41">
        <v>945.81000000000006</v>
      </c>
      <c r="H7" s="42">
        <v>30.59</v>
      </c>
    </row>
    <row r="8" spans="1:8" x14ac:dyDescent="0.2">
      <c r="B8" s="43" t="s">
        <v>107</v>
      </c>
      <c r="C8" s="36" t="s">
        <v>1888</v>
      </c>
      <c r="D8" s="36" t="s">
        <v>1889</v>
      </c>
      <c r="E8" s="55" t="s">
        <v>1887</v>
      </c>
      <c r="F8" s="36">
        <v>1269554.31</v>
      </c>
      <c r="G8" s="41">
        <v>606.30000000000007</v>
      </c>
      <c r="H8" s="42">
        <v>19.61</v>
      </c>
    </row>
    <row r="9" spans="1:8" x14ac:dyDescent="0.2">
      <c r="B9" s="43" t="s">
        <v>107</v>
      </c>
      <c r="C9" s="36" t="s">
        <v>1890</v>
      </c>
      <c r="D9" s="36" t="s">
        <v>1891</v>
      </c>
      <c r="E9" s="55" t="s">
        <v>1887</v>
      </c>
      <c r="F9" s="36">
        <v>8160.1129000000001</v>
      </c>
      <c r="G9" s="41">
        <v>269.08</v>
      </c>
      <c r="H9" s="42">
        <v>8.7000000000000011</v>
      </c>
    </row>
    <row r="10" spans="1:8" ht="13.5" thickBot="1" x14ac:dyDescent="0.25">
      <c r="E10" s="44" t="s">
        <v>65</v>
      </c>
      <c r="G10" s="45">
        <v>3074.01</v>
      </c>
      <c r="H10" s="46">
        <v>99.42</v>
      </c>
    </row>
    <row r="11" spans="1:8" ht="13.5" thickTop="1" x14ac:dyDescent="0.2">
      <c r="H11" s="42"/>
    </row>
    <row r="12" spans="1:8" x14ac:dyDescent="0.2">
      <c r="H12" s="42"/>
    </row>
    <row r="13" spans="1:8" x14ac:dyDescent="0.2">
      <c r="A13" s="50" t="s">
        <v>110</v>
      </c>
      <c r="G13" s="51">
        <v>17.510000000000002</v>
      </c>
      <c r="H13" s="52">
        <v>0.57999999999999996</v>
      </c>
    </row>
    <row r="14" spans="1:8" x14ac:dyDescent="0.2">
      <c r="H14" s="42"/>
    </row>
    <row r="15" spans="1:8" ht="13.5" thickBot="1" x14ac:dyDescent="0.25">
      <c r="E15" s="44" t="s">
        <v>111</v>
      </c>
      <c r="G15" s="45">
        <v>3091.52</v>
      </c>
      <c r="H15" s="46">
        <v>100</v>
      </c>
    </row>
    <row r="16" spans="1:8" ht="13.5" thickTop="1" x14ac:dyDescent="0.2">
      <c r="H16" s="42"/>
    </row>
    <row r="17" spans="1:8" x14ac:dyDescent="0.2">
      <c r="A17" s="44" t="s">
        <v>112</v>
      </c>
      <c r="H17" s="42"/>
    </row>
    <row r="18" spans="1:8" x14ac:dyDescent="0.2">
      <c r="A18" s="36">
        <v>1</v>
      </c>
      <c r="B18" s="36" t="s">
        <v>1237</v>
      </c>
      <c r="H18" s="42"/>
    </row>
    <row r="19" spans="1:8" x14ac:dyDescent="0.2">
      <c r="H19" s="42"/>
    </row>
    <row r="20" spans="1:8" x14ac:dyDescent="0.2">
      <c r="A20" s="36">
        <v>2</v>
      </c>
      <c r="B20" s="36" t="s">
        <v>114</v>
      </c>
      <c r="H20" s="42"/>
    </row>
    <row r="21" spans="1:8" x14ac:dyDescent="0.2">
      <c r="H21" s="42"/>
    </row>
    <row r="22" spans="1:8" x14ac:dyDescent="0.2">
      <c r="A22" s="32"/>
      <c r="B22" s="32"/>
      <c r="C22" s="32"/>
      <c r="D22" s="32"/>
      <c r="E22" s="32"/>
      <c r="F22" s="32"/>
      <c r="G22" s="34"/>
      <c r="H22" s="53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workbookViewId="0">
      <selection activeCell="F10" sqref="F10"/>
    </sheetView>
  </sheetViews>
  <sheetFormatPr defaultRowHeight="12.75" x14ac:dyDescent="0.2"/>
  <cols>
    <col min="1" max="1" width="2.7109375" style="36" customWidth="1"/>
    <col min="2" max="2" width="7.42578125" style="36" customWidth="1"/>
    <col min="3" max="3" width="40.7109375" style="36" customWidth="1"/>
    <col min="4" max="4" width="14.28515625" style="36" customWidth="1"/>
    <col min="5" max="5" width="20.42578125" style="36" bestFit="1" customWidth="1"/>
    <col min="6" max="6" width="14.28515625" style="36" customWidth="1"/>
    <col min="7" max="7" width="14.28515625" style="41" customWidth="1"/>
    <col min="8" max="8" width="14.28515625" style="54" customWidth="1"/>
    <col min="9" max="16384" width="9.140625" style="36"/>
  </cols>
  <sheetData>
    <row r="1" spans="1:8" x14ac:dyDescent="0.2">
      <c r="A1" s="32"/>
      <c r="B1" s="32"/>
      <c r="C1" s="33" t="s">
        <v>1840</v>
      </c>
      <c r="D1" s="32"/>
      <c r="E1" s="32"/>
      <c r="F1" s="32"/>
      <c r="G1" s="34"/>
      <c r="H1" s="35"/>
    </row>
    <row r="2" spans="1:8" ht="25.5" x14ac:dyDescent="0.2">
      <c r="A2" s="73" t="s">
        <v>1</v>
      </c>
      <c r="B2" s="74"/>
      <c r="C2" s="74"/>
      <c r="D2" s="37" t="s">
        <v>2</v>
      </c>
      <c r="E2" s="37" t="s">
        <v>477</v>
      </c>
      <c r="F2" s="38" t="s">
        <v>4</v>
      </c>
      <c r="G2" s="39" t="s">
        <v>5</v>
      </c>
      <c r="H2" s="40" t="s">
        <v>6</v>
      </c>
    </row>
    <row r="3" spans="1:8" x14ac:dyDescent="0.2">
      <c r="A3" s="75" t="s">
        <v>594</v>
      </c>
      <c r="B3" s="76"/>
      <c r="C3" s="76"/>
      <c r="H3" s="42"/>
    </row>
    <row r="4" spans="1:8" x14ac:dyDescent="0.2">
      <c r="B4" s="75" t="s">
        <v>9</v>
      </c>
      <c r="C4" s="76"/>
      <c r="H4" s="42"/>
    </row>
    <row r="5" spans="1:8" x14ac:dyDescent="0.2">
      <c r="B5" s="43" t="s">
        <v>107</v>
      </c>
      <c r="C5" s="36" t="s">
        <v>260</v>
      </c>
      <c r="D5" s="36" t="s">
        <v>1105</v>
      </c>
      <c r="E5" s="36" t="s">
        <v>1091</v>
      </c>
      <c r="F5" s="36">
        <v>425757</v>
      </c>
      <c r="G5" s="41">
        <v>6067.68</v>
      </c>
      <c r="H5" s="42">
        <v>3.54</v>
      </c>
    </row>
    <row r="6" spans="1:8" x14ac:dyDescent="0.2">
      <c r="B6" s="43" t="s">
        <v>107</v>
      </c>
      <c r="C6" s="36" t="s">
        <v>1116</v>
      </c>
      <c r="D6" s="36" t="s">
        <v>1117</v>
      </c>
      <c r="E6" s="36" t="s">
        <v>1118</v>
      </c>
      <c r="F6" s="36">
        <v>109759</v>
      </c>
      <c r="G6" s="41">
        <v>5025.92</v>
      </c>
      <c r="H6" s="42">
        <v>2.9400000000000004</v>
      </c>
    </row>
    <row r="7" spans="1:8" x14ac:dyDescent="0.2">
      <c r="B7" s="43" t="s">
        <v>107</v>
      </c>
      <c r="C7" s="36" t="s">
        <v>1143</v>
      </c>
      <c r="D7" s="36" t="s">
        <v>1144</v>
      </c>
      <c r="E7" s="36" t="s">
        <v>1145</v>
      </c>
      <c r="F7" s="36">
        <v>173805</v>
      </c>
      <c r="G7" s="41">
        <v>4157.1499999999996</v>
      </c>
      <c r="H7" s="42">
        <v>2.4300000000000002</v>
      </c>
    </row>
    <row r="8" spans="1:8" x14ac:dyDescent="0.2">
      <c r="B8" s="43" t="s">
        <v>107</v>
      </c>
      <c r="C8" s="36" t="s">
        <v>1841</v>
      </c>
      <c r="D8" s="36" t="s">
        <v>1842</v>
      </c>
      <c r="E8" s="36" t="s">
        <v>1135</v>
      </c>
      <c r="F8" s="36">
        <v>2318632</v>
      </c>
      <c r="G8" s="41">
        <v>4020.51</v>
      </c>
      <c r="H8" s="42">
        <v>2.35</v>
      </c>
    </row>
    <row r="9" spans="1:8" x14ac:dyDescent="0.2">
      <c r="B9" s="43" t="s">
        <v>107</v>
      </c>
      <c r="C9" s="36" t="s">
        <v>1141</v>
      </c>
      <c r="D9" s="36" t="s">
        <v>1142</v>
      </c>
      <c r="E9" s="36" t="s">
        <v>1138</v>
      </c>
      <c r="F9" s="36">
        <v>361282</v>
      </c>
      <c r="G9" s="41">
        <v>3968.6800000000003</v>
      </c>
      <c r="H9" s="42">
        <v>2.3200000000000003</v>
      </c>
    </row>
    <row r="10" spans="1:8" x14ac:dyDescent="0.2">
      <c r="B10" s="43" t="s">
        <v>107</v>
      </c>
      <c r="C10" s="36" t="s">
        <v>1176</v>
      </c>
      <c r="D10" s="36" t="s">
        <v>1177</v>
      </c>
      <c r="E10" s="36" t="s">
        <v>1145</v>
      </c>
      <c r="F10" s="36">
        <v>498535</v>
      </c>
      <c r="G10" s="41">
        <v>3929.4500000000003</v>
      </c>
      <c r="H10" s="42">
        <v>2.29</v>
      </c>
    </row>
    <row r="11" spans="1:8" x14ac:dyDescent="0.2">
      <c r="B11" s="43" t="s">
        <v>107</v>
      </c>
      <c r="C11" s="36" t="s">
        <v>1212</v>
      </c>
      <c r="D11" s="36" t="s">
        <v>1213</v>
      </c>
      <c r="E11" s="36" t="s">
        <v>1118</v>
      </c>
      <c r="F11" s="36">
        <v>749509</v>
      </c>
      <c r="G11" s="41">
        <v>3871.59</v>
      </c>
      <c r="H11" s="42">
        <v>2.2600000000000002</v>
      </c>
    </row>
    <row r="12" spans="1:8" x14ac:dyDescent="0.2">
      <c r="B12" s="43" t="s">
        <v>107</v>
      </c>
      <c r="C12" s="36" t="s">
        <v>1188</v>
      </c>
      <c r="D12" s="36" t="s">
        <v>1189</v>
      </c>
      <c r="E12" s="36" t="s">
        <v>1091</v>
      </c>
      <c r="F12" s="36">
        <v>4203400</v>
      </c>
      <c r="G12" s="41">
        <v>3844.01</v>
      </c>
      <c r="H12" s="42">
        <v>2.2399999999999998</v>
      </c>
    </row>
    <row r="13" spans="1:8" x14ac:dyDescent="0.2">
      <c r="B13" s="43" t="s">
        <v>107</v>
      </c>
      <c r="C13" s="36" t="s">
        <v>1106</v>
      </c>
      <c r="D13" s="36" t="s">
        <v>1107</v>
      </c>
      <c r="E13" s="36" t="s">
        <v>1108</v>
      </c>
      <c r="F13" s="36">
        <v>1014825</v>
      </c>
      <c r="G13" s="41">
        <v>3774.13</v>
      </c>
      <c r="H13" s="42">
        <v>2.2000000000000002</v>
      </c>
    </row>
    <row r="14" spans="1:8" x14ac:dyDescent="0.2">
      <c r="B14" s="43" t="s">
        <v>107</v>
      </c>
      <c r="C14" s="36" t="s">
        <v>1185</v>
      </c>
      <c r="D14" s="36" t="s">
        <v>1186</v>
      </c>
      <c r="E14" s="36" t="s">
        <v>1187</v>
      </c>
      <c r="F14" s="36">
        <v>307372</v>
      </c>
      <c r="G14" s="41">
        <v>3755.16</v>
      </c>
      <c r="H14" s="42">
        <v>2.19</v>
      </c>
    </row>
    <row r="15" spans="1:8" x14ac:dyDescent="0.2">
      <c r="B15" s="43" t="s">
        <v>107</v>
      </c>
      <c r="C15" s="36" t="s">
        <v>1110</v>
      </c>
      <c r="D15" s="36" t="s">
        <v>1111</v>
      </c>
      <c r="E15" s="36" t="s">
        <v>1112</v>
      </c>
      <c r="F15" s="36">
        <v>320180</v>
      </c>
      <c r="G15" s="41">
        <v>3730.58</v>
      </c>
      <c r="H15" s="42">
        <v>2.1800000000000002</v>
      </c>
    </row>
    <row r="16" spans="1:8" x14ac:dyDescent="0.2">
      <c r="B16" s="43" t="s">
        <v>107</v>
      </c>
      <c r="C16" s="36" t="s">
        <v>1821</v>
      </c>
      <c r="D16" s="36" t="s">
        <v>1822</v>
      </c>
      <c r="E16" s="36" t="s">
        <v>1121</v>
      </c>
      <c r="F16" s="36">
        <v>2255062</v>
      </c>
      <c r="G16" s="41">
        <v>3663.35</v>
      </c>
      <c r="H16" s="42">
        <v>2.14</v>
      </c>
    </row>
    <row r="17" spans="2:8" x14ac:dyDescent="0.2">
      <c r="B17" s="43" t="s">
        <v>107</v>
      </c>
      <c r="C17" s="36" t="s">
        <v>1192</v>
      </c>
      <c r="D17" s="36" t="s">
        <v>1193</v>
      </c>
      <c r="E17" s="36" t="s">
        <v>1094</v>
      </c>
      <c r="F17" s="36">
        <v>600549</v>
      </c>
      <c r="G17" s="41">
        <v>3577.4700000000003</v>
      </c>
      <c r="H17" s="42">
        <v>2.0900000000000003</v>
      </c>
    </row>
    <row r="18" spans="2:8" x14ac:dyDescent="0.2">
      <c r="B18" s="43" t="s">
        <v>107</v>
      </c>
      <c r="C18" s="36" t="s">
        <v>1113</v>
      </c>
      <c r="D18" s="36" t="s">
        <v>1114</v>
      </c>
      <c r="E18" s="36" t="s">
        <v>1115</v>
      </c>
      <c r="F18" s="36">
        <v>575000</v>
      </c>
      <c r="G18" s="41">
        <v>3355.13</v>
      </c>
      <c r="H18" s="42">
        <v>1.96</v>
      </c>
    </row>
    <row r="19" spans="2:8" x14ac:dyDescent="0.2">
      <c r="B19" s="43" t="s">
        <v>107</v>
      </c>
      <c r="C19" s="36" t="s">
        <v>1159</v>
      </c>
      <c r="D19" s="36" t="s">
        <v>1160</v>
      </c>
      <c r="E19" s="36" t="s">
        <v>1161</v>
      </c>
      <c r="F19" s="36">
        <v>196646</v>
      </c>
      <c r="G19" s="41">
        <v>3199.73</v>
      </c>
      <c r="H19" s="42">
        <v>1.87</v>
      </c>
    </row>
    <row r="20" spans="2:8" x14ac:dyDescent="0.2">
      <c r="B20" s="43" t="s">
        <v>107</v>
      </c>
      <c r="C20" s="36" t="s">
        <v>1182</v>
      </c>
      <c r="D20" s="36" t="s">
        <v>1183</v>
      </c>
      <c r="E20" s="36" t="s">
        <v>1184</v>
      </c>
      <c r="F20" s="36">
        <v>466807</v>
      </c>
      <c r="G20" s="41">
        <v>3180.59</v>
      </c>
      <c r="H20" s="42">
        <v>1.86</v>
      </c>
    </row>
    <row r="21" spans="2:8" x14ac:dyDescent="0.2">
      <c r="B21" s="43" t="s">
        <v>107</v>
      </c>
      <c r="C21" s="36" t="s">
        <v>1196</v>
      </c>
      <c r="D21" s="36" t="s">
        <v>1197</v>
      </c>
      <c r="E21" s="36" t="s">
        <v>1132</v>
      </c>
      <c r="F21" s="36">
        <v>467014</v>
      </c>
      <c r="G21" s="41">
        <v>3141.37</v>
      </c>
      <c r="H21" s="42">
        <v>1.83</v>
      </c>
    </row>
    <row r="22" spans="2:8" x14ac:dyDescent="0.2">
      <c r="B22" s="43" t="s">
        <v>107</v>
      </c>
      <c r="C22" s="36" t="s">
        <v>1815</v>
      </c>
      <c r="D22" s="36" t="s">
        <v>1816</v>
      </c>
      <c r="E22" s="36" t="s">
        <v>1118</v>
      </c>
      <c r="F22" s="36">
        <v>195912</v>
      </c>
      <c r="G22" s="41">
        <v>3134.2000000000003</v>
      </c>
      <c r="H22" s="42">
        <v>1.83</v>
      </c>
    </row>
    <row r="23" spans="2:8" x14ac:dyDescent="0.2">
      <c r="B23" s="43" t="s">
        <v>107</v>
      </c>
      <c r="C23" s="36" t="s">
        <v>1180</v>
      </c>
      <c r="D23" s="36" t="s">
        <v>1181</v>
      </c>
      <c r="E23" s="36" t="s">
        <v>1140</v>
      </c>
      <c r="F23" s="36">
        <v>1798668</v>
      </c>
      <c r="G23" s="41">
        <v>3049.64</v>
      </c>
      <c r="H23" s="42">
        <v>1.78</v>
      </c>
    </row>
    <row r="24" spans="2:8" x14ac:dyDescent="0.2">
      <c r="B24" s="43" t="s">
        <v>107</v>
      </c>
      <c r="C24" s="36" t="s">
        <v>1829</v>
      </c>
      <c r="D24" s="36" t="s">
        <v>1830</v>
      </c>
      <c r="E24" s="36" t="s">
        <v>1831</v>
      </c>
      <c r="F24" s="36">
        <v>103993</v>
      </c>
      <c r="G24" s="41">
        <v>3023.91</v>
      </c>
      <c r="H24" s="42">
        <v>1.77</v>
      </c>
    </row>
    <row r="25" spans="2:8" x14ac:dyDescent="0.2">
      <c r="B25" s="43" t="s">
        <v>107</v>
      </c>
      <c r="C25" s="36" t="s">
        <v>1843</v>
      </c>
      <c r="D25" s="36" t="s">
        <v>1844</v>
      </c>
      <c r="E25" s="36" t="s">
        <v>1161</v>
      </c>
      <c r="F25" s="36">
        <v>167635</v>
      </c>
      <c r="G25" s="41">
        <v>2909.89</v>
      </c>
      <c r="H25" s="42">
        <v>1.7000000000000002</v>
      </c>
    </row>
    <row r="26" spans="2:8" x14ac:dyDescent="0.2">
      <c r="B26" s="43" t="s">
        <v>107</v>
      </c>
      <c r="C26" s="36" t="s">
        <v>1845</v>
      </c>
      <c r="D26" s="36" t="s">
        <v>1846</v>
      </c>
      <c r="E26" s="36" t="s">
        <v>1140</v>
      </c>
      <c r="F26" s="36">
        <v>123264</v>
      </c>
      <c r="G26" s="41">
        <v>2908.66</v>
      </c>
      <c r="H26" s="42">
        <v>1.7000000000000002</v>
      </c>
    </row>
    <row r="27" spans="2:8" x14ac:dyDescent="0.2">
      <c r="B27" s="43" t="s">
        <v>107</v>
      </c>
      <c r="C27" s="36" t="s">
        <v>1847</v>
      </c>
      <c r="D27" s="36" t="s">
        <v>1848</v>
      </c>
      <c r="E27" s="36" t="s">
        <v>1118</v>
      </c>
      <c r="F27" s="36">
        <v>264660</v>
      </c>
      <c r="G27" s="41">
        <v>2891.81</v>
      </c>
      <c r="H27" s="42">
        <v>1.6900000000000002</v>
      </c>
    </row>
    <row r="28" spans="2:8" x14ac:dyDescent="0.2">
      <c r="B28" s="43" t="s">
        <v>107</v>
      </c>
      <c r="C28" s="36" t="s">
        <v>1210</v>
      </c>
      <c r="D28" s="36" t="s">
        <v>1211</v>
      </c>
      <c r="E28" s="36" t="s">
        <v>1118</v>
      </c>
      <c r="F28" s="36">
        <v>742056</v>
      </c>
      <c r="G28" s="41">
        <v>2882.15</v>
      </c>
      <c r="H28" s="42">
        <v>1.6800000000000002</v>
      </c>
    </row>
    <row r="29" spans="2:8" x14ac:dyDescent="0.2">
      <c r="B29" s="43" t="s">
        <v>107</v>
      </c>
      <c r="C29" s="36" t="s">
        <v>16</v>
      </c>
      <c r="D29" s="36" t="s">
        <v>1095</v>
      </c>
      <c r="E29" s="36" t="s">
        <v>1091</v>
      </c>
      <c r="F29" s="36">
        <v>1040600</v>
      </c>
      <c r="G29" s="41">
        <v>2880.9</v>
      </c>
      <c r="H29" s="42">
        <v>1.6800000000000002</v>
      </c>
    </row>
    <row r="30" spans="2:8" x14ac:dyDescent="0.2">
      <c r="B30" s="43" t="s">
        <v>107</v>
      </c>
      <c r="C30" s="36" t="s">
        <v>1325</v>
      </c>
      <c r="D30" s="36" t="s">
        <v>1326</v>
      </c>
      <c r="E30" s="36" t="s">
        <v>1156</v>
      </c>
      <c r="F30" s="36">
        <v>85308</v>
      </c>
      <c r="G30" s="41">
        <v>2878.29</v>
      </c>
      <c r="H30" s="42">
        <v>1.6800000000000002</v>
      </c>
    </row>
    <row r="31" spans="2:8" x14ac:dyDescent="0.2">
      <c r="B31" s="43" t="s">
        <v>107</v>
      </c>
      <c r="C31" s="36" t="s">
        <v>1523</v>
      </c>
      <c r="D31" s="36" t="s">
        <v>1524</v>
      </c>
      <c r="E31" s="36" t="s">
        <v>1138</v>
      </c>
      <c r="F31" s="36">
        <v>183278</v>
      </c>
      <c r="G31" s="41">
        <v>2845.57</v>
      </c>
      <c r="H31" s="42">
        <v>1.66</v>
      </c>
    </row>
    <row r="32" spans="2:8" x14ac:dyDescent="0.2">
      <c r="B32" s="43" t="s">
        <v>107</v>
      </c>
      <c r="C32" s="36" t="s">
        <v>723</v>
      </c>
      <c r="D32" s="36" t="s">
        <v>1849</v>
      </c>
      <c r="E32" s="36" t="s">
        <v>1140</v>
      </c>
      <c r="F32" s="36">
        <v>174022</v>
      </c>
      <c r="G32" s="41">
        <v>2810.02</v>
      </c>
      <c r="H32" s="42">
        <v>1.6400000000000001</v>
      </c>
    </row>
    <row r="33" spans="2:8" x14ac:dyDescent="0.2">
      <c r="B33" s="43" t="s">
        <v>107</v>
      </c>
      <c r="C33" s="36" t="s">
        <v>121</v>
      </c>
      <c r="D33" s="36" t="s">
        <v>1174</v>
      </c>
      <c r="E33" s="36" t="s">
        <v>1140</v>
      </c>
      <c r="F33" s="36">
        <v>881711</v>
      </c>
      <c r="G33" s="41">
        <v>2776.51</v>
      </c>
      <c r="H33" s="42">
        <v>1.6199999999999999</v>
      </c>
    </row>
    <row r="34" spans="2:8" x14ac:dyDescent="0.2">
      <c r="B34" s="43" t="s">
        <v>107</v>
      </c>
      <c r="C34" s="36" t="s">
        <v>1172</v>
      </c>
      <c r="D34" s="36" t="s">
        <v>1173</v>
      </c>
      <c r="E34" s="36" t="s">
        <v>1121</v>
      </c>
      <c r="F34" s="36">
        <v>717127</v>
      </c>
      <c r="G34" s="41">
        <v>2733.69</v>
      </c>
      <c r="H34" s="42">
        <v>1.6</v>
      </c>
    </row>
    <row r="35" spans="2:8" x14ac:dyDescent="0.2">
      <c r="B35" s="43" t="s">
        <v>107</v>
      </c>
      <c r="C35" s="36" t="s">
        <v>1136</v>
      </c>
      <c r="D35" s="36" t="s">
        <v>1137</v>
      </c>
      <c r="E35" s="36" t="s">
        <v>1138</v>
      </c>
      <c r="F35" s="36">
        <v>522443</v>
      </c>
      <c r="G35" s="41">
        <v>2696.85</v>
      </c>
      <c r="H35" s="42">
        <v>1.5700000000000003</v>
      </c>
    </row>
    <row r="36" spans="2:8" x14ac:dyDescent="0.2">
      <c r="B36" s="43" t="s">
        <v>107</v>
      </c>
      <c r="C36" s="36" t="s">
        <v>50</v>
      </c>
      <c r="D36" s="36" t="s">
        <v>1151</v>
      </c>
      <c r="E36" s="36" t="s">
        <v>1091</v>
      </c>
      <c r="F36" s="36">
        <v>1509265</v>
      </c>
      <c r="G36" s="41">
        <v>2610.27</v>
      </c>
      <c r="H36" s="42">
        <v>1.52</v>
      </c>
    </row>
    <row r="37" spans="2:8" x14ac:dyDescent="0.2">
      <c r="B37" s="43" t="s">
        <v>107</v>
      </c>
      <c r="C37" s="36" t="s">
        <v>1214</v>
      </c>
      <c r="D37" s="36" t="s">
        <v>1215</v>
      </c>
      <c r="E37" s="36" t="s">
        <v>1118</v>
      </c>
      <c r="F37" s="36">
        <v>541556</v>
      </c>
      <c r="G37" s="41">
        <v>2597.5700000000002</v>
      </c>
      <c r="H37" s="42">
        <v>1.52</v>
      </c>
    </row>
    <row r="38" spans="2:8" x14ac:dyDescent="0.2">
      <c r="B38" s="43" t="s">
        <v>107</v>
      </c>
      <c r="C38" s="36" t="s">
        <v>1850</v>
      </c>
      <c r="D38" s="36" t="s">
        <v>1851</v>
      </c>
      <c r="E38" s="36" t="s">
        <v>1118</v>
      </c>
      <c r="F38" s="36">
        <v>436536</v>
      </c>
      <c r="G38" s="41">
        <v>2527.33</v>
      </c>
      <c r="H38" s="42">
        <v>1.48</v>
      </c>
    </row>
    <row r="39" spans="2:8" x14ac:dyDescent="0.2">
      <c r="B39" s="43" t="s">
        <v>107</v>
      </c>
      <c r="C39" s="36" t="s">
        <v>1208</v>
      </c>
      <c r="D39" s="36" t="s">
        <v>1209</v>
      </c>
      <c r="E39" s="36" t="s">
        <v>1118</v>
      </c>
      <c r="F39" s="36">
        <v>849311</v>
      </c>
      <c r="G39" s="41">
        <v>2467.25</v>
      </c>
      <c r="H39" s="42">
        <v>1.4400000000000002</v>
      </c>
    </row>
    <row r="40" spans="2:8" x14ac:dyDescent="0.2">
      <c r="B40" s="43" t="s">
        <v>107</v>
      </c>
      <c r="C40" s="36" t="s">
        <v>1852</v>
      </c>
      <c r="D40" s="36" t="s">
        <v>1853</v>
      </c>
      <c r="E40" s="36" t="s">
        <v>1854</v>
      </c>
      <c r="F40" s="36">
        <v>783715</v>
      </c>
      <c r="G40" s="41">
        <v>2444.02</v>
      </c>
      <c r="H40" s="42">
        <v>1.43</v>
      </c>
    </row>
    <row r="41" spans="2:8" x14ac:dyDescent="0.2">
      <c r="B41" s="43" t="s">
        <v>107</v>
      </c>
      <c r="C41" s="36" t="s">
        <v>1855</v>
      </c>
      <c r="D41" s="36" t="s">
        <v>1856</v>
      </c>
      <c r="E41" s="36" t="s">
        <v>1138</v>
      </c>
      <c r="F41" s="36">
        <v>101937</v>
      </c>
      <c r="G41" s="41">
        <v>2247.61</v>
      </c>
      <c r="H41" s="42">
        <v>1.31</v>
      </c>
    </row>
    <row r="42" spans="2:8" x14ac:dyDescent="0.2">
      <c r="B42" s="43" t="s">
        <v>107</v>
      </c>
      <c r="C42" s="36" t="s">
        <v>1857</v>
      </c>
      <c r="D42" s="36" t="s">
        <v>1858</v>
      </c>
      <c r="E42" s="36" t="s">
        <v>1115</v>
      </c>
      <c r="F42" s="36">
        <v>594084</v>
      </c>
      <c r="G42" s="41">
        <v>2188.9</v>
      </c>
      <c r="H42" s="42">
        <v>1.28</v>
      </c>
    </row>
    <row r="43" spans="2:8" x14ac:dyDescent="0.2">
      <c r="B43" s="43" t="s">
        <v>107</v>
      </c>
      <c r="C43" s="36" t="s">
        <v>1525</v>
      </c>
      <c r="D43" s="36" t="s">
        <v>1526</v>
      </c>
      <c r="E43" s="36" t="s">
        <v>1121</v>
      </c>
      <c r="F43" s="36">
        <v>148667</v>
      </c>
      <c r="G43" s="41">
        <v>2127.8000000000002</v>
      </c>
      <c r="H43" s="42">
        <v>1.2400000000000002</v>
      </c>
    </row>
    <row r="44" spans="2:8" x14ac:dyDescent="0.2">
      <c r="B44" s="43" t="s">
        <v>107</v>
      </c>
      <c r="C44" s="36" t="s">
        <v>1388</v>
      </c>
      <c r="D44" s="36" t="s">
        <v>1389</v>
      </c>
      <c r="E44" s="36" t="s">
        <v>1148</v>
      </c>
      <c r="F44" s="36">
        <v>487000</v>
      </c>
      <c r="G44" s="41">
        <v>2105.79</v>
      </c>
      <c r="H44" s="42">
        <v>1.23</v>
      </c>
    </row>
    <row r="45" spans="2:8" x14ac:dyDescent="0.2">
      <c r="B45" s="43" t="s">
        <v>107</v>
      </c>
      <c r="C45" s="36" t="s">
        <v>1166</v>
      </c>
      <c r="D45" s="36" t="s">
        <v>1167</v>
      </c>
      <c r="E45" s="36" t="s">
        <v>1140</v>
      </c>
      <c r="F45" s="36">
        <v>544090</v>
      </c>
      <c r="G45" s="41">
        <v>2080.6</v>
      </c>
      <c r="H45" s="42">
        <v>1.22</v>
      </c>
    </row>
    <row r="46" spans="2:8" x14ac:dyDescent="0.2">
      <c r="B46" s="43" t="s">
        <v>107</v>
      </c>
      <c r="C46" s="36" t="s">
        <v>1133</v>
      </c>
      <c r="D46" s="36" t="s">
        <v>1134</v>
      </c>
      <c r="E46" s="36" t="s">
        <v>1135</v>
      </c>
      <c r="F46" s="36">
        <v>204702</v>
      </c>
      <c r="G46" s="41">
        <v>2005.98</v>
      </c>
      <c r="H46" s="42">
        <v>1.17</v>
      </c>
    </row>
    <row r="47" spans="2:8" x14ac:dyDescent="0.2">
      <c r="B47" s="43" t="s">
        <v>107</v>
      </c>
      <c r="C47" s="36" t="s">
        <v>1859</v>
      </c>
      <c r="D47" s="36" t="s">
        <v>1860</v>
      </c>
      <c r="E47" s="36" t="s">
        <v>1115</v>
      </c>
      <c r="F47" s="36">
        <v>1700000</v>
      </c>
      <c r="G47" s="41">
        <v>1991.55</v>
      </c>
      <c r="H47" s="42">
        <v>1.1600000000000001</v>
      </c>
    </row>
    <row r="48" spans="2:8" x14ac:dyDescent="0.2">
      <c r="B48" s="43" t="s">
        <v>107</v>
      </c>
      <c r="C48" s="36" t="s">
        <v>1190</v>
      </c>
      <c r="D48" s="36" t="s">
        <v>1191</v>
      </c>
      <c r="E48" s="36" t="s">
        <v>1138</v>
      </c>
      <c r="F48" s="36">
        <v>304176</v>
      </c>
      <c r="G48" s="41">
        <v>1897.6000000000001</v>
      </c>
      <c r="H48" s="42">
        <v>1.1100000000000001</v>
      </c>
    </row>
    <row r="49" spans="2:8" x14ac:dyDescent="0.2">
      <c r="B49" s="43" t="s">
        <v>107</v>
      </c>
      <c r="C49" s="36" t="s">
        <v>1861</v>
      </c>
      <c r="D49" s="36" t="s">
        <v>1862</v>
      </c>
      <c r="E49" s="36" t="s">
        <v>1104</v>
      </c>
      <c r="F49" s="36">
        <v>868345</v>
      </c>
      <c r="G49" s="41">
        <v>1811.3700000000001</v>
      </c>
      <c r="H49" s="42">
        <v>1.06</v>
      </c>
    </row>
    <row r="50" spans="2:8" x14ac:dyDescent="0.2">
      <c r="B50" s="43" t="s">
        <v>107</v>
      </c>
      <c r="C50" s="36" t="s">
        <v>322</v>
      </c>
      <c r="D50" s="36" t="s">
        <v>1202</v>
      </c>
      <c r="E50" s="36" t="s">
        <v>1140</v>
      </c>
      <c r="F50" s="36">
        <v>168000</v>
      </c>
      <c r="G50" s="41">
        <v>1811.04</v>
      </c>
      <c r="H50" s="42">
        <v>1.06</v>
      </c>
    </row>
    <row r="51" spans="2:8" x14ac:dyDescent="0.2">
      <c r="B51" s="43" t="s">
        <v>107</v>
      </c>
      <c r="C51" s="36" t="s">
        <v>1863</v>
      </c>
      <c r="D51" s="36" t="s">
        <v>1864</v>
      </c>
      <c r="E51" s="36" t="s">
        <v>1132</v>
      </c>
      <c r="F51" s="36">
        <v>388203</v>
      </c>
      <c r="G51" s="41">
        <v>1789.42</v>
      </c>
      <c r="H51" s="42">
        <v>1.05</v>
      </c>
    </row>
    <row r="52" spans="2:8" x14ac:dyDescent="0.2">
      <c r="B52" s="43" t="s">
        <v>107</v>
      </c>
      <c r="C52" s="36" t="s">
        <v>1865</v>
      </c>
      <c r="D52" s="36" t="s">
        <v>1866</v>
      </c>
      <c r="E52" s="36" t="s">
        <v>1867</v>
      </c>
      <c r="F52" s="36">
        <v>1281420</v>
      </c>
      <c r="G52" s="41">
        <v>1788.8600000000001</v>
      </c>
      <c r="H52" s="42">
        <v>1.04</v>
      </c>
    </row>
    <row r="53" spans="2:8" x14ac:dyDescent="0.2">
      <c r="B53" s="43" t="s">
        <v>107</v>
      </c>
      <c r="C53" s="36" t="s">
        <v>1481</v>
      </c>
      <c r="D53" s="36" t="s">
        <v>1482</v>
      </c>
      <c r="E53" s="36" t="s">
        <v>1187</v>
      </c>
      <c r="F53" s="36">
        <v>298543</v>
      </c>
      <c r="G53" s="41">
        <v>1695.57</v>
      </c>
      <c r="H53" s="42">
        <v>0.9900000000000001</v>
      </c>
    </row>
    <row r="54" spans="2:8" x14ac:dyDescent="0.2">
      <c r="B54" s="43" t="s">
        <v>107</v>
      </c>
      <c r="C54" s="36" t="s">
        <v>1124</v>
      </c>
      <c r="D54" s="36" t="s">
        <v>1125</v>
      </c>
      <c r="E54" s="36" t="s">
        <v>1121</v>
      </c>
      <c r="F54" s="36">
        <v>310166</v>
      </c>
      <c r="G54" s="41">
        <v>1661.0900000000001</v>
      </c>
      <c r="H54" s="42">
        <v>0.97</v>
      </c>
    </row>
    <row r="55" spans="2:8" x14ac:dyDescent="0.2">
      <c r="B55" s="43" t="s">
        <v>107</v>
      </c>
      <c r="C55" s="36" t="s">
        <v>1868</v>
      </c>
      <c r="D55" s="36" t="s">
        <v>1869</v>
      </c>
      <c r="E55" s="36" t="s">
        <v>1220</v>
      </c>
      <c r="F55" s="36">
        <v>474750</v>
      </c>
      <c r="G55" s="41">
        <v>1659.96</v>
      </c>
      <c r="H55" s="42">
        <v>0.97</v>
      </c>
    </row>
    <row r="56" spans="2:8" x14ac:dyDescent="0.2">
      <c r="B56" s="43" t="s">
        <v>107</v>
      </c>
      <c r="C56" s="36" t="s">
        <v>1870</v>
      </c>
      <c r="D56" s="36" t="s">
        <v>1871</v>
      </c>
      <c r="E56" s="36" t="s">
        <v>1854</v>
      </c>
      <c r="F56" s="36">
        <v>450376</v>
      </c>
      <c r="G56" s="41">
        <v>1637.79</v>
      </c>
      <c r="H56" s="42">
        <v>0.96000000000000008</v>
      </c>
    </row>
    <row r="57" spans="2:8" x14ac:dyDescent="0.2">
      <c r="B57" s="43" t="s">
        <v>107</v>
      </c>
      <c r="C57" s="36" t="s">
        <v>1285</v>
      </c>
      <c r="D57" s="36" t="s">
        <v>1286</v>
      </c>
      <c r="E57" s="36" t="s">
        <v>1098</v>
      </c>
      <c r="F57" s="36">
        <v>155575</v>
      </c>
      <c r="G57" s="41">
        <v>1579.01</v>
      </c>
      <c r="H57" s="42">
        <v>0.91999999999999993</v>
      </c>
    </row>
    <row r="58" spans="2:8" x14ac:dyDescent="0.2">
      <c r="B58" s="43" t="s">
        <v>107</v>
      </c>
      <c r="C58" s="36" t="s">
        <v>142</v>
      </c>
      <c r="D58" s="36" t="s">
        <v>1301</v>
      </c>
      <c r="E58" s="36" t="s">
        <v>1140</v>
      </c>
      <c r="F58" s="36">
        <v>128872</v>
      </c>
      <c r="G58" s="41">
        <v>1509.22</v>
      </c>
      <c r="H58" s="42">
        <v>0.88</v>
      </c>
    </row>
    <row r="59" spans="2:8" x14ac:dyDescent="0.2">
      <c r="B59" s="43" t="s">
        <v>107</v>
      </c>
      <c r="C59" s="36" t="s">
        <v>1872</v>
      </c>
      <c r="D59" s="36" t="s">
        <v>1873</v>
      </c>
      <c r="E59" s="36" t="s">
        <v>1187</v>
      </c>
      <c r="F59" s="36">
        <v>123175</v>
      </c>
      <c r="G59" s="41">
        <v>1385.97</v>
      </c>
      <c r="H59" s="42">
        <v>0.80999999999999994</v>
      </c>
    </row>
    <row r="60" spans="2:8" x14ac:dyDescent="0.2">
      <c r="B60" s="43" t="s">
        <v>107</v>
      </c>
      <c r="C60" s="36" t="s">
        <v>1874</v>
      </c>
      <c r="D60" s="36" t="s">
        <v>1875</v>
      </c>
      <c r="E60" s="36" t="s">
        <v>1118</v>
      </c>
      <c r="F60" s="36">
        <v>458066</v>
      </c>
      <c r="G60" s="41">
        <v>1166.01</v>
      </c>
      <c r="H60" s="42">
        <v>0.68</v>
      </c>
    </row>
    <row r="61" spans="2:8" x14ac:dyDescent="0.2">
      <c r="B61" s="43" t="s">
        <v>107</v>
      </c>
      <c r="C61" s="36" t="s">
        <v>1218</v>
      </c>
      <c r="D61" s="36" t="s">
        <v>1219</v>
      </c>
      <c r="E61" s="36" t="s">
        <v>1220</v>
      </c>
      <c r="F61" s="36">
        <v>852807</v>
      </c>
      <c r="G61" s="41">
        <v>1082.21</v>
      </c>
      <c r="H61" s="42">
        <v>0.63</v>
      </c>
    </row>
    <row r="62" spans="2:8" x14ac:dyDescent="0.2">
      <c r="B62" s="43" t="s">
        <v>107</v>
      </c>
      <c r="C62" s="36" t="s">
        <v>1876</v>
      </c>
      <c r="D62" s="36" t="s">
        <v>1877</v>
      </c>
      <c r="E62" s="36" t="s">
        <v>1118</v>
      </c>
      <c r="F62" s="36">
        <v>219668</v>
      </c>
      <c r="G62" s="41">
        <v>1020.47</v>
      </c>
      <c r="H62" s="42">
        <v>0.6</v>
      </c>
    </row>
    <row r="63" spans="2:8" x14ac:dyDescent="0.2">
      <c r="B63" s="43" t="s">
        <v>107</v>
      </c>
      <c r="C63" s="36" t="s">
        <v>847</v>
      </c>
      <c r="D63" s="36" t="s">
        <v>1175</v>
      </c>
      <c r="E63" s="36" t="s">
        <v>1091</v>
      </c>
      <c r="F63" s="36">
        <v>178000</v>
      </c>
      <c r="G63" s="41">
        <v>880.30000000000007</v>
      </c>
      <c r="H63" s="42">
        <v>0.51</v>
      </c>
    </row>
    <row r="64" spans="2:8" x14ac:dyDescent="0.2">
      <c r="B64" s="43" t="s">
        <v>107</v>
      </c>
      <c r="C64" s="36" t="s">
        <v>1819</v>
      </c>
      <c r="D64" s="36" t="s">
        <v>1820</v>
      </c>
      <c r="E64" s="36" t="s">
        <v>1140</v>
      </c>
      <c r="F64" s="36">
        <v>56000</v>
      </c>
      <c r="G64" s="41">
        <v>674.83</v>
      </c>
      <c r="H64" s="42">
        <v>0.39</v>
      </c>
    </row>
    <row r="65" spans="1:8" ht="13.5" thickBot="1" x14ac:dyDescent="0.25">
      <c r="E65" s="44" t="s">
        <v>65</v>
      </c>
      <c r="G65" s="48">
        <v>159129.98000000001</v>
      </c>
      <c r="H65" s="49">
        <v>92.92</v>
      </c>
    </row>
    <row r="66" spans="1:8" ht="13.5" thickTop="1" x14ac:dyDescent="0.2">
      <c r="B66" s="77" t="s">
        <v>543</v>
      </c>
      <c r="C66" s="76"/>
      <c r="H66" s="42"/>
    </row>
    <row r="67" spans="1:8" x14ac:dyDescent="0.2">
      <c r="C67" s="36" t="s">
        <v>1878</v>
      </c>
      <c r="E67" s="36" t="s">
        <v>107</v>
      </c>
      <c r="F67" s="36">
        <v>30000</v>
      </c>
      <c r="G67" s="41">
        <v>2759.3250000000003</v>
      </c>
      <c r="H67" s="42">
        <v>1.6099999999999999</v>
      </c>
    </row>
    <row r="68" spans="1:8" ht="13.5" thickBot="1" x14ac:dyDescent="0.25">
      <c r="E68" s="44" t="s">
        <v>65</v>
      </c>
      <c r="G68" s="45">
        <v>2759.3249999999998</v>
      </c>
      <c r="H68" s="46">
        <v>1.61</v>
      </c>
    </row>
    <row r="69" spans="1:8" ht="13.5" thickTop="1" x14ac:dyDescent="0.2">
      <c r="H69" s="42"/>
    </row>
    <row r="70" spans="1:8" x14ac:dyDescent="0.2">
      <c r="A70" s="75" t="s">
        <v>7</v>
      </c>
      <c r="B70" s="76"/>
      <c r="C70" s="76"/>
      <c r="H70" s="42"/>
    </row>
    <row r="71" spans="1:8" x14ac:dyDescent="0.2">
      <c r="B71" s="77" t="s">
        <v>8</v>
      </c>
      <c r="C71" s="76"/>
      <c r="H71" s="42"/>
    </row>
    <row r="72" spans="1:8" x14ac:dyDescent="0.2">
      <c r="B72" s="75" t="s">
        <v>9</v>
      </c>
      <c r="C72" s="76"/>
      <c r="H72" s="42"/>
    </row>
    <row r="73" spans="1:8" x14ac:dyDescent="0.2">
      <c r="B73" s="47">
        <v>9.2999999999999999E-2</v>
      </c>
      <c r="C73" s="36" t="s">
        <v>1827</v>
      </c>
      <c r="D73" s="36" t="s">
        <v>1836</v>
      </c>
      <c r="E73" s="36" t="s">
        <v>274</v>
      </c>
      <c r="F73" s="36">
        <v>42469</v>
      </c>
      <c r="G73" s="41">
        <v>4.29</v>
      </c>
      <c r="H73" s="42">
        <v>0</v>
      </c>
    </row>
    <row r="74" spans="1:8" x14ac:dyDescent="0.2">
      <c r="B74" s="47">
        <v>9.4E-2</v>
      </c>
      <c r="C74" s="36" t="s">
        <v>1827</v>
      </c>
      <c r="D74" s="36" t="s">
        <v>1837</v>
      </c>
      <c r="E74" s="36" t="s">
        <v>274</v>
      </c>
      <c r="F74" s="36">
        <v>24268</v>
      </c>
      <c r="G74" s="41">
        <v>2.48</v>
      </c>
      <c r="H74" s="42">
        <v>0</v>
      </c>
    </row>
    <row r="75" spans="1:8" x14ac:dyDescent="0.2">
      <c r="B75" s="47">
        <v>9.5000000000000001E-2</v>
      </c>
      <c r="C75" s="36" t="s">
        <v>1827</v>
      </c>
      <c r="D75" s="36" t="s">
        <v>1838</v>
      </c>
      <c r="E75" s="36" t="s">
        <v>274</v>
      </c>
      <c r="F75" s="36">
        <v>18201</v>
      </c>
      <c r="G75" s="41">
        <v>1.8800000000000001</v>
      </c>
      <c r="H75" s="42">
        <v>0</v>
      </c>
    </row>
    <row r="76" spans="1:8" ht="13.5" thickBot="1" x14ac:dyDescent="0.25">
      <c r="E76" s="44" t="s">
        <v>65</v>
      </c>
      <c r="G76" s="48">
        <v>8.65</v>
      </c>
      <c r="H76" s="49">
        <v>0</v>
      </c>
    </row>
    <row r="77" spans="1:8" ht="13.5" thickTop="1" x14ac:dyDescent="0.2">
      <c r="H77" s="42"/>
    </row>
    <row r="78" spans="1:8" x14ac:dyDescent="0.2">
      <c r="B78" s="78" t="s">
        <v>1235</v>
      </c>
      <c r="C78" s="79"/>
      <c r="H78" s="42"/>
    </row>
    <row r="79" spans="1:8" x14ac:dyDescent="0.2">
      <c r="B79" s="77" t="s">
        <v>471</v>
      </c>
      <c r="C79" s="76"/>
      <c r="E79" s="44" t="s">
        <v>472</v>
      </c>
      <c r="H79" s="42"/>
    </row>
    <row r="80" spans="1:8" x14ac:dyDescent="0.2">
      <c r="C80" s="36" t="s">
        <v>27</v>
      </c>
      <c r="E80" s="36" t="s">
        <v>1879</v>
      </c>
      <c r="G80" s="41">
        <v>250</v>
      </c>
      <c r="H80" s="42">
        <v>0.15</v>
      </c>
    </row>
    <row r="81" spans="1:8" ht="13.5" thickBot="1" x14ac:dyDescent="0.25">
      <c r="E81" s="44" t="s">
        <v>65</v>
      </c>
      <c r="G81" s="45">
        <v>250</v>
      </c>
      <c r="H81" s="46">
        <v>0.15</v>
      </c>
    </row>
    <row r="82" spans="1:8" ht="13.5" thickTop="1" x14ac:dyDescent="0.2">
      <c r="B82" s="43" t="s">
        <v>107</v>
      </c>
      <c r="C82" s="36" t="s">
        <v>108</v>
      </c>
      <c r="E82" s="36" t="s">
        <v>107</v>
      </c>
      <c r="G82" s="41">
        <v>14085.99</v>
      </c>
      <c r="H82" s="42">
        <v>8.23</v>
      </c>
    </row>
    <row r="83" spans="1:8" ht="13.5" thickBot="1" x14ac:dyDescent="0.25">
      <c r="E83" s="44" t="s">
        <v>65</v>
      </c>
      <c r="G83" s="45">
        <v>14335.99</v>
      </c>
      <c r="H83" s="46">
        <v>8.3800000000000008</v>
      </c>
    </row>
    <row r="84" spans="1:8" ht="13.5" thickTop="1" x14ac:dyDescent="0.2">
      <c r="H84" s="42"/>
    </row>
    <row r="85" spans="1:8" x14ac:dyDescent="0.2">
      <c r="A85" s="50" t="s">
        <v>110</v>
      </c>
      <c r="G85" s="51">
        <v>-4999.1899999999996</v>
      </c>
      <c r="H85" s="52">
        <v>-2.91</v>
      </c>
    </row>
    <row r="86" spans="1:8" x14ac:dyDescent="0.2">
      <c r="H86" s="42"/>
    </row>
    <row r="87" spans="1:8" ht="13.5" thickBot="1" x14ac:dyDescent="0.25">
      <c r="E87" s="44" t="s">
        <v>111</v>
      </c>
      <c r="G87" s="45">
        <v>171234.76</v>
      </c>
      <c r="H87" s="46">
        <v>100</v>
      </c>
    </row>
    <row r="88" spans="1:8" ht="13.5" thickTop="1" x14ac:dyDescent="0.2">
      <c r="H88" s="42"/>
    </row>
    <row r="89" spans="1:8" x14ac:dyDescent="0.2">
      <c r="A89" s="44" t="s">
        <v>112</v>
      </c>
      <c r="H89" s="42"/>
    </row>
    <row r="90" spans="1:8" x14ac:dyDescent="0.2">
      <c r="A90" s="36">
        <v>1</v>
      </c>
      <c r="B90" s="36" t="s">
        <v>1237</v>
      </c>
      <c r="H90" s="42"/>
    </row>
    <row r="91" spans="1:8" x14ac:dyDescent="0.2">
      <c r="H91" s="42"/>
    </row>
    <row r="92" spans="1:8" x14ac:dyDescent="0.2">
      <c r="A92" s="36">
        <v>2</v>
      </c>
      <c r="B92" s="36" t="s">
        <v>114</v>
      </c>
      <c r="H92" s="42"/>
    </row>
    <row r="93" spans="1:8" x14ac:dyDescent="0.2">
      <c r="H93" s="42"/>
    </row>
    <row r="94" spans="1:8" x14ac:dyDescent="0.2">
      <c r="A94" s="36">
        <v>3</v>
      </c>
      <c r="B94" s="36" t="s">
        <v>1880</v>
      </c>
      <c r="H94" s="42"/>
    </row>
    <row r="95" spans="1:8" x14ac:dyDescent="0.2">
      <c r="H95" s="42"/>
    </row>
    <row r="96" spans="1:8" x14ac:dyDescent="0.2">
      <c r="A96" s="36">
        <v>4</v>
      </c>
      <c r="B96" s="36" t="s">
        <v>115</v>
      </c>
      <c r="H96" s="42"/>
    </row>
    <row r="97" spans="1:8" x14ac:dyDescent="0.2">
      <c r="B97" s="36" t="s">
        <v>116</v>
      </c>
      <c r="H97" s="42"/>
    </row>
    <row r="98" spans="1:8" x14ac:dyDescent="0.2">
      <c r="B98" s="36" t="s">
        <v>117</v>
      </c>
      <c r="H98" s="42"/>
    </row>
    <row r="99" spans="1:8" x14ac:dyDescent="0.2">
      <c r="A99" s="32"/>
      <c r="B99" s="32"/>
      <c r="C99" s="32"/>
      <c r="D99" s="32"/>
      <c r="E99" s="32"/>
      <c r="F99" s="32"/>
      <c r="G99" s="34"/>
      <c r="H99" s="53"/>
    </row>
  </sheetData>
  <mergeCells count="9">
    <mergeCell ref="B72:C72"/>
    <mergeCell ref="B78:C78"/>
    <mergeCell ref="B79:C79"/>
    <mergeCell ref="A2:C2"/>
    <mergeCell ref="A3:C3"/>
    <mergeCell ref="B4:C4"/>
    <mergeCell ref="B66:C66"/>
    <mergeCell ref="A70:C70"/>
    <mergeCell ref="B71:C71"/>
  </mergeCells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"/>
  <sheetViews>
    <sheetView workbookViewId="0">
      <selection activeCell="F10" sqref="F10"/>
    </sheetView>
  </sheetViews>
  <sheetFormatPr defaultRowHeight="12.75" x14ac:dyDescent="0.2"/>
  <cols>
    <col min="1" max="1" width="2.7109375" style="36" customWidth="1"/>
    <col min="2" max="2" width="6.28515625" style="36" customWidth="1"/>
    <col min="3" max="3" width="40.7109375" style="36" customWidth="1"/>
    <col min="4" max="4" width="12.140625" style="36" bestFit="1" customWidth="1"/>
    <col min="5" max="5" width="20.42578125" style="36" bestFit="1" customWidth="1"/>
    <col min="6" max="6" width="7.85546875" style="36" bestFit="1" customWidth="1"/>
    <col min="7" max="7" width="12.5703125" style="41" customWidth="1"/>
    <col min="8" max="8" width="12.5703125" style="54" customWidth="1"/>
    <col min="9" max="16384" width="9.140625" style="36"/>
  </cols>
  <sheetData>
    <row r="1" spans="1:8" x14ac:dyDescent="0.2">
      <c r="A1" s="32"/>
      <c r="B1" s="32"/>
      <c r="C1" s="33" t="s">
        <v>1812</v>
      </c>
      <c r="D1" s="32"/>
      <c r="E1" s="32"/>
      <c r="F1" s="32"/>
      <c r="G1" s="34"/>
      <c r="H1" s="35"/>
    </row>
    <row r="2" spans="1:8" ht="25.5" x14ac:dyDescent="0.2">
      <c r="A2" s="73" t="s">
        <v>1</v>
      </c>
      <c r="B2" s="74"/>
      <c r="C2" s="74"/>
      <c r="D2" s="37" t="s">
        <v>2</v>
      </c>
      <c r="E2" s="37" t="s">
        <v>477</v>
      </c>
      <c r="F2" s="38" t="s">
        <v>4</v>
      </c>
      <c r="G2" s="39" t="s">
        <v>5</v>
      </c>
      <c r="H2" s="40" t="s">
        <v>6</v>
      </c>
    </row>
    <row r="3" spans="1:8" x14ac:dyDescent="0.2">
      <c r="A3" s="75" t="s">
        <v>594</v>
      </c>
      <c r="B3" s="76"/>
      <c r="C3" s="76"/>
      <c r="H3" s="42"/>
    </row>
    <row r="4" spans="1:8" x14ac:dyDescent="0.2">
      <c r="B4" s="75" t="s">
        <v>9</v>
      </c>
      <c r="C4" s="76"/>
      <c r="H4" s="42"/>
    </row>
    <row r="5" spans="1:8" x14ac:dyDescent="0.2">
      <c r="B5" s="43" t="s">
        <v>107</v>
      </c>
      <c r="C5" s="36" t="s">
        <v>473</v>
      </c>
      <c r="D5" s="36" t="s">
        <v>1090</v>
      </c>
      <c r="E5" s="36" t="s">
        <v>1091</v>
      </c>
      <c r="F5" s="36">
        <v>221600</v>
      </c>
      <c r="G5" s="41">
        <v>3196.69</v>
      </c>
      <c r="H5" s="42">
        <v>5.2200000000000006</v>
      </c>
    </row>
    <row r="6" spans="1:8" x14ac:dyDescent="0.2">
      <c r="B6" s="43" t="s">
        <v>107</v>
      </c>
      <c r="C6" s="36" t="s">
        <v>1146</v>
      </c>
      <c r="D6" s="36" t="s">
        <v>1147</v>
      </c>
      <c r="E6" s="36" t="s">
        <v>1148</v>
      </c>
      <c r="F6" s="36">
        <v>207000</v>
      </c>
      <c r="G6" s="41">
        <v>2734.26</v>
      </c>
      <c r="H6" s="42">
        <v>4.4700000000000006</v>
      </c>
    </row>
    <row r="7" spans="1:8" x14ac:dyDescent="0.2">
      <c r="B7" s="43" t="s">
        <v>107</v>
      </c>
      <c r="C7" s="36" t="s">
        <v>1154</v>
      </c>
      <c r="D7" s="36" t="s">
        <v>1155</v>
      </c>
      <c r="E7" s="36" t="s">
        <v>1156</v>
      </c>
      <c r="F7" s="36">
        <v>802500</v>
      </c>
      <c r="G7" s="41">
        <v>2249.41</v>
      </c>
      <c r="H7" s="42">
        <v>3.6799999999999997</v>
      </c>
    </row>
    <row r="8" spans="1:8" x14ac:dyDescent="0.2">
      <c r="B8" s="43" t="s">
        <v>107</v>
      </c>
      <c r="C8" s="36" t="s">
        <v>1532</v>
      </c>
      <c r="D8" s="36" t="s">
        <v>1533</v>
      </c>
      <c r="E8" s="36" t="s">
        <v>1132</v>
      </c>
      <c r="F8" s="36">
        <v>12000</v>
      </c>
      <c r="G8" s="41">
        <v>2049.98</v>
      </c>
      <c r="H8" s="42">
        <v>3.35</v>
      </c>
    </row>
    <row r="9" spans="1:8" x14ac:dyDescent="0.2">
      <c r="B9" s="43" t="s">
        <v>107</v>
      </c>
      <c r="C9" s="36" t="s">
        <v>1092</v>
      </c>
      <c r="D9" s="36" t="s">
        <v>1093</v>
      </c>
      <c r="E9" s="36" t="s">
        <v>1094</v>
      </c>
      <c r="F9" s="36">
        <v>200000</v>
      </c>
      <c r="G9" s="41">
        <v>2044.5</v>
      </c>
      <c r="H9" s="42">
        <v>3.34</v>
      </c>
    </row>
    <row r="10" spans="1:8" x14ac:dyDescent="0.2">
      <c r="B10" s="43" t="s">
        <v>107</v>
      </c>
      <c r="C10" s="36" t="s">
        <v>260</v>
      </c>
      <c r="D10" s="36" t="s">
        <v>1105</v>
      </c>
      <c r="E10" s="36" t="s">
        <v>1091</v>
      </c>
      <c r="F10" s="36">
        <v>140000</v>
      </c>
      <c r="G10" s="41">
        <v>1995.21</v>
      </c>
      <c r="H10" s="42">
        <v>3.2600000000000002</v>
      </c>
    </row>
    <row r="11" spans="1:8" x14ac:dyDescent="0.2">
      <c r="B11" s="43" t="s">
        <v>107</v>
      </c>
      <c r="C11" s="36" t="s">
        <v>1262</v>
      </c>
      <c r="D11" s="36" t="s">
        <v>1263</v>
      </c>
      <c r="E11" s="36" t="s">
        <v>1101</v>
      </c>
      <c r="F11" s="36">
        <v>60000</v>
      </c>
      <c r="G11" s="41">
        <v>1933.17</v>
      </c>
      <c r="H11" s="42">
        <v>3.16</v>
      </c>
    </row>
    <row r="12" spans="1:8" x14ac:dyDescent="0.2">
      <c r="B12" s="43" t="s">
        <v>107</v>
      </c>
      <c r="C12" s="36" t="s">
        <v>1200</v>
      </c>
      <c r="D12" s="36" t="s">
        <v>1201</v>
      </c>
      <c r="E12" s="36" t="s">
        <v>1148</v>
      </c>
      <c r="F12" s="36">
        <v>350000</v>
      </c>
      <c r="G12" s="41">
        <v>1839.78</v>
      </c>
      <c r="H12" s="42">
        <v>3.0100000000000002</v>
      </c>
    </row>
    <row r="13" spans="1:8" x14ac:dyDescent="0.2">
      <c r="B13" s="43" t="s">
        <v>107</v>
      </c>
      <c r="C13" s="36" t="s">
        <v>47</v>
      </c>
      <c r="D13" s="36" t="s">
        <v>1109</v>
      </c>
      <c r="E13" s="36" t="s">
        <v>1091</v>
      </c>
      <c r="F13" s="36">
        <v>545000</v>
      </c>
      <c r="G13" s="41">
        <v>1599.03</v>
      </c>
      <c r="H13" s="42">
        <v>2.6100000000000003</v>
      </c>
    </row>
    <row r="14" spans="1:8" x14ac:dyDescent="0.2">
      <c r="B14" s="43" t="s">
        <v>107</v>
      </c>
      <c r="C14" s="36" t="s">
        <v>608</v>
      </c>
      <c r="D14" s="36" t="s">
        <v>1268</v>
      </c>
      <c r="E14" s="36" t="s">
        <v>1132</v>
      </c>
      <c r="F14" s="36">
        <v>40000</v>
      </c>
      <c r="G14" s="41">
        <v>1593.9</v>
      </c>
      <c r="H14" s="42">
        <v>2.6</v>
      </c>
    </row>
    <row r="15" spans="1:8" x14ac:dyDescent="0.2">
      <c r="B15" s="43" t="s">
        <v>107</v>
      </c>
      <c r="C15" s="36" t="s">
        <v>16</v>
      </c>
      <c r="D15" s="36" t="s">
        <v>1095</v>
      </c>
      <c r="E15" s="36" t="s">
        <v>1091</v>
      </c>
      <c r="F15" s="36">
        <v>575000</v>
      </c>
      <c r="G15" s="41">
        <v>1591.89</v>
      </c>
      <c r="H15" s="42">
        <v>2.6</v>
      </c>
    </row>
    <row r="16" spans="1:8" x14ac:dyDescent="0.2">
      <c r="B16" s="43" t="s">
        <v>107</v>
      </c>
      <c r="C16" s="36" t="s">
        <v>1306</v>
      </c>
      <c r="D16" s="36" t="s">
        <v>1307</v>
      </c>
      <c r="E16" s="36" t="s">
        <v>1148</v>
      </c>
      <c r="F16" s="36">
        <v>240000</v>
      </c>
      <c r="G16" s="41">
        <v>1559.64</v>
      </c>
      <c r="H16" s="42">
        <v>2.5500000000000003</v>
      </c>
    </row>
    <row r="17" spans="2:8" x14ac:dyDescent="0.2">
      <c r="B17" s="43" t="s">
        <v>107</v>
      </c>
      <c r="C17" s="36" t="s">
        <v>1813</v>
      </c>
      <c r="D17" s="36" t="s">
        <v>1814</v>
      </c>
      <c r="E17" s="36" t="s">
        <v>1098</v>
      </c>
      <c r="F17" s="36">
        <v>173670</v>
      </c>
      <c r="G17" s="41">
        <v>1555.04</v>
      </c>
      <c r="H17" s="42">
        <v>2.54</v>
      </c>
    </row>
    <row r="18" spans="2:8" x14ac:dyDescent="0.2">
      <c r="B18" s="43" t="s">
        <v>107</v>
      </c>
      <c r="C18" s="36" t="s">
        <v>847</v>
      </c>
      <c r="D18" s="36" t="s">
        <v>1175</v>
      </c>
      <c r="E18" s="36" t="s">
        <v>1091</v>
      </c>
      <c r="F18" s="36">
        <v>305075</v>
      </c>
      <c r="G18" s="41">
        <v>1508.75</v>
      </c>
      <c r="H18" s="42">
        <v>2.4699999999999998</v>
      </c>
    </row>
    <row r="19" spans="2:8" x14ac:dyDescent="0.2">
      <c r="B19" s="43" t="s">
        <v>107</v>
      </c>
      <c r="C19" s="36" t="s">
        <v>27</v>
      </c>
      <c r="D19" s="36" t="s">
        <v>1128</v>
      </c>
      <c r="E19" s="36" t="s">
        <v>1091</v>
      </c>
      <c r="F19" s="36">
        <v>295000</v>
      </c>
      <c r="G19" s="41">
        <v>1447.8600000000001</v>
      </c>
      <c r="H19" s="42">
        <v>2.37</v>
      </c>
    </row>
    <row r="20" spans="2:8" x14ac:dyDescent="0.2">
      <c r="B20" s="43" t="s">
        <v>107</v>
      </c>
      <c r="C20" s="36" t="s">
        <v>1096</v>
      </c>
      <c r="D20" s="36" t="s">
        <v>1097</v>
      </c>
      <c r="E20" s="36" t="s">
        <v>1098</v>
      </c>
      <c r="F20" s="36">
        <v>375000</v>
      </c>
      <c r="G20" s="41">
        <v>1413.56</v>
      </c>
      <c r="H20" s="42">
        <v>2.31</v>
      </c>
    </row>
    <row r="21" spans="2:8" x14ac:dyDescent="0.2">
      <c r="B21" s="43" t="s">
        <v>107</v>
      </c>
      <c r="C21" s="36" t="s">
        <v>1185</v>
      </c>
      <c r="D21" s="36" t="s">
        <v>1186</v>
      </c>
      <c r="E21" s="36" t="s">
        <v>1187</v>
      </c>
      <c r="F21" s="36">
        <v>105000</v>
      </c>
      <c r="G21" s="41">
        <v>1282.79</v>
      </c>
      <c r="H21" s="42">
        <v>2.1</v>
      </c>
    </row>
    <row r="22" spans="2:8" x14ac:dyDescent="0.2">
      <c r="B22" s="43" t="s">
        <v>107</v>
      </c>
      <c r="C22" s="36" t="s">
        <v>318</v>
      </c>
      <c r="D22" s="36" t="s">
        <v>1515</v>
      </c>
      <c r="E22" s="36" t="s">
        <v>1132</v>
      </c>
      <c r="F22" s="36">
        <v>65000</v>
      </c>
      <c r="G22" s="41">
        <v>1277.71</v>
      </c>
      <c r="H22" s="42">
        <v>2.0900000000000003</v>
      </c>
    </row>
    <row r="23" spans="2:8" x14ac:dyDescent="0.2">
      <c r="B23" s="43" t="s">
        <v>107</v>
      </c>
      <c r="C23" s="36" t="s">
        <v>1099</v>
      </c>
      <c r="D23" s="36" t="s">
        <v>1100</v>
      </c>
      <c r="E23" s="36" t="s">
        <v>1101</v>
      </c>
      <c r="F23" s="36">
        <v>20000</v>
      </c>
      <c r="G23" s="41">
        <v>1203.1400000000001</v>
      </c>
      <c r="H23" s="42">
        <v>1.9700000000000002</v>
      </c>
    </row>
    <row r="24" spans="2:8" x14ac:dyDescent="0.2">
      <c r="B24" s="43" t="s">
        <v>107</v>
      </c>
      <c r="C24" s="36" t="s">
        <v>1126</v>
      </c>
      <c r="D24" s="36" t="s">
        <v>1127</v>
      </c>
      <c r="E24" s="36" t="s">
        <v>1104</v>
      </c>
      <c r="F24" s="36">
        <v>291599</v>
      </c>
      <c r="G24" s="41">
        <v>1168</v>
      </c>
      <c r="H24" s="42">
        <v>1.9100000000000001</v>
      </c>
    </row>
    <row r="25" spans="2:8" x14ac:dyDescent="0.2">
      <c r="B25" s="43" t="s">
        <v>107</v>
      </c>
      <c r="C25" s="36" t="s">
        <v>1325</v>
      </c>
      <c r="D25" s="36" t="s">
        <v>1326</v>
      </c>
      <c r="E25" s="36" t="s">
        <v>1156</v>
      </c>
      <c r="F25" s="36">
        <v>34000</v>
      </c>
      <c r="G25" s="41">
        <v>1147.1600000000001</v>
      </c>
      <c r="H25" s="42">
        <v>1.87</v>
      </c>
    </row>
    <row r="26" spans="2:8" x14ac:dyDescent="0.2">
      <c r="B26" s="43" t="s">
        <v>107</v>
      </c>
      <c r="C26" s="36" t="s">
        <v>1815</v>
      </c>
      <c r="D26" s="36" t="s">
        <v>1816</v>
      </c>
      <c r="E26" s="36" t="s">
        <v>1118</v>
      </c>
      <c r="F26" s="36">
        <v>70129</v>
      </c>
      <c r="G26" s="41">
        <v>1121.92</v>
      </c>
      <c r="H26" s="42">
        <v>1.83</v>
      </c>
    </row>
    <row r="27" spans="2:8" x14ac:dyDescent="0.2">
      <c r="B27" s="43" t="s">
        <v>107</v>
      </c>
      <c r="C27" s="36" t="s">
        <v>1345</v>
      </c>
      <c r="D27" s="36" t="s">
        <v>1346</v>
      </c>
      <c r="E27" s="36" t="s">
        <v>1138</v>
      </c>
      <c r="F27" s="36">
        <v>250000</v>
      </c>
      <c r="G27" s="41">
        <v>1105</v>
      </c>
      <c r="H27" s="42">
        <v>1.81</v>
      </c>
    </row>
    <row r="28" spans="2:8" x14ac:dyDescent="0.2">
      <c r="B28" s="43" t="s">
        <v>107</v>
      </c>
      <c r="C28" s="36" t="s">
        <v>1102</v>
      </c>
      <c r="D28" s="36" t="s">
        <v>1103</v>
      </c>
      <c r="E28" s="36" t="s">
        <v>1104</v>
      </c>
      <c r="F28" s="36">
        <v>70000</v>
      </c>
      <c r="G28" s="41">
        <v>1102.43</v>
      </c>
      <c r="H28" s="42">
        <v>1.8000000000000003</v>
      </c>
    </row>
    <row r="29" spans="2:8" x14ac:dyDescent="0.2">
      <c r="B29" s="43" t="s">
        <v>107</v>
      </c>
      <c r="C29" s="36" t="s">
        <v>1196</v>
      </c>
      <c r="D29" s="36" t="s">
        <v>1197</v>
      </c>
      <c r="E29" s="36" t="s">
        <v>1132</v>
      </c>
      <c r="F29" s="36">
        <v>150000</v>
      </c>
      <c r="G29" s="41">
        <v>1008.98</v>
      </c>
      <c r="H29" s="42">
        <v>1.6500000000000001</v>
      </c>
    </row>
    <row r="30" spans="2:8" x14ac:dyDescent="0.2">
      <c r="B30" s="43" t="s">
        <v>107</v>
      </c>
      <c r="C30" s="36" t="s">
        <v>670</v>
      </c>
      <c r="D30" s="36" t="s">
        <v>1129</v>
      </c>
      <c r="E30" s="36" t="s">
        <v>1101</v>
      </c>
      <c r="F30" s="36">
        <v>211009</v>
      </c>
      <c r="G30" s="41">
        <v>982.99</v>
      </c>
      <c r="H30" s="42">
        <v>1.6099999999999999</v>
      </c>
    </row>
    <row r="31" spans="2:8" x14ac:dyDescent="0.2">
      <c r="B31" s="43" t="s">
        <v>107</v>
      </c>
      <c r="C31" s="36" t="s">
        <v>1176</v>
      </c>
      <c r="D31" s="36" t="s">
        <v>1177</v>
      </c>
      <c r="E31" s="36" t="s">
        <v>1145</v>
      </c>
      <c r="F31" s="36">
        <v>112250</v>
      </c>
      <c r="G31" s="41">
        <v>884.75</v>
      </c>
      <c r="H31" s="42">
        <v>1.4500000000000002</v>
      </c>
    </row>
    <row r="32" spans="2:8" x14ac:dyDescent="0.2">
      <c r="B32" s="43" t="s">
        <v>107</v>
      </c>
      <c r="C32" s="36" t="s">
        <v>1308</v>
      </c>
      <c r="D32" s="36" t="s">
        <v>1309</v>
      </c>
      <c r="E32" s="36" t="s">
        <v>1310</v>
      </c>
      <c r="F32" s="36">
        <v>120000</v>
      </c>
      <c r="G32" s="41">
        <v>872.28</v>
      </c>
      <c r="H32" s="42">
        <v>1.43</v>
      </c>
    </row>
    <row r="33" spans="2:8" x14ac:dyDescent="0.2">
      <c r="B33" s="43" t="s">
        <v>107</v>
      </c>
      <c r="C33" s="36" t="s">
        <v>1817</v>
      </c>
      <c r="D33" s="36" t="s">
        <v>1818</v>
      </c>
      <c r="E33" s="36" t="s">
        <v>1118</v>
      </c>
      <c r="F33" s="36">
        <v>50000</v>
      </c>
      <c r="G33" s="41">
        <v>793.93000000000006</v>
      </c>
      <c r="H33" s="42">
        <v>1.3</v>
      </c>
    </row>
    <row r="34" spans="2:8" x14ac:dyDescent="0.2">
      <c r="B34" s="43" t="s">
        <v>107</v>
      </c>
      <c r="C34" s="36" t="s">
        <v>1194</v>
      </c>
      <c r="D34" s="36" t="s">
        <v>1195</v>
      </c>
      <c r="E34" s="36" t="s">
        <v>1161</v>
      </c>
      <c r="F34" s="36">
        <v>200000</v>
      </c>
      <c r="G34" s="41">
        <v>789.9</v>
      </c>
      <c r="H34" s="42">
        <v>1.29</v>
      </c>
    </row>
    <row r="35" spans="2:8" x14ac:dyDescent="0.2">
      <c r="B35" s="43" t="s">
        <v>107</v>
      </c>
      <c r="C35" s="36" t="s">
        <v>1448</v>
      </c>
      <c r="D35" s="36" t="s">
        <v>1449</v>
      </c>
      <c r="E35" s="36" t="s">
        <v>1140</v>
      </c>
      <c r="F35" s="36">
        <v>135000</v>
      </c>
      <c r="G35" s="41">
        <v>778.88</v>
      </c>
      <c r="H35" s="42">
        <v>1.27</v>
      </c>
    </row>
    <row r="36" spans="2:8" x14ac:dyDescent="0.2">
      <c r="B36" s="43" t="s">
        <v>107</v>
      </c>
      <c r="C36" s="36" t="s">
        <v>142</v>
      </c>
      <c r="D36" s="36" t="s">
        <v>1301</v>
      </c>
      <c r="E36" s="36" t="s">
        <v>1140</v>
      </c>
      <c r="F36" s="36">
        <v>65000</v>
      </c>
      <c r="G36" s="41">
        <v>761.22</v>
      </c>
      <c r="H36" s="42">
        <v>1.2400000000000002</v>
      </c>
    </row>
    <row r="37" spans="2:8" x14ac:dyDescent="0.2">
      <c r="B37" s="43" t="s">
        <v>107</v>
      </c>
      <c r="C37" s="36" t="s">
        <v>1159</v>
      </c>
      <c r="D37" s="36" t="s">
        <v>1160</v>
      </c>
      <c r="E37" s="36" t="s">
        <v>1161</v>
      </c>
      <c r="F37" s="36">
        <v>45000</v>
      </c>
      <c r="G37" s="41">
        <v>732.22</v>
      </c>
      <c r="H37" s="42">
        <v>1.2</v>
      </c>
    </row>
    <row r="38" spans="2:8" x14ac:dyDescent="0.2">
      <c r="B38" s="43" t="s">
        <v>107</v>
      </c>
      <c r="C38" s="36" t="s">
        <v>1188</v>
      </c>
      <c r="D38" s="36" t="s">
        <v>1189</v>
      </c>
      <c r="E38" s="36" t="s">
        <v>1091</v>
      </c>
      <c r="F38" s="36">
        <v>800000</v>
      </c>
      <c r="G38" s="41">
        <v>731.6</v>
      </c>
      <c r="H38" s="42">
        <v>1.2</v>
      </c>
    </row>
    <row r="39" spans="2:8" x14ac:dyDescent="0.2">
      <c r="B39" s="43" t="s">
        <v>107</v>
      </c>
      <c r="C39" s="36" t="s">
        <v>1819</v>
      </c>
      <c r="D39" s="36" t="s">
        <v>1820</v>
      </c>
      <c r="E39" s="36" t="s">
        <v>1140</v>
      </c>
      <c r="F39" s="36">
        <v>60000</v>
      </c>
      <c r="G39" s="41">
        <v>723.03</v>
      </c>
      <c r="H39" s="42">
        <v>1.18</v>
      </c>
    </row>
    <row r="40" spans="2:8" x14ac:dyDescent="0.2">
      <c r="B40" s="43" t="s">
        <v>107</v>
      </c>
      <c r="C40" s="36" t="s">
        <v>1152</v>
      </c>
      <c r="D40" s="36" t="s">
        <v>1153</v>
      </c>
      <c r="E40" s="36" t="s">
        <v>1138</v>
      </c>
      <c r="F40" s="36">
        <v>50000</v>
      </c>
      <c r="G40" s="41">
        <v>722.6</v>
      </c>
      <c r="H40" s="42">
        <v>1.18</v>
      </c>
    </row>
    <row r="41" spans="2:8" x14ac:dyDescent="0.2">
      <c r="B41" s="43" t="s">
        <v>107</v>
      </c>
      <c r="C41" s="36" t="s">
        <v>1149</v>
      </c>
      <c r="D41" s="36" t="s">
        <v>1150</v>
      </c>
      <c r="E41" s="36" t="s">
        <v>1094</v>
      </c>
      <c r="F41" s="36">
        <v>80000</v>
      </c>
      <c r="G41" s="41">
        <v>699.80000000000007</v>
      </c>
      <c r="H41" s="42">
        <v>1.1400000000000001</v>
      </c>
    </row>
    <row r="42" spans="2:8" x14ac:dyDescent="0.2">
      <c r="B42" s="43" t="s">
        <v>107</v>
      </c>
      <c r="C42" s="36" t="s">
        <v>1333</v>
      </c>
      <c r="D42" s="36" t="s">
        <v>1334</v>
      </c>
      <c r="E42" s="36" t="s">
        <v>1138</v>
      </c>
      <c r="F42" s="36">
        <v>100000</v>
      </c>
      <c r="G42" s="41">
        <v>688.15</v>
      </c>
      <c r="H42" s="42">
        <v>1.1199999999999999</v>
      </c>
    </row>
    <row r="43" spans="2:8" x14ac:dyDescent="0.2">
      <c r="B43" s="43" t="s">
        <v>107</v>
      </c>
      <c r="C43" s="36" t="s">
        <v>1481</v>
      </c>
      <c r="D43" s="36" t="s">
        <v>1482</v>
      </c>
      <c r="E43" s="36" t="s">
        <v>1187</v>
      </c>
      <c r="F43" s="36">
        <v>120000</v>
      </c>
      <c r="G43" s="41">
        <v>681.54</v>
      </c>
      <c r="H43" s="42">
        <v>1.1100000000000001</v>
      </c>
    </row>
    <row r="44" spans="2:8" x14ac:dyDescent="0.2">
      <c r="B44" s="43" t="s">
        <v>107</v>
      </c>
      <c r="C44" s="36" t="s">
        <v>1821</v>
      </c>
      <c r="D44" s="36" t="s">
        <v>1822</v>
      </c>
      <c r="E44" s="36" t="s">
        <v>1121</v>
      </c>
      <c r="F44" s="36">
        <v>400000</v>
      </c>
      <c r="G44" s="41">
        <v>649.80000000000007</v>
      </c>
      <c r="H44" s="42">
        <v>1.06</v>
      </c>
    </row>
    <row r="45" spans="2:8" x14ac:dyDescent="0.2">
      <c r="B45" s="43" t="s">
        <v>107</v>
      </c>
      <c r="C45" s="36" t="s">
        <v>50</v>
      </c>
      <c r="D45" s="36" t="s">
        <v>1151</v>
      </c>
      <c r="E45" s="36" t="s">
        <v>1091</v>
      </c>
      <c r="F45" s="36">
        <v>350000</v>
      </c>
      <c r="G45" s="41">
        <v>605.33000000000004</v>
      </c>
      <c r="H45" s="42">
        <v>0.9900000000000001</v>
      </c>
    </row>
    <row r="46" spans="2:8" x14ac:dyDescent="0.2">
      <c r="B46" s="43" t="s">
        <v>107</v>
      </c>
      <c r="C46" s="36" t="s">
        <v>57</v>
      </c>
      <c r="D46" s="36" t="s">
        <v>1139</v>
      </c>
      <c r="E46" s="36" t="s">
        <v>1140</v>
      </c>
      <c r="F46" s="36">
        <v>40000</v>
      </c>
      <c r="G46" s="41">
        <v>600.84</v>
      </c>
      <c r="H46" s="42">
        <v>0.98</v>
      </c>
    </row>
    <row r="47" spans="2:8" x14ac:dyDescent="0.2">
      <c r="B47" s="43" t="s">
        <v>107</v>
      </c>
      <c r="C47" s="36" t="s">
        <v>1823</v>
      </c>
      <c r="D47" s="36" t="s">
        <v>1824</v>
      </c>
      <c r="E47" s="36" t="s">
        <v>1145</v>
      </c>
      <c r="F47" s="36">
        <v>150000</v>
      </c>
      <c r="G47" s="41">
        <v>597.45000000000005</v>
      </c>
      <c r="H47" s="42">
        <v>0.98</v>
      </c>
    </row>
    <row r="48" spans="2:8" x14ac:dyDescent="0.2">
      <c r="B48" s="43" t="s">
        <v>107</v>
      </c>
      <c r="C48" s="36" t="s">
        <v>1331</v>
      </c>
      <c r="D48" s="36" t="s">
        <v>1332</v>
      </c>
      <c r="E48" s="36" t="s">
        <v>1101</v>
      </c>
      <c r="F48" s="36">
        <v>700000</v>
      </c>
      <c r="G48" s="41">
        <v>591.85</v>
      </c>
      <c r="H48" s="42">
        <v>0.97</v>
      </c>
    </row>
    <row r="49" spans="2:8" x14ac:dyDescent="0.2">
      <c r="B49" s="43" t="s">
        <v>107</v>
      </c>
      <c r="C49" s="36" t="s">
        <v>1136</v>
      </c>
      <c r="D49" s="36" t="s">
        <v>1137</v>
      </c>
      <c r="E49" s="36" t="s">
        <v>1138</v>
      </c>
      <c r="F49" s="36">
        <v>110168</v>
      </c>
      <c r="G49" s="41">
        <v>568.69000000000005</v>
      </c>
      <c r="H49" s="42">
        <v>0.93</v>
      </c>
    </row>
    <row r="50" spans="2:8" x14ac:dyDescent="0.2">
      <c r="B50" s="43" t="s">
        <v>107</v>
      </c>
      <c r="C50" s="36" t="s">
        <v>1133</v>
      </c>
      <c r="D50" s="36" t="s">
        <v>1134</v>
      </c>
      <c r="E50" s="36" t="s">
        <v>1135</v>
      </c>
      <c r="F50" s="36">
        <v>55062</v>
      </c>
      <c r="G50" s="41">
        <v>539.58000000000004</v>
      </c>
      <c r="H50" s="42">
        <v>0.88</v>
      </c>
    </row>
    <row r="51" spans="2:8" x14ac:dyDescent="0.2">
      <c r="B51" s="43" t="s">
        <v>107</v>
      </c>
      <c r="C51" s="36" t="s">
        <v>1170</v>
      </c>
      <c r="D51" s="36" t="s">
        <v>1171</v>
      </c>
      <c r="E51" s="36" t="s">
        <v>1101</v>
      </c>
      <c r="F51" s="36">
        <v>40000</v>
      </c>
      <c r="G51" s="41">
        <v>514.76</v>
      </c>
      <c r="H51" s="42">
        <v>0.84000000000000008</v>
      </c>
    </row>
    <row r="52" spans="2:8" x14ac:dyDescent="0.2">
      <c r="B52" s="43" t="s">
        <v>107</v>
      </c>
      <c r="C52" s="36" t="s">
        <v>1825</v>
      </c>
      <c r="D52" s="36" t="s">
        <v>1826</v>
      </c>
      <c r="E52" s="36" t="s">
        <v>1205</v>
      </c>
      <c r="F52" s="36">
        <v>40000</v>
      </c>
      <c r="G52" s="41">
        <v>509.48</v>
      </c>
      <c r="H52" s="42">
        <v>0.83</v>
      </c>
    </row>
    <row r="53" spans="2:8" x14ac:dyDescent="0.2">
      <c r="B53" s="43" t="s">
        <v>107</v>
      </c>
      <c r="C53" s="36" t="s">
        <v>1827</v>
      </c>
      <c r="D53" s="36" t="s">
        <v>1828</v>
      </c>
      <c r="E53" s="36" t="s">
        <v>1205</v>
      </c>
      <c r="F53" s="36">
        <v>8465</v>
      </c>
      <c r="G53" s="41">
        <v>440.48</v>
      </c>
      <c r="H53" s="42">
        <v>0.72000000000000008</v>
      </c>
    </row>
    <row r="54" spans="2:8" x14ac:dyDescent="0.2">
      <c r="B54" s="43" t="s">
        <v>107</v>
      </c>
      <c r="C54" s="36" t="s">
        <v>1829</v>
      </c>
      <c r="D54" s="36" t="s">
        <v>1830</v>
      </c>
      <c r="E54" s="36" t="s">
        <v>1831</v>
      </c>
      <c r="F54" s="36">
        <v>15000</v>
      </c>
      <c r="G54" s="41">
        <v>436.17</v>
      </c>
      <c r="H54" s="42">
        <v>0.71000000000000008</v>
      </c>
    </row>
    <row r="55" spans="2:8" x14ac:dyDescent="0.2">
      <c r="B55" s="43" t="s">
        <v>107</v>
      </c>
      <c r="C55" s="36" t="s">
        <v>125</v>
      </c>
      <c r="D55" s="36" t="s">
        <v>1516</v>
      </c>
      <c r="E55" s="36" t="s">
        <v>1140</v>
      </c>
      <c r="F55" s="36">
        <v>50000</v>
      </c>
      <c r="G55" s="41">
        <v>309.23</v>
      </c>
      <c r="H55" s="42">
        <v>0.51</v>
      </c>
    </row>
    <row r="56" spans="2:8" x14ac:dyDescent="0.2">
      <c r="B56" s="43" t="s">
        <v>107</v>
      </c>
      <c r="C56" s="36" t="s">
        <v>1347</v>
      </c>
      <c r="D56" s="36" t="s">
        <v>1348</v>
      </c>
      <c r="E56" s="36" t="s">
        <v>1118</v>
      </c>
      <c r="F56" s="36">
        <v>30000</v>
      </c>
      <c r="G56" s="41">
        <v>284.84000000000003</v>
      </c>
      <c r="H56" s="42">
        <v>0.47000000000000003</v>
      </c>
    </row>
    <row r="57" spans="2:8" x14ac:dyDescent="0.2">
      <c r="B57" s="43" t="s">
        <v>107</v>
      </c>
      <c r="C57" s="36" t="s">
        <v>1832</v>
      </c>
      <c r="D57" s="36" t="s">
        <v>1833</v>
      </c>
      <c r="E57" s="36" t="s">
        <v>1118</v>
      </c>
      <c r="F57" s="36">
        <v>38749</v>
      </c>
      <c r="G57" s="41">
        <v>281.49</v>
      </c>
      <c r="H57" s="42">
        <v>0.45999999999999996</v>
      </c>
    </row>
    <row r="58" spans="2:8" x14ac:dyDescent="0.2">
      <c r="B58" s="43" t="s">
        <v>107</v>
      </c>
      <c r="C58" s="36" t="s">
        <v>1221</v>
      </c>
      <c r="D58" s="36" t="s">
        <v>1222</v>
      </c>
      <c r="E58" s="36" t="s">
        <v>1220</v>
      </c>
      <c r="F58" s="36">
        <v>3605</v>
      </c>
      <c r="G58" s="41">
        <v>16.580000000000002</v>
      </c>
      <c r="H58" s="42">
        <v>3.0000000000000002E-2</v>
      </c>
    </row>
    <row r="59" spans="2:8" ht="13.5" thickBot="1" x14ac:dyDescent="0.25">
      <c r="E59" s="44" t="s">
        <v>65</v>
      </c>
      <c r="G59" s="45">
        <v>58519.26</v>
      </c>
      <c r="H59" s="46">
        <v>95.65</v>
      </c>
    </row>
    <row r="60" spans="2:8" ht="13.5" thickTop="1" x14ac:dyDescent="0.2">
      <c r="B60" s="77" t="s">
        <v>1834</v>
      </c>
      <c r="C60" s="76"/>
      <c r="H60" s="42"/>
    </row>
    <row r="61" spans="2:8" x14ac:dyDescent="0.2">
      <c r="B61" s="75" t="s">
        <v>9</v>
      </c>
      <c r="C61" s="76"/>
      <c r="H61" s="42"/>
    </row>
    <row r="62" spans="2:8" x14ac:dyDescent="0.2">
      <c r="B62" s="43" t="s">
        <v>107</v>
      </c>
      <c r="C62" s="36" t="s">
        <v>1124</v>
      </c>
      <c r="D62" s="36" t="s">
        <v>1835</v>
      </c>
      <c r="E62" s="36" t="s">
        <v>1121</v>
      </c>
      <c r="F62" s="36">
        <v>787500</v>
      </c>
      <c r="G62" s="41">
        <v>74.42</v>
      </c>
      <c r="H62" s="42">
        <v>0.12000000000000001</v>
      </c>
    </row>
    <row r="63" spans="2:8" ht="13.5" thickBot="1" x14ac:dyDescent="0.25">
      <c r="E63" s="44" t="s">
        <v>65</v>
      </c>
      <c r="G63" s="45">
        <v>74.42</v>
      </c>
      <c r="H63" s="46">
        <v>0.12</v>
      </c>
    </row>
    <row r="64" spans="2:8" ht="13.5" thickTop="1" x14ac:dyDescent="0.2">
      <c r="H64" s="42"/>
    </row>
    <row r="65" spans="1:8" x14ac:dyDescent="0.2">
      <c r="A65" s="75" t="s">
        <v>7</v>
      </c>
      <c r="B65" s="80"/>
      <c r="C65" s="80"/>
      <c r="H65" s="42"/>
    </row>
    <row r="66" spans="1:8" x14ac:dyDescent="0.2">
      <c r="B66" s="77" t="s">
        <v>8</v>
      </c>
      <c r="C66" s="76"/>
      <c r="H66" s="42"/>
    </row>
    <row r="67" spans="1:8" x14ac:dyDescent="0.2">
      <c r="B67" s="75" t="s">
        <v>9</v>
      </c>
      <c r="C67" s="76"/>
      <c r="H67" s="42"/>
    </row>
    <row r="68" spans="1:8" x14ac:dyDescent="0.2">
      <c r="B68" s="47">
        <v>9.2999999999999999E-2</v>
      </c>
      <c r="C68" s="36" t="s">
        <v>1827</v>
      </c>
      <c r="D68" s="36" t="s">
        <v>1836</v>
      </c>
      <c r="E68" s="36" t="s">
        <v>274</v>
      </c>
      <c r="F68" s="36">
        <v>59255</v>
      </c>
      <c r="G68" s="41">
        <v>5.99</v>
      </c>
      <c r="H68" s="42">
        <v>0.01</v>
      </c>
    </row>
    <row r="69" spans="1:8" x14ac:dyDescent="0.2">
      <c r="B69" s="47">
        <v>9.4E-2</v>
      </c>
      <c r="C69" s="36" t="s">
        <v>1827</v>
      </c>
      <c r="D69" s="36" t="s">
        <v>1837</v>
      </c>
      <c r="E69" s="36" t="s">
        <v>274</v>
      </c>
      <c r="F69" s="36">
        <v>33860</v>
      </c>
      <c r="G69" s="41">
        <v>3.46</v>
      </c>
      <c r="H69" s="42">
        <v>0.01</v>
      </c>
    </row>
    <row r="70" spans="1:8" x14ac:dyDescent="0.2">
      <c r="B70" s="47">
        <v>9.5000000000000001E-2</v>
      </c>
      <c r="C70" s="36" t="s">
        <v>1827</v>
      </c>
      <c r="D70" s="36" t="s">
        <v>1838</v>
      </c>
      <c r="E70" s="36" t="s">
        <v>274</v>
      </c>
      <c r="F70" s="36">
        <v>25395</v>
      </c>
      <c r="G70" s="41">
        <v>2.62</v>
      </c>
      <c r="H70" s="42">
        <v>0</v>
      </c>
    </row>
    <row r="71" spans="1:8" ht="13.5" thickBot="1" x14ac:dyDescent="0.25">
      <c r="E71" s="44" t="s">
        <v>65</v>
      </c>
      <c r="G71" s="45">
        <v>12.07</v>
      </c>
      <c r="H71" s="46">
        <v>0.02</v>
      </c>
    </row>
    <row r="72" spans="1:8" ht="13.5" thickTop="1" x14ac:dyDescent="0.2">
      <c r="H72" s="42"/>
    </row>
    <row r="73" spans="1:8" x14ac:dyDescent="0.2">
      <c r="B73" s="43" t="s">
        <v>107</v>
      </c>
      <c r="C73" s="36" t="s">
        <v>108</v>
      </c>
      <c r="E73" s="36" t="s">
        <v>107</v>
      </c>
      <c r="G73" s="41">
        <v>1699.51</v>
      </c>
      <c r="H73" s="42">
        <v>2.7800000000000002</v>
      </c>
    </row>
    <row r="74" spans="1:8" ht="13.5" thickBot="1" x14ac:dyDescent="0.25">
      <c r="E74" s="44" t="s">
        <v>65</v>
      </c>
      <c r="G74" s="45">
        <v>1699.51</v>
      </c>
      <c r="H74" s="46">
        <v>2.78</v>
      </c>
    </row>
    <row r="75" spans="1:8" ht="13.5" thickTop="1" x14ac:dyDescent="0.2">
      <c r="H75" s="42"/>
    </row>
    <row r="76" spans="1:8" x14ac:dyDescent="0.2">
      <c r="A76" s="50" t="s">
        <v>110</v>
      </c>
      <c r="G76" s="51">
        <v>884.58</v>
      </c>
      <c r="H76" s="52">
        <v>1.43</v>
      </c>
    </row>
    <row r="77" spans="1:8" x14ac:dyDescent="0.2">
      <c r="H77" s="42"/>
    </row>
    <row r="78" spans="1:8" ht="13.5" thickBot="1" x14ac:dyDescent="0.25">
      <c r="E78" s="44" t="s">
        <v>111</v>
      </c>
      <c r="G78" s="45">
        <v>61189.84</v>
      </c>
      <c r="H78" s="46">
        <v>100</v>
      </c>
    </row>
    <row r="79" spans="1:8" ht="13.5" thickTop="1" x14ac:dyDescent="0.2">
      <c r="H79" s="42"/>
    </row>
    <row r="80" spans="1:8" x14ac:dyDescent="0.2">
      <c r="A80" s="44" t="s">
        <v>112</v>
      </c>
      <c r="H80" s="42"/>
    </row>
    <row r="81" spans="1:8" x14ac:dyDescent="0.2">
      <c r="A81" s="36">
        <v>1</v>
      </c>
      <c r="B81" s="36" t="s">
        <v>1237</v>
      </c>
      <c r="H81" s="42"/>
    </row>
    <row r="82" spans="1:8" x14ac:dyDescent="0.2">
      <c r="H82" s="42"/>
    </row>
    <row r="83" spans="1:8" x14ac:dyDescent="0.2">
      <c r="A83" s="36">
        <v>2</v>
      </c>
      <c r="B83" s="36" t="s">
        <v>114</v>
      </c>
      <c r="H83" s="42"/>
    </row>
    <row r="84" spans="1:8" x14ac:dyDescent="0.2">
      <c r="H84" s="42"/>
    </row>
    <row r="85" spans="1:8" x14ac:dyDescent="0.2">
      <c r="A85" s="36">
        <v>3</v>
      </c>
      <c r="B85" s="36" t="s">
        <v>1839</v>
      </c>
      <c r="H85" s="42"/>
    </row>
    <row r="86" spans="1:8" x14ac:dyDescent="0.2">
      <c r="H86" s="42"/>
    </row>
    <row r="87" spans="1:8" x14ac:dyDescent="0.2">
      <c r="A87" s="36">
        <v>4</v>
      </c>
      <c r="B87" s="36" t="s">
        <v>115</v>
      </c>
      <c r="H87" s="42"/>
    </row>
    <row r="88" spans="1:8" x14ac:dyDescent="0.2">
      <c r="B88" s="36" t="s">
        <v>116</v>
      </c>
      <c r="H88" s="42"/>
    </row>
    <row r="89" spans="1:8" x14ac:dyDescent="0.2">
      <c r="B89" s="36" t="s">
        <v>117</v>
      </c>
      <c r="H89" s="42"/>
    </row>
    <row r="90" spans="1:8" x14ac:dyDescent="0.2">
      <c r="A90" s="32"/>
      <c r="B90" s="32"/>
      <c r="C90" s="32"/>
      <c r="D90" s="32"/>
      <c r="E90" s="32"/>
      <c r="F90" s="32"/>
      <c r="G90" s="34"/>
      <c r="H90" s="53"/>
    </row>
  </sheetData>
  <mergeCells count="8">
    <mergeCell ref="B66:C66"/>
    <mergeCell ref="B67:C67"/>
    <mergeCell ref="A2:C2"/>
    <mergeCell ref="A3:C3"/>
    <mergeCell ref="B4:C4"/>
    <mergeCell ref="B60:C60"/>
    <mergeCell ref="B61:C61"/>
    <mergeCell ref="A65:C65"/>
  </mergeCells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4"/>
  <sheetViews>
    <sheetView topLeftCell="A538" workbookViewId="0">
      <selection activeCell="F10" sqref="F10"/>
    </sheetView>
  </sheetViews>
  <sheetFormatPr defaultRowHeight="12.75" x14ac:dyDescent="0.2"/>
  <cols>
    <col min="1" max="1" width="2.7109375" style="36" customWidth="1"/>
    <col min="2" max="2" width="7.5703125" style="36" customWidth="1"/>
    <col min="3" max="3" width="40.7109375" style="36" customWidth="1"/>
    <col min="4" max="4" width="14" style="36" bestFit="1" customWidth="1"/>
    <col min="5" max="5" width="29.85546875" style="36" bestFit="1" customWidth="1"/>
    <col min="6" max="6" width="10.42578125" style="36" bestFit="1" customWidth="1"/>
    <col min="7" max="7" width="13.28515625" style="41" customWidth="1"/>
    <col min="8" max="8" width="13.28515625" style="54" customWidth="1"/>
    <col min="9" max="16384" width="9.140625" style="36"/>
  </cols>
  <sheetData>
    <row r="1" spans="1:8" x14ac:dyDescent="0.2">
      <c r="A1" s="32"/>
      <c r="B1" s="32"/>
      <c r="C1" s="33" t="s">
        <v>1363</v>
      </c>
      <c r="D1" s="32"/>
      <c r="E1" s="32"/>
      <c r="F1" s="32"/>
      <c r="G1" s="34"/>
      <c r="H1" s="35"/>
    </row>
    <row r="2" spans="1:8" ht="25.5" x14ac:dyDescent="0.2">
      <c r="A2" s="73" t="s">
        <v>1</v>
      </c>
      <c r="B2" s="74"/>
      <c r="C2" s="74"/>
      <c r="D2" s="37" t="s">
        <v>2</v>
      </c>
      <c r="E2" s="37" t="s">
        <v>477</v>
      </c>
      <c r="F2" s="38" t="s">
        <v>4</v>
      </c>
      <c r="G2" s="39" t="s">
        <v>5</v>
      </c>
      <c r="H2" s="40" t="s">
        <v>6</v>
      </c>
    </row>
    <row r="3" spans="1:8" x14ac:dyDescent="0.2">
      <c r="A3" s="75" t="s">
        <v>594</v>
      </c>
      <c r="B3" s="76"/>
      <c r="C3" s="76"/>
      <c r="H3" s="42"/>
    </row>
    <row r="4" spans="1:8" x14ac:dyDescent="0.2">
      <c r="B4" s="75" t="s">
        <v>9</v>
      </c>
      <c r="C4" s="76"/>
      <c r="H4" s="42"/>
    </row>
    <row r="5" spans="1:8" x14ac:dyDescent="0.2">
      <c r="B5" s="43" t="s">
        <v>107</v>
      </c>
      <c r="C5" s="36" t="s">
        <v>1146</v>
      </c>
      <c r="D5" s="36" t="s">
        <v>1147</v>
      </c>
      <c r="E5" s="36" t="s">
        <v>1148</v>
      </c>
      <c r="F5" s="36">
        <v>1329500</v>
      </c>
      <c r="G5" s="41">
        <v>17561.37</v>
      </c>
      <c r="H5" s="42">
        <v>2.8400000000000003</v>
      </c>
    </row>
    <row r="6" spans="1:8" x14ac:dyDescent="0.2">
      <c r="B6" s="43" t="s">
        <v>107</v>
      </c>
      <c r="C6" s="36" t="s">
        <v>1099</v>
      </c>
      <c r="D6" s="36" t="s">
        <v>1100</v>
      </c>
      <c r="E6" s="36" t="s">
        <v>1101</v>
      </c>
      <c r="F6" s="36">
        <v>212250</v>
      </c>
      <c r="G6" s="41">
        <v>12768.32</v>
      </c>
      <c r="H6" s="42">
        <v>2.0699999999999998</v>
      </c>
    </row>
    <row r="7" spans="1:8" x14ac:dyDescent="0.2">
      <c r="B7" s="43" t="s">
        <v>107</v>
      </c>
      <c r="C7" s="36" t="s">
        <v>1154</v>
      </c>
      <c r="D7" s="36" t="s">
        <v>1155</v>
      </c>
      <c r="E7" s="36" t="s">
        <v>1156</v>
      </c>
      <c r="F7" s="36">
        <v>4068000</v>
      </c>
      <c r="G7" s="41">
        <v>11402.6</v>
      </c>
      <c r="H7" s="42">
        <v>1.8500000000000003</v>
      </c>
    </row>
    <row r="8" spans="1:8" x14ac:dyDescent="0.2">
      <c r="B8" s="43" t="s">
        <v>107</v>
      </c>
      <c r="C8" s="36" t="s">
        <v>158</v>
      </c>
      <c r="D8" s="36" t="s">
        <v>1364</v>
      </c>
      <c r="E8" s="36" t="s">
        <v>1140</v>
      </c>
      <c r="F8" s="36">
        <v>1128800</v>
      </c>
      <c r="G8" s="41">
        <v>11262.6</v>
      </c>
      <c r="H8" s="42">
        <v>1.82</v>
      </c>
    </row>
    <row r="9" spans="1:8" x14ac:dyDescent="0.2">
      <c r="B9" s="43" t="s">
        <v>107</v>
      </c>
      <c r="C9" s="36" t="s">
        <v>1365</v>
      </c>
      <c r="D9" s="36" t="s">
        <v>1366</v>
      </c>
      <c r="E9" s="36" t="s">
        <v>1140</v>
      </c>
      <c r="F9" s="36">
        <v>1246000</v>
      </c>
      <c r="G9" s="41">
        <v>10072.66</v>
      </c>
      <c r="H9" s="42">
        <v>1.6300000000000001</v>
      </c>
    </row>
    <row r="10" spans="1:8" x14ac:dyDescent="0.2">
      <c r="B10" s="43" t="s">
        <v>107</v>
      </c>
      <c r="C10" s="36" t="s">
        <v>1271</v>
      </c>
      <c r="D10" s="36" t="s">
        <v>1272</v>
      </c>
      <c r="E10" s="36" t="s">
        <v>1273</v>
      </c>
      <c r="F10" s="36">
        <v>5006250</v>
      </c>
      <c r="G10" s="41">
        <v>9261.56</v>
      </c>
      <c r="H10" s="42">
        <v>1.5000000000000002</v>
      </c>
    </row>
    <row r="11" spans="1:8" x14ac:dyDescent="0.2">
      <c r="B11" s="43" t="s">
        <v>107</v>
      </c>
      <c r="C11" s="36" t="s">
        <v>1367</v>
      </c>
      <c r="D11" s="36" t="s">
        <v>1368</v>
      </c>
      <c r="E11" s="36" t="s">
        <v>1273</v>
      </c>
      <c r="F11" s="36">
        <v>2964500</v>
      </c>
      <c r="G11" s="41">
        <v>9066.92</v>
      </c>
      <c r="H11" s="42">
        <v>1.4700000000000002</v>
      </c>
    </row>
    <row r="12" spans="1:8" x14ac:dyDescent="0.2">
      <c r="B12" s="43" t="s">
        <v>107</v>
      </c>
      <c r="C12" s="36" t="s">
        <v>1188</v>
      </c>
      <c r="D12" s="36" t="s">
        <v>1189</v>
      </c>
      <c r="E12" s="36" t="s">
        <v>1091</v>
      </c>
      <c r="F12" s="36">
        <v>9823000</v>
      </c>
      <c r="G12" s="41">
        <v>8983.130000000001</v>
      </c>
      <c r="H12" s="42">
        <v>1.4500000000000002</v>
      </c>
    </row>
    <row r="13" spans="1:8" x14ac:dyDescent="0.2">
      <c r="B13" s="43" t="s">
        <v>107</v>
      </c>
      <c r="C13" s="36" t="s">
        <v>1265</v>
      </c>
      <c r="D13" s="36" t="s">
        <v>1266</v>
      </c>
      <c r="E13" s="36" t="s">
        <v>1156</v>
      </c>
      <c r="F13" s="36">
        <v>748800</v>
      </c>
      <c r="G13" s="41">
        <v>8038.37</v>
      </c>
      <c r="H13" s="42">
        <v>1.3</v>
      </c>
    </row>
    <row r="14" spans="1:8" x14ac:dyDescent="0.2">
      <c r="B14" s="43" t="s">
        <v>107</v>
      </c>
      <c r="C14" s="36" t="s">
        <v>1369</v>
      </c>
      <c r="D14" s="36" t="s">
        <v>1370</v>
      </c>
      <c r="E14" s="36" t="s">
        <v>1140</v>
      </c>
      <c r="F14" s="36">
        <v>14401200</v>
      </c>
      <c r="G14" s="41">
        <v>7848.6500000000005</v>
      </c>
      <c r="H14" s="42">
        <v>1.27</v>
      </c>
    </row>
    <row r="15" spans="1:8" x14ac:dyDescent="0.2">
      <c r="B15" s="43" t="s">
        <v>107</v>
      </c>
      <c r="C15" s="36" t="s">
        <v>1293</v>
      </c>
      <c r="D15" s="36" t="s">
        <v>1294</v>
      </c>
      <c r="E15" s="36" t="s">
        <v>1255</v>
      </c>
      <c r="F15" s="36">
        <v>2704000</v>
      </c>
      <c r="G15" s="41">
        <v>7809.1500000000005</v>
      </c>
      <c r="H15" s="42">
        <v>1.26</v>
      </c>
    </row>
    <row r="16" spans="1:8" x14ac:dyDescent="0.2">
      <c r="B16" s="43" t="s">
        <v>107</v>
      </c>
      <c r="C16" s="36" t="s">
        <v>1371</v>
      </c>
      <c r="D16" s="36" t="s">
        <v>1372</v>
      </c>
      <c r="E16" s="36" t="s">
        <v>1156</v>
      </c>
      <c r="F16" s="36">
        <v>355250</v>
      </c>
      <c r="G16" s="41">
        <v>7725.62</v>
      </c>
      <c r="H16" s="42">
        <v>1.25</v>
      </c>
    </row>
    <row r="17" spans="2:8" x14ac:dyDescent="0.2">
      <c r="B17" s="43" t="s">
        <v>107</v>
      </c>
      <c r="C17" s="36" t="s">
        <v>670</v>
      </c>
      <c r="D17" s="36" t="s">
        <v>1267</v>
      </c>
      <c r="E17" s="36" t="s">
        <v>1101</v>
      </c>
      <c r="F17" s="36">
        <v>2673300</v>
      </c>
      <c r="G17" s="41">
        <v>7542.72</v>
      </c>
      <c r="H17" s="42">
        <v>1.22</v>
      </c>
    </row>
    <row r="18" spans="2:8" x14ac:dyDescent="0.2">
      <c r="B18" s="43" t="s">
        <v>107</v>
      </c>
      <c r="C18" s="36" t="s">
        <v>1308</v>
      </c>
      <c r="D18" s="36" t="s">
        <v>1309</v>
      </c>
      <c r="E18" s="36" t="s">
        <v>1310</v>
      </c>
      <c r="F18" s="36">
        <v>922800</v>
      </c>
      <c r="G18" s="41">
        <v>6707.83</v>
      </c>
      <c r="H18" s="42">
        <v>1.0900000000000001</v>
      </c>
    </row>
    <row r="19" spans="2:8" x14ac:dyDescent="0.2">
      <c r="B19" s="43" t="s">
        <v>107</v>
      </c>
      <c r="C19" s="36" t="s">
        <v>297</v>
      </c>
      <c r="D19" s="36" t="s">
        <v>1264</v>
      </c>
      <c r="E19" s="36" t="s">
        <v>1220</v>
      </c>
      <c r="F19" s="36">
        <v>1344000</v>
      </c>
      <c r="G19" s="41">
        <v>6487.49</v>
      </c>
      <c r="H19" s="42">
        <v>1.05</v>
      </c>
    </row>
    <row r="20" spans="2:8" x14ac:dyDescent="0.2">
      <c r="B20" s="43" t="s">
        <v>107</v>
      </c>
      <c r="C20" s="36" t="s">
        <v>1283</v>
      </c>
      <c r="D20" s="36" t="s">
        <v>1284</v>
      </c>
      <c r="E20" s="36" t="s">
        <v>1220</v>
      </c>
      <c r="F20" s="36">
        <v>3342000</v>
      </c>
      <c r="G20" s="41">
        <v>6289.64</v>
      </c>
      <c r="H20" s="42">
        <v>1.02</v>
      </c>
    </row>
    <row r="21" spans="2:8" x14ac:dyDescent="0.2">
      <c r="B21" s="43" t="s">
        <v>107</v>
      </c>
      <c r="C21" s="36" t="s">
        <v>190</v>
      </c>
      <c r="D21" s="36" t="s">
        <v>1373</v>
      </c>
      <c r="E21" s="36" t="s">
        <v>1140</v>
      </c>
      <c r="F21" s="36">
        <v>1665000</v>
      </c>
      <c r="G21" s="41">
        <v>6113.05</v>
      </c>
      <c r="H21" s="42">
        <v>0.9900000000000001</v>
      </c>
    </row>
    <row r="22" spans="2:8" x14ac:dyDescent="0.2">
      <c r="B22" s="43" t="s">
        <v>107</v>
      </c>
      <c r="C22" s="36" t="s">
        <v>1331</v>
      </c>
      <c r="D22" s="36" t="s">
        <v>1332</v>
      </c>
      <c r="E22" s="36" t="s">
        <v>1101</v>
      </c>
      <c r="F22" s="36">
        <v>7175000</v>
      </c>
      <c r="G22" s="41">
        <v>6066.46</v>
      </c>
      <c r="H22" s="42">
        <v>0.98</v>
      </c>
    </row>
    <row r="23" spans="2:8" x14ac:dyDescent="0.2">
      <c r="B23" s="43" t="s">
        <v>107</v>
      </c>
      <c r="C23" s="36" t="s">
        <v>1157</v>
      </c>
      <c r="D23" s="36" t="s">
        <v>1158</v>
      </c>
      <c r="E23" s="36" t="s">
        <v>1118</v>
      </c>
      <c r="F23" s="36">
        <v>580800</v>
      </c>
      <c r="G23" s="41">
        <v>6052.52</v>
      </c>
      <c r="H23" s="42">
        <v>0.98</v>
      </c>
    </row>
    <row r="24" spans="2:8" x14ac:dyDescent="0.2">
      <c r="B24" s="43" t="s">
        <v>107</v>
      </c>
      <c r="C24" s="36" t="s">
        <v>1374</v>
      </c>
      <c r="D24" s="36" t="s">
        <v>1375</v>
      </c>
      <c r="E24" s="36" t="s">
        <v>1376</v>
      </c>
      <c r="F24" s="36">
        <v>386000</v>
      </c>
      <c r="G24" s="41">
        <v>5861.22</v>
      </c>
      <c r="H24" s="42">
        <v>0.95</v>
      </c>
    </row>
    <row r="25" spans="2:8" x14ac:dyDescent="0.2">
      <c r="B25" s="43" t="s">
        <v>107</v>
      </c>
      <c r="C25" s="36" t="s">
        <v>119</v>
      </c>
      <c r="D25" s="36" t="s">
        <v>1377</v>
      </c>
      <c r="E25" s="36" t="s">
        <v>1140</v>
      </c>
      <c r="F25" s="36">
        <v>3948000</v>
      </c>
      <c r="G25" s="41">
        <v>5760.13</v>
      </c>
      <c r="H25" s="42">
        <v>0.93</v>
      </c>
    </row>
    <row r="26" spans="2:8" x14ac:dyDescent="0.2">
      <c r="B26" s="43" t="s">
        <v>107</v>
      </c>
      <c r="C26" s="36" t="s">
        <v>1378</v>
      </c>
      <c r="D26" s="36" t="s">
        <v>1379</v>
      </c>
      <c r="E26" s="36" t="s">
        <v>1156</v>
      </c>
      <c r="F26" s="36">
        <v>3658500</v>
      </c>
      <c r="G26" s="41">
        <v>5507.87</v>
      </c>
      <c r="H26" s="42">
        <v>0.89</v>
      </c>
    </row>
    <row r="27" spans="2:8" x14ac:dyDescent="0.2">
      <c r="B27" s="43" t="s">
        <v>107</v>
      </c>
      <c r="C27" s="36" t="s">
        <v>1380</v>
      </c>
      <c r="D27" s="36" t="s">
        <v>1381</v>
      </c>
      <c r="E27" s="36" t="s">
        <v>1135</v>
      </c>
      <c r="F27" s="36">
        <v>3505500</v>
      </c>
      <c r="G27" s="41">
        <v>5494.87</v>
      </c>
      <c r="H27" s="42">
        <v>0.89</v>
      </c>
    </row>
    <row r="28" spans="2:8" x14ac:dyDescent="0.2">
      <c r="B28" s="43" t="s">
        <v>107</v>
      </c>
      <c r="C28" s="36" t="s">
        <v>1299</v>
      </c>
      <c r="D28" s="36" t="s">
        <v>1300</v>
      </c>
      <c r="E28" s="36" t="s">
        <v>1101</v>
      </c>
      <c r="F28" s="36">
        <v>21000</v>
      </c>
      <c r="G28" s="41">
        <v>5373.38</v>
      </c>
      <c r="H28" s="42">
        <v>0.87000000000000011</v>
      </c>
    </row>
    <row r="29" spans="2:8" x14ac:dyDescent="0.2">
      <c r="B29" s="43" t="s">
        <v>107</v>
      </c>
      <c r="C29" s="36" t="s">
        <v>25</v>
      </c>
      <c r="D29" s="36" t="s">
        <v>1382</v>
      </c>
      <c r="E29" s="36" t="s">
        <v>1140</v>
      </c>
      <c r="F29" s="36">
        <v>864000</v>
      </c>
      <c r="G29" s="41">
        <v>5314.46</v>
      </c>
      <c r="H29" s="42">
        <v>0.86</v>
      </c>
    </row>
    <row r="30" spans="2:8" x14ac:dyDescent="0.2">
      <c r="B30" s="43" t="s">
        <v>107</v>
      </c>
      <c r="C30" s="36" t="s">
        <v>16</v>
      </c>
      <c r="D30" s="36" t="s">
        <v>1095</v>
      </c>
      <c r="E30" s="36" t="s">
        <v>1091</v>
      </c>
      <c r="F30" s="36">
        <v>1795000</v>
      </c>
      <c r="G30" s="41">
        <v>4969.46</v>
      </c>
      <c r="H30" s="42">
        <v>0.8</v>
      </c>
    </row>
    <row r="31" spans="2:8" x14ac:dyDescent="0.2">
      <c r="B31" s="43" t="s">
        <v>107</v>
      </c>
      <c r="C31" s="36" t="s">
        <v>1352</v>
      </c>
      <c r="D31" s="36" t="s">
        <v>1353</v>
      </c>
      <c r="E31" s="36" t="s">
        <v>1138</v>
      </c>
      <c r="F31" s="36">
        <v>733600</v>
      </c>
      <c r="G31" s="41">
        <v>4953.2700000000004</v>
      </c>
      <c r="H31" s="42">
        <v>0.8</v>
      </c>
    </row>
    <row r="32" spans="2:8" x14ac:dyDescent="0.2">
      <c r="B32" s="43" t="s">
        <v>107</v>
      </c>
      <c r="C32" s="36" t="s">
        <v>1383</v>
      </c>
      <c r="D32" s="36" t="s">
        <v>1384</v>
      </c>
      <c r="E32" s="36" t="s">
        <v>1257</v>
      </c>
      <c r="F32" s="36">
        <v>583000</v>
      </c>
      <c r="G32" s="41">
        <v>4904.2</v>
      </c>
      <c r="H32" s="42">
        <v>0.79</v>
      </c>
    </row>
    <row r="33" spans="2:8" x14ac:dyDescent="0.2">
      <c r="B33" s="43" t="s">
        <v>107</v>
      </c>
      <c r="C33" s="36" t="s">
        <v>1290</v>
      </c>
      <c r="D33" s="36" t="s">
        <v>1291</v>
      </c>
      <c r="E33" s="36" t="s">
        <v>1292</v>
      </c>
      <c r="F33" s="36">
        <v>632800</v>
      </c>
      <c r="G33" s="41">
        <v>4569.13</v>
      </c>
      <c r="H33" s="42">
        <v>0.74</v>
      </c>
    </row>
    <row r="34" spans="2:8" x14ac:dyDescent="0.2">
      <c r="B34" s="43" t="s">
        <v>107</v>
      </c>
      <c r="C34" s="36" t="s">
        <v>57</v>
      </c>
      <c r="D34" s="36" t="s">
        <v>1139</v>
      </c>
      <c r="E34" s="36" t="s">
        <v>1140</v>
      </c>
      <c r="F34" s="36">
        <v>302000</v>
      </c>
      <c r="G34" s="41">
        <v>4536.34</v>
      </c>
      <c r="H34" s="42">
        <v>0.73</v>
      </c>
    </row>
    <row r="35" spans="2:8" x14ac:dyDescent="0.2">
      <c r="B35" s="43" t="s">
        <v>107</v>
      </c>
      <c r="C35" s="36" t="s">
        <v>1349</v>
      </c>
      <c r="D35" s="36" t="s">
        <v>1350</v>
      </c>
      <c r="E35" s="36" t="s">
        <v>1351</v>
      </c>
      <c r="F35" s="36">
        <v>1540200</v>
      </c>
      <c r="G35" s="41">
        <v>4507.4000000000005</v>
      </c>
      <c r="H35" s="42">
        <v>0.73</v>
      </c>
    </row>
    <row r="36" spans="2:8" x14ac:dyDescent="0.2">
      <c r="B36" s="43" t="s">
        <v>107</v>
      </c>
      <c r="C36" s="36" t="s">
        <v>1302</v>
      </c>
      <c r="D36" s="36" t="s">
        <v>1303</v>
      </c>
      <c r="E36" s="36" t="s">
        <v>1138</v>
      </c>
      <c r="F36" s="36">
        <v>170000</v>
      </c>
      <c r="G36" s="41">
        <v>4475</v>
      </c>
      <c r="H36" s="42">
        <v>0.72000000000000008</v>
      </c>
    </row>
    <row r="37" spans="2:8" x14ac:dyDescent="0.2">
      <c r="B37" s="43" t="s">
        <v>107</v>
      </c>
      <c r="C37" s="36" t="s">
        <v>1279</v>
      </c>
      <c r="D37" s="36" t="s">
        <v>1280</v>
      </c>
      <c r="E37" s="36" t="s">
        <v>1098</v>
      </c>
      <c r="F37" s="36">
        <v>1069500</v>
      </c>
      <c r="G37" s="41">
        <v>4311.6900000000005</v>
      </c>
      <c r="H37" s="42">
        <v>0.70000000000000007</v>
      </c>
    </row>
    <row r="38" spans="2:8" x14ac:dyDescent="0.2">
      <c r="B38" s="43" t="s">
        <v>107</v>
      </c>
      <c r="C38" s="36" t="s">
        <v>1385</v>
      </c>
      <c r="D38" s="36" t="s">
        <v>1386</v>
      </c>
      <c r="E38" s="36" t="s">
        <v>1132</v>
      </c>
      <c r="F38" s="36">
        <v>408100</v>
      </c>
      <c r="G38" s="41">
        <v>4297.91</v>
      </c>
      <c r="H38" s="42">
        <v>0.70000000000000007</v>
      </c>
    </row>
    <row r="39" spans="2:8" x14ac:dyDescent="0.2">
      <c r="B39" s="43" t="s">
        <v>107</v>
      </c>
      <c r="C39" s="36" t="s">
        <v>1274</v>
      </c>
      <c r="D39" s="36" t="s">
        <v>1275</v>
      </c>
      <c r="E39" s="36" t="s">
        <v>1094</v>
      </c>
      <c r="F39" s="36">
        <v>913000</v>
      </c>
      <c r="G39" s="41">
        <v>4192.04</v>
      </c>
      <c r="H39" s="42">
        <v>0.68</v>
      </c>
    </row>
    <row r="40" spans="2:8" x14ac:dyDescent="0.2">
      <c r="B40" s="43" t="s">
        <v>107</v>
      </c>
      <c r="C40" s="36" t="s">
        <v>710</v>
      </c>
      <c r="D40" s="36" t="s">
        <v>1387</v>
      </c>
      <c r="E40" s="36" t="s">
        <v>1257</v>
      </c>
      <c r="F40" s="36">
        <v>733200</v>
      </c>
      <c r="G40" s="41">
        <v>4169.34</v>
      </c>
      <c r="H40" s="42">
        <v>0.67</v>
      </c>
    </row>
    <row r="41" spans="2:8" x14ac:dyDescent="0.2">
      <c r="B41" s="43" t="s">
        <v>107</v>
      </c>
      <c r="C41" s="36" t="s">
        <v>868</v>
      </c>
      <c r="D41" s="36" t="s">
        <v>1243</v>
      </c>
      <c r="E41" s="36" t="s">
        <v>1091</v>
      </c>
      <c r="F41" s="36">
        <v>6992000</v>
      </c>
      <c r="G41" s="41">
        <v>4146.26</v>
      </c>
      <c r="H41" s="42">
        <v>0.67</v>
      </c>
    </row>
    <row r="42" spans="2:8" x14ac:dyDescent="0.2">
      <c r="B42" s="43" t="s">
        <v>107</v>
      </c>
      <c r="C42" s="36" t="s">
        <v>1388</v>
      </c>
      <c r="D42" s="36" t="s">
        <v>1389</v>
      </c>
      <c r="E42" s="36" t="s">
        <v>1148</v>
      </c>
      <c r="F42" s="36">
        <v>889000</v>
      </c>
      <c r="G42" s="41">
        <v>3844.04</v>
      </c>
      <c r="H42" s="42">
        <v>0.62000000000000011</v>
      </c>
    </row>
    <row r="43" spans="2:8" x14ac:dyDescent="0.2">
      <c r="B43" s="43" t="s">
        <v>107</v>
      </c>
      <c r="C43" s="36" t="s">
        <v>1327</v>
      </c>
      <c r="D43" s="36" t="s">
        <v>1328</v>
      </c>
      <c r="E43" s="36" t="s">
        <v>1108</v>
      </c>
      <c r="F43" s="36">
        <v>16200</v>
      </c>
      <c r="G43" s="41">
        <v>3685.7000000000003</v>
      </c>
      <c r="H43" s="42">
        <v>0.6</v>
      </c>
    </row>
    <row r="44" spans="2:8" x14ac:dyDescent="0.2">
      <c r="B44" s="43" t="s">
        <v>107</v>
      </c>
      <c r="C44" s="36" t="s">
        <v>1390</v>
      </c>
      <c r="D44" s="36" t="s">
        <v>1391</v>
      </c>
      <c r="E44" s="36" t="s">
        <v>1091</v>
      </c>
      <c r="F44" s="36">
        <v>2603375</v>
      </c>
      <c r="G44" s="41">
        <v>3662.9500000000003</v>
      </c>
      <c r="H44" s="42">
        <v>0.59</v>
      </c>
    </row>
    <row r="45" spans="2:8" x14ac:dyDescent="0.2">
      <c r="B45" s="43" t="s">
        <v>107</v>
      </c>
      <c r="C45" s="36" t="s">
        <v>1119</v>
      </c>
      <c r="D45" s="36" t="s">
        <v>1120</v>
      </c>
      <c r="E45" s="36" t="s">
        <v>1121</v>
      </c>
      <c r="F45" s="36">
        <v>440000</v>
      </c>
      <c r="G45" s="41">
        <v>3478.86</v>
      </c>
      <c r="H45" s="42">
        <v>0.55999999999999994</v>
      </c>
    </row>
    <row r="46" spans="2:8" x14ac:dyDescent="0.2">
      <c r="B46" s="43" t="s">
        <v>107</v>
      </c>
      <c r="C46" s="36" t="s">
        <v>1392</v>
      </c>
      <c r="D46" s="36" t="s">
        <v>1393</v>
      </c>
      <c r="E46" s="36" t="s">
        <v>1108</v>
      </c>
      <c r="F46" s="36">
        <v>1508000</v>
      </c>
      <c r="G46" s="41">
        <v>3383.2000000000003</v>
      </c>
      <c r="H46" s="42">
        <v>0.55000000000000004</v>
      </c>
    </row>
    <row r="47" spans="2:8" x14ac:dyDescent="0.2">
      <c r="B47" s="43" t="s">
        <v>107</v>
      </c>
      <c r="C47" s="36" t="s">
        <v>1285</v>
      </c>
      <c r="D47" s="36" t="s">
        <v>1286</v>
      </c>
      <c r="E47" s="36" t="s">
        <v>1098</v>
      </c>
      <c r="F47" s="36">
        <v>328900</v>
      </c>
      <c r="G47" s="41">
        <v>3338.17</v>
      </c>
      <c r="H47" s="42">
        <v>0.54</v>
      </c>
    </row>
    <row r="48" spans="2:8" x14ac:dyDescent="0.2">
      <c r="B48" s="43" t="s">
        <v>107</v>
      </c>
      <c r="C48" s="36" t="s">
        <v>1287</v>
      </c>
      <c r="D48" s="36" t="s">
        <v>1288</v>
      </c>
      <c r="E48" s="36" t="s">
        <v>1132</v>
      </c>
      <c r="F48" s="36">
        <v>230800</v>
      </c>
      <c r="G48" s="41">
        <v>3337.48</v>
      </c>
      <c r="H48" s="42">
        <v>0.54</v>
      </c>
    </row>
    <row r="49" spans="2:8" x14ac:dyDescent="0.2">
      <c r="B49" s="43" t="s">
        <v>107</v>
      </c>
      <c r="C49" s="36" t="s">
        <v>1394</v>
      </c>
      <c r="D49" s="36" t="s">
        <v>1395</v>
      </c>
      <c r="E49" s="36" t="s">
        <v>1138</v>
      </c>
      <c r="F49" s="36">
        <v>389200</v>
      </c>
      <c r="G49" s="41">
        <v>3316.37</v>
      </c>
      <c r="H49" s="42">
        <v>0.54</v>
      </c>
    </row>
    <row r="50" spans="2:8" x14ac:dyDescent="0.2">
      <c r="B50" s="43" t="s">
        <v>107</v>
      </c>
      <c r="C50" s="36" t="s">
        <v>518</v>
      </c>
      <c r="D50" s="36" t="s">
        <v>1256</v>
      </c>
      <c r="E50" s="36" t="s">
        <v>1257</v>
      </c>
      <c r="F50" s="36">
        <v>1640000</v>
      </c>
      <c r="G50" s="41">
        <v>3235.7200000000003</v>
      </c>
      <c r="H50" s="42">
        <v>0.52</v>
      </c>
    </row>
    <row r="51" spans="2:8" x14ac:dyDescent="0.2">
      <c r="B51" s="43" t="s">
        <v>107</v>
      </c>
      <c r="C51" s="36" t="s">
        <v>1396</v>
      </c>
      <c r="D51" s="36" t="s">
        <v>1397</v>
      </c>
      <c r="E51" s="36" t="s">
        <v>1108</v>
      </c>
      <c r="F51" s="36">
        <v>1548000</v>
      </c>
      <c r="G51" s="41">
        <v>3230.6800000000003</v>
      </c>
      <c r="H51" s="42">
        <v>0.52</v>
      </c>
    </row>
    <row r="52" spans="2:8" x14ac:dyDescent="0.2">
      <c r="B52" s="43" t="s">
        <v>107</v>
      </c>
      <c r="C52" s="36" t="s">
        <v>1398</v>
      </c>
      <c r="D52" s="36" t="s">
        <v>1399</v>
      </c>
      <c r="E52" s="36" t="s">
        <v>1257</v>
      </c>
      <c r="F52" s="36">
        <v>8080000</v>
      </c>
      <c r="G52" s="41">
        <v>3223.92</v>
      </c>
      <c r="H52" s="42">
        <v>0.52</v>
      </c>
    </row>
    <row r="53" spans="2:8" x14ac:dyDescent="0.2">
      <c r="B53" s="43" t="s">
        <v>107</v>
      </c>
      <c r="C53" s="36" t="s">
        <v>1124</v>
      </c>
      <c r="D53" s="36" t="s">
        <v>1125</v>
      </c>
      <c r="E53" s="36" t="s">
        <v>1121</v>
      </c>
      <c r="F53" s="36">
        <v>586300</v>
      </c>
      <c r="G53" s="41">
        <v>3139.9300000000003</v>
      </c>
      <c r="H53" s="42">
        <v>0.51</v>
      </c>
    </row>
    <row r="54" spans="2:8" x14ac:dyDescent="0.2">
      <c r="B54" s="43" t="s">
        <v>107</v>
      </c>
      <c r="C54" s="36" t="s">
        <v>1400</v>
      </c>
      <c r="D54" s="36" t="s">
        <v>1401</v>
      </c>
      <c r="E54" s="36" t="s">
        <v>1091</v>
      </c>
      <c r="F54" s="36">
        <v>14548899</v>
      </c>
      <c r="G54" s="41">
        <v>3106.19</v>
      </c>
      <c r="H54" s="42">
        <v>0.5</v>
      </c>
    </row>
    <row r="55" spans="2:8" x14ac:dyDescent="0.2">
      <c r="B55" s="43" t="s">
        <v>107</v>
      </c>
      <c r="C55" s="36" t="s">
        <v>62</v>
      </c>
      <c r="D55" s="36" t="s">
        <v>1254</v>
      </c>
      <c r="E55" s="36" t="s">
        <v>1255</v>
      </c>
      <c r="F55" s="36">
        <v>1526000</v>
      </c>
      <c r="G55" s="41">
        <v>2976.46</v>
      </c>
      <c r="H55" s="42">
        <v>0.48000000000000004</v>
      </c>
    </row>
    <row r="56" spans="2:8" x14ac:dyDescent="0.2">
      <c r="B56" s="43" t="s">
        <v>107</v>
      </c>
      <c r="C56" s="36" t="s">
        <v>1402</v>
      </c>
      <c r="D56" s="36" t="s">
        <v>1403</v>
      </c>
      <c r="E56" s="36" t="s">
        <v>1104</v>
      </c>
      <c r="F56" s="36">
        <v>1876000</v>
      </c>
      <c r="G56" s="41">
        <v>2700.5</v>
      </c>
      <c r="H56" s="42">
        <v>0.44</v>
      </c>
    </row>
    <row r="57" spans="2:8" x14ac:dyDescent="0.2">
      <c r="B57" s="43" t="s">
        <v>107</v>
      </c>
      <c r="C57" s="36" t="s">
        <v>1404</v>
      </c>
      <c r="D57" s="36" t="s">
        <v>1405</v>
      </c>
      <c r="E57" s="36" t="s">
        <v>1104</v>
      </c>
      <c r="F57" s="36">
        <v>3264000</v>
      </c>
      <c r="G57" s="41">
        <v>2674.85</v>
      </c>
      <c r="H57" s="42">
        <v>0.43</v>
      </c>
    </row>
    <row r="58" spans="2:8" x14ac:dyDescent="0.2">
      <c r="B58" s="43" t="s">
        <v>107</v>
      </c>
      <c r="C58" s="36" t="s">
        <v>1329</v>
      </c>
      <c r="D58" s="36" t="s">
        <v>1330</v>
      </c>
      <c r="E58" s="36" t="s">
        <v>1101</v>
      </c>
      <c r="F58" s="36">
        <v>93250</v>
      </c>
      <c r="G58" s="41">
        <v>2616.08</v>
      </c>
      <c r="H58" s="42">
        <v>0.42000000000000004</v>
      </c>
    </row>
    <row r="59" spans="2:8" x14ac:dyDescent="0.2">
      <c r="B59" s="43" t="s">
        <v>107</v>
      </c>
      <c r="C59" s="36" t="s">
        <v>1406</v>
      </c>
      <c r="D59" s="36" t="s">
        <v>1407</v>
      </c>
      <c r="E59" s="36" t="s">
        <v>1257</v>
      </c>
      <c r="F59" s="36">
        <v>5364000</v>
      </c>
      <c r="G59" s="41">
        <v>2580.08</v>
      </c>
      <c r="H59" s="42">
        <v>0.42000000000000004</v>
      </c>
    </row>
    <row r="60" spans="2:8" x14ac:dyDescent="0.2">
      <c r="B60" s="43" t="s">
        <v>107</v>
      </c>
      <c r="C60" s="36" t="s">
        <v>1408</v>
      </c>
      <c r="D60" s="36" t="s">
        <v>1409</v>
      </c>
      <c r="E60" s="36" t="s">
        <v>1410</v>
      </c>
      <c r="F60" s="36">
        <v>776000</v>
      </c>
      <c r="G60" s="41">
        <v>2528.98</v>
      </c>
      <c r="H60" s="42">
        <v>0.41000000000000003</v>
      </c>
    </row>
    <row r="61" spans="2:8" x14ac:dyDescent="0.2">
      <c r="B61" s="43" t="s">
        <v>107</v>
      </c>
      <c r="C61" s="36" t="s">
        <v>1411</v>
      </c>
      <c r="D61" s="36" t="s">
        <v>1412</v>
      </c>
      <c r="E61" s="36" t="s">
        <v>1094</v>
      </c>
      <c r="F61" s="36">
        <v>65400</v>
      </c>
      <c r="G61" s="41">
        <v>2495.5</v>
      </c>
      <c r="H61" s="42">
        <v>0.4</v>
      </c>
    </row>
    <row r="62" spans="2:8" x14ac:dyDescent="0.2">
      <c r="B62" s="43" t="s">
        <v>107</v>
      </c>
      <c r="C62" s="36" t="s">
        <v>1413</v>
      </c>
      <c r="D62" s="36" t="s">
        <v>1414</v>
      </c>
      <c r="E62" s="36" t="s">
        <v>1132</v>
      </c>
      <c r="F62" s="36">
        <v>1480500</v>
      </c>
      <c r="G62" s="41">
        <v>2405.0700000000002</v>
      </c>
      <c r="H62" s="42">
        <v>0.39</v>
      </c>
    </row>
    <row r="63" spans="2:8" x14ac:dyDescent="0.2">
      <c r="B63" s="43" t="s">
        <v>107</v>
      </c>
      <c r="C63" s="36" t="s">
        <v>1415</v>
      </c>
      <c r="D63" s="36" t="s">
        <v>1416</v>
      </c>
      <c r="E63" s="36" t="s">
        <v>1104</v>
      </c>
      <c r="F63" s="36">
        <v>14895000</v>
      </c>
      <c r="G63" s="41">
        <v>2383.2000000000003</v>
      </c>
      <c r="H63" s="42">
        <v>0.39</v>
      </c>
    </row>
    <row r="64" spans="2:8" x14ac:dyDescent="0.2">
      <c r="B64" s="43" t="s">
        <v>107</v>
      </c>
      <c r="C64" s="36" t="s">
        <v>1417</v>
      </c>
      <c r="D64" s="36" t="s">
        <v>1418</v>
      </c>
      <c r="E64" s="36" t="s">
        <v>1135</v>
      </c>
      <c r="F64" s="36">
        <v>171000</v>
      </c>
      <c r="G64" s="41">
        <v>2329.02</v>
      </c>
      <c r="H64" s="42">
        <v>0.38</v>
      </c>
    </row>
    <row r="65" spans="2:8" x14ac:dyDescent="0.2">
      <c r="B65" s="43" t="s">
        <v>107</v>
      </c>
      <c r="C65" s="36" t="s">
        <v>1419</v>
      </c>
      <c r="D65" s="36" t="s">
        <v>1420</v>
      </c>
      <c r="E65" s="36" t="s">
        <v>1257</v>
      </c>
      <c r="F65" s="36">
        <v>3712000</v>
      </c>
      <c r="G65" s="41">
        <v>2327.42</v>
      </c>
      <c r="H65" s="42">
        <v>0.38</v>
      </c>
    </row>
    <row r="66" spans="2:8" x14ac:dyDescent="0.2">
      <c r="B66" s="43" t="s">
        <v>107</v>
      </c>
      <c r="C66" s="36" t="s">
        <v>1421</v>
      </c>
      <c r="D66" s="36" t="s">
        <v>1422</v>
      </c>
      <c r="E66" s="36" t="s">
        <v>1115</v>
      </c>
      <c r="F66" s="36">
        <v>967500</v>
      </c>
      <c r="G66" s="41">
        <v>2287.17</v>
      </c>
      <c r="H66" s="42">
        <v>0.37</v>
      </c>
    </row>
    <row r="67" spans="2:8" x14ac:dyDescent="0.2">
      <c r="B67" s="43" t="s">
        <v>107</v>
      </c>
      <c r="C67" s="36" t="s">
        <v>121</v>
      </c>
      <c r="D67" s="36" t="s">
        <v>1174</v>
      </c>
      <c r="E67" s="36" t="s">
        <v>1140</v>
      </c>
      <c r="F67" s="36">
        <v>720000</v>
      </c>
      <c r="G67" s="41">
        <v>2267.2800000000002</v>
      </c>
      <c r="H67" s="42">
        <v>0.37</v>
      </c>
    </row>
    <row r="68" spans="2:8" x14ac:dyDescent="0.2">
      <c r="B68" s="43" t="s">
        <v>107</v>
      </c>
      <c r="C68" s="36" t="s">
        <v>1423</v>
      </c>
      <c r="D68" s="36" t="s">
        <v>1424</v>
      </c>
      <c r="E68" s="36" t="s">
        <v>1145</v>
      </c>
      <c r="F68" s="36">
        <v>322000</v>
      </c>
      <c r="G68" s="41">
        <v>2251.2600000000002</v>
      </c>
      <c r="H68" s="42">
        <v>0.36000000000000004</v>
      </c>
    </row>
    <row r="69" spans="2:8" x14ac:dyDescent="0.2">
      <c r="B69" s="43" t="s">
        <v>107</v>
      </c>
      <c r="C69" s="36" t="s">
        <v>1110</v>
      </c>
      <c r="D69" s="36" t="s">
        <v>1111</v>
      </c>
      <c r="E69" s="36" t="s">
        <v>1112</v>
      </c>
      <c r="F69" s="36">
        <v>192400</v>
      </c>
      <c r="G69" s="41">
        <v>2241.75</v>
      </c>
      <c r="H69" s="42">
        <v>0.36000000000000004</v>
      </c>
    </row>
    <row r="70" spans="2:8" x14ac:dyDescent="0.2">
      <c r="B70" s="43" t="s">
        <v>107</v>
      </c>
      <c r="C70" s="36" t="s">
        <v>1425</v>
      </c>
      <c r="D70" s="36" t="s">
        <v>1426</v>
      </c>
      <c r="E70" s="36" t="s">
        <v>1145</v>
      </c>
      <c r="F70" s="36">
        <v>372000</v>
      </c>
      <c r="G70" s="41">
        <v>2227.35</v>
      </c>
      <c r="H70" s="42">
        <v>0.36000000000000004</v>
      </c>
    </row>
    <row r="71" spans="2:8" x14ac:dyDescent="0.2">
      <c r="B71" s="43" t="s">
        <v>107</v>
      </c>
      <c r="C71" s="36" t="s">
        <v>1427</v>
      </c>
      <c r="D71" s="36" t="s">
        <v>1428</v>
      </c>
      <c r="E71" s="36" t="s">
        <v>1205</v>
      </c>
      <c r="F71" s="36">
        <v>423000</v>
      </c>
      <c r="G71" s="41">
        <v>2224.56</v>
      </c>
      <c r="H71" s="42">
        <v>0.36000000000000004</v>
      </c>
    </row>
    <row r="72" spans="2:8" x14ac:dyDescent="0.2">
      <c r="B72" s="43" t="s">
        <v>107</v>
      </c>
      <c r="C72" s="36" t="s">
        <v>1141</v>
      </c>
      <c r="D72" s="36" t="s">
        <v>1142</v>
      </c>
      <c r="E72" s="36" t="s">
        <v>1138</v>
      </c>
      <c r="F72" s="36">
        <v>200500</v>
      </c>
      <c r="G72" s="41">
        <v>2202.4900000000002</v>
      </c>
      <c r="H72" s="42">
        <v>0.36000000000000004</v>
      </c>
    </row>
    <row r="73" spans="2:8" x14ac:dyDescent="0.2">
      <c r="B73" s="43" t="s">
        <v>107</v>
      </c>
      <c r="C73" s="36" t="s">
        <v>1262</v>
      </c>
      <c r="D73" s="36" t="s">
        <v>1263</v>
      </c>
      <c r="E73" s="36" t="s">
        <v>1101</v>
      </c>
      <c r="F73" s="36">
        <v>67400</v>
      </c>
      <c r="G73" s="41">
        <v>2171.59</v>
      </c>
      <c r="H73" s="42">
        <v>0.35000000000000003</v>
      </c>
    </row>
    <row r="74" spans="2:8" x14ac:dyDescent="0.2">
      <c r="B74" s="43" t="s">
        <v>107</v>
      </c>
      <c r="C74" s="36" t="s">
        <v>1429</v>
      </c>
      <c r="D74" s="36" t="s">
        <v>1430</v>
      </c>
      <c r="E74" s="36" t="s">
        <v>1118</v>
      </c>
      <c r="F74" s="36">
        <v>2268000</v>
      </c>
      <c r="G74" s="41">
        <v>2128.52</v>
      </c>
      <c r="H74" s="42">
        <v>0.34</v>
      </c>
    </row>
    <row r="75" spans="2:8" x14ac:dyDescent="0.2">
      <c r="B75" s="43" t="s">
        <v>107</v>
      </c>
      <c r="C75" s="36" t="s">
        <v>1200</v>
      </c>
      <c r="D75" s="36" t="s">
        <v>1201</v>
      </c>
      <c r="E75" s="36" t="s">
        <v>1148</v>
      </c>
      <c r="F75" s="36">
        <v>401100</v>
      </c>
      <c r="G75" s="41">
        <v>2108.38</v>
      </c>
      <c r="H75" s="42">
        <v>0.34</v>
      </c>
    </row>
    <row r="76" spans="2:8" x14ac:dyDescent="0.2">
      <c r="B76" s="43" t="s">
        <v>107</v>
      </c>
      <c r="C76" s="36" t="s">
        <v>1431</v>
      </c>
      <c r="D76" s="36" t="s">
        <v>1432</v>
      </c>
      <c r="E76" s="36" t="s">
        <v>1121</v>
      </c>
      <c r="F76" s="36">
        <v>4947000</v>
      </c>
      <c r="G76" s="41">
        <v>2077.7400000000002</v>
      </c>
      <c r="H76" s="42">
        <v>0.34</v>
      </c>
    </row>
    <row r="77" spans="2:8" x14ac:dyDescent="0.2">
      <c r="B77" s="43" t="s">
        <v>107</v>
      </c>
      <c r="C77" s="36" t="s">
        <v>1433</v>
      </c>
      <c r="D77" s="36" t="s">
        <v>1434</v>
      </c>
      <c r="E77" s="36" t="s">
        <v>1135</v>
      </c>
      <c r="F77" s="36">
        <v>1235000</v>
      </c>
      <c r="G77" s="41">
        <v>2011.2</v>
      </c>
      <c r="H77" s="42">
        <v>0.33</v>
      </c>
    </row>
    <row r="78" spans="2:8" x14ac:dyDescent="0.2">
      <c r="B78" s="43" t="s">
        <v>107</v>
      </c>
      <c r="C78" s="36" t="s">
        <v>292</v>
      </c>
      <c r="D78" s="36" t="s">
        <v>1435</v>
      </c>
      <c r="E78" s="36" t="s">
        <v>1257</v>
      </c>
      <c r="F78" s="36">
        <v>2196000</v>
      </c>
      <c r="G78" s="41">
        <v>1984.0900000000001</v>
      </c>
      <c r="H78" s="42">
        <v>0.32</v>
      </c>
    </row>
    <row r="79" spans="2:8" x14ac:dyDescent="0.2">
      <c r="B79" s="43" t="s">
        <v>107</v>
      </c>
      <c r="C79" s="36" t="s">
        <v>50</v>
      </c>
      <c r="D79" s="36" t="s">
        <v>1151</v>
      </c>
      <c r="E79" s="36" t="s">
        <v>1091</v>
      </c>
      <c r="F79" s="36">
        <v>1134000</v>
      </c>
      <c r="G79" s="41">
        <v>1961.25</v>
      </c>
      <c r="H79" s="42">
        <v>0.32</v>
      </c>
    </row>
    <row r="80" spans="2:8" x14ac:dyDescent="0.2">
      <c r="B80" s="43" t="s">
        <v>107</v>
      </c>
      <c r="C80" s="36" t="s">
        <v>1345</v>
      </c>
      <c r="D80" s="36" t="s">
        <v>1346</v>
      </c>
      <c r="E80" s="36" t="s">
        <v>1138</v>
      </c>
      <c r="F80" s="36">
        <v>425600</v>
      </c>
      <c r="G80" s="41">
        <v>1881.15</v>
      </c>
      <c r="H80" s="42">
        <v>0.3</v>
      </c>
    </row>
    <row r="81" spans="2:8" x14ac:dyDescent="0.2">
      <c r="B81" s="43" t="s">
        <v>107</v>
      </c>
      <c r="C81" s="36" t="s">
        <v>1436</v>
      </c>
      <c r="D81" s="36" t="s">
        <v>1437</v>
      </c>
      <c r="E81" s="36" t="s">
        <v>1140</v>
      </c>
      <c r="F81" s="36">
        <v>1431000</v>
      </c>
      <c r="G81" s="41">
        <v>1769.43</v>
      </c>
      <c r="H81" s="42">
        <v>0.29000000000000004</v>
      </c>
    </row>
    <row r="82" spans="2:8" x14ac:dyDescent="0.2">
      <c r="B82" s="43" t="s">
        <v>107</v>
      </c>
      <c r="C82" s="36" t="s">
        <v>1438</v>
      </c>
      <c r="D82" s="36" t="s">
        <v>1439</v>
      </c>
      <c r="E82" s="36" t="s">
        <v>1292</v>
      </c>
      <c r="F82" s="36">
        <v>1960000</v>
      </c>
      <c r="G82" s="41">
        <v>1682.66</v>
      </c>
      <c r="H82" s="42">
        <v>0.27</v>
      </c>
    </row>
    <row r="83" spans="2:8" x14ac:dyDescent="0.2">
      <c r="B83" s="43" t="s">
        <v>107</v>
      </c>
      <c r="C83" s="36" t="s">
        <v>1440</v>
      </c>
      <c r="D83" s="36" t="s">
        <v>1441</v>
      </c>
      <c r="E83" s="36" t="s">
        <v>1118</v>
      </c>
      <c r="F83" s="36">
        <v>1588875</v>
      </c>
      <c r="G83" s="41">
        <v>1680.24</v>
      </c>
      <c r="H83" s="42">
        <v>0.27</v>
      </c>
    </row>
    <row r="84" spans="2:8" x14ac:dyDescent="0.2">
      <c r="B84" s="43" t="s">
        <v>107</v>
      </c>
      <c r="C84" s="36" t="s">
        <v>1442</v>
      </c>
      <c r="D84" s="36" t="s">
        <v>1443</v>
      </c>
      <c r="E84" s="36" t="s">
        <v>1156</v>
      </c>
      <c r="F84" s="36">
        <v>605000</v>
      </c>
      <c r="G84" s="41">
        <v>1677.97</v>
      </c>
      <c r="H84" s="42">
        <v>0.27</v>
      </c>
    </row>
    <row r="85" spans="2:8" x14ac:dyDescent="0.2">
      <c r="B85" s="43" t="s">
        <v>107</v>
      </c>
      <c r="C85" s="36" t="s">
        <v>1444</v>
      </c>
      <c r="D85" s="36" t="s">
        <v>1445</v>
      </c>
      <c r="E85" s="36" t="s">
        <v>1257</v>
      </c>
      <c r="F85" s="36">
        <v>1792000</v>
      </c>
      <c r="G85" s="41">
        <v>1673.73</v>
      </c>
      <c r="H85" s="42">
        <v>0.27</v>
      </c>
    </row>
    <row r="86" spans="2:8" x14ac:dyDescent="0.2">
      <c r="B86" s="43" t="s">
        <v>107</v>
      </c>
      <c r="C86" s="36" t="s">
        <v>1446</v>
      </c>
      <c r="D86" s="36" t="s">
        <v>1447</v>
      </c>
      <c r="E86" s="36" t="s">
        <v>1115</v>
      </c>
      <c r="F86" s="36">
        <v>1810000</v>
      </c>
      <c r="G86" s="41">
        <v>1583.75</v>
      </c>
      <c r="H86" s="42">
        <v>0.26</v>
      </c>
    </row>
    <row r="87" spans="2:8" x14ac:dyDescent="0.2">
      <c r="B87" s="43" t="s">
        <v>107</v>
      </c>
      <c r="C87" s="36" t="s">
        <v>1343</v>
      </c>
      <c r="D87" s="36" t="s">
        <v>1344</v>
      </c>
      <c r="E87" s="36" t="s">
        <v>1121</v>
      </c>
      <c r="F87" s="36">
        <v>1463000</v>
      </c>
      <c r="G87" s="41">
        <v>1572.73</v>
      </c>
      <c r="H87" s="42">
        <v>0.25</v>
      </c>
    </row>
    <row r="88" spans="2:8" x14ac:dyDescent="0.2">
      <c r="B88" s="43" t="s">
        <v>107</v>
      </c>
      <c r="C88" s="36" t="s">
        <v>1448</v>
      </c>
      <c r="D88" s="36" t="s">
        <v>1449</v>
      </c>
      <c r="E88" s="36" t="s">
        <v>1140</v>
      </c>
      <c r="F88" s="36">
        <v>271000</v>
      </c>
      <c r="G88" s="41">
        <v>1563.53</v>
      </c>
      <c r="H88" s="42">
        <v>0.25</v>
      </c>
    </row>
    <row r="89" spans="2:8" x14ac:dyDescent="0.2">
      <c r="B89" s="43" t="s">
        <v>107</v>
      </c>
      <c r="C89" s="36" t="s">
        <v>1450</v>
      </c>
      <c r="D89" s="36" t="s">
        <v>1451</v>
      </c>
      <c r="E89" s="36" t="s">
        <v>1351</v>
      </c>
      <c r="F89" s="36">
        <v>1158000</v>
      </c>
      <c r="G89" s="41">
        <v>1541.3</v>
      </c>
      <c r="H89" s="42">
        <v>0.25</v>
      </c>
    </row>
    <row r="90" spans="2:8" x14ac:dyDescent="0.2">
      <c r="B90" s="43" t="s">
        <v>107</v>
      </c>
      <c r="C90" s="36" t="s">
        <v>1452</v>
      </c>
      <c r="D90" s="36" t="s">
        <v>1453</v>
      </c>
      <c r="E90" s="36" t="s">
        <v>1454</v>
      </c>
      <c r="F90" s="36">
        <v>1376000</v>
      </c>
      <c r="G90" s="41">
        <v>1493.65</v>
      </c>
      <c r="H90" s="42">
        <v>0.24000000000000002</v>
      </c>
    </row>
    <row r="91" spans="2:8" x14ac:dyDescent="0.2">
      <c r="B91" s="43" t="s">
        <v>107</v>
      </c>
      <c r="C91" s="36" t="s">
        <v>1455</v>
      </c>
      <c r="D91" s="36" t="s">
        <v>1456</v>
      </c>
      <c r="E91" s="36" t="s">
        <v>1156</v>
      </c>
      <c r="F91" s="36">
        <v>264000</v>
      </c>
      <c r="G91" s="41">
        <v>1473.65</v>
      </c>
      <c r="H91" s="42">
        <v>0.24000000000000002</v>
      </c>
    </row>
    <row r="92" spans="2:8" x14ac:dyDescent="0.2">
      <c r="B92" s="43" t="s">
        <v>107</v>
      </c>
      <c r="C92" s="36" t="s">
        <v>712</v>
      </c>
      <c r="D92" s="36" t="s">
        <v>1289</v>
      </c>
      <c r="E92" s="36" t="s">
        <v>1205</v>
      </c>
      <c r="F92" s="36">
        <v>430000</v>
      </c>
      <c r="G92" s="41">
        <v>1460.28</v>
      </c>
      <c r="H92" s="42">
        <v>0.24000000000000002</v>
      </c>
    </row>
    <row r="93" spans="2:8" x14ac:dyDescent="0.2">
      <c r="B93" s="43" t="s">
        <v>107</v>
      </c>
      <c r="C93" s="36" t="s">
        <v>1457</v>
      </c>
      <c r="D93" s="36" t="s">
        <v>1458</v>
      </c>
      <c r="E93" s="36" t="s">
        <v>1108</v>
      </c>
      <c r="F93" s="36">
        <v>156000</v>
      </c>
      <c r="G93" s="41">
        <v>1388.48</v>
      </c>
      <c r="H93" s="42">
        <v>0.22</v>
      </c>
    </row>
    <row r="94" spans="2:8" x14ac:dyDescent="0.2">
      <c r="B94" s="43" t="s">
        <v>107</v>
      </c>
      <c r="C94" s="36" t="s">
        <v>1178</v>
      </c>
      <c r="D94" s="36" t="s">
        <v>1179</v>
      </c>
      <c r="E94" s="36" t="s">
        <v>1094</v>
      </c>
      <c r="F94" s="36">
        <v>57000</v>
      </c>
      <c r="G94" s="41">
        <v>1386.13</v>
      </c>
      <c r="H94" s="42">
        <v>0.22</v>
      </c>
    </row>
    <row r="95" spans="2:8" x14ac:dyDescent="0.2">
      <c r="B95" s="43" t="s">
        <v>107</v>
      </c>
      <c r="C95" s="36" t="s">
        <v>1170</v>
      </c>
      <c r="D95" s="36" t="s">
        <v>1171</v>
      </c>
      <c r="E95" s="36" t="s">
        <v>1101</v>
      </c>
      <c r="F95" s="36">
        <v>107500</v>
      </c>
      <c r="G95" s="41">
        <v>1383.42</v>
      </c>
      <c r="H95" s="42">
        <v>0.22</v>
      </c>
    </row>
    <row r="96" spans="2:8" x14ac:dyDescent="0.2">
      <c r="B96" s="43" t="s">
        <v>107</v>
      </c>
      <c r="C96" s="36" t="s">
        <v>1180</v>
      </c>
      <c r="D96" s="36" t="s">
        <v>1181</v>
      </c>
      <c r="E96" s="36" t="s">
        <v>1140</v>
      </c>
      <c r="F96" s="36">
        <v>800000</v>
      </c>
      <c r="G96" s="41">
        <v>1356.4</v>
      </c>
      <c r="H96" s="42">
        <v>0.22</v>
      </c>
    </row>
    <row r="97" spans="2:8" x14ac:dyDescent="0.2">
      <c r="B97" s="43" t="s">
        <v>107</v>
      </c>
      <c r="C97" s="36" t="s">
        <v>1190</v>
      </c>
      <c r="D97" s="36" t="s">
        <v>1191</v>
      </c>
      <c r="E97" s="36" t="s">
        <v>1138</v>
      </c>
      <c r="F97" s="36">
        <v>216600</v>
      </c>
      <c r="G97" s="41">
        <v>1351.26</v>
      </c>
      <c r="H97" s="42">
        <v>0.22</v>
      </c>
    </row>
    <row r="98" spans="2:8" x14ac:dyDescent="0.2">
      <c r="B98" s="43" t="s">
        <v>107</v>
      </c>
      <c r="C98" s="36" t="s">
        <v>1260</v>
      </c>
      <c r="D98" s="36" t="s">
        <v>1261</v>
      </c>
      <c r="E98" s="36" t="s">
        <v>1257</v>
      </c>
      <c r="F98" s="36">
        <v>800000</v>
      </c>
      <c r="G98" s="41">
        <v>1328</v>
      </c>
      <c r="H98" s="42">
        <v>0.21000000000000002</v>
      </c>
    </row>
    <row r="99" spans="2:8" x14ac:dyDescent="0.2">
      <c r="B99" s="43" t="s">
        <v>107</v>
      </c>
      <c r="C99" s="36" t="s">
        <v>1459</v>
      </c>
      <c r="D99" s="36" t="s">
        <v>1460</v>
      </c>
      <c r="E99" s="36" t="s">
        <v>1257</v>
      </c>
      <c r="F99" s="36">
        <v>564000</v>
      </c>
      <c r="G99" s="41">
        <v>1299.17</v>
      </c>
      <c r="H99" s="42">
        <v>0.21000000000000002</v>
      </c>
    </row>
    <row r="100" spans="2:8" x14ac:dyDescent="0.2">
      <c r="B100" s="43" t="s">
        <v>107</v>
      </c>
      <c r="C100" s="36" t="s">
        <v>1461</v>
      </c>
      <c r="D100" s="36" t="s">
        <v>1462</v>
      </c>
      <c r="E100" s="36" t="s">
        <v>1205</v>
      </c>
      <c r="F100" s="36">
        <v>120600</v>
      </c>
      <c r="G100" s="41">
        <v>1267.99</v>
      </c>
      <c r="H100" s="42">
        <v>0.21000000000000002</v>
      </c>
    </row>
    <row r="101" spans="2:8" x14ac:dyDescent="0.2">
      <c r="B101" s="43" t="s">
        <v>107</v>
      </c>
      <c r="C101" s="36" t="s">
        <v>1463</v>
      </c>
      <c r="D101" s="36" t="s">
        <v>1464</v>
      </c>
      <c r="E101" s="36" t="s">
        <v>1156</v>
      </c>
      <c r="F101" s="36">
        <v>162400</v>
      </c>
      <c r="G101" s="41">
        <v>1251.78</v>
      </c>
      <c r="H101" s="42">
        <v>0.2</v>
      </c>
    </row>
    <row r="102" spans="2:8" x14ac:dyDescent="0.2">
      <c r="B102" s="43" t="s">
        <v>107</v>
      </c>
      <c r="C102" s="36" t="s">
        <v>1465</v>
      </c>
      <c r="D102" s="36" t="s">
        <v>1466</v>
      </c>
      <c r="E102" s="36" t="s">
        <v>1138</v>
      </c>
      <c r="F102" s="36">
        <v>900000</v>
      </c>
      <c r="G102" s="41">
        <v>1249.6500000000001</v>
      </c>
      <c r="H102" s="42">
        <v>0.2</v>
      </c>
    </row>
    <row r="103" spans="2:8" x14ac:dyDescent="0.2">
      <c r="B103" s="43" t="s">
        <v>107</v>
      </c>
      <c r="C103" s="36" t="s">
        <v>1467</v>
      </c>
      <c r="D103" s="36" t="s">
        <v>1468</v>
      </c>
      <c r="E103" s="36" t="s">
        <v>1138</v>
      </c>
      <c r="F103" s="36">
        <v>170400</v>
      </c>
      <c r="G103" s="41">
        <v>1225.6000000000001</v>
      </c>
      <c r="H103" s="42">
        <v>0.2</v>
      </c>
    </row>
    <row r="104" spans="2:8" x14ac:dyDescent="0.2">
      <c r="B104" s="43" t="s">
        <v>107</v>
      </c>
      <c r="C104" s="36" t="s">
        <v>1469</v>
      </c>
      <c r="D104" s="36" t="s">
        <v>1470</v>
      </c>
      <c r="E104" s="36" t="s">
        <v>1094</v>
      </c>
      <c r="F104" s="36">
        <v>561000</v>
      </c>
      <c r="G104" s="41">
        <v>1205.8700000000001</v>
      </c>
      <c r="H104" s="42">
        <v>0.2</v>
      </c>
    </row>
    <row r="105" spans="2:8" x14ac:dyDescent="0.2">
      <c r="B105" s="43" t="s">
        <v>107</v>
      </c>
      <c r="C105" s="36" t="s">
        <v>1471</v>
      </c>
      <c r="D105" s="36" t="s">
        <v>1472</v>
      </c>
      <c r="E105" s="36" t="s">
        <v>1094</v>
      </c>
      <c r="F105" s="36">
        <v>264000</v>
      </c>
      <c r="G105" s="41">
        <v>1195.79</v>
      </c>
      <c r="H105" s="42">
        <v>0.19</v>
      </c>
    </row>
    <row r="106" spans="2:8" x14ac:dyDescent="0.2">
      <c r="B106" s="43" t="s">
        <v>107</v>
      </c>
      <c r="C106" s="36" t="s">
        <v>1473</v>
      </c>
      <c r="D106" s="36" t="s">
        <v>1474</v>
      </c>
      <c r="E106" s="36" t="s">
        <v>1094</v>
      </c>
      <c r="F106" s="36">
        <v>80400</v>
      </c>
      <c r="G106" s="41">
        <v>1177.78</v>
      </c>
      <c r="H106" s="42">
        <v>0.19</v>
      </c>
    </row>
    <row r="107" spans="2:8" x14ac:dyDescent="0.2">
      <c r="B107" s="43" t="s">
        <v>107</v>
      </c>
      <c r="C107" s="36" t="s">
        <v>1475</v>
      </c>
      <c r="D107" s="36" t="s">
        <v>1476</v>
      </c>
      <c r="E107" s="36" t="s">
        <v>1138</v>
      </c>
      <c r="F107" s="36">
        <v>66000</v>
      </c>
      <c r="G107" s="41">
        <v>1161.96</v>
      </c>
      <c r="H107" s="42">
        <v>0.19</v>
      </c>
    </row>
    <row r="108" spans="2:8" x14ac:dyDescent="0.2">
      <c r="B108" s="43" t="s">
        <v>107</v>
      </c>
      <c r="C108" s="36" t="s">
        <v>1311</v>
      </c>
      <c r="D108" s="36" t="s">
        <v>1312</v>
      </c>
      <c r="E108" s="36" t="s">
        <v>1132</v>
      </c>
      <c r="F108" s="36">
        <v>465000</v>
      </c>
      <c r="G108" s="41">
        <v>1100.42</v>
      </c>
      <c r="H108" s="42">
        <v>0.18000000000000002</v>
      </c>
    </row>
    <row r="109" spans="2:8" x14ac:dyDescent="0.2">
      <c r="B109" s="43" t="s">
        <v>107</v>
      </c>
      <c r="C109" s="36" t="s">
        <v>47</v>
      </c>
      <c r="D109" s="36" t="s">
        <v>1109</v>
      </c>
      <c r="E109" s="36" t="s">
        <v>1091</v>
      </c>
      <c r="F109" s="36">
        <v>360000</v>
      </c>
      <c r="G109" s="41">
        <v>1056.24</v>
      </c>
      <c r="H109" s="42">
        <v>0.17</v>
      </c>
    </row>
    <row r="110" spans="2:8" x14ac:dyDescent="0.2">
      <c r="B110" s="43" t="s">
        <v>107</v>
      </c>
      <c r="C110" s="36" t="s">
        <v>1477</v>
      </c>
      <c r="D110" s="36" t="s">
        <v>1478</v>
      </c>
      <c r="E110" s="36" t="s">
        <v>1135</v>
      </c>
      <c r="F110" s="36">
        <v>1539000</v>
      </c>
      <c r="G110" s="41">
        <v>1034.21</v>
      </c>
      <c r="H110" s="42">
        <v>0.17</v>
      </c>
    </row>
    <row r="111" spans="2:8" x14ac:dyDescent="0.2">
      <c r="B111" s="43" t="s">
        <v>107</v>
      </c>
      <c r="C111" s="36" t="s">
        <v>1479</v>
      </c>
      <c r="D111" s="36" t="s">
        <v>1480</v>
      </c>
      <c r="E111" s="36" t="s">
        <v>1156</v>
      </c>
      <c r="F111" s="36">
        <v>345800</v>
      </c>
      <c r="G111" s="41">
        <v>1019.59</v>
      </c>
      <c r="H111" s="42">
        <v>0.17</v>
      </c>
    </row>
    <row r="112" spans="2:8" x14ac:dyDescent="0.2">
      <c r="B112" s="43" t="s">
        <v>107</v>
      </c>
      <c r="C112" s="36" t="s">
        <v>1159</v>
      </c>
      <c r="D112" s="36" t="s">
        <v>1160</v>
      </c>
      <c r="E112" s="36" t="s">
        <v>1161</v>
      </c>
      <c r="F112" s="36">
        <v>62000</v>
      </c>
      <c r="G112" s="41">
        <v>1008.83</v>
      </c>
      <c r="H112" s="42">
        <v>0.16</v>
      </c>
    </row>
    <row r="113" spans="2:8" x14ac:dyDescent="0.2">
      <c r="B113" s="43" t="s">
        <v>107</v>
      </c>
      <c r="C113" s="36" t="s">
        <v>1333</v>
      </c>
      <c r="D113" s="36" t="s">
        <v>1334</v>
      </c>
      <c r="E113" s="36" t="s">
        <v>1138</v>
      </c>
      <c r="F113" s="36">
        <v>142100</v>
      </c>
      <c r="G113" s="41">
        <v>977.86</v>
      </c>
      <c r="H113" s="42">
        <v>0.16</v>
      </c>
    </row>
    <row r="114" spans="2:8" x14ac:dyDescent="0.2">
      <c r="B114" s="43" t="s">
        <v>107</v>
      </c>
      <c r="C114" s="36" t="s">
        <v>1481</v>
      </c>
      <c r="D114" s="36" t="s">
        <v>1482</v>
      </c>
      <c r="E114" s="36" t="s">
        <v>1187</v>
      </c>
      <c r="F114" s="36">
        <v>161700</v>
      </c>
      <c r="G114" s="41">
        <v>918.38</v>
      </c>
      <c r="H114" s="42">
        <v>0.15</v>
      </c>
    </row>
    <row r="115" spans="2:8" x14ac:dyDescent="0.2">
      <c r="B115" s="43" t="s">
        <v>107</v>
      </c>
      <c r="C115" s="36" t="s">
        <v>1168</v>
      </c>
      <c r="D115" s="36" t="s">
        <v>1169</v>
      </c>
      <c r="E115" s="36" t="s">
        <v>1138</v>
      </c>
      <c r="F115" s="36">
        <v>152000</v>
      </c>
      <c r="G115" s="41">
        <v>901.28</v>
      </c>
      <c r="H115" s="42">
        <v>0.15</v>
      </c>
    </row>
    <row r="116" spans="2:8" x14ac:dyDescent="0.2">
      <c r="B116" s="43" t="s">
        <v>107</v>
      </c>
      <c r="C116" s="36" t="s">
        <v>1102</v>
      </c>
      <c r="D116" s="36" t="s">
        <v>1103</v>
      </c>
      <c r="E116" s="36" t="s">
        <v>1104</v>
      </c>
      <c r="F116" s="36">
        <v>55500</v>
      </c>
      <c r="G116" s="41">
        <v>874.07</v>
      </c>
      <c r="H116" s="42">
        <v>0.13999999999999999</v>
      </c>
    </row>
    <row r="117" spans="2:8" x14ac:dyDescent="0.2">
      <c r="B117" s="43" t="s">
        <v>107</v>
      </c>
      <c r="C117" s="36" t="s">
        <v>1483</v>
      </c>
      <c r="D117" s="36" t="s">
        <v>1484</v>
      </c>
      <c r="E117" s="36" t="s">
        <v>1220</v>
      </c>
      <c r="F117" s="36">
        <v>720000</v>
      </c>
      <c r="G117" s="41">
        <v>871.2</v>
      </c>
      <c r="H117" s="42">
        <v>0.13999999999999999</v>
      </c>
    </row>
    <row r="118" spans="2:8" x14ac:dyDescent="0.2">
      <c r="B118" s="43" t="s">
        <v>107</v>
      </c>
      <c r="C118" s="36" t="s">
        <v>1485</v>
      </c>
      <c r="D118" s="36" t="s">
        <v>1486</v>
      </c>
      <c r="E118" s="36" t="s">
        <v>1104</v>
      </c>
      <c r="F118" s="36">
        <v>202000</v>
      </c>
      <c r="G118" s="41">
        <v>832.44</v>
      </c>
      <c r="H118" s="42">
        <v>0.13</v>
      </c>
    </row>
    <row r="119" spans="2:8" x14ac:dyDescent="0.2">
      <c r="B119" s="43" t="s">
        <v>107</v>
      </c>
      <c r="C119" s="36" t="s">
        <v>1487</v>
      </c>
      <c r="D119" s="36" t="s">
        <v>1488</v>
      </c>
      <c r="E119" s="36" t="s">
        <v>1489</v>
      </c>
      <c r="F119" s="36">
        <v>420000</v>
      </c>
      <c r="G119" s="41">
        <v>829.29</v>
      </c>
      <c r="H119" s="42">
        <v>0.13</v>
      </c>
    </row>
    <row r="120" spans="2:8" x14ac:dyDescent="0.2">
      <c r="B120" s="43" t="s">
        <v>107</v>
      </c>
      <c r="C120" s="36" t="s">
        <v>260</v>
      </c>
      <c r="D120" s="36" t="s">
        <v>1105</v>
      </c>
      <c r="E120" s="36" t="s">
        <v>1091</v>
      </c>
      <c r="F120" s="36">
        <v>54600</v>
      </c>
      <c r="G120" s="41">
        <v>778.13</v>
      </c>
      <c r="H120" s="42">
        <v>0.13</v>
      </c>
    </row>
    <row r="121" spans="2:8" x14ac:dyDescent="0.2">
      <c r="B121" s="43" t="s">
        <v>107</v>
      </c>
      <c r="C121" s="36" t="s">
        <v>1304</v>
      </c>
      <c r="D121" s="36" t="s">
        <v>1305</v>
      </c>
      <c r="E121" s="36" t="s">
        <v>1156</v>
      </c>
      <c r="F121" s="36">
        <v>82200</v>
      </c>
      <c r="G121" s="41">
        <v>749.46</v>
      </c>
      <c r="H121" s="42">
        <v>0.12000000000000001</v>
      </c>
    </row>
    <row r="122" spans="2:8" x14ac:dyDescent="0.2">
      <c r="B122" s="43" t="s">
        <v>107</v>
      </c>
      <c r="C122" s="36" t="s">
        <v>1490</v>
      </c>
      <c r="D122" s="36" t="s">
        <v>1491</v>
      </c>
      <c r="E122" s="36" t="s">
        <v>1108</v>
      </c>
      <c r="F122" s="36">
        <v>56000</v>
      </c>
      <c r="G122" s="41">
        <v>741.92</v>
      </c>
      <c r="H122" s="42">
        <v>0.12000000000000001</v>
      </c>
    </row>
    <row r="123" spans="2:8" x14ac:dyDescent="0.2">
      <c r="B123" s="43" t="s">
        <v>107</v>
      </c>
      <c r="C123" s="36" t="s">
        <v>1492</v>
      </c>
      <c r="D123" s="36" t="s">
        <v>1493</v>
      </c>
      <c r="E123" s="36" t="s">
        <v>1135</v>
      </c>
      <c r="F123" s="36">
        <v>59000</v>
      </c>
      <c r="G123" s="41">
        <v>740.57</v>
      </c>
      <c r="H123" s="42">
        <v>0.12000000000000001</v>
      </c>
    </row>
    <row r="124" spans="2:8" x14ac:dyDescent="0.2">
      <c r="B124" s="43" t="s">
        <v>107</v>
      </c>
      <c r="C124" s="36" t="s">
        <v>322</v>
      </c>
      <c r="D124" s="36" t="s">
        <v>1202</v>
      </c>
      <c r="E124" s="36" t="s">
        <v>1140</v>
      </c>
      <c r="F124" s="36">
        <v>66600</v>
      </c>
      <c r="G124" s="41">
        <v>717.95</v>
      </c>
      <c r="H124" s="42">
        <v>0.12000000000000001</v>
      </c>
    </row>
    <row r="125" spans="2:8" x14ac:dyDescent="0.2">
      <c r="B125" s="43" t="s">
        <v>107</v>
      </c>
      <c r="C125" s="36" t="s">
        <v>1494</v>
      </c>
      <c r="D125" s="36" t="s">
        <v>1495</v>
      </c>
      <c r="E125" s="36" t="s">
        <v>1140</v>
      </c>
      <c r="F125" s="36">
        <v>165600</v>
      </c>
      <c r="G125" s="41">
        <v>701.07</v>
      </c>
      <c r="H125" s="42">
        <v>0.11</v>
      </c>
    </row>
    <row r="126" spans="2:8" x14ac:dyDescent="0.2">
      <c r="B126" s="43" t="s">
        <v>107</v>
      </c>
      <c r="C126" s="36" t="s">
        <v>1347</v>
      </c>
      <c r="D126" s="36" t="s">
        <v>1348</v>
      </c>
      <c r="E126" s="36" t="s">
        <v>1118</v>
      </c>
      <c r="F126" s="36">
        <v>73800</v>
      </c>
      <c r="G126" s="41">
        <v>700.69</v>
      </c>
      <c r="H126" s="42">
        <v>0.11</v>
      </c>
    </row>
    <row r="127" spans="2:8" x14ac:dyDescent="0.2">
      <c r="B127" s="43" t="s">
        <v>107</v>
      </c>
      <c r="C127" s="36" t="s">
        <v>1325</v>
      </c>
      <c r="D127" s="36" t="s">
        <v>1326</v>
      </c>
      <c r="E127" s="36" t="s">
        <v>1156</v>
      </c>
      <c r="F127" s="36">
        <v>20400</v>
      </c>
      <c r="G127" s="41">
        <v>688.30000000000007</v>
      </c>
      <c r="H127" s="42">
        <v>0.11</v>
      </c>
    </row>
    <row r="128" spans="2:8" x14ac:dyDescent="0.2">
      <c r="B128" s="43" t="s">
        <v>107</v>
      </c>
      <c r="C128" s="36" t="s">
        <v>27</v>
      </c>
      <c r="D128" s="36" t="s">
        <v>1128</v>
      </c>
      <c r="E128" s="36" t="s">
        <v>1091</v>
      </c>
      <c r="F128" s="36">
        <v>133200</v>
      </c>
      <c r="G128" s="41">
        <v>653.75</v>
      </c>
      <c r="H128" s="42">
        <v>0.11</v>
      </c>
    </row>
    <row r="129" spans="2:8" x14ac:dyDescent="0.2">
      <c r="B129" s="43" t="s">
        <v>107</v>
      </c>
      <c r="C129" s="36" t="s">
        <v>640</v>
      </c>
      <c r="D129" s="36" t="s">
        <v>1244</v>
      </c>
      <c r="E129" s="36" t="s">
        <v>1091</v>
      </c>
      <c r="F129" s="36">
        <v>209712</v>
      </c>
      <c r="G129" s="41">
        <v>634.9</v>
      </c>
      <c r="H129" s="42">
        <v>0.1</v>
      </c>
    </row>
    <row r="130" spans="2:8" x14ac:dyDescent="0.2">
      <c r="B130" s="43" t="s">
        <v>107</v>
      </c>
      <c r="C130" s="36" t="s">
        <v>1496</v>
      </c>
      <c r="D130" s="36" t="s">
        <v>1497</v>
      </c>
      <c r="E130" s="36" t="s">
        <v>1094</v>
      </c>
      <c r="F130" s="36">
        <v>133500</v>
      </c>
      <c r="G130" s="41">
        <v>581.53</v>
      </c>
      <c r="H130" s="42">
        <v>9.0000000000000011E-2</v>
      </c>
    </row>
    <row r="131" spans="2:8" x14ac:dyDescent="0.2">
      <c r="B131" s="43" t="s">
        <v>107</v>
      </c>
      <c r="C131" s="36" t="s">
        <v>1498</v>
      </c>
      <c r="D131" s="36" t="s">
        <v>1499</v>
      </c>
      <c r="E131" s="36" t="s">
        <v>1140</v>
      </c>
      <c r="F131" s="36">
        <v>1562000</v>
      </c>
      <c r="G131" s="41">
        <v>463.13</v>
      </c>
      <c r="H131" s="42">
        <v>6.9999999999999993E-2</v>
      </c>
    </row>
    <row r="132" spans="2:8" x14ac:dyDescent="0.2">
      <c r="B132" s="43" t="s">
        <v>107</v>
      </c>
      <c r="C132" s="36" t="s">
        <v>1306</v>
      </c>
      <c r="D132" s="36" t="s">
        <v>1307</v>
      </c>
      <c r="E132" s="36" t="s">
        <v>1148</v>
      </c>
      <c r="F132" s="36">
        <v>68400</v>
      </c>
      <c r="G132" s="41">
        <v>444.5</v>
      </c>
      <c r="H132" s="42">
        <v>6.9999999999999993E-2</v>
      </c>
    </row>
    <row r="133" spans="2:8" x14ac:dyDescent="0.2">
      <c r="B133" s="43" t="s">
        <v>107</v>
      </c>
      <c r="C133" s="36" t="s">
        <v>1500</v>
      </c>
      <c r="D133" s="36" t="s">
        <v>1501</v>
      </c>
      <c r="E133" s="36" t="s">
        <v>1101</v>
      </c>
      <c r="F133" s="36">
        <v>81400</v>
      </c>
      <c r="G133" s="41">
        <v>438.54</v>
      </c>
      <c r="H133" s="42">
        <v>6.9999999999999993E-2</v>
      </c>
    </row>
    <row r="134" spans="2:8" x14ac:dyDescent="0.2">
      <c r="B134" s="43" t="s">
        <v>107</v>
      </c>
      <c r="C134" s="36" t="s">
        <v>36</v>
      </c>
      <c r="D134" s="36" t="s">
        <v>1248</v>
      </c>
      <c r="E134" s="36" t="s">
        <v>1091</v>
      </c>
      <c r="F134" s="36">
        <v>560000</v>
      </c>
      <c r="G134" s="41">
        <v>420.56</v>
      </c>
      <c r="H134" s="42">
        <v>6.9999999999999993E-2</v>
      </c>
    </row>
    <row r="135" spans="2:8" x14ac:dyDescent="0.2">
      <c r="B135" s="43" t="s">
        <v>107</v>
      </c>
      <c r="C135" s="36" t="s">
        <v>1502</v>
      </c>
      <c r="D135" s="36" t="s">
        <v>1503</v>
      </c>
      <c r="E135" s="36" t="s">
        <v>1132</v>
      </c>
      <c r="F135" s="36">
        <v>2992000</v>
      </c>
      <c r="G135" s="41">
        <v>411.40000000000003</v>
      </c>
      <c r="H135" s="42">
        <v>6.9999999999999993E-2</v>
      </c>
    </row>
    <row r="136" spans="2:8" x14ac:dyDescent="0.2">
      <c r="B136" s="43" t="s">
        <v>107</v>
      </c>
      <c r="C136" s="36" t="s">
        <v>555</v>
      </c>
      <c r="D136" s="36" t="s">
        <v>1252</v>
      </c>
      <c r="E136" s="36" t="s">
        <v>1091</v>
      </c>
      <c r="F136" s="36">
        <v>600000</v>
      </c>
      <c r="G136" s="41">
        <v>347.7</v>
      </c>
      <c r="H136" s="42">
        <v>6.0000000000000005E-2</v>
      </c>
    </row>
    <row r="137" spans="2:8" x14ac:dyDescent="0.2">
      <c r="B137" s="43" t="s">
        <v>107</v>
      </c>
      <c r="C137" s="36" t="s">
        <v>1504</v>
      </c>
      <c r="D137" s="36" t="s">
        <v>1505</v>
      </c>
      <c r="E137" s="36" t="s">
        <v>1135</v>
      </c>
      <c r="F137" s="36">
        <v>444000</v>
      </c>
      <c r="G137" s="41">
        <v>344.77</v>
      </c>
      <c r="H137" s="42">
        <v>6.0000000000000005E-2</v>
      </c>
    </row>
    <row r="138" spans="2:8" x14ac:dyDescent="0.2">
      <c r="B138" s="43" t="s">
        <v>107</v>
      </c>
      <c r="C138" s="36" t="s">
        <v>1506</v>
      </c>
      <c r="D138" s="36" t="s">
        <v>1507</v>
      </c>
      <c r="E138" s="36" t="s">
        <v>1094</v>
      </c>
      <c r="F138" s="36">
        <v>264000</v>
      </c>
      <c r="G138" s="41">
        <v>342.41</v>
      </c>
      <c r="H138" s="42">
        <v>6.0000000000000005E-2</v>
      </c>
    </row>
    <row r="139" spans="2:8" x14ac:dyDescent="0.2">
      <c r="B139" s="43" t="s">
        <v>107</v>
      </c>
      <c r="C139" s="36" t="s">
        <v>1106</v>
      </c>
      <c r="D139" s="36" t="s">
        <v>1107</v>
      </c>
      <c r="E139" s="36" t="s">
        <v>1108</v>
      </c>
      <c r="F139" s="36">
        <v>87500</v>
      </c>
      <c r="G139" s="41">
        <v>325.41000000000003</v>
      </c>
      <c r="H139" s="42">
        <v>0.05</v>
      </c>
    </row>
    <row r="140" spans="2:8" x14ac:dyDescent="0.2">
      <c r="B140" s="43" t="s">
        <v>107</v>
      </c>
      <c r="C140" s="36" t="s">
        <v>1508</v>
      </c>
      <c r="D140" s="36" t="s">
        <v>1509</v>
      </c>
      <c r="E140" s="36" t="s">
        <v>1115</v>
      </c>
      <c r="F140" s="36">
        <v>384000</v>
      </c>
      <c r="G140" s="41">
        <v>314.69</v>
      </c>
      <c r="H140" s="42">
        <v>0.05</v>
      </c>
    </row>
    <row r="141" spans="2:8" x14ac:dyDescent="0.2">
      <c r="B141" s="43" t="s">
        <v>107</v>
      </c>
      <c r="C141" s="36" t="s">
        <v>1269</v>
      </c>
      <c r="D141" s="36" t="s">
        <v>1270</v>
      </c>
      <c r="E141" s="36" t="s">
        <v>1138</v>
      </c>
      <c r="F141" s="36">
        <v>27600</v>
      </c>
      <c r="G141" s="41">
        <v>312.51</v>
      </c>
      <c r="H141" s="42">
        <v>0.05</v>
      </c>
    </row>
    <row r="142" spans="2:8" x14ac:dyDescent="0.2">
      <c r="B142" s="43" t="s">
        <v>107</v>
      </c>
      <c r="C142" s="36" t="s">
        <v>1001</v>
      </c>
      <c r="D142" s="36" t="s">
        <v>1510</v>
      </c>
      <c r="E142" s="36" t="s">
        <v>1148</v>
      </c>
      <c r="F142" s="36">
        <v>78000</v>
      </c>
      <c r="G142" s="41">
        <v>301.90000000000003</v>
      </c>
      <c r="H142" s="42">
        <v>0.05</v>
      </c>
    </row>
    <row r="143" spans="2:8" x14ac:dyDescent="0.2">
      <c r="B143" s="43" t="s">
        <v>107</v>
      </c>
      <c r="C143" s="36" t="s">
        <v>1511</v>
      </c>
      <c r="D143" s="36" t="s">
        <v>1512</v>
      </c>
      <c r="E143" s="36" t="s">
        <v>1156</v>
      </c>
      <c r="F143" s="36">
        <v>16800</v>
      </c>
      <c r="G143" s="41">
        <v>280.8</v>
      </c>
      <c r="H143" s="42">
        <v>0.05</v>
      </c>
    </row>
    <row r="144" spans="2:8" x14ac:dyDescent="0.2">
      <c r="B144" s="43" t="s">
        <v>107</v>
      </c>
      <c r="C144" s="36" t="s">
        <v>1513</v>
      </c>
      <c r="D144" s="36" t="s">
        <v>1514</v>
      </c>
      <c r="E144" s="36" t="s">
        <v>1161</v>
      </c>
      <c r="F144" s="36">
        <v>1900</v>
      </c>
      <c r="G144" s="41">
        <v>277.8</v>
      </c>
      <c r="H144" s="42">
        <v>0.04</v>
      </c>
    </row>
    <row r="145" spans="2:8" x14ac:dyDescent="0.2">
      <c r="B145" s="43" t="s">
        <v>107</v>
      </c>
      <c r="C145" s="36" t="s">
        <v>318</v>
      </c>
      <c r="D145" s="36" t="s">
        <v>1515</v>
      </c>
      <c r="E145" s="36" t="s">
        <v>1132</v>
      </c>
      <c r="F145" s="36">
        <v>14100</v>
      </c>
      <c r="G145" s="41">
        <v>277.16000000000003</v>
      </c>
      <c r="H145" s="42">
        <v>0.04</v>
      </c>
    </row>
    <row r="146" spans="2:8" x14ac:dyDescent="0.2">
      <c r="B146" s="43" t="s">
        <v>107</v>
      </c>
      <c r="C146" s="36" t="s">
        <v>125</v>
      </c>
      <c r="D146" s="36" t="s">
        <v>1516</v>
      </c>
      <c r="E146" s="36" t="s">
        <v>1140</v>
      </c>
      <c r="F146" s="36">
        <v>44000</v>
      </c>
      <c r="G146" s="41">
        <v>272.12</v>
      </c>
      <c r="H146" s="42">
        <v>0.04</v>
      </c>
    </row>
    <row r="147" spans="2:8" x14ac:dyDescent="0.2">
      <c r="B147" s="43" t="s">
        <v>107</v>
      </c>
      <c r="C147" s="36" t="s">
        <v>1517</v>
      </c>
      <c r="D147" s="36" t="s">
        <v>1518</v>
      </c>
      <c r="E147" s="36" t="s">
        <v>1140</v>
      </c>
      <c r="F147" s="36">
        <v>33600</v>
      </c>
      <c r="G147" s="41">
        <v>262.92</v>
      </c>
      <c r="H147" s="42">
        <v>0.04</v>
      </c>
    </row>
    <row r="148" spans="2:8" x14ac:dyDescent="0.2">
      <c r="B148" s="43" t="s">
        <v>107</v>
      </c>
      <c r="C148" s="36" t="s">
        <v>1281</v>
      </c>
      <c r="D148" s="36" t="s">
        <v>1282</v>
      </c>
      <c r="E148" s="36" t="s">
        <v>1156</v>
      </c>
      <c r="F148" s="36">
        <v>24500</v>
      </c>
      <c r="G148" s="41">
        <v>243.9</v>
      </c>
      <c r="H148" s="42">
        <v>0.04</v>
      </c>
    </row>
    <row r="149" spans="2:8" x14ac:dyDescent="0.2">
      <c r="B149" s="43" t="s">
        <v>107</v>
      </c>
      <c r="C149" s="36" t="s">
        <v>30</v>
      </c>
      <c r="D149" s="36" t="s">
        <v>1251</v>
      </c>
      <c r="E149" s="36" t="s">
        <v>1091</v>
      </c>
      <c r="F149" s="36">
        <v>333000</v>
      </c>
      <c r="G149" s="41">
        <v>237.26</v>
      </c>
      <c r="H149" s="42">
        <v>0.04</v>
      </c>
    </row>
    <row r="150" spans="2:8" x14ac:dyDescent="0.2">
      <c r="B150" s="43" t="s">
        <v>107</v>
      </c>
      <c r="C150" s="36" t="s">
        <v>1519</v>
      </c>
      <c r="D150" s="36" t="s">
        <v>1520</v>
      </c>
      <c r="E150" s="36" t="s">
        <v>1135</v>
      </c>
      <c r="F150" s="36">
        <v>1200000</v>
      </c>
      <c r="G150" s="41">
        <v>229.20000000000002</v>
      </c>
      <c r="H150" s="42">
        <v>0.04</v>
      </c>
    </row>
    <row r="151" spans="2:8" x14ac:dyDescent="0.2">
      <c r="B151" s="43" t="s">
        <v>107</v>
      </c>
      <c r="C151" s="36" t="s">
        <v>1152</v>
      </c>
      <c r="D151" s="36" t="s">
        <v>1153</v>
      </c>
      <c r="E151" s="36" t="s">
        <v>1138</v>
      </c>
      <c r="F151" s="36">
        <v>15200</v>
      </c>
      <c r="G151" s="41">
        <v>219.67000000000002</v>
      </c>
      <c r="H151" s="42">
        <v>0.04</v>
      </c>
    </row>
    <row r="152" spans="2:8" x14ac:dyDescent="0.2">
      <c r="B152" s="43" t="s">
        <v>107</v>
      </c>
      <c r="C152" s="36" t="s">
        <v>1521</v>
      </c>
      <c r="D152" s="36" t="s">
        <v>1522</v>
      </c>
      <c r="E152" s="36" t="s">
        <v>1108</v>
      </c>
      <c r="F152" s="36">
        <v>345</v>
      </c>
      <c r="G152" s="41">
        <v>210.29</v>
      </c>
      <c r="H152" s="42">
        <v>3.0000000000000002E-2</v>
      </c>
    </row>
    <row r="153" spans="2:8" x14ac:dyDescent="0.2">
      <c r="B153" s="43" t="s">
        <v>107</v>
      </c>
      <c r="C153" s="36" t="s">
        <v>553</v>
      </c>
      <c r="D153" s="36" t="s">
        <v>1298</v>
      </c>
      <c r="E153" s="36" t="s">
        <v>1138</v>
      </c>
      <c r="F153" s="36">
        <v>8100</v>
      </c>
      <c r="G153" s="41">
        <v>154.15</v>
      </c>
      <c r="H153" s="42">
        <v>0.02</v>
      </c>
    </row>
    <row r="154" spans="2:8" x14ac:dyDescent="0.2">
      <c r="B154" s="43" t="s">
        <v>107</v>
      </c>
      <c r="C154" s="36" t="s">
        <v>1258</v>
      </c>
      <c r="D154" s="36" t="s">
        <v>1259</v>
      </c>
      <c r="E154" s="36" t="s">
        <v>1132</v>
      </c>
      <c r="F154" s="36">
        <v>14250</v>
      </c>
      <c r="G154" s="41">
        <v>149.47999999999999</v>
      </c>
      <c r="H154" s="42">
        <v>0.02</v>
      </c>
    </row>
    <row r="155" spans="2:8" x14ac:dyDescent="0.2">
      <c r="B155" s="43" t="s">
        <v>107</v>
      </c>
      <c r="C155" s="36" t="s">
        <v>1523</v>
      </c>
      <c r="D155" s="36" t="s">
        <v>1524</v>
      </c>
      <c r="E155" s="36" t="s">
        <v>1138</v>
      </c>
      <c r="F155" s="36">
        <v>8800</v>
      </c>
      <c r="G155" s="41">
        <v>136.63</v>
      </c>
      <c r="H155" s="42">
        <v>0.02</v>
      </c>
    </row>
    <row r="156" spans="2:8" x14ac:dyDescent="0.2">
      <c r="B156" s="43" t="s">
        <v>107</v>
      </c>
      <c r="C156" s="36" t="s">
        <v>1525</v>
      </c>
      <c r="D156" s="36" t="s">
        <v>1526</v>
      </c>
      <c r="E156" s="36" t="s">
        <v>1121</v>
      </c>
      <c r="F156" s="36">
        <v>8000</v>
      </c>
      <c r="G156" s="41">
        <v>114.5</v>
      </c>
      <c r="H156" s="42">
        <v>0.02</v>
      </c>
    </row>
    <row r="157" spans="2:8" x14ac:dyDescent="0.2">
      <c r="B157" s="43" t="s">
        <v>107</v>
      </c>
      <c r="C157" s="36" t="s">
        <v>55</v>
      </c>
      <c r="D157" s="36" t="s">
        <v>1527</v>
      </c>
      <c r="E157" s="36" t="s">
        <v>1140</v>
      </c>
      <c r="F157" s="36">
        <v>30000</v>
      </c>
      <c r="G157" s="41">
        <v>110.69</v>
      </c>
      <c r="H157" s="42">
        <v>0.02</v>
      </c>
    </row>
    <row r="158" spans="2:8" x14ac:dyDescent="0.2">
      <c r="B158" s="43" t="s">
        <v>107</v>
      </c>
      <c r="C158" s="36" t="s">
        <v>59</v>
      </c>
      <c r="D158" s="36" t="s">
        <v>1276</v>
      </c>
      <c r="E158" s="36" t="s">
        <v>1255</v>
      </c>
      <c r="F158" s="36">
        <v>38500</v>
      </c>
      <c r="G158" s="41">
        <v>105.86</v>
      </c>
      <c r="H158" s="42">
        <v>0.02</v>
      </c>
    </row>
    <row r="159" spans="2:8" x14ac:dyDescent="0.2">
      <c r="B159" s="43" t="s">
        <v>107</v>
      </c>
      <c r="C159" s="36" t="s">
        <v>1528</v>
      </c>
      <c r="D159" s="36" t="s">
        <v>1529</v>
      </c>
      <c r="E159" s="36" t="s">
        <v>1091</v>
      </c>
      <c r="F159" s="36">
        <v>58500</v>
      </c>
      <c r="G159" s="41">
        <v>99.600000000000009</v>
      </c>
      <c r="H159" s="42">
        <v>0.02</v>
      </c>
    </row>
    <row r="160" spans="2:8" x14ac:dyDescent="0.2">
      <c r="B160" s="43" t="s">
        <v>107</v>
      </c>
      <c r="C160" s="36" t="s">
        <v>1530</v>
      </c>
      <c r="D160" s="36" t="s">
        <v>1531</v>
      </c>
      <c r="E160" s="36" t="s">
        <v>1257</v>
      </c>
      <c r="F160" s="36">
        <v>297000</v>
      </c>
      <c r="G160" s="41">
        <v>95.63</v>
      </c>
      <c r="H160" s="42">
        <v>0.02</v>
      </c>
    </row>
    <row r="161" spans="2:8" x14ac:dyDescent="0.2">
      <c r="B161" s="43" t="s">
        <v>107</v>
      </c>
      <c r="C161" s="36" t="s">
        <v>1277</v>
      </c>
      <c r="D161" s="36" t="s">
        <v>1278</v>
      </c>
      <c r="E161" s="36" t="s">
        <v>1094</v>
      </c>
      <c r="F161" s="36">
        <v>15600</v>
      </c>
      <c r="G161" s="41">
        <v>80.45</v>
      </c>
      <c r="H161" s="42">
        <v>0.01</v>
      </c>
    </row>
    <row r="162" spans="2:8" x14ac:dyDescent="0.2">
      <c r="B162" s="43" t="s">
        <v>107</v>
      </c>
      <c r="C162" s="36" t="s">
        <v>19</v>
      </c>
      <c r="D162" s="36" t="s">
        <v>1241</v>
      </c>
      <c r="E162" s="36" t="s">
        <v>1091</v>
      </c>
      <c r="F162" s="36">
        <v>4900</v>
      </c>
      <c r="G162" s="41">
        <v>75.790000000000006</v>
      </c>
      <c r="H162" s="42">
        <v>0.01</v>
      </c>
    </row>
    <row r="163" spans="2:8" x14ac:dyDescent="0.2">
      <c r="B163" s="43" t="s">
        <v>107</v>
      </c>
      <c r="C163" s="36" t="s">
        <v>1532</v>
      </c>
      <c r="D163" s="36" t="s">
        <v>1533</v>
      </c>
      <c r="E163" s="36" t="s">
        <v>1132</v>
      </c>
      <c r="F163" s="36">
        <v>400</v>
      </c>
      <c r="G163" s="41">
        <v>68.33</v>
      </c>
      <c r="H163" s="42">
        <v>0.01</v>
      </c>
    </row>
    <row r="164" spans="2:8" x14ac:dyDescent="0.2">
      <c r="B164" s="43" t="s">
        <v>107</v>
      </c>
      <c r="C164" s="36" t="s">
        <v>1534</v>
      </c>
      <c r="D164" s="36" t="s">
        <v>1535</v>
      </c>
      <c r="E164" s="36" t="s">
        <v>1091</v>
      </c>
      <c r="F164" s="36">
        <v>24000</v>
      </c>
      <c r="G164" s="41">
        <v>66.78</v>
      </c>
      <c r="H164" s="42">
        <v>0.01</v>
      </c>
    </row>
    <row r="165" spans="2:8" x14ac:dyDescent="0.2">
      <c r="B165" s="43" t="s">
        <v>107</v>
      </c>
      <c r="C165" s="36" t="s">
        <v>1536</v>
      </c>
      <c r="D165" s="36" t="s">
        <v>1537</v>
      </c>
      <c r="E165" s="36" t="s">
        <v>1115</v>
      </c>
      <c r="F165" s="36">
        <v>40000</v>
      </c>
      <c r="G165" s="41">
        <v>59.46</v>
      </c>
      <c r="H165" s="42">
        <v>0.01</v>
      </c>
    </row>
    <row r="166" spans="2:8" x14ac:dyDescent="0.2">
      <c r="B166" s="43" t="s">
        <v>107</v>
      </c>
      <c r="C166" s="36" t="s">
        <v>1538</v>
      </c>
      <c r="D166" s="36" t="s">
        <v>1539</v>
      </c>
      <c r="E166" s="36" t="s">
        <v>1187</v>
      </c>
      <c r="F166" s="36">
        <v>10500</v>
      </c>
      <c r="G166" s="41">
        <v>48.59</v>
      </c>
      <c r="H166" s="42">
        <v>0.01</v>
      </c>
    </row>
    <row r="167" spans="2:8" x14ac:dyDescent="0.2">
      <c r="B167" s="43" t="s">
        <v>107</v>
      </c>
      <c r="C167" s="36" t="s">
        <v>204</v>
      </c>
      <c r="D167" s="36" t="s">
        <v>1540</v>
      </c>
      <c r="E167" s="36" t="s">
        <v>1220</v>
      </c>
      <c r="F167" s="36">
        <v>36000</v>
      </c>
      <c r="G167" s="41">
        <v>22.07</v>
      </c>
      <c r="H167" s="42">
        <v>0</v>
      </c>
    </row>
    <row r="168" spans="2:8" x14ac:dyDescent="0.2">
      <c r="B168" s="43" t="s">
        <v>107</v>
      </c>
      <c r="C168" s="36" t="s">
        <v>1541</v>
      </c>
      <c r="D168" s="36" t="s">
        <v>1542</v>
      </c>
      <c r="E168" s="36" t="s">
        <v>1156</v>
      </c>
      <c r="F168" s="36">
        <v>3000</v>
      </c>
      <c r="G168" s="41">
        <v>15.16</v>
      </c>
      <c r="H168" s="42">
        <v>0</v>
      </c>
    </row>
    <row r="169" spans="2:8" x14ac:dyDescent="0.2">
      <c r="B169" s="43" t="s">
        <v>107</v>
      </c>
      <c r="C169" s="36" t="s">
        <v>1543</v>
      </c>
      <c r="D169" s="36" t="s">
        <v>1544</v>
      </c>
      <c r="E169" s="36" t="s">
        <v>1187</v>
      </c>
      <c r="F169" s="36">
        <v>3000</v>
      </c>
      <c r="G169" s="41">
        <v>12.540000000000001</v>
      </c>
      <c r="H169" s="42">
        <v>0</v>
      </c>
    </row>
    <row r="170" spans="2:8" x14ac:dyDescent="0.2">
      <c r="B170" s="43" t="s">
        <v>107</v>
      </c>
      <c r="C170" s="36" t="s">
        <v>142</v>
      </c>
      <c r="D170" s="36" t="s">
        <v>1301</v>
      </c>
      <c r="E170" s="36" t="s">
        <v>1140</v>
      </c>
      <c r="F170" s="36">
        <v>500</v>
      </c>
      <c r="G170" s="41">
        <v>5.86</v>
      </c>
      <c r="H170" s="42">
        <v>0</v>
      </c>
    </row>
    <row r="171" spans="2:8" x14ac:dyDescent="0.2">
      <c r="B171" s="43" t="s">
        <v>107</v>
      </c>
      <c r="C171" s="36" t="s">
        <v>1545</v>
      </c>
      <c r="D171" s="36" t="s">
        <v>1546</v>
      </c>
      <c r="E171" s="36" t="s">
        <v>1292</v>
      </c>
      <c r="F171" s="36">
        <v>12000</v>
      </c>
      <c r="G171" s="41">
        <v>4.6000000000000005</v>
      </c>
      <c r="H171" s="42">
        <v>0</v>
      </c>
    </row>
    <row r="172" spans="2:8" ht="13.5" thickBot="1" x14ac:dyDescent="0.25">
      <c r="E172" s="44" t="s">
        <v>65</v>
      </c>
      <c r="G172" s="48">
        <v>424349.87</v>
      </c>
      <c r="H172" s="49">
        <v>68.629999999999896</v>
      </c>
    </row>
    <row r="173" spans="2:8" ht="13.5" thickTop="1" x14ac:dyDescent="0.2">
      <c r="B173" s="77" t="s">
        <v>543</v>
      </c>
      <c r="C173" s="76"/>
      <c r="H173" s="42"/>
    </row>
    <row r="174" spans="2:8" x14ac:dyDescent="0.2">
      <c r="C174" s="36" t="s">
        <v>1547</v>
      </c>
      <c r="D174" s="36" t="s">
        <v>1546</v>
      </c>
      <c r="E174" s="36" t="s">
        <v>107</v>
      </c>
      <c r="F174" s="36">
        <v>-12000</v>
      </c>
      <c r="G174" s="41">
        <v>-4.6139999999999999</v>
      </c>
      <c r="H174" s="42">
        <v>0</v>
      </c>
    </row>
    <row r="175" spans="2:8" x14ac:dyDescent="0.2">
      <c r="C175" s="36" t="s">
        <v>1319</v>
      </c>
      <c r="D175" s="36" t="s">
        <v>1301</v>
      </c>
      <c r="E175" s="36" t="s">
        <v>107</v>
      </c>
      <c r="F175" s="36">
        <v>-500</v>
      </c>
      <c r="G175" s="41">
        <v>-5.8870000000000005</v>
      </c>
      <c r="H175" s="42">
        <v>0</v>
      </c>
    </row>
    <row r="176" spans="2:8" x14ac:dyDescent="0.2">
      <c r="C176" s="36" t="s">
        <v>1548</v>
      </c>
      <c r="D176" s="36" t="s">
        <v>1544</v>
      </c>
      <c r="E176" s="36" t="s">
        <v>107</v>
      </c>
      <c r="F176" s="36">
        <v>-3000</v>
      </c>
      <c r="G176" s="41">
        <v>-12.618</v>
      </c>
      <c r="H176" s="42">
        <v>0</v>
      </c>
    </row>
    <row r="177" spans="3:8" x14ac:dyDescent="0.2">
      <c r="C177" s="36" t="s">
        <v>1549</v>
      </c>
      <c r="D177" s="36" t="s">
        <v>1542</v>
      </c>
      <c r="E177" s="36" t="s">
        <v>107</v>
      </c>
      <c r="F177" s="36">
        <v>-3000</v>
      </c>
      <c r="G177" s="41">
        <v>-15.211500000000001</v>
      </c>
      <c r="H177" s="42">
        <v>0</v>
      </c>
    </row>
    <row r="178" spans="3:8" x14ac:dyDescent="0.2">
      <c r="C178" s="36" t="s">
        <v>1550</v>
      </c>
      <c r="D178" s="36" t="s">
        <v>1540</v>
      </c>
      <c r="E178" s="36" t="s">
        <v>107</v>
      </c>
      <c r="F178" s="36">
        <v>-36000</v>
      </c>
      <c r="G178" s="41">
        <v>-22.194000000000003</v>
      </c>
      <c r="H178" s="42">
        <v>0</v>
      </c>
    </row>
    <row r="179" spans="3:8" x14ac:dyDescent="0.2">
      <c r="C179" s="36" t="s">
        <v>1551</v>
      </c>
      <c r="D179" s="36" t="s">
        <v>1539</v>
      </c>
      <c r="E179" s="36" t="s">
        <v>107</v>
      </c>
      <c r="F179" s="36">
        <v>-10500</v>
      </c>
      <c r="G179" s="41">
        <v>-48.683250000000001</v>
      </c>
      <c r="H179" s="42">
        <v>-0.01</v>
      </c>
    </row>
    <row r="180" spans="3:8" x14ac:dyDescent="0.2">
      <c r="C180" s="36" t="s">
        <v>1552</v>
      </c>
      <c r="D180" s="36" t="s">
        <v>1537</v>
      </c>
      <c r="E180" s="36" t="s">
        <v>107</v>
      </c>
      <c r="F180" s="36">
        <v>-40000</v>
      </c>
      <c r="G180" s="41">
        <v>-59.800000000000004</v>
      </c>
      <c r="H180" s="42">
        <v>-0.01</v>
      </c>
    </row>
    <row r="181" spans="3:8" x14ac:dyDescent="0.2">
      <c r="C181" s="36" t="s">
        <v>1553</v>
      </c>
      <c r="D181" s="36" t="s">
        <v>1535</v>
      </c>
      <c r="E181" s="36" t="s">
        <v>107</v>
      </c>
      <c r="F181" s="36">
        <v>-24000</v>
      </c>
      <c r="G181" s="41">
        <v>-67.188000000000002</v>
      </c>
      <c r="H181" s="42">
        <v>-0.01</v>
      </c>
    </row>
    <row r="182" spans="3:8" x14ac:dyDescent="0.2">
      <c r="C182" s="36" t="s">
        <v>1554</v>
      </c>
      <c r="D182" s="36" t="s">
        <v>1533</v>
      </c>
      <c r="E182" s="36" t="s">
        <v>107</v>
      </c>
      <c r="F182" s="36">
        <v>-400</v>
      </c>
      <c r="G182" s="41">
        <v>-68.523800000000008</v>
      </c>
      <c r="H182" s="42">
        <v>-0.01</v>
      </c>
    </row>
    <row r="183" spans="3:8" x14ac:dyDescent="0.2">
      <c r="C183" s="36" t="s">
        <v>1555</v>
      </c>
      <c r="D183" s="36" t="s">
        <v>1241</v>
      </c>
      <c r="E183" s="36" t="s">
        <v>107</v>
      </c>
      <c r="F183" s="36">
        <v>-4900</v>
      </c>
      <c r="G183" s="41">
        <v>-76.025949999999995</v>
      </c>
      <c r="H183" s="42">
        <v>-0.01</v>
      </c>
    </row>
    <row r="184" spans="3:8" x14ac:dyDescent="0.2">
      <c r="C184" s="36" t="s">
        <v>1556</v>
      </c>
      <c r="D184" s="36" t="s">
        <v>1278</v>
      </c>
      <c r="E184" s="36" t="s">
        <v>107</v>
      </c>
      <c r="F184" s="36">
        <v>-15600</v>
      </c>
      <c r="G184" s="41">
        <v>-80.410200000000003</v>
      </c>
      <c r="H184" s="42">
        <v>-0.01</v>
      </c>
    </row>
    <row r="185" spans="3:8" x14ac:dyDescent="0.2">
      <c r="C185" s="36" t="s">
        <v>1557</v>
      </c>
      <c r="D185" s="36" t="s">
        <v>1531</v>
      </c>
      <c r="E185" s="36" t="s">
        <v>107</v>
      </c>
      <c r="F185" s="36">
        <v>-297000</v>
      </c>
      <c r="G185" s="41">
        <v>-96.07950000000001</v>
      </c>
      <c r="H185" s="42">
        <v>-0.02</v>
      </c>
    </row>
    <row r="186" spans="3:8" x14ac:dyDescent="0.2">
      <c r="C186" s="36" t="s">
        <v>1558</v>
      </c>
      <c r="D186" s="36" t="s">
        <v>1276</v>
      </c>
      <c r="E186" s="36" t="s">
        <v>107</v>
      </c>
      <c r="F186" s="36">
        <v>-38500</v>
      </c>
      <c r="G186" s="41">
        <v>-99.118249999999989</v>
      </c>
      <c r="H186" s="42">
        <v>-0.02</v>
      </c>
    </row>
    <row r="187" spans="3:8" x14ac:dyDescent="0.2">
      <c r="C187" s="36" t="s">
        <v>1559</v>
      </c>
      <c r="D187" s="36" t="s">
        <v>1529</v>
      </c>
      <c r="E187" s="36" t="s">
        <v>107</v>
      </c>
      <c r="F187" s="36">
        <v>-58500</v>
      </c>
      <c r="G187" s="41">
        <v>-100.3275</v>
      </c>
      <c r="H187" s="42">
        <v>-0.02</v>
      </c>
    </row>
    <row r="188" spans="3:8" x14ac:dyDescent="0.2">
      <c r="C188" s="36" t="s">
        <v>1560</v>
      </c>
      <c r="D188" s="36" t="s">
        <v>1527</v>
      </c>
      <c r="E188" s="36" t="s">
        <v>107</v>
      </c>
      <c r="F188" s="36">
        <v>-30000</v>
      </c>
      <c r="G188" s="41">
        <v>-111.36</v>
      </c>
      <c r="H188" s="42">
        <v>-0.02</v>
      </c>
    </row>
    <row r="189" spans="3:8" x14ac:dyDescent="0.2">
      <c r="C189" s="36" t="s">
        <v>1561</v>
      </c>
      <c r="D189" s="36" t="s">
        <v>1526</v>
      </c>
      <c r="E189" s="36" t="s">
        <v>107</v>
      </c>
      <c r="F189" s="36">
        <v>-8000</v>
      </c>
      <c r="G189" s="41">
        <v>-114.99600000000001</v>
      </c>
      <c r="H189" s="42">
        <v>-0.02</v>
      </c>
    </row>
    <row r="190" spans="3:8" x14ac:dyDescent="0.2">
      <c r="C190" s="36" t="s">
        <v>1562</v>
      </c>
      <c r="D190" s="36" t="s">
        <v>1524</v>
      </c>
      <c r="E190" s="36" t="s">
        <v>107</v>
      </c>
      <c r="F190" s="36">
        <v>-8800</v>
      </c>
      <c r="G190" s="41">
        <v>-135.036</v>
      </c>
      <c r="H190" s="42">
        <v>-0.02</v>
      </c>
    </row>
    <row r="191" spans="3:8" x14ac:dyDescent="0.2">
      <c r="C191" s="36" t="s">
        <v>1563</v>
      </c>
      <c r="D191" s="36" t="s">
        <v>1259</v>
      </c>
      <c r="E191" s="36" t="s">
        <v>107</v>
      </c>
      <c r="F191" s="36">
        <v>-14250</v>
      </c>
      <c r="G191" s="41">
        <v>-150.34462500000001</v>
      </c>
      <c r="H191" s="42">
        <v>-0.02</v>
      </c>
    </row>
    <row r="192" spans="3:8" x14ac:dyDescent="0.2">
      <c r="C192" s="36" t="s">
        <v>1564</v>
      </c>
      <c r="D192" s="36" t="s">
        <v>1298</v>
      </c>
      <c r="E192" s="36" t="s">
        <v>107</v>
      </c>
      <c r="F192" s="36">
        <v>-8100</v>
      </c>
      <c r="G192" s="41">
        <v>-155.18385000000001</v>
      </c>
      <c r="H192" s="42">
        <v>-3.0000000000000002E-2</v>
      </c>
    </row>
    <row r="193" spans="3:8" x14ac:dyDescent="0.2">
      <c r="C193" s="36" t="s">
        <v>1565</v>
      </c>
      <c r="D193" s="36" t="s">
        <v>1522</v>
      </c>
      <c r="E193" s="36" t="s">
        <v>107</v>
      </c>
      <c r="F193" s="36">
        <v>-345</v>
      </c>
      <c r="G193" s="41">
        <v>-209.46623249999999</v>
      </c>
      <c r="H193" s="42">
        <v>-3.0000000000000002E-2</v>
      </c>
    </row>
    <row r="194" spans="3:8" x14ac:dyDescent="0.2">
      <c r="C194" s="36" t="s">
        <v>1566</v>
      </c>
      <c r="D194" s="36" t="s">
        <v>1153</v>
      </c>
      <c r="E194" s="36" t="s">
        <v>107</v>
      </c>
      <c r="F194" s="36">
        <v>-15200</v>
      </c>
      <c r="G194" s="41">
        <v>-220.1112</v>
      </c>
      <c r="H194" s="42">
        <v>-0.04</v>
      </c>
    </row>
    <row r="195" spans="3:8" x14ac:dyDescent="0.2">
      <c r="C195" s="36" t="s">
        <v>1567</v>
      </c>
      <c r="D195" s="36" t="s">
        <v>1520</v>
      </c>
      <c r="E195" s="36" t="s">
        <v>107</v>
      </c>
      <c r="F195" s="36">
        <v>-1200000</v>
      </c>
      <c r="G195" s="41">
        <v>-231</v>
      </c>
      <c r="H195" s="42">
        <v>-0.04</v>
      </c>
    </row>
    <row r="196" spans="3:8" x14ac:dyDescent="0.2">
      <c r="C196" s="36" t="s">
        <v>1568</v>
      </c>
      <c r="D196" s="36" t="s">
        <v>1251</v>
      </c>
      <c r="E196" s="36" t="s">
        <v>107</v>
      </c>
      <c r="F196" s="36">
        <v>-333000</v>
      </c>
      <c r="G196" s="41">
        <v>-238.26150000000001</v>
      </c>
      <c r="H196" s="42">
        <v>-0.04</v>
      </c>
    </row>
    <row r="197" spans="3:8" x14ac:dyDescent="0.2">
      <c r="C197" s="36" t="s">
        <v>1569</v>
      </c>
      <c r="D197" s="36" t="s">
        <v>1282</v>
      </c>
      <c r="E197" s="36" t="s">
        <v>107</v>
      </c>
      <c r="F197" s="36">
        <v>-24500</v>
      </c>
      <c r="G197" s="41">
        <v>-244.53450000000001</v>
      </c>
      <c r="H197" s="42">
        <v>-0.04</v>
      </c>
    </row>
    <row r="198" spans="3:8" x14ac:dyDescent="0.2">
      <c r="C198" s="36" t="s">
        <v>1570</v>
      </c>
      <c r="D198" s="36" t="s">
        <v>1518</v>
      </c>
      <c r="E198" s="36" t="s">
        <v>107</v>
      </c>
      <c r="F198" s="36">
        <v>-33600</v>
      </c>
      <c r="G198" s="41">
        <v>-264.60000000000002</v>
      </c>
      <c r="H198" s="42">
        <v>-0.04</v>
      </c>
    </row>
    <row r="199" spans="3:8" x14ac:dyDescent="0.2">
      <c r="C199" s="36" t="s">
        <v>1571</v>
      </c>
      <c r="D199" s="36" t="s">
        <v>1516</v>
      </c>
      <c r="E199" s="36" t="s">
        <v>107</v>
      </c>
      <c r="F199" s="36">
        <v>-44000</v>
      </c>
      <c r="G199" s="41">
        <v>-272.60200000000003</v>
      </c>
      <c r="H199" s="42">
        <v>-0.04</v>
      </c>
    </row>
    <row r="200" spans="3:8" x14ac:dyDescent="0.2">
      <c r="C200" s="36" t="s">
        <v>1572</v>
      </c>
      <c r="D200" s="36" t="s">
        <v>1514</v>
      </c>
      <c r="E200" s="36" t="s">
        <v>107</v>
      </c>
      <c r="F200" s="36">
        <v>-1900</v>
      </c>
      <c r="G200" s="41">
        <v>-278.60554999999999</v>
      </c>
      <c r="H200" s="42">
        <v>-0.05</v>
      </c>
    </row>
    <row r="201" spans="3:8" x14ac:dyDescent="0.2">
      <c r="C201" s="36" t="s">
        <v>1573</v>
      </c>
      <c r="D201" s="36" t="s">
        <v>1515</v>
      </c>
      <c r="E201" s="36" t="s">
        <v>107</v>
      </c>
      <c r="F201" s="36">
        <v>-14100</v>
      </c>
      <c r="G201" s="41">
        <v>-278.80635000000001</v>
      </c>
      <c r="H201" s="42">
        <v>-0.05</v>
      </c>
    </row>
    <row r="202" spans="3:8" x14ac:dyDescent="0.2">
      <c r="C202" s="36" t="s">
        <v>1574</v>
      </c>
      <c r="D202" s="36" t="s">
        <v>1512</v>
      </c>
      <c r="E202" s="36" t="s">
        <v>107</v>
      </c>
      <c r="F202" s="36">
        <v>-16800</v>
      </c>
      <c r="G202" s="41">
        <v>-281.92920000000004</v>
      </c>
      <c r="H202" s="42">
        <v>-0.05</v>
      </c>
    </row>
    <row r="203" spans="3:8" x14ac:dyDescent="0.2">
      <c r="C203" s="36" t="s">
        <v>1575</v>
      </c>
      <c r="D203" s="36" t="s">
        <v>1510</v>
      </c>
      <c r="E203" s="36" t="s">
        <v>107</v>
      </c>
      <c r="F203" s="36">
        <v>-78000</v>
      </c>
      <c r="G203" s="41">
        <v>-300.88499999999999</v>
      </c>
      <c r="H203" s="42">
        <v>-0.05</v>
      </c>
    </row>
    <row r="204" spans="3:8" x14ac:dyDescent="0.2">
      <c r="C204" s="36" t="s">
        <v>1576</v>
      </c>
      <c r="D204" s="36" t="s">
        <v>1270</v>
      </c>
      <c r="E204" s="36" t="s">
        <v>107</v>
      </c>
      <c r="F204" s="36">
        <v>-27600</v>
      </c>
      <c r="G204" s="41">
        <v>-313.7706</v>
      </c>
      <c r="H204" s="42">
        <v>-0.05</v>
      </c>
    </row>
    <row r="205" spans="3:8" x14ac:dyDescent="0.2">
      <c r="C205" s="36" t="s">
        <v>1577</v>
      </c>
      <c r="D205" s="36" t="s">
        <v>1509</v>
      </c>
      <c r="E205" s="36" t="s">
        <v>107</v>
      </c>
      <c r="F205" s="36">
        <v>-384000</v>
      </c>
      <c r="G205" s="41">
        <v>-315.45600000000002</v>
      </c>
      <c r="H205" s="42">
        <v>-0.05</v>
      </c>
    </row>
    <row r="206" spans="3:8" x14ac:dyDescent="0.2">
      <c r="C206" s="36" t="s">
        <v>1578</v>
      </c>
      <c r="D206" s="36" t="s">
        <v>1107</v>
      </c>
      <c r="E206" s="36" t="s">
        <v>107</v>
      </c>
      <c r="F206" s="36">
        <v>-87500</v>
      </c>
      <c r="G206" s="41">
        <v>-327.42500000000001</v>
      </c>
      <c r="H206" s="42">
        <v>-0.05</v>
      </c>
    </row>
    <row r="207" spans="3:8" x14ac:dyDescent="0.2">
      <c r="C207" s="36" t="s">
        <v>1579</v>
      </c>
      <c r="D207" s="36" t="s">
        <v>1507</v>
      </c>
      <c r="E207" s="36" t="s">
        <v>107</v>
      </c>
      <c r="F207" s="36">
        <v>-264000</v>
      </c>
      <c r="G207" s="41">
        <v>-343.72800000000001</v>
      </c>
      <c r="H207" s="42">
        <v>-6.0000000000000005E-2</v>
      </c>
    </row>
    <row r="208" spans="3:8" x14ac:dyDescent="0.2">
      <c r="C208" s="36" t="s">
        <v>1580</v>
      </c>
      <c r="D208" s="36" t="s">
        <v>1505</v>
      </c>
      <c r="E208" s="36" t="s">
        <v>107</v>
      </c>
      <c r="F208" s="36">
        <v>-444000</v>
      </c>
      <c r="G208" s="41">
        <v>-347.20800000000003</v>
      </c>
      <c r="H208" s="42">
        <v>-6.0000000000000005E-2</v>
      </c>
    </row>
    <row r="209" spans="3:8" x14ac:dyDescent="0.2">
      <c r="C209" s="36" t="s">
        <v>1581</v>
      </c>
      <c r="D209" s="36" t="s">
        <v>1252</v>
      </c>
      <c r="E209" s="36" t="s">
        <v>107</v>
      </c>
      <c r="F209" s="36">
        <v>-600000</v>
      </c>
      <c r="G209" s="41">
        <v>-348.6</v>
      </c>
      <c r="H209" s="42">
        <v>-6.0000000000000005E-2</v>
      </c>
    </row>
    <row r="210" spans="3:8" x14ac:dyDescent="0.2">
      <c r="C210" s="36" t="s">
        <v>1582</v>
      </c>
      <c r="D210" s="36" t="s">
        <v>1503</v>
      </c>
      <c r="E210" s="36" t="s">
        <v>107</v>
      </c>
      <c r="F210" s="36">
        <v>-2992000</v>
      </c>
      <c r="G210" s="41">
        <v>-414.392</v>
      </c>
      <c r="H210" s="42">
        <v>-6.9999999999999993E-2</v>
      </c>
    </row>
    <row r="211" spans="3:8" x14ac:dyDescent="0.2">
      <c r="C211" s="36" t="s">
        <v>1583</v>
      </c>
      <c r="D211" s="36" t="s">
        <v>1248</v>
      </c>
      <c r="E211" s="36" t="s">
        <v>107</v>
      </c>
      <c r="F211" s="36">
        <v>-560000</v>
      </c>
      <c r="G211" s="41">
        <v>-422.24</v>
      </c>
      <c r="H211" s="42">
        <v>-6.9999999999999993E-2</v>
      </c>
    </row>
    <row r="212" spans="3:8" x14ac:dyDescent="0.2">
      <c r="C212" s="36" t="s">
        <v>1584</v>
      </c>
      <c r="D212" s="36" t="s">
        <v>1501</v>
      </c>
      <c r="E212" s="36" t="s">
        <v>107</v>
      </c>
      <c r="F212" s="36">
        <v>-81400</v>
      </c>
      <c r="G212" s="41">
        <v>-441.02520000000004</v>
      </c>
      <c r="H212" s="42">
        <v>-6.9999999999999993E-2</v>
      </c>
    </row>
    <row r="213" spans="3:8" x14ac:dyDescent="0.2">
      <c r="C213" s="36" t="s">
        <v>1313</v>
      </c>
      <c r="D213" s="36" t="s">
        <v>1307</v>
      </c>
      <c r="E213" s="36" t="s">
        <v>107</v>
      </c>
      <c r="F213" s="36">
        <v>-68400</v>
      </c>
      <c r="G213" s="41">
        <v>-446.89140000000003</v>
      </c>
      <c r="H213" s="42">
        <v>-6.9999999999999993E-2</v>
      </c>
    </row>
    <row r="214" spans="3:8" x14ac:dyDescent="0.2">
      <c r="C214" s="36" t="s">
        <v>1585</v>
      </c>
      <c r="D214" s="36" t="s">
        <v>1499</v>
      </c>
      <c r="E214" s="36" t="s">
        <v>107</v>
      </c>
      <c r="F214" s="36">
        <v>-1562000</v>
      </c>
      <c r="G214" s="41">
        <v>-467.03800000000001</v>
      </c>
      <c r="H214" s="42">
        <v>-0.08</v>
      </c>
    </row>
    <row r="215" spans="3:8" x14ac:dyDescent="0.2">
      <c r="C215" s="36" t="s">
        <v>1586</v>
      </c>
      <c r="D215" s="36" t="s">
        <v>1497</v>
      </c>
      <c r="E215" s="36" t="s">
        <v>107</v>
      </c>
      <c r="F215" s="36">
        <v>-133500</v>
      </c>
      <c r="G215" s="41">
        <v>-585.798</v>
      </c>
      <c r="H215" s="42">
        <v>-9.0000000000000011E-2</v>
      </c>
    </row>
    <row r="216" spans="3:8" x14ac:dyDescent="0.2">
      <c r="C216" s="36" t="s">
        <v>1587</v>
      </c>
      <c r="D216" s="36" t="s">
        <v>1244</v>
      </c>
      <c r="E216" s="36" t="s">
        <v>107</v>
      </c>
      <c r="F216" s="36">
        <v>-209712</v>
      </c>
      <c r="G216" s="41">
        <v>-635.74192800000003</v>
      </c>
      <c r="H216" s="42">
        <v>-0.1</v>
      </c>
    </row>
    <row r="217" spans="3:8" x14ac:dyDescent="0.2">
      <c r="C217" s="36" t="s">
        <v>1318</v>
      </c>
      <c r="D217" s="36" t="s">
        <v>1128</v>
      </c>
      <c r="E217" s="36" t="s">
        <v>107</v>
      </c>
      <c r="F217" s="36">
        <v>-133200</v>
      </c>
      <c r="G217" s="41">
        <v>-657.27539999999999</v>
      </c>
      <c r="H217" s="42">
        <v>-0.11</v>
      </c>
    </row>
    <row r="218" spans="3:8" x14ac:dyDescent="0.2">
      <c r="C218" s="36" t="s">
        <v>1588</v>
      </c>
      <c r="D218" s="36" t="s">
        <v>1326</v>
      </c>
      <c r="E218" s="36" t="s">
        <v>107</v>
      </c>
      <c r="F218" s="36">
        <v>-20400</v>
      </c>
      <c r="G218" s="41">
        <v>-691.38660000000004</v>
      </c>
      <c r="H218" s="42">
        <v>-0.11</v>
      </c>
    </row>
    <row r="219" spans="3:8" x14ac:dyDescent="0.2">
      <c r="C219" s="36" t="s">
        <v>1589</v>
      </c>
      <c r="D219" s="36" t="s">
        <v>1495</v>
      </c>
      <c r="E219" s="36" t="s">
        <v>107</v>
      </c>
      <c r="F219" s="36">
        <v>-165600</v>
      </c>
      <c r="G219" s="41">
        <v>-701.89560000000006</v>
      </c>
      <c r="H219" s="42">
        <v>-0.11</v>
      </c>
    </row>
    <row r="220" spans="3:8" x14ac:dyDescent="0.2">
      <c r="C220" s="36" t="s">
        <v>1590</v>
      </c>
      <c r="D220" s="36" t="s">
        <v>1348</v>
      </c>
      <c r="E220" s="36" t="s">
        <v>107</v>
      </c>
      <c r="F220" s="36">
        <v>-73800</v>
      </c>
      <c r="G220" s="41">
        <v>-703.09260000000006</v>
      </c>
      <c r="H220" s="42">
        <v>-0.11</v>
      </c>
    </row>
    <row r="221" spans="3:8" x14ac:dyDescent="0.2">
      <c r="C221" s="36" t="s">
        <v>1591</v>
      </c>
      <c r="D221" s="36" t="s">
        <v>1202</v>
      </c>
      <c r="E221" s="36" t="s">
        <v>107</v>
      </c>
      <c r="F221" s="36">
        <v>-66600</v>
      </c>
      <c r="G221" s="41">
        <v>-719.61300000000006</v>
      </c>
      <c r="H221" s="42">
        <v>-0.12000000000000001</v>
      </c>
    </row>
    <row r="222" spans="3:8" x14ac:dyDescent="0.2">
      <c r="C222" s="36" t="s">
        <v>1592</v>
      </c>
      <c r="D222" s="36" t="s">
        <v>1493</v>
      </c>
      <c r="E222" s="36" t="s">
        <v>107</v>
      </c>
      <c r="F222" s="36">
        <v>-59000</v>
      </c>
      <c r="G222" s="41">
        <v>-743.96050000000002</v>
      </c>
      <c r="H222" s="42">
        <v>-0.12000000000000001</v>
      </c>
    </row>
    <row r="223" spans="3:8" x14ac:dyDescent="0.2">
      <c r="C223" s="36" t="s">
        <v>1593</v>
      </c>
      <c r="D223" s="36" t="s">
        <v>1491</v>
      </c>
      <c r="E223" s="36" t="s">
        <v>107</v>
      </c>
      <c r="F223" s="36">
        <v>-56000</v>
      </c>
      <c r="G223" s="41">
        <v>-745.5</v>
      </c>
      <c r="H223" s="42">
        <v>-0.12000000000000001</v>
      </c>
    </row>
    <row r="224" spans="3:8" x14ac:dyDescent="0.2">
      <c r="C224" s="36" t="s">
        <v>1594</v>
      </c>
      <c r="D224" s="36" t="s">
        <v>1305</v>
      </c>
      <c r="E224" s="36" t="s">
        <v>107</v>
      </c>
      <c r="F224" s="36">
        <v>-82200</v>
      </c>
      <c r="G224" s="41">
        <v>-750.69150000000002</v>
      </c>
      <c r="H224" s="42">
        <v>-0.12000000000000001</v>
      </c>
    </row>
    <row r="225" spans="3:8" x14ac:dyDescent="0.2">
      <c r="C225" s="36" t="s">
        <v>1315</v>
      </c>
      <c r="D225" s="36" t="s">
        <v>1105</v>
      </c>
      <c r="E225" s="36" t="s">
        <v>107</v>
      </c>
      <c r="F225" s="36">
        <v>-54600</v>
      </c>
      <c r="G225" s="41">
        <v>-777.9135</v>
      </c>
      <c r="H225" s="42">
        <v>-0.13</v>
      </c>
    </row>
    <row r="226" spans="3:8" x14ac:dyDescent="0.2">
      <c r="C226" s="36" t="s">
        <v>1595</v>
      </c>
      <c r="D226" s="36" t="s">
        <v>1488</v>
      </c>
      <c r="E226" s="36" t="s">
        <v>107</v>
      </c>
      <c r="F226" s="36">
        <v>-420000</v>
      </c>
      <c r="G226" s="41">
        <v>-830.97</v>
      </c>
      <c r="H226" s="42">
        <v>-0.13</v>
      </c>
    </row>
    <row r="227" spans="3:8" x14ac:dyDescent="0.2">
      <c r="C227" s="36" t="s">
        <v>1596</v>
      </c>
      <c r="D227" s="36" t="s">
        <v>1486</v>
      </c>
      <c r="E227" s="36" t="s">
        <v>107</v>
      </c>
      <c r="F227" s="36">
        <v>-202000</v>
      </c>
      <c r="G227" s="41">
        <v>-836.88600000000008</v>
      </c>
      <c r="H227" s="42">
        <v>-0.13999999999999999</v>
      </c>
    </row>
    <row r="228" spans="3:8" x14ac:dyDescent="0.2">
      <c r="C228" s="36" t="s">
        <v>1597</v>
      </c>
      <c r="D228" s="36" t="s">
        <v>1484</v>
      </c>
      <c r="E228" s="36" t="s">
        <v>107</v>
      </c>
      <c r="F228" s="36">
        <v>-720000</v>
      </c>
      <c r="G228" s="41">
        <v>-876.24</v>
      </c>
      <c r="H228" s="42">
        <v>-0.13999999999999999</v>
      </c>
    </row>
    <row r="229" spans="3:8" x14ac:dyDescent="0.2">
      <c r="C229" s="36" t="s">
        <v>1598</v>
      </c>
      <c r="D229" s="36" t="s">
        <v>1103</v>
      </c>
      <c r="E229" s="36" t="s">
        <v>107</v>
      </c>
      <c r="F229" s="36">
        <v>-55500</v>
      </c>
      <c r="G229" s="41">
        <v>-877.39949999999999</v>
      </c>
      <c r="H229" s="42">
        <v>-0.13999999999999999</v>
      </c>
    </row>
    <row r="230" spans="3:8" x14ac:dyDescent="0.2">
      <c r="C230" s="36" t="s">
        <v>1599</v>
      </c>
      <c r="D230" s="36" t="s">
        <v>1169</v>
      </c>
      <c r="E230" s="36" t="s">
        <v>107</v>
      </c>
      <c r="F230" s="36">
        <v>-152000</v>
      </c>
      <c r="G230" s="41">
        <v>-903.33600000000001</v>
      </c>
      <c r="H230" s="42">
        <v>-0.15</v>
      </c>
    </row>
    <row r="231" spans="3:8" x14ac:dyDescent="0.2">
      <c r="C231" s="36" t="s">
        <v>1600</v>
      </c>
      <c r="D231" s="36" t="s">
        <v>1482</v>
      </c>
      <c r="E231" s="36" t="s">
        <v>107</v>
      </c>
      <c r="F231" s="36">
        <v>-161700</v>
      </c>
      <c r="G231" s="41">
        <v>-920.23470000000009</v>
      </c>
      <c r="H231" s="42">
        <v>-0.15</v>
      </c>
    </row>
    <row r="232" spans="3:8" x14ac:dyDescent="0.2">
      <c r="C232" s="36" t="s">
        <v>1601</v>
      </c>
      <c r="D232" s="36" t="s">
        <v>1334</v>
      </c>
      <c r="E232" s="36" t="s">
        <v>107</v>
      </c>
      <c r="F232" s="36">
        <v>-142100</v>
      </c>
      <c r="G232" s="41">
        <v>-981.83995000000004</v>
      </c>
      <c r="H232" s="42">
        <v>-0.16</v>
      </c>
    </row>
    <row r="233" spans="3:8" x14ac:dyDescent="0.2">
      <c r="C233" s="36" t="s">
        <v>1602</v>
      </c>
      <c r="D233" s="36" t="s">
        <v>1160</v>
      </c>
      <c r="E233" s="36" t="s">
        <v>107</v>
      </c>
      <c r="F233" s="36">
        <v>-62000</v>
      </c>
      <c r="G233" s="41">
        <v>-1012.9250000000001</v>
      </c>
      <c r="H233" s="42">
        <v>-0.16</v>
      </c>
    </row>
    <row r="234" spans="3:8" x14ac:dyDescent="0.2">
      <c r="C234" s="36" t="s">
        <v>1603</v>
      </c>
      <c r="D234" s="36" t="s">
        <v>1480</v>
      </c>
      <c r="E234" s="36" t="s">
        <v>107</v>
      </c>
      <c r="F234" s="36">
        <v>-345800</v>
      </c>
      <c r="G234" s="41">
        <v>-1019.5913</v>
      </c>
      <c r="H234" s="42">
        <v>-0.17</v>
      </c>
    </row>
    <row r="235" spans="3:8" x14ac:dyDescent="0.2">
      <c r="C235" s="36" t="s">
        <v>1604</v>
      </c>
      <c r="D235" s="36" t="s">
        <v>1478</v>
      </c>
      <c r="E235" s="36" t="s">
        <v>107</v>
      </c>
      <c r="F235" s="36">
        <v>-1539000</v>
      </c>
      <c r="G235" s="41">
        <v>-1041.1335000000001</v>
      </c>
      <c r="H235" s="42">
        <v>-0.17</v>
      </c>
    </row>
    <row r="236" spans="3:8" x14ac:dyDescent="0.2">
      <c r="C236" s="36" t="s">
        <v>1605</v>
      </c>
      <c r="D236" s="36" t="s">
        <v>1109</v>
      </c>
      <c r="E236" s="36" t="s">
        <v>107</v>
      </c>
      <c r="F236" s="36">
        <v>-360000</v>
      </c>
      <c r="G236" s="41">
        <v>-1055.7</v>
      </c>
      <c r="H236" s="42">
        <v>-0.17</v>
      </c>
    </row>
    <row r="237" spans="3:8" x14ac:dyDescent="0.2">
      <c r="C237" s="36" t="s">
        <v>1320</v>
      </c>
      <c r="D237" s="36" t="s">
        <v>1312</v>
      </c>
      <c r="E237" s="36" t="s">
        <v>107</v>
      </c>
      <c r="F237" s="36">
        <v>-465000</v>
      </c>
      <c r="G237" s="41">
        <v>-1101.1200000000001</v>
      </c>
      <c r="H237" s="42">
        <v>-0.18000000000000002</v>
      </c>
    </row>
    <row r="238" spans="3:8" x14ac:dyDescent="0.2">
      <c r="C238" s="36" t="s">
        <v>1606</v>
      </c>
      <c r="D238" s="36" t="s">
        <v>1476</v>
      </c>
      <c r="E238" s="36" t="s">
        <v>107</v>
      </c>
      <c r="F238" s="36">
        <v>-66000</v>
      </c>
      <c r="G238" s="41">
        <v>-1168.1670000000001</v>
      </c>
      <c r="H238" s="42">
        <v>-0.19</v>
      </c>
    </row>
    <row r="239" spans="3:8" x14ac:dyDescent="0.2">
      <c r="C239" s="36" t="s">
        <v>1607</v>
      </c>
      <c r="D239" s="36" t="s">
        <v>1474</v>
      </c>
      <c r="E239" s="36" t="s">
        <v>107</v>
      </c>
      <c r="F239" s="36">
        <v>-80400</v>
      </c>
      <c r="G239" s="41">
        <v>-1183.1262000000002</v>
      </c>
      <c r="H239" s="42">
        <v>-0.19</v>
      </c>
    </row>
    <row r="240" spans="3:8" x14ac:dyDescent="0.2">
      <c r="C240" s="36" t="s">
        <v>1608</v>
      </c>
      <c r="D240" s="36" t="s">
        <v>1472</v>
      </c>
      <c r="E240" s="36" t="s">
        <v>107</v>
      </c>
      <c r="F240" s="36">
        <v>-264000</v>
      </c>
      <c r="G240" s="41">
        <v>-1196.0520000000001</v>
      </c>
      <c r="H240" s="42">
        <v>-0.19</v>
      </c>
    </row>
    <row r="241" spans="3:8" x14ac:dyDescent="0.2">
      <c r="C241" s="36" t="s">
        <v>1609</v>
      </c>
      <c r="D241" s="36" t="s">
        <v>1470</v>
      </c>
      <c r="E241" s="36" t="s">
        <v>107</v>
      </c>
      <c r="F241" s="36">
        <v>-561000</v>
      </c>
      <c r="G241" s="41">
        <v>-1213.7235000000001</v>
      </c>
      <c r="H241" s="42">
        <v>-0.2</v>
      </c>
    </row>
    <row r="242" spans="3:8" x14ac:dyDescent="0.2">
      <c r="C242" s="36" t="s">
        <v>1610</v>
      </c>
      <c r="D242" s="36" t="s">
        <v>1468</v>
      </c>
      <c r="E242" s="36" t="s">
        <v>107</v>
      </c>
      <c r="F242" s="36">
        <v>-170400</v>
      </c>
      <c r="G242" s="41">
        <v>-1231.9068</v>
      </c>
      <c r="H242" s="42">
        <v>-0.2</v>
      </c>
    </row>
    <row r="243" spans="3:8" x14ac:dyDescent="0.2">
      <c r="C243" s="36" t="s">
        <v>1611</v>
      </c>
      <c r="D243" s="36" t="s">
        <v>1466</v>
      </c>
      <c r="E243" s="36" t="s">
        <v>107</v>
      </c>
      <c r="F243" s="36">
        <v>-900000</v>
      </c>
      <c r="G243" s="41">
        <v>-1253.7</v>
      </c>
      <c r="H243" s="42">
        <v>-0.2</v>
      </c>
    </row>
    <row r="244" spans="3:8" x14ac:dyDescent="0.2">
      <c r="C244" s="36" t="s">
        <v>1612</v>
      </c>
      <c r="D244" s="36" t="s">
        <v>1464</v>
      </c>
      <c r="E244" s="36" t="s">
        <v>107</v>
      </c>
      <c r="F244" s="36">
        <v>-162400</v>
      </c>
      <c r="G244" s="41">
        <v>-1259.818</v>
      </c>
      <c r="H244" s="42">
        <v>-0.2</v>
      </c>
    </row>
    <row r="245" spans="3:8" x14ac:dyDescent="0.2">
      <c r="C245" s="36" t="s">
        <v>1613</v>
      </c>
      <c r="D245" s="36" t="s">
        <v>1462</v>
      </c>
      <c r="E245" s="36" t="s">
        <v>107</v>
      </c>
      <c r="F245" s="36">
        <v>-120600</v>
      </c>
      <c r="G245" s="41">
        <v>-1274.742</v>
      </c>
      <c r="H245" s="42">
        <v>-0.21000000000000002</v>
      </c>
    </row>
    <row r="246" spans="3:8" x14ac:dyDescent="0.2">
      <c r="C246" s="36" t="s">
        <v>1614</v>
      </c>
      <c r="D246" s="36" t="s">
        <v>1460</v>
      </c>
      <c r="E246" s="36" t="s">
        <v>107</v>
      </c>
      <c r="F246" s="36">
        <v>-564000</v>
      </c>
      <c r="G246" s="41">
        <v>-1307.3520000000001</v>
      </c>
      <c r="H246" s="42">
        <v>-0.21000000000000002</v>
      </c>
    </row>
    <row r="247" spans="3:8" x14ac:dyDescent="0.2">
      <c r="C247" s="36" t="s">
        <v>1615</v>
      </c>
      <c r="D247" s="36" t="s">
        <v>1261</v>
      </c>
      <c r="E247" s="36" t="s">
        <v>107</v>
      </c>
      <c r="F247" s="36">
        <v>-800000</v>
      </c>
      <c r="G247" s="41">
        <v>-1330.4</v>
      </c>
      <c r="H247" s="42">
        <v>-0.22</v>
      </c>
    </row>
    <row r="248" spans="3:8" x14ac:dyDescent="0.2">
      <c r="C248" s="36" t="s">
        <v>1616</v>
      </c>
      <c r="D248" s="36" t="s">
        <v>1191</v>
      </c>
      <c r="E248" s="36" t="s">
        <v>107</v>
      </c>
      <c r="F248" s="36">
        <v>-216600</v>
      </c>
      <c r="G248" s="41">
        <v>-1360.3563000000001</v>
      </c>
      <c r="H248" s="42">
        <v>-0.22</v>
      </c>
    </row>
    <row r="249" spans="3:8" x14ac:dyDescent="0.2">
      <c r="C249" s="36" t="s">
        <v>1617</v>
      </c>
      <c r="D249" s="36" t="s">
        <v>1181</v>
      </c>
      <c r="E249" s="36" t="s">
        <v>107</v>
      </c>
      <c r="F249" s="36">
        <v>-800000</v>
      </c>
      <c r="G249" s="41">
        <v>-1365.6000000000001</v>
      </c>
      <c r="H249" s="42">
        <v>-0.22</v>
      </c>
    </row>
    <row r="250" spans="3:8" x14ac:dyDescent="0.2">
      <c r="C250" s="36" t="s">
        <v>1618</v>
      </c>
      <c r="D250" s="36" t="s">
        <v>1171</v>
      </c>
      <c r="E250" s="36" t="s">
        <v>107</v>
      </c>
      <c r="F250" s="36">
        <v>-107500</v>
      </c>
      <c r="G250" s="41">
        <v>-1388.7925</v>
      </c>
      <c r="H250" s="42">
        <v>-0.22</v>
      </c>
    </row>
    <row r="251" spans="3:8" x14ac:dyDescent="0.2">
      <c r="C251" s="36" t="s">
        <v>1619</v>
      </c>
      <c r="D251" s="36" t="s">
        <v>1179</v>
      </c>
      <c r="E251" s="36" t="s">
        <v>107</v>
      </c>
      <c r="F251" s="36">
        <v>-57000</v>
      </c>
      <c r="G251" s="41">
        <v>-1389.6885</v>
      </c>
      <c r="H251" s="42">
        <v>-0.22</v>
      </c>
    </row>
    <row r="252" spans="3:8" x14ac:dyDescent="0.2">
      <c r="C252" s="36" t="s">
        <v>1620</v>
      </c>
      <c r="D252" s="36" t="s">
        <v>1458</v>
      </c>
      <c r="E252" s="36" t="s">
        <v>107</v>
      </c>
      <c r="F252" s="36">
        <v>-156000</v>
      </c>
      <c r="G252" s="41">
        <v>-1393.7040000000002</v>
      </c>
      <c r="H252" s="42">
        <v>-0.22999999999999998</v>
      </c>
    </row>
    <row r="253" spans="3:8" x14ac:dyDescent="0.2">
      <c r="C253" s="36" t="s">
        <v>1621</v>
      </c>
      <c r="D253" s="36" t="s">
        <v>1289</v>
      </c>
      <c r="E253" s="36" t="s">
        <v>107</v>
      </c>
      <c r="F253" s="36">
        <v>-430000</v>
      </c>
      <c r="G253" s="41">
        <v>-1463.075</v>
      </c>
      <c r="H253" s="42">
        <v>-0.24000000000000002</v>
      </c>
    </row>
    <row r="254" spans="3:8" x14ac:dyDescent="0.2">
      <c r="C254" s="36" t="s">
        <v>1622</v>
      </c>
      <c r="D254" s="36" t="s">
        <v>1456</v>
      </c>
      <c r="E254" s="36" t="s">
        <v>107</v>
      </c>
      <c r="F254" s="36">
        <v>-264000</v>
      </c>
      <c r="G254" s="41">
        <v>-1464.8040000000001</v>
      </c>
      <c r="H254" s="42">
        <v>-0.24000000000000002</v>
      </c>
    </row>
    <row r="255" spans="3:8" x14ac:dyDescent="0.2">
      <c r="C255" s="36" t="s">
        <v>1623</v>
      </c>
      <c r="D255" s="36" t="s">
        <v>1453</v>
      </c>
      <c r="E255" s="36" t="s">
        <v>107</v>
      </c>
      <c r="F255" s="36">
        <v>-1376000</v>
      </c>
      <c r="G255" s="41">
        <v>-1497.088</v>
      </c>
      <c r="H255" s="42">
        <v>-0.24000000000000002</v>
      </c>
    </row>
    <row r="256" spans="3:8" x14ac:dyDescent="0.2">
      <c r="C256" s="36" t="s">
        <v>1624</v>
      </c>
      <c r="D256" s="36" t="s">
        <v>1451</v>
      </c>
      <c r="E256" s="36" t="s">
        <v>107</v>
      </c>
      <c r="F256" s="36">
        <v>-1158000</v>
      </c>
      <c r="G256" s="41">
        <v>-1551.1410000000001</v>
      </c>
      <c r="H256" s="42">
        <v>-0.25</v>
      </c>
    </row>
    <row r="257" spans="3:8" x14ac:dyDescent="0.2">
      <c r="C257" s="36" t="s">
        <v>1625</v>
      </c>
      <c r="D257" s="36" t="s">
        <v>1449</v>
      </c>
      <c r="E257" s="36" t="s">
        <v>107</v>
      </c>
      <c r="F257" s="36">
        <v>-271000</v>
      </c>
      <c r="G257" s="41">
        <v>-1573.2905000000001</v>
      </c>
      <c r="H257" s="42">
        <v>-0.25</v>
      </c>
    </row>
    <row r="258" spans="3:8" x14ac:dyDescent="0.2">
      <c r="C258" s="36" t="s">
        <v>1626</v>
      </c>
      <c r="D258" s="36" t="s">
        <v>1344</v>
      </c>
      <c r="E258" s="36" t="s">
        <v>107</v>
      </c>
      <c r="F258" s="36">
        <v>-1463000</v>
      </c>
      <c r="G258" s="41">
        <v>-1583.6975</v>
      </c>
      <c r="H258" s="42">
        <v>-0.26</v>
      </c>
    </row>
    <row r="259" spans="3:8" x14ac:dyDescent="0.2">
      <c r="C259" s="36" t="s">
        <v>1627</v>
      </c>
      <c r="D259" s="36" t="s">
        <v>1447</v>
      </c>
      <c r="E259" s="36" t="s">
        <v>107</v>
      </c>
      <c r="F259" s="36">
        <v>-1810000</v>
      </c>
      <c r="G259" s="41">
        <v>-1593.7050000000002</v>
      </c>
      <c r="H259" s="42">
        <v>-0.26</v>
      </c>
    </row>
    <row r="260" spans="3:8" x14ac:dyDescent="0.2">
      <c r="C260" s="36" t="s">
        <v>1628</v>
      </c>
      <c r="D260" s="36" t="s">
        <v>1445</v>
      </c>
      <c r="E260" s="36" t="s">
        <v>107</v>
      </c>
      <c r="F260" s="36">
        <v>-1792000</v>
      </c>
      <c r="G260" s="41">
        <v>-1667.4560000000001</v>
      </c>
      <c r="H260" s="42">
        <v>-0.27</v>
      </c>
    </row>
    <row r="261" spans="3:8" x14ac:dyDescent="0.2">
      <c r="C261" s="36" t="s">
        <v>1629</v>
      </c>
      <c r="D261" s="36" t="s">
        <v>1443</v>
      </c>
      <c r="E261" s="36" t="s">
        <v>107</v>
      </c>
      <c r="F261" s="36">
        <v>-605000</v>
      </c>
      <c r="G261" s="41">
        <v>-1680.3875</v>
      </c>
      <c r="H261" s="42">
        <v>-0.27</v>
      </c>
    </row>
    <row r="262" spans="3:8" x14ac:dyDescent="0.2">
      <c r="C262" s="36" t="s">
        <v>1630</v>
      </c>
      <c r="D262" s="36" t="s">
        <v>1441</v>
      </c>
      <c r="E262" s="36" t="s">
        <v>107</v>
      </c>
      <c r="F262" s="36">
        <v>-1588875</v>
      </c>
      <c r="G262" s="41">
        <v>-1687.38525</v>
      </c>
      <c r="H262" s="42">
        <v>-0.27</v>
      </c>
    </row>
    <row r="263" spans="3:8" x14ac:dyDescent="0.2">
      <c r="C263" s="36" t="s">
        <v>1631</v>
      </c>
      <c r="D263" s="36" t="s">
        <v>1439</v>
      </c>
      <c r="E263" s="36" t="s">
        <v>107</v>
      </c>
      <c r="F263" s="36">
        <v>-1960000</v>
      </c>
      <c r="G263" s="41">
        <v>-1689.52</v>
      </c>
      <c r="H263" s="42">
        <v>-0.27</v>
      </c>
    </row>
    <row r="264" spans="3:8" x14ac:dyDescent="0.2">
      <c r="C264" s="36" t="s">
        <v>1632</v>
      </c>
      <c r="D264" s="36" t="s">
        <v>1437</v>
      </c>
      <c r="E264" s="36" t="s">
        <v>107</v>
      </c>
      <c r="F264" s="36">
        <v>-1431000</v>
      </c>
      <c r="G264" s="41">
        <v>-1771.578</v>
      </c>
      <c r="H264" s="42">
        <v>-0.29000000000000004</v>
      </c>
    </row>
    <row r="265" spans="3:8" x14ac:dyDescent="0.2">
      <c r="C265" s="36" t="s">
        <v>1633</v>
      </c>
      <c r="D265" s="36" t="s">
        <v>1346</v>
      </c>
      <c r="E265" s="36" t="s">
        <v>107</v>
      </c>
      <c r="F265" s="36">
        <v>-425600</v>
      </c>
      <c r="G265" s="41">
        <v>-1891.3664000000001</v>
      </c>
      <c r="H265" s="42">
        <v>-0.31000000000000005</v>
      </c>
    </row>
    <row r="266" spans="3:8" x14ac:dyDescent="0.2">
      <c r="C266" s="36" t="s">
        <v>1634</v>
      </c>
      <c r="D266" s="36" t="s">
        <v>1151</v>
      </c>
      <c r="E266" s="36" t="s">
        <v>107</v>
      </c>
      <c r="F266" s="36">
        <v>-1134000</v>
      </c>
      <c r="G266" s="41">
        <v>-1968.057</v>
      </c>
      <c r="H266" s="42">
        <v>-0.32</v>
      </c>
    </row>
    <row r="267" spans="3:8" x14ac:dyDescent="0.2">
      <c r="C267" s="36" t="s">
        <v>1635</v>
      </c>
      <c r="D267" s="36" t="s">
        <v>1435</v>
      </c>
      <c r="E267" s="36" t="s">
        <v>107</v>
      </c>
      <c r="F267" s="36">
        <v>-2196000</v>
      </c>
      <c r="G267" s="41">
        <v>-1989.576</v>
      </c>
      <c r="H267" s="42">
        <v>-0.32</v>
      </c>
    </row>
    <row r="268" spans="3:8" x14ac:dyDescent="0.2">
      <c r="C268" s="36" t="s">
        <v>1636</v>
      </c>
      <c r="D268" s="36" t="s">
        <v>1434</v>
      </c>
      <c r="E268" s="36" t="s">
        <v>107</v>
      </c>
      <c r="F268" s="36">
        <v>-1235000</v>
      </c>
      <c r="G268" s="41">
        <v>-2022.3125</v>
      </c>
      <c r="H268" s="42">
        <v>-0.33</v>
      </c>
    </row>
    <row r="269" spans="3:8" x14ac:dyDescent="0.2">
      <c r="C269" s="36" t="s">
        <v>1637</v>
      </c>
      <c r="D269" s="36" t="s">
        <v>1432</v>
      </c>
      <c r="E269" s="36" t="s">
        <v>107</v>
      </c>
      <c r="F269" s="36">
        <v>-4947000</v>
      </c>
      <c r="G269" s="41">
        <v>-2090.1075000000001</v>
      </c>
      <c r="H269" s="42">
        <v>-0.34</v>
      </c>
    </row>
    <row r="270" spans="3:8" x14ac:dyDescent="0.2">
      <c r="C270" s="36" t="s">
        <v>1638</v>
      </c>
      <c r="D270" s="36" t="s">
        <v>1201</v>
      </c>
      <c r="E270" s="36" t="s">
        <v>107</v>
      </c>
      <c r="F270" s="36">
        <v>-401100</v>
      </c>
      <c r="G270" s="41">
        <v>-2119.8135000000002</v>
      </c>
      <c r="H270" s="42">
        <v>-0.34</v>
      </c>
    </row>
    <row r="271" spans="3:8" x14ac:dyDescent="0.2">
      <c r="C271" s="36" t="s">
        <v>1639</v>
      </c>
      <c r="D271" s="36" t="s">
        <v>1430</v>
      </c>
      <c r="E271" s="36" t="s">
        <v>107</v>
      </c>
      <c r="F271" s="36">
        <v>-2268000</v>
      </c>
      <c r="G271" s="41">
        <v>-2140.9920000000002</v>
      </c>
      <c r="H271" s="42">
        <v>-0.35000000000000003</v>
      </c>
    </row>
    <row r="272" spans="3:8" x14ac:dyDescent="0.2">
      <c r="C272" s="36" t="s">
        <v>1640</v>
      </c>
      <c r="D272" s="36" t="s">
        <v>1263</v>
      </c>
      <c r="E272" s="36" t="s">
        <v>107</v>
      </c>
      <c r="F272" s="36">
        <v>-67400</v>
      </c>
      <c r="G272" s="41">
        <v>-2181.1314000000002</v>
      </c>
      <c r="H272" s="42">
        <v>-0.35000000000000003</v>
      </c>
    </row>
    <row r="273" spans="3:8" x14ac:dyDescent="0.2">
      <c r="C273" s="36" t="s">
        <v>1641</v>
      </c>
      <c r="D273" s="36" t="s">
        <v>1142</v>
      </c>
      <c r="E273" s="36" t="s">
        <v>107</v>
      </c>
      <c r="F273" s="36">
        <v>-200500</v>
      </c>
      <c r="G273" s="41">
        <v>-2216.2267499999998</v>
      </c>
      <c r="H273" s="42">
        <v>-0.36000000000000004</v>
      </c>
    </row>
    <row r="274" spans="3:8" x14ac:dyDescent="0.2">
      <c r="C274" s="36" t="s">
        <v>1642</v>
      </c>
      <c r="D274" s="36" t="s">
        <v>1426</v>
      </c>
      <c r="E274" s="36" t="s">
        <v>107</v>
      </c>
      <c r="F274" s="36">
        <v>-372000</v>
      </c>
      <c r="G274" s="41">
        <v>-2235.1620000000003</v>
      </c>
      <c r="H274" s="42">
        <v>-0.36000000000000004</v>
      </c>
    </row>
    <row r="275" spans="3:8" x14ac:dyDescent="0.2">
      <c r="C275" s="36" t="s">
        <v>1643</v>
      </c>
      <c r="D275" s="36" t="s">
        <v>1428</v>
      </c>
      <c r="E275" s="36" t="s">
        <v>107</v>
      </c>
      <c r="F275" s="36">
        <v>-423000</v>
      </c>
      <c r="G275" s="41">
        <v>-2237.2470000000003</v>
      </c>
      <c r="H275" s="42">
        <v>-0.36000000000000004</v>
      </c>
    </row>
    <row r="276" spans="3:8" x14ac:dyDescent="0.2">
      <c r="C276" s="36" t="s">
        <v>1644</v>
      </c>
      <c r="D276" s="36" t="s">
        <v>1111</v>
      </c>
      <c r="E276" s="36" t="s">
        <v>107</v>
      </c>
      <c r="F276" s="36">
        <v>-192400</v>
      </c>
      <c r="G276" s="41">
        <v>-2249.3484000000003</v>
      </c>
      <c r="H276" s="42">
        <v>-0.36000000000000004</v>
      </c>
    </row>
    <row r="277" spans="3:8" x14ac:dyDescent="0.2">
      <c r="C277" s="36" t="s">
        <v>1645</v>
      </c>
      <c r="D277" s="36" t="s">
        <v>1424</v>
      </c>
      <c r="E277" s="36" t="s">
        <v>107</v>
      </c>
      <c r="F277" s="36">
        <v>-322000</v>
      </c>
      <c r="G277" s="41">
        <v>-2263.66</v>
      </c>
      <c r="H277" s="42">
        <v>-0.37</v>
      </c>
    </row>
    <row r="278" spans="3:8" x14ac:dyDescent="0.2">
      <c r="C278" s="36" t="s">
        <v>1646</v>
      </c>
      <c r="D278" s="36" t="s">
        <v>1174</v>
      </c>
      <c r="E278" s="36" t="s">
        <v>107</v>
      </c>
      <c r="F278" s="36">
        <v>-720000</v>
      </c>
      <c r="G278" s="41">
        <v>-2271.96</v>
      </c>
      <c r="H278" s="42">
        <v>-0.37</v>
      </c>
    </row>
    <row r="279" spans="3:8" x14ac:dyDescent="0.2">
      <c r="C279" s="36" t="s">
        <v>1647</v>
      </c>
      <c r="D279" s="36" t="s">
        <v>1422</v>
      </c>
      <c r="E279" s="36" t="s">
        <v>107</v>
      </c>
      <c r="F279" s="36">
        <v>-967500</v>
      </c>
      <c r="G279" s="41">
        <v>-2300.2312499999998</v>
      </c>
      <c r="H279" s="42">
        <v>-0.37</v>
      </c>
    </row>
    <row r="280" spans="3:8" x14ac:dyDescent="0.2">
      <c r="C280" s="36" t="s">
        <v>1648</v>
      </c>
      <c r="D280" s="36" t="s">
        <v>1418</v>
      </c>
      <c r="E280" s="36" t="s">
        <v>107</v>
      </c>
      <c r="F280" s="36">
        <v>-171000</v>
      </c>
      <c r="G280" s="41">
        <v>-2341.2465000000002</v>
      </c>
      <c r="H280" s="42">
        <v>-0.38</v>
      </c>
    </row>
    <row r="281" spans="3:8" x14ac:dyDescent="0.2">
      <c r="C281" s="36" t="s">
        <v>1649</v>
      </c>
      <c r="D281" s="36" t="s">
        <v>1420</v>
      </c>
      <c r="E281" s="36" t="s">
        <v>107</v>
      </c>
      <c r="F281" s="36">
        <v>-3712000</v>
      </c>
      <c r="G281" s="41">
        <v>-2342.2719999999999</v>
      </c>
      <c r="H281" s="42">
        <v>-0.38</v>
      </c>
    </row>
    <row r="282" spans="3:8" x14ac:dyDescent="0.2">
      <c r="C282" s="36" t="s">
        <v>1650</v>
      </c>
      <c r="D282" s="36" t="s">
        <v>1416</v>
      </c>
      <c r="E282" s="36" t="s">
        <v>107</v>
      </c>
      <c r="F282" s="36">
        <v>-14895000</v>
      </c>
      <c r="G282" s="41">
        <v>-2390.6475</v>
      </c>
      <c r="H282" s="42">
        <v>-0.39</v>
      </c>
    </row>
    <row r="283" spans="3:8" x14ac:dyDescent="0.2">
      <c r="C283" s="36" t="s">
        <v>1651</v>
      </c>
      <c r="D283" s="36" t="s">
        <v>1412</v>
      </c>
      <c r="E283" s="36" t="s">
        <v>107</v>
      </c>
      <c r="F283" s="36">
        <v>-65400</v>
      </c>
      <c r="G283" s="41">
        <v>-2401.1283000000003</v>
      </c>
      <c r="H283" s="42">
        <v>-0.39</v>
      </c>
    </row>
    <row r="284" spans="3:8" x14ac:dyDescent="0.2">
      <c r="C284" s="36" t="s">
        <v>1652</v>
      </c>
      <c r="D284" s="36" t="s">
        <v>1414</v>
      </c>
      <c r="E284" s="36" t="s">
        <v>107</v>
      </c>
      <c r="F284" s="36">
        <v>-1480500</v>
      </c>
      <c r="G284" s="41">
        <v>-2422.8382499999998</v>
      </c>
      <c r="H284" s="42">
        <v>-0.39</v>
      </c>
    </row>
    <row r="285" spans="3:8" x14ac:dyDescent="0.2">
      <c r="C285" s="36" t="s">
        <v>1653</v>
      </c>
      <c r="D285" s="36" t="s">
        <v>1409</v>
      </c>
      <c r="E285" s="36" t="s">
        <v>107</v>
      </c>
      <c r="F285" s="36">
        <v>-776000</v>
      </c>
      <c r="G285" s="41">
        <v>-2535.192</v>
      </c>
      <c r="H285" s="42">
        <v>-0.41000000000000003</v>
      </c>
    </row>
    <row r="286" spans="3:8" x14ac:dyDescent="0.2">
      <c r="C286" s="36" t="s">
        <v>1654</v>
      </c>
      <c r="D286" s="36" t="s">
        <v>1407</v>
      </c>
      <c r="E286" s="36" t="s">
        <v>107</v>
      </c>
      <c r="F286" s="36">
        <v>-5364000</v>
      </c>
      <c r="G286" s="41">
        <v>-2590.8119999999999</v>
      </c>
      <c r="H286" s="42">
        <v>-0.42000000000000004</v>
      </c>
    </row>
    <row r="287" spans="3:8" x14ac:dyDescent="0.2">
      <c r="C287" s="36" t="s">
        <v>1655</v>
      </c>
      <c r="D287" s="36" t="s">
        <v>1330</v>
      </c>
      <c r="E287" s="36" t="s">
        <v>107</v>
      </c>
      <c r="F287" s="36">
        <v>-93250</v>
      </c>
      <c r="G287" s="41">
        <v>-2630.5825</v>
      </c>
      <c r="H287" s="42">
        <v>-0.43</v>
      </c>
    </row>
    <row r="288" spans="3:8" x14ac:dyDescent="0.2">
      <c r="C288" s="36" t="s">
        <v>1656</v>
      </c>
      <c r="D288" s="36" t="s">
        <v>1405</v>
      </c>
      <c r="E288" s="36" t="s">
        <v>107</v>
      </c>
      <c r="F288" s="36">
        <v>-3264000</v>
      </c>
      <c r="G288" s="41">
        <v>-2681.3760000000002</v>
      </c>
      <c r="H288" s="42">
        <v>-0.43</v>
      </c>
    </row>
    <row r="289" spans="3:8" x14ac:dyDescent="0.2">
      <c r="C289" s="36" t="s">
        <v>1657</v>
      </c>
      <c r="D289" s="36" t="s">
        <v>1403</v>
      </c>
      <c r="E289" s="36" t="s">
        <v>107</v>
      </c>
      <c r="F289" s="36">
        <v>-1876000</v>
      </c>
      <c r="G289" s="41">
        <v>-2717.386</v>
      </c>
      <c r="H289" s="42">
        <v>-0.44</v>
      </c>
    </row>
    <row r="290" spans="3:8" x14ac:dyDescent="0.2">
      <c r="C290" s="36" t="s">
        <v>1658</v>
      </c>
      <c r="D290" s="36" t="s">
        <v>1254</v>
      </c>
      <c r="E290" s="36" t="s">
        <v>107</v>
      </c>
      <c r="F290" s="36">
        <v>-1526000</v>
      </c>
      <c r="G290" s="41">
        <v>-2982.567</v>
      </c>
      <c r="H290" s="42">
        <v>-0.48000000000000004</v>
      </c>
    </row>
    <row r="291" spans="3:8" x14ac:dyDescent="0.2">
      <c r="C291" s="36" t="s">
        <v>1659</v>
      </c>
      <c r="D291" s="36" t="s">
        <v>1401</v>
      </c>
      <c r="E291" s="36" t="s">
        <v>107</v>
      </c>
      <c r="F291" s="36">
        <v>-14548899</v>
      </c>
      <c r="G291" s="41">
        <v>-3128.013285</v>
      </c>
      <c r="H291" s="42">
        <v>-0.51</v>
      </c>
    </row>
    <row r="292" spans="3:8" x14ac:dyDescent="0.2">
      <c r="C292" s="36" t="s">
        <v>1660</v>
      </c>
      <c r="D292" s="36" t="s">
        <v>1125</v>
      </c>
      <c r="E292" s="36" t="s">
        <v>107</v>
      </c>
      <c r="F292" s="36">
        <v>-586300</v>
      </c>
      <c r="G292" s="41">
        <v>-3148.431</v>
      </c>
      <c r="H292" s="42">
        <v>-0.51</v>
      </c>
    </row>
    <row r="293" spans="3:8" x14ac:dyDescent="0.2">
      <c r="C293" s="36" t="s">
        <v>1661</v>
      </c>
      <c r="D293" s="36" t="s">
        <v>1399</v>
      </c>
      <c r="E293" s="36" t="s">
        <v>107</v>
      </c>
      <c r="F293" s="36">
        <v>-8080000</v>
      </c>
      <c r="G293" s="41">
        <v>-3244.12</v>
      </c>
      <c r="H293" s="42">
        <v>-0.53</v>
      </c>
    </row>
    <row r="294" spans="3:8" x14ac:dyDescent="0.2">
      <c r="C294" s="36" t="s">
        <v>1662</v>
      </c>
      <c r="D294" s="36" t="s">
        <v>1397</v>
      </c>
      <c r="E294" s="36" t="s">
        <v>107</v>
      </c>
      <c r="F294" s="36">
        <v>-1548000</v>
      </c>
      <c r="G294" s="41">
        <v>-3249.252</v>
      </c>
      <c r="H294" s="42">
        <v>-0.53</v>
      </c>
    </row>
    <row r="295" spans="3:8" x14ac:dyDescent="0.2">
      <c r="C295" s="36" t="s">
        <v>1663</v>
      </c>
      <c r="D295" s="36" t="s">
        <v>1256</v>
      </c>
      <c r="E295" s="36" t="s">
        <v>107</v>
      </c>
      <c r="F295" s="36">
        <v>-1640000</v>
      </c>
      <c r="G295" s="41">
        <v>-3253.76</v>
      </c>
      <c r="H295" s="42">
        <v>-0.53</v>
      </c>
    </row>
    <row r="296" spans="3:8" x14ac:dyDescent="0.2">
      <c r="C296" s="36" t="s">
        <v>1664</v>
      </c>
      <c r="D296" s="36" t="s">
        <v>1395</v>
      </c>
      <c r="E296" s="36" t="s">
        <v>107</v>
      </c>
      <c r="F296" s="36">
        <v>-389200</v>
      </c>
      <c r="G296" s="41">
        <v>-3334.8602000000001</v>
      </c>
      <c r="H296" s="42">
        <v>-0.54</v>
      </c>
    </row>
    <row r="297" spans="3:8" x14ac:dyDescent="0.2">
      <c r="C297" s="36" t="s">
        <v>1665</v>
      </c>
      <c r="D297" s="36" t="s">
        <v>1288</v>
      </c>
      <c r="E297" s="36" t="s">
        <v>107</v>
      </c>
      <c r="F297" s="36">
        <v>-230800</v>
      </c>
      <c r="G297" s="41">
        <v>-3344.6382000000003</v>
      </c>
      <c r="H297" s="42">
        <v>-0.54</v>
      </c>
    </row>
    <row r="298" spans="3:8" x14ac:dyDescent="0.2">
      <c r="C298" s="36" t="s">
        <v>1666</v>
      </c>
      <c r="D298" s="36" t="s">
        <v>1286</v>
      </c>
      <c r="E298" s="36" t="s">
        <v>107</v>
      </c>
      <c r="F298" s="36">
        <v>-328900</v>
      </c>
      <c r="G298" s="41">
        <v>-3346.7219500000001</v>
      </c>
      <c r="H298" s="42">
        <v>-0.54</v>
      </c>
    </row>
    <row r="299" spans="3:8" x14ac:dyDescent="0.2">
      <c r="C299" s="36" t="s">
        <v>1667</v>
      </c>
      <c r="D299" s="36" t="s">
        <v>1393</v>
      </c>
      <c r="E299" s="36" t="s">
        <v>107</v>
      </c>
      <c r="F299" s="36">
        <v>-1508000</v>
      </c>
      <c r="G299" s="41">
        <v>-3390.7380000000003</v>
      </c>
      <c r="H299" s="42">
        <v>-0.55000000000000004</v>
      </c>
    </row>
    <row r="300" spans="3:8" x14ac:dyDescent="0.2">
      <c r="C300" s="36" t="s">
        <v>1668</v>
      </c>
      <c r="D300" s="36" t="s">
        <v>1120</v>
      </c>
      <c r="E300" s="36" t="s">
        <v>107</v>
      </c>
      <c r="F300" s="36">
        <v>-440000</v>
      </c>
      <c r="G300" s="41">
        <v>-3493.6</v>
      </c>
      <c r="H300" s="42">
        <v>-0.57000000000000006</v>
      </c>
    </row>
    <row r="301" spans="3:8" x14ac:dyDescent="0.2">
      <c r="C301" s="36" t="s">
        <v>1669</v>
      </c>
      <c r="D301" s="36" t="s">
        <v>1391</v>
      </c>
      <c r="E301" s="36" t="s">
        <v>107</v>
      </c>
      <c r="F301" s="36">
        <v>-2603375</v>
      </c>
      <c r="G301" s="41">
        <v>-3677.2671875000001</v>
      </c>
      <c r="H301" s="42">
        <v>-0.6</v>
      </c>
    </row>
    <row r="302" spans="3:8" x14ac:dyDescent="0.2">
      <c r="C302" s="36" t="s">
        <v>1670</v>
      </c>
      <c r="D302" s="36" t="s">
        <v>1328</v>
      </c>
      <c r="E302" s="36" t="s">
        <v>107</v>
      </c>
      <c r="F302" s="36">
        <v>-16200</v>
      </c>
      <c r="G302" s="41">
        <v>-3701.4732000000004</v>
      </c>
      <c r="H302" s="42">
        <v>-0.6</v>
      </c>
    </row>
    <row r="303" spans="3:8" x14ac:dyDescent="0.2">
      <c r="C303" s="36" t="s">
        <v>1671</v>
      </c>
      <c r="D303" s="36" t="s">
        <v>1389</v>
      </c>
      <c r="E303" s="36" t="s">
        <v>107</v>
      </c>
      <c r="F303" s="36">
        <v>-889000</v>
      </c>
      <c r="G303" s="41">
        <v>-3850.7035000000001</v>
      </c>
      <c r="H303" s="42">
        <v>-0.62000000000000011</v>
      </c>
    </row>
    <row r="304" spans="3:8" x14ac:dyDescent="0.2">
      <c r="C304" s="36" t="s">
        <v>1672</v>
      </c>
      <c r="D304" s="36" t="s">
        <v>1243</v>
      </c>
      <c r="E304" s="36" t="s">
        <v>107</v>
      </c>
      <c r="F304" s="36">
        <v>-6992000</v>
      </c>
      <c r="G304" s="41">
        <v>-4167.232</v>
      </c>
      <c r="H304" s="42">
        <v>-0.67</v>
      </c>
    </row>
    <row r="305" spans="3:8" x14ac:dyDescent="0.2">
      <c r="C305" s="36" t="s">
        <v>1673</v>
      </c>
      <c r="D305" s="36" t="s">
        <v>1387</v>
      </c>
      <c r="E305" s="36" t="s">
        <v>107</v>
      </c>
      <c r="F305" s="36">
        <v>-733200</v>
      </c>
      <c r="G305" s="41">
        <v>-4193.9040000000005</v>
      </c>
      <c r="H305" s="42">
        <v>-0.68</v>
      </c>
    </row>
    <row r="306" spans="3:8" x14ac:dyDescent="0.2">
      <c r="C306" s="36" t="s">
        <v>1674</v>
      </c>
      <c r="D306" s="36" t="s">
        <v>1275</v>
      </c>
      <c r="E306" s="36" t="s">
        <v>107</v>
      </c>
      <c r="F306" s="36">
        <v>-913000</v>
      </c>
      <c r="G306" s="41">
        <v>-4218.5165000000006</v>
      </c>
      <c r="H306" s="42">
        <v>-0.68</v>
      </c>
    </row>
    <row r="307" spans="3:8" x14ac:dyDescent="0.2">
      <c r="C307" s="36" t="s">
        <v>1675</v>
      </c>
      <c r="D307" s="36" t="s">
        <v>1386</v>
      </c>
      <c r="E307" s="36" t="s">
        <v>107</v>
      </c>
      <c r="F307" s="36">
        <v>-408100</v>
      </c>
      <c r="G307" s="41">
        <v>-4320.1466</v>
      </c>
      <c r="H307" s="42">
        <v>-0.70000000000000007</v>
      </c>
    </row>
    <row r="308" spans="3:8" x14ac:dyDescent="0.2">
      <c r="C308" s="36" t="s">
        <v>1676</v>
      </c>
      <c r="D308" s="36" t="s">
        <v>1280</v>
      </c>
      <c r="E308" s="36" t="s">
        <v>107</v>
      </c>
      <c r="F308" s="36">
        <v>-1069500</v>
      </c>
      <c r="G308" s="41">
        <v>-4333.6140000000005</v>
      </c>
      <c r="H308" s="42">
        <v>-0.70000000000000007</v>
      </c>
    </row>
    <row r="309" spans="3:8" x14ac:dyDescent="0.2">
      <c r="C309" s="36" t="s">
        <v>1677</v>
      </c>
      <c r="D309" s="36" t="s">
        <v>1303</v>
      </c>
      <c r="E309" s="36" t="s">
        <v>107</v>
      </c>
      <c r="F309" s="36">
        <v>-170000</v>
      </c>
      <c r="G309" s="41">
        <v>-4484.9400000000005</v>
      </c>
      <c r="H309" s="42">
        <v>-0.73</v>
      </c>
    </row>
    <row r="310" spans="3:8" x14ac:dyDescent="0.2">
      <c r="C310" s="36" t="s">
        <v>1678</v>
      </c>
      <c r="D310" s="36" t="s">
        <v>1350</v>
      </c>
      <c r="E310" s="36" t="s">
        <v>107</v>
      </c>
      <c r="F310" s="36">
        <v>-1540200</v>
      </c>
      <c r="G310" s="41">
        <v>-4510.4757</v>
      </c>
      <c r="H310" s="42">
        <v>-0.73</v>
      </c>
    </row>
    <row r="311" spans="3:8" x14ac:dyDescent="0.2">
      <c r="C311" s="36" t="s">
        <v>1679</v>
      </c>
      <c r="D311" s="36" t="s">
        <v>1139</v>
      </c>
      <c r="E311" s="36" t="s">
        <v>107</v>
      </c>
      <c r="F311" s="36">
        <v>-302000</v>
      </c>
      <c r="G311" s="41">
        <v>-4560.049</v>
      </c>
      <c r="H311" s="42">
        <v>-0.74</v>
      </c>
    </row>
    <row r="312" spans="3:8" x14ac:dyDescent="0.2">
      <c r="C312" s="36" t="s">
        <v>1680</v>
      </c>
      <c r="D312" s="36" t="s">
        <v>1291</v>
      </c>
      <c r="E312" s="36" t="s">
        <v>107</v>
      </c>
      <c r="F312" s="36">
        <v>-632800</v>
      </c>
      <c r="G312" s="41">
        <v>-4602.3544000000002</v>
      </c>
      <c r="H312" s="42">
        <v>-0.75000000000000011</v>
      </c>
    </row>
    <row r="313" spans="3:8" x14ac:dyDescent="0.2">
      <c r="C313" s="36" t="s">
        <v>1681</v>
      </c>
      <c r="D313" s="36" t="s">
        <v>1384</v>
      </c>
      <c r="E313" s="36" t="s">
        <v>107</v>
      </c>
      <c r="F313" s="36">
        <v>-583000</v>
      </c>
      <c r="G313" s="41">
        <v>-4934.8035</v>
      </c>
      <c r="H313" s="42">
        <v>-0.8</v>
      </c>
    </row>
    <row r="314" spans="3:8" x14ac:dyDescent="0.2">
      <c r="C314" s="36" t="s">
        <v>1682</v>
      </c>
      <c r="D314" s="36" t="s">
        <v>1353</v>
      </c>
      <c r="E314" s="36" t="s">
        <v>107</v>
      </c>
      <c r="F314" s="36">
        <v>-733600</v>
      </c>
      <c r="G314" s="41">
        <v>-4965.7384000000002</v>
      </c>
      <c r="H314" s="42">
        <v>-0.8</v>
      </c>
    </row>
    <row r="315" spans="3:8" x14ac:dyDescent="0.2">
      <c r="C315" s="36" t="s">
        <v>1314</v>
      </c>
      <c r="D315" s="36" t="s">
        <v>1095</v>
      </c>
      <c r="E315" s="36" t="s">
        <v>107</v>
      </c>
      <c r="F315" s="36">
        <v>-1795000</v>
      </c>
      <c r="G315" s="41">
        <v>-4998.1775000000007</v>
      </c>
      <c r="H315" s="42">
        <v>-0.80999999999999994</v>
      </c>
    </row>
    <row r="316" spans="3:8" x14ac:dyDescent="0.2">
      <c r="C316" s="36" t="s">
        <v>1683</v>
      </c>
      <c r="D316" s="36" t="s">
        <v>1382</v>
      </c>
      <c r="E316" s="36" t="s">
        <v>107</v>
      </c>
      <c r="F316" s="36">
        <v>-864000</v>
      </c>
      <c r="G316" s="41">
        <v>-5335.6320000000005</v>
      </c>
      <c r="H316" s="42">
        <v>-0.86</v>
      </c>
    </row>
    <row r="317" spans="3:8" x14ac:dyDescent="0.2">
      <c r="C317" s="36" t="s">
        <v>1684</v>
      </c>
      <c r="D317" s="36" t="s">
        <v>1300</v>
      </c>
      <c r="E317" s="36" t="s">
        <v>107</v>
      </c>
      <c r="F317" s="36">
        <v>-21000</v>
      </c>
      <c r="G317" s="41">
        <v>-5379.5174999999999</v>
      </c>
      <c r="H317" s="42">
        <v>-0.87000000000000011</v>
      </c>
    </row>
    <row r="318" spans="3:8" x14ac:dyDescent="0.2">
      <c r="C318" s="36" t="s">
        <v>1685</v>
      </c>
      <c r="D318" s="36" t="s">
        <v>1381</v>
      </c>
      <c r="E318" s="36" t="s">
        <v>107</v>
      </c>
      <c r="F318" s="36">
        <v>-3505500</v>
      </c>
      <c r="G318" s="41">
        <v>-5501.8822499999997</v>
      </c>
      <c r="H318" s="42">
        <v>-0.89</v>
      </c>
    </row>
    <row r="319" spans="3:8" x14ac:dyDescent="0.2">
      <c r="C319" s="36" t="s">
        <v>1686</v>
      </c>
      <c r="D319" s="36" t="s">
        <v>1379</v>
      </c>
      <c r="E319" s="36" t="s">
        <v>107</v>
      </c>
      <c r="F319" s="36">
        <v>-3658500</v>
      </c>
      <c r="G319" s="41">
        <v>-5522.5057500000003</v>
      </c>
      <c r="H319" s="42">
        <v>-0.89</v>
      </c>
    </row>
    <row r="320" spans="3:8" x14ac:dyDescent="0.2">
      <c r="C320" s="36" t="s">
        <v>1687</v>
      </c>
      <c r="D320" s="36" t="s">
        <v>1377</v>
      </c>
      <c r="E320" s="36" t="s">
        <v>107</v>
      </c>
      <c r="F320" s="36">
        <v>-3948000</v>
      </c>
      <c r="G320" s="41">
        <v>-5791.7160000000003</v>
      </c>
      <c r="H320" s="42">
        <v>-0.94000000000000006</v>
      </c>
    </row>
    <row r="321" spans="3:8" x14ac:dyDescent="0.2">
      <c r="C321" s="36" t="s">
        <v>1688</v>
      </c>
      <c r="D321" s="36" t="s">
        <v>1375</v>
      </c>
      <c r="E321" s="36" t="s">
        <v>107</v>
      </c>
      <c r="F321" s="36">
        <v>-386000</v>
      </c>
      <c r="G321" s="41">
        <v>-5887.2719999999999</v>
      </c>
      <c r="H321" s="42">
        <v>-0.95</v>
      </c>
    </row>
    <row r="322" spans="3:8" x14ac:dyDescent="0.2">
      <c r="C322" s="36" t="s">
        <v>1689</v>
      </c>
      <c r="D322" s="36" t="s">
        <v>1332</v>
      </c>
      <c r="E322" s="36" t="s">
        <v>107</v>
      </c>
      <c r="F322" s="36">
        <v>-7175000</v>
      </c>
      <c r="G322" s="41">
        <v>-6084.4000000000005</v>
      </c>
      <c r="H322" s="42">
        <v>-0.98</v>
      </c>
    </row>
    <row r="323" spans="3:8" x14ac:dyDescent="0.2">
      <c r="C323" s="36" t="s">
        <v>1690</v>
      </c>
      <c r="D323" s="36" t="s">
        <v>1158</v>
      </c>
      <c r="E323" s="36" t="s">
        <v>107</v>
      </c>
      <c r="F323" s="36">
        <v>-580800</v>
      </c>
      <c r="G323" s="41">
        <v>-6085.0416000000005</v>
      </c>
      <c r="H323" s="42">
        <v>-0.9900000000000001</v>
      </c>
    </row>
    <row r="324" spans="3:8" x14ac:dyDescent="0.2">
      <c r="C324" s="36" t="s">
        <v>1691</v>
      </c>
      <c r="D324" s="36" t="s">
        <v>1373</v>
      </c>
      <c r="E324" s="36" t="s">
        <v>107</v>
      </c>
      <c r="F324" s="36">
        <v>-1665000</v>
      </c>
      <c r="G324" s="41">
        <v>-6149.6775000000007</v>
      </c>
      <c r="H324" s="42">
        <v>-1</v>
      </c>
    </row>
    <row r="325" spans="3:8" x14ac:dyDescent="0.2">
      <c r="C325" s="36" t="s">
        <v>1692</v>
      </c>
      <c r="D325" s="36" t="s">
        <v>1284</v>
      </c>
      <c r="E325" s="36" t="s">
        <v>107</v>
      </c>
      <c r="F325" s="36">
        <v>-3342000</v>
      </c>
      <c r="G325" s="41">
        <v>-6306.3540000000003</v>
      </c>
      <c r="H325" s="42">
        <v>-1.02</v>
      </c>
    </row>
    <row r="326" spans="3:8" x14ac:dyDescent="0.2">
      <c r="C326" s="36" t="s">
        <v>1693</v>
      </c>
      <c r="D326" s="36" t="s">
        <v>1264</v>
      </c>
      <c r="E326" s="36" t="s">
        <v>107</v>
      </c>
      <c r="F326" s="36">
        <v>-1344000</v>
      </c>
      <c r="G326" s="41">
        <v>-6512.3519999999999</v>
      </c>
      <c r="H326" s="42">
        <v>-1.05</v>
      </c>
    </row>
    <row r="327" spans="3:8" x14ac:dyDescent="0.2">
      <c r="C327" s="36" t="s">
        <v>1694</v>
      </c>
      <c r="D327" s="36" t="s">
        <v>1309</v>
      </c>
      <c r="E327" s="36" t="s">
        <v>107</v>
      </c>
      <c r="F327" s="36">
        <v>-922800</v>
      </c>
      <c r="G327" s="41">
        <v>-6732.2874000000002</v>
      </c>
      <c r="H327" s="42">
        <v>-1.0900000000000001</v>
      </c>
    </row>
    <row r="328" spans="3:8" x14ac:dyDescent="0.2">
      <c r="C328" s="36" t="s">
        <v>1695</v>
      </c>
      <c r="D328" s="36" t="s">
        <v>1267</v>
      </c>
      <c r="E328" s="36" t="s">
        <v>107</v>
      </c>
      <c r="F328" s="36">
        <v>-2673300</v>
      </c>
      <c r="G328" s="41">
        <v>-7557.4191000000001</v>
      </c>
      <c r="H328" s="42">
        <v>-1.22</v>
      </c>
    </row>
    <row r="329" spans="3:8" x14ac:dyDescent="0.2">
      <c r="C329" s="36" t="s">
        <v>1696</v>
      </c>
      <c r="D329" s="36" t="s">
        <v>1372</v>
      </c>
      <c r="E329" s="36" t="s">
        <v>107</v>
      </c>
      <c r="F329" s="36">
        <v>-355250</v>
      </c>
      <c r="G329" s="41">
        <v>-7770.0280000000002</v>
      </c>
      <c r="H329" s="42">
        <v>-1.26</v>
      </c>
    </row>
    <row r="330" spans="3:8" x14ac:dyDescent="0.2">
      <c r="C330" s="36" t="s">
        <v>1697</v>
      </c>
      <c r="D330" s="36" t="s">
        <v>1294</v>
      </c>
      <c r="E330" s="36" t="s">
        <v>107</v>
      </c>
      <c r="F330" s="36">
        <v>-2704000</v>
      </c>
      <c r="G330" s="41">
        <v>-7855.12</v>
      </c>
      <c r="H330" s="42">
        <v>-1.27</v>
      </c>
    </row>
    <row r="331" spans="3:8" x14ac:dyDescent="0.2">
      <c r="C331" s="36" t="s">
        <v>1698</v>
      </c>
      <c r="D331" s="36" t="s">
        <v>1370</v>
      </c>
      <c r="E331" s="36" t="s">
        <v>107</v>
      </c>
      <c r="F331" s="36">
        <v>-14401200</v>
      </c>
      <c r="G331" s="41">
        <v>-7891.8576000000003</v>
      </c>
      <c r="H331" s="42">
        <v>-1.28</v>
      </c>
    </row>
    <row r="332" spans="3:8" x14ac:dyDescent="0.2">
      <c r="C332" s="36" t="s">
        <v>1699</v>
      </c>
      <c r="D332" s="36" t="s">
        <v>1266</v>
      </c>
      <c r="E332" s="36" t="s">
        <v>107</v>
      </c>
      <c r="F332" s="36">
        <v>-748800</v>
      </c>
      <c r="G332" s="41">
        <v>-8069.8176000000003</v>
      </c>
      <c r="H332" s="42">
        <v>-1.31</v>
      </c>
    </row>
    <row r="333" spans="3:8" x14ac:dyDescent="0.2">
      <c r="C333" s="36" t="s">
        <v>1700</v>
      </c>
      <c r="D333" s="36" t="s">
        <v>1189</v>
      </c>
      <c r="E333" s="36" t="s">
        <v>107</v>
      </c>
      <c r="F333" s="36">
        <v>-9823000</v>
      </c>
      <c r="G333" s="41">
        <v>-8997.8680000000004</v>
      </c>
      <c r="H333" s="42">
        <v>-1.46</v>
      </c>
    </row>
    <row r="334" spans="3:8" x14ac:dyDescent="0.2">
      <c r="C334" s="36" t="s">
        <v>1701</v>
      </c>
      <c r="D334" s="36" t="s">
        <v>1368</v>
      </c>
      <c r="E334" s="36" t="s">
        <v>107</v>
      </c>
      <c r="F334" s="36">
        <v>-2964500</v>
      </c>
      <c r="G334" s="41">
        <v>-9095.0860000000011</v>
      </c>
      <c r="H334" s="42">
        <v>-1.4700000000000002</v>
      </c>
    </row>
    <row r="335" spans="3:8" x14ac:dyDescent="0.2">
      <c r="C335" s="36" t="s">
        <v>1702</v>
      </c>
      <c r="D335" s="36" t="s">
        <v>1272</v>
      </c>
      <c r="E335" s="36" t="s">
        <v>107</v>
      </c>
      <c r="F335" s="36">
        <v>-5006250</v>
      </c>
      <c r="G335" s="41">
        <v>-9314.1281249999993</v>
      </c>
      <c r="H335" s="42">
        <v>-1.51</v>
      </c>
    </row>
    <row r="336" spans="3:8" x14ac:dyDescent="0.2">
      <c r="C336" s="36" t="s">
        <v>1703</v>
      </c>
      <c r="D336" s="36" t="s">
        <v>1366</v>
      </c>
      <c r="E336" s="36" t="s">
        <v>107</v>
      </c>
      <c r="F336" s="36">
        <v>-1246000</v>
      </c>
      <c r="G336" s="41">
        <v>-10105.683000000001</v>
      </c>
      <c r="H336" s="42">
        <v>-1.6400000000000001</v>
      </c>
    </row>
    <row r="337" spans="1:8" x14ac:dyDescent="0.2">
      <c r="C337" s="36" t="s">
        <v>1704</v>
      </c>
      <c r="D337" s="36" t="s">
        <v>1364</v>
      </c>
      <c r="E337" s="36" t="s">
        <v>107</v>
      </c>
      <c r="F337" s="36">
        <v>-1128800</v>
      </c>
      <c r="G337" s="41">
        <v>-11294.2084</v>
      </c>
      <c r="H337" s="42">
        <v>-1.83</v>
      </c>
    </row>
    <row r="338" spans="1:8" x14ac:dyDescent="0.2">
      <c r="C338" s="36" t="s">
        <v>1705</v>
      </c>
      <c r="D338" s="36" t="s">
        <v>1155</v>
      </c>
      <c r="E338" s="36" t="s">
        <v>107</v>
      </c>
      <c r="F338" s="36">
        <v>-4068000</v>
      </c>
      <c r="G338" s="41">
        <v>-11435.148000000001</v>
      </c>
      <c r="H338" s="42">
        <v>-1.8500000000000003</v>
      </c>
    </row>
    <row r="339" spans="1:8" x14ac:dyDescent="0.2">
      <c r="C339" s="36" t="s">
        <v>1317</v>
      </c>
      <c r="D339" s="36" t="s">
        <v>1100</v>
      </c>
      <c r="E339" s="36" t="s">
        <v>107</v>
      </c>
      <c r="F339" s="36">
        <v>-212250</v>
      </c>
      <c r="G339" s="41">
        <v>-12837.198375</v>
      </c>
      <c r="H339" s="42">
        <v>-2.08</v>
      </c>
    </row>
    <row r="340" spans="1:8" x14ac:dyDescent="0.2">
      <c r="C340" s="36" t="s">
        <v>1706</v>
      </c>
      <c r="D340" s="36" t="s">
        <v>1147</v>
      </c>
      <c r="E340" s="36" t="s">
        <v>107</v>
      </c>
      <c r="F340" s="36">
        <v>-1329500</v>
      </c>
      <c r="G340" s="41">
        <v>-17631.829000000002</v>
      </c>
      <c r="H340" s="42">
        <v>-2.85</v>
      </c>
    </row>
    <row r="341" spans="1:8" ht="13.5" thickBot="1" x14ac:dyDescent="0.25">
      <c r="E341" s="44" t="s">
        <v>65</v>
      </c>
      <c r="G341" s="45">
        <v>-425953.477358</v>
      </c>
      <c r="H341" s="46">
        <v>-68.989999999999995</v>
      </c>
    </row>
    <row r="342" spans="1:8" ht="13.5" thickTop="1" x14ac:dyDescent="0.2">
      <c r="A342" s="75" t="s">
        <v>1707</v>
      </c>
      <c r="B342" s="76"/>
      <c r="C342" s="76"/>
      <c r="H342" s="42"/>
    </row>
    <row r="343" spans="1:8" x14ac:dyDescent="0.2">
      <c r="B343" s="77" t="s">
        <v>1707</v>
      </c>
      <c r="C343" s="76"/>
      <c r="H343" s="42"/>
    </row>
    <row r="344" spans="1:8" x14ac:dyDescent="0.2">
      <c r="B344" s="75" t="s">
        <v>234</v>
      </c>
      <c r="C344" s="76"/>
      <c r="H344" s="42"/>
    </row>
    <row r="345" spans="1:8" x14ac:dyDescent="0.2">
      <c r="B345" s="43" t="s">
        <v>107</v>
      </c>
      <c r="C345" s="36" t="s">
        <v>1708</v>
      </c>
      <c r="D345" s="36" t="s">
        <v>1709</v>
      </c>
      <c r="E345" s="36" t="s">
        <v>1707</v>
      </c>
      <c r="F345" s="36">
        <v>1236589.0512000001</v>
      </c>
      <c r="G345" s="41">
        <v>33009.24</v>
      </c>
      <c r="H345" s="42">
        <v>5.34</v>
      </c>
    </row>
    <row r="346" spans="1:8" x14ac:dyDescent="0.2">
      <c r="B346" s="43" t="s">
        <v>107</v>
      </c>
      <c r="C346" s="36" t="s">
        <v>1710</v>
      </c>
      <c r="D346" s="36" t="s">
        <v>1711</v>
      </c>
      <c r="E346" s="36" t="s">
        <v>1707</v>
      </c>
      <c r="F346" s="36">
        <v>4.0000000000000002E-4</v>
      </c>
      <c r="G346" s="41">
        <v>0</v>
      </c>
      <c r="H346" s="42">
        <v>0</v>
      </c>
    </row>
    <row r="347" spans="1:8" ht="13.5" thickBot="1" x14ac:dyDescent="0.25">
      <c r="E347" s="44" t="s">
        <v>65</v>
      </c>
      <c r="G347" s="45">
        <v>33009.24</v>
      </c>
      <c r="H347" s="46">
        <v>5.34</v>
      </c>
    </row>
    <row r="348" spans="1:8" ht="13.5" thickTop="1" x14ac:dyDescent="0.2">
      <c r="H348" s="42"/>
    </row>
    <row r="349" spans="1:8" x14ac:dyDescent="0.2">
      <c r="A349" s="75" t="s">
        <v>7</v>
      </c>
      <c r="B349" s="76"/>
      <c r="C349" s="76"/>
      <c r="H349" s="42"/>
    </row>
    <row r="350" spans="1:8" x14ac:dyDescent="0.2">
      <c r="B350" s="77" t="s">
        <v>8</v>
      </c>
      <c r="C350" s="76"/>
      <c r="H350" s="42"/>
    </row>
    <row r="351" spans="1:8" x14ac:dyDescent="0.2">
      <c r="B351" s="75" t="s">
        <v>9</v>
      </c>
      <c r="C351" s="76"/>
      <c r="H351" s="42"/>
    </row>
    <row r="352" spans="1:8" x14ac:dyDescent="0.2">
      <c r="B352" s="47">
        <v>7.6700000000000004E-2</v>
      </c>
      <c r="C352" s="36" t="s">
        <v>57</v>
      </c>
      <c r="D352" s="36" t="s">
        <v>667</v>
      </c>
      <c r="E352" s="36" t="s">
        <v>12</v>
      </c>
      <c r="F352" s="36">
        <v>200</v>
      </c>
      <c r="G352" s="41">
        <v>20047.04</v>
      </c>
      <c r="H352" s="42">
        <v>3.25</v>
      </c>
    </row>
    <row r="353" spans="2:8" x14ac:dyDescent="0.2">
      <c r="B353" s="47">
        <v>9.0399999999999994E-2</v>
      </c>
      <c r="C353" s="36" t="s">
        <v>139</v>
      </c>
      <c r="D353" s="36" t="s">
        <v>495</v>
      </c>
      <c r="E353" s="36" t="s">
        <v>12</v>
      </c>
      <c r="F353" s="36">
        <v>1850</v>
      </c>
      <c r="G353" s="41">
        <v>18584.34</v>
      </c>
      <c r="H353" s="42">
        <v>3.0100000000000002</v>
      </c>
    </row>
    <row r="354" spans="2:8" x14ac:dyDescent="0.2">
      <c r="B354" s="47">
        <v>8.5400000000000004E-2</v>
      </c>
      <c r="C354" s="36" t="s">
        <v>121</v>
      </c>
      <c r="D354" s="36" t="s">
        <v>507</v>
      </c>
      <c r="E354" s="36" t="s">
        <v>123</v>
      </c>
      <c r="F354" s="36">
        <v>1500</v>
      </c>
      <c r="G354" s="41">
        <v>15084.02</v>
      </c>
      <c r="H354" s="42">
        <v>2.44</v>
      </c>
    </row>
    <row r="355" spans="2:8" x14ac:dyDescent="0.2">
      <c r="B355" s="47">
        <v>8.7499999999999994E-2</v>
      </c>
      <c r="C355" s="36" t="s">
        <v>125</v>
      </c>
      <c r="D355" s="36" t="s">
        <v>309</v>
      </c>
      <c r="E355" s="36" t="s">
        <v>54</v>
      </c>
      <c r="F355" s="36">
        <v>448</v>
      </c>
      <c r="G355" s="41">
        <v>4497.16</v>
      </c>
      <c r="H355" s="42">
        <v>0.73</v>
      </c>
    </row>
    <row r="356" spans="2:8" ht="13.5" thickBot="1" x14ac:dyDescent="0.25">
      <c r="E356" s="44" t="s">
        <v>65</v>
      </c>
      <c r="G356" s="48">
        <v>58212.56</v>
      </c>
      <c r="H356" s="49">
        <v>9.43</v>
      </c>
    </row>
    <row r="357" spans="2:8" ht="13.5" thickTop="1" x14ac:dyDescent="0.2">
      <c r="H357" s="42"/>
    </row>
    <row r="358" spans="2:8" x14ac:dyDescent="0.2">
      <c r="B358" s="78" t="s">
        <v>1235</v>
      </c>
      <c r="C358" s="79"/>
      <c r="H358" s="42"/>
    </row>
    <row r="359" spans="2:8" x14ac:dyDescent="0.2">
      <c r="B359" s="77" t="s">
        <v>471</v>
      </c>
      <c r="C359" s="76"/>
      <c r="E359" s="44" t="s">
        <v>472</v>
      </c>
      <c r="H359" s="42"/>
    </row>
    <row r="360" spans="2:8" x14ac:dyDescent="0.2">
      <c r="C360" s="36" t="s">
        <v>260</v>
      </c>
      <c r="E360" s="36" t="s">
        <v>1712</v>
      </c>
      <c r="G360" s="41">
        <v>2499</v>
      </c>
      <c r="H360" s="42">
        <v>0.4</v>
      </c>
    </row>
    <row r="361" spans="2:8" x14ac:dyDescent="0.2">
      <c r="C361" s="36" t="s">
        <v>260</v>
      </c>
      <c r="E361" s="36" t="s">
        <v>1713</v>
      </c>
      <c r="G361" s="41">
        <v>2000</v>
      </c>
      <c r="H361" s="42">
        <v>0.32</v>
      </c>
    </row>
    <row r="362" spans="2:8" x14ac:dyDescent="0.2">
      <c r="C362" s="36" t="s">
        <v>473</v>
      </c>
      <c r="E362" s="36" t="s">
        <v>1714</v>
      </c>
      <c r="G362" s="41">
        <v>2000</v>
      </c>
      <c r="H362" s="42">
        <v>0.32</v>
      </c>
    </row>
    <row r="363" spans="2:8" x14ac:dyDescent="0.2">
      <c r="C363" s="36" t="s">
        <v>473</v>
      </c>
      <c r="E363" s="36" t="s">
        <v>1715</v>
      </c>
      <c r="G363" s="41">
        <v>2000</v>
      </c>
      <c r="H363" s="42">
        <v>0.32</v>
      </c>
    </row>
    <row r="364" spans="2:8" x14ac:dyDescent="0.2">
      <c r="C364" s="36" t="s">
        <v>473</v>
      </c>
      <c r="E364" s="36" t="s">
        <v>1716</v>
      </c>
      <c r="G364" s="41">
        <v>2000</v>
      </c>
      <c r="H364" s="42">
        <v>0.32</v>
      </c>
    </row>
    <row r="365" spans="2:8" x14ac:dyDescent="0.2">
      <c r="C365" s="36" t="s">
        <v>473</v>
      </c>
      <c r="E365" s="36" t="s">
        <v>1717</v>
      </c>
      <c r="G365" s="41">
        <v>2000</v>
      </c>
      <c r="H365" s="42">
        <v>0.32</v>
      </c>
    </row>
    <row r="366" spans="2:8" x14ac:dyDescent="0.2">
      <c r="C366" s="36" t="s">
        <v>1228</v>
      </c>
      <c r="E366" s="36" t="s">
        <v>1718</v>
      </c>
      <c r="G366" s="41">
        <v>1500</v>
      </c>
      <c r="H366" s="42">
        <v>0.24000000000000002</v>
      </c>
    </row>
    <row r="367" spans="2:8" x14ac:dyDescent="0.2">
      <c r="C367" s="36" t="s">
        <v>260</v>
      </c>
      <c r="E367" s="36" t="s">
        <v>1719</v>
      </c>
      <c r="G367" s="41">
        <v>1500</v>
      </c>
      <c r="H367" s="42">
        <v>0.24000000000000002</v>
      </c>
    </row>
    <row r="368" spans="2:8" x14ac:dyDescent="0.2">
      <c r="C368" s="36" t="s">
        <v>260</v>
      </c>
      <c r="E368" s="36" t="s">
        <v>1720</v>
      </c>
      <c r="G368" s="41">
        <v>1500</v>
      </c>
      <c r="H368" s="42">
        <v>0.24000000000000002</v>
      </c>
    </row>
    <row r="369" spans="3:8" x14ac:dyDescent="0.2">
      <c r="C369" s="36" t="s">
        <v>260</v>
      </c>
      <c r="E369" s="36" t="s">
        <v>1721</v>
      </c>
      <c r="G369" s="41">
        <v>1500</v>
      </c>
      <c r="H369" s="42">
        <v>0.24000000000000002</v>
      </c>
    </row>
    <row r="370" spans="3:8" x14ac:dyDescent="0.2">
      <c r="C370" s="36" t="s">
        <v>260</v>
      </c>
      <c r="E370" s="36" t="s">
        <v>1722</v>
      </c>
      <c r="G370" s="41">
        <v>1500</v>
      </c>
      <c r="H370" s="42">
        <v>0.24000000000000002</v>
      </c>
    </row>
    <row r="371" spans="3:8" x14ac:dyDescent="0.2">
      <c r="C371" s="36" t="s">
        <v>260</v>
      </c>
      <c r="E371" s="36" t="s">
        <v>1723</v>
      </c>
      <c r="G371" s="41">
        <v>1500</v>
      </c>
      <c r="H371" s="42">
        <v>0.24000000000000002</v>
      </c>
    </row>
    <row r="372" spans="3:8" x14ac:dyDescent="0.2">
      <c r="C372" s="36" t="s">
        <v>260</v>
      </c>
      <c r="E372" s="36" t="s">
        <v>1724</v>
      </c>
      <c r="G372" s="41">
        <v>1500</v>
      </c>
      <c r="H372" s="42">
        <v>0.24000000000000002</v>
      </c>
    </row>
    <row r="373" spans="3:8" x14ac:dyDescent="0.2">
      <c r="C373" s="36" t="s">
        <v>473</v>
      </c>
      <c r="E373" s="36" t="s">
        <v>1725</v>
      </c>
      <c r="G373" s="41">
        <v>1000</v>
      </c>
      <c r="H373" s="42">
        <v>0.16</v>
      </c>
    </row>
    <row r="374" spans="3:8" x14ac:dyDescent="0.2">
      <c r="C374" s="36" t="s">
        <v>473</v>
      </c>
      <c r="E374" s="36" t="s">
        <v>1726</v>
      </c>
      <c r="G374" s="41">
        <v>1000</v>
      </c>
      <c r="H374" s="42">
        <v>0.16</v>
      </c>
    </row>
    <row r="375" spans="3:8" x14ac:dyDescent="0.2">
      <c r="C375" s="36" t="s">
        <v>473</v>
      </c>
      <c r="E375" s="36" t="s">
        <v>1727</v>
      </c>
      <c r="G375" s="41">
        <v>1000</v>
      </c>
      <c r="H375" s="42">
        <v>0.16</v>
      </c>
    </row>
    <row r="376" spans="3:8" x14ac:dyDescent="0.2">
      <c r="C376" s="36" t="s">
        <v>473</v>
      </c>
      <c r="E376" s="36" t="s">
        <v>1728</v>
      </c>
      <c r="G376" s="41">
        <v>1000</v>
      </c>
      <c r="H376" s="42">
        <v>0.16</v>
      </c>
    </row>
    <row r="377" spans="3:8" x14ac:dyDescent="0.2">
      <c r="C377" s="36" t="s">
        <v>473</v>
      </c>
      <c r="E377" s="36" t="s">
        <v>1729</v>
      </c>
      <c r="G377" s="41">
        <v>1000</v>
      </c>
      <c r="H377" s="42">
        <v>0.16</v>
      </c>
    </row>
    <row r="378" spans="3:8" x14ac:dyDescent="0.2">
      <c r="C378" s="36" t="s">
        <v>473</v>
      </c>
      <c r="E378" s="36" t="s">
        <v>1730</v>
      </c>
      <c r="G378" s="41">
        <v>1000</v>
      </c>
      <c r="H378" s="42">
        <v>0.16</v>
      </c>
    </row>
    <row r="379" spans="3:8" x14ac:dyDescent="0.2">
      <c r="C379" s="36" t="s">
        <v>473</v>
      </c>
      <c r="E379" s="36" t="s">
        <v>1731</v>
      </c>
      <c r="G379" s="41">
        <v>1000</v>
      </c>
      <c r="H379" s="42">
        <v>0.16</v>
      </c>
    </row>
    <row r="380" spans="3:8" x14ac:dyDescent="0.2">
      <c r="C380" s="36" t="s">
        <v>473</v>
      </c>
      <c r="E380" s="36" t="s">
        <v>1732</v>
      </c>
      <c r="G380" s="41">
        <v>1000</v>
      </c>
      <c r="H380" s="42">
        <v>0.16</v>
      </c>
    </row>
    <row r="381" spans="3:8" x14ac:dyDescent="0.2">
      <c r="C381" s="36" t="s">
        <v>1228</v>
      </c>
      <c r="E381" s="36" t="s">
        <v>1733</v>
      </c>
      <c r="G381" s="41">
        <v>900</v>
      </c>
      <c r="H381" s="42">
        <v>0.15</v>
      </c>
    </row>
    <row r="382" spans="3:8" x14ac:dyDescent="0.2">
      <c r="C382" s="36" t="s">
        <v>473</v>
      </c>
      <c r="E382" s="36" t="s">
        <v>1734</v>
      </c>
      <c r="G382" s="41">
        <v>500</v>
      </c>
      <c r="H382" s="42">
        <v>0.08</v>
      </c>
    </row>
    <row r="383" spans="3:8" x14ac:dyDescent="0.2">
      <c r="C383" s="36" t="s">
        <v>1228</v>
      </c>
      <c r="E383" s="36" t="s">
        <v>1735</v>
      </c>
      <c r="G383" s="41">
        <v>495</v>
      </c>
      <c r="H383" s="42">
        <v>0.08</v>
      </c>
    </row>
    <row r="384" spans="3:8" x14ac:dyDescent="0.2">
      <c r="C384" s="36" t="s">
        <v>1228</v>
      </c>
      <c r="E384" s="36" t="s">
        <v>1736</v>
      </c>
      <c r="G384" s="41">
        <v>495</v>
      </c>
      <c r="H384" s="42">
        <v>0.08</v>
      </c>
    </row>
    <row r="385" spans="3:8" x14ac:dyDescent="0.2">
      <c r="C385" s="36" t="s">
        <v>1228</v>
      </c>
      <c r="E385" s="36" t="s">
        <v>1737</v>
      </c>
      <c r="G385" s="41">
        <v>495</v>
      </c>
      <c r="H385" s="42">
        <v>0.08</v>
      </c>
    </row>
    <row r="386" spans="3:8" x14ac:dyDescent="0.2">
      <c r="C386" s="36" t="s">
        <v>1228</v>
      </c>
      <c r="E386" s="36" t="s">
        <v>1738</v>
      </c>
      <c r="G386" s="41">
        <v>495</v>
      </c>
      <c r="H386" s="42">
        <v>0.08</v>
      </c>
    </row>
    <row r="387" spans="3:8" x14ac:dyDescent="0.2">
      <c r="C387" s="36" t="s">
        <v>1228</v>
      </c>
      <c r="E387" s="36" t="s">
        <v>1739</v>
      </c>
      <c r="G387" s="41">
        <v>495</v>
      </c>
      <c r="H387" s="42">
        <v>0.08</v>
      </c>
    </row>
    <row r="388" spans="3:8" x14ac:dyDescent="0.2">
      <c r="C388" s="36" t="s">
        <v>1228</v>
      </c>
      <c r="E388" s="36" t="s">
        <v>1739</v>
      </c>
      <c r="G388" s="41">
        <v>495</v>
      </c>
      <c r="H388" s="42">
        <v>0.08</v>
      </c>
    </row>
    <row r="389" spans="3:8" x14ac:dyDescent="0.2">
      <c r="C389" s="36" t="s">
        <v>1228</v>
      </c>
      <c r="E389" s="36" t="s">
        <v>1740</v>
      </c>
      <c r="G389" s="41">
        <v>495</v>
      </c>
      <c r="H389" s="42">
        <v>0.08</v>
      </c>
    </row>
    <row r="390" spans="3:8" x14ac:dyDescent="0.2">
      <c r="C390" s="36" t="s">
        <v>1228</v>
      </c>
      <c r="E390" s="36" t="s">
        <v>1741</v>
      </c>
      <c r="G390" s="41">
        <v>495</v>
      </c>
      <c r="H390" s="42">
        <v>0.08</v>
      </c>
    </row>
    <row r="391" spans="3:8" x14ac:dyDescent="0.2">
      <c r="C391" s="36" t="s">
        <v>1228</v>
      </c>
      <c r="E391" s="36" t="s">
        <v>1742</v>
      </c>
      <c r="G391" s="41">
        <v>495</v>
      </c>
      <c r="H391" s="42">
        <v>0.08</v>
      </c>
    </row>
    <row r="392" spans="3:8" x14ac:dyDescent="0.2">
      <c r="C392" s="36" t="s">
        <v>1228</v>
      </c>
      <c r="E392" s="36" t="s">
        <v>1743</v>
      </c>
      <c r="G392" s="41">
        <v>495</v>
      </c>
      <c r="H392" s="42">
        <v>0.08</v>
      </c>
    </row>
    <row r="393" spans="3:8" x14ac:dyDescent="0.2">
      <c r="C393" s="36" t="s">
        <v>1228</v>
      </c>
      <c r="E393" s="36" t="s">
        <v>1743</v>
      </c>
      <c r="G393" s="41">
        <v>495</v>
      </c>
      <c r="H393" s="42">
        <v>0.08</v>
      </c>
    </row>
    <row r="394" spans="3:8" x14ac:dyDescent="0.2">
      <c r="C394" s="36" t="s">
        <v>260</v>
      </c>
      <c r="E394" s="36" t="s">
        <v>1744</v>
      </c>
      <c r="G394" s="41">
        <v>495</v>
      </c>
      <c r="H394" s="42">
        <v>0.08</v>
      </c>
    </row>
    <row r="395" spans="3:8" x14ac:dyDescent="0.2">
      <c r="C395" s="36" t="s">
        <v>260</v>
      </c>
      <c r="E395" s="36" t="s">
        <v>1745</v>
      </c>
      <c r="G395" s="41">
        <v>495</v>
      </c>
      <c r="H395" s="42">
        <v>0.08</v>
      </c>
    </row>
    <row r="396" spans="3:8" x14ac:dyDescent="0.2">
      <c r="C396" s="36" t="s">
        <v>260</v>
      </c>
      <c r="E396" s="36" t="s">
        <v>1746</v>
      </c>
      <c r="G396" s="41">
        <v>495</v>
      </c>
      <c r="H396" s="42">
        <v>0.08</v>
      </c>
    </row>
    <row r="397" spans="3:8" x14ac:dyDescent="0.2">
      <c r="C397" s="36" t="s">
        <v>260</v>
      </c>
      <c r="E397" s="36" t="s">
        <v>1747</v>
      </c>
      <c r="G397" s="41">
        <v>495</v>
      </c>
      <c r="H397" s="42">
        <v>0.08</v>
      </c>
    </row>
    <row r="398" spans="3:8" x14ac:dyDescent="0.2">
      <c r="C398" s="36" t="s">
        <v>260</v>
      </c>
      <c r="E398" s="36" t="s">
        <v>1748</v>
      </c>
      <c r="G398" s="41">
        <v>495</v>
      </c>
      <c r="H398" s="42">
        <v>0.08</v>
      </c>
    </row>
    <row r="399" spans="3:8" x14ac:dyDescent="0.2">
      <c r="C399" s="36" t="s">
        <v>260</v>
      </c>
      <c r="E399" s="36" t="s">
        <v>1749</v>
      </c>
      <c r="G399" s="41">
        <v>495</v>
      </c>
      <c r="H399" s="42">
        <v>0.08</v>
      </c>
    </row>
    <row r="400" spans="3:8" x14ac:dyDescent="0.2">
      <c r="C400" s="36" t="s">
        <v>27</v>
      </c>
      <c r="E400" s="36" t="s">
        <v>1750</v>
      </c>
      <c r="G400" s="41">
        <v>495</v>
      </c>
      <c r="H400" s="42">
        <v>0.08</v>
      </c>
    </row>
    <row r="401" spans="3:8" x14ac:dyDescent="0.2">
      <c r="C401" s="36" t="s">
        <v>260</v>
      </c>
      <c r="E401" s="36" t="s">
        <v>1750</v>
      </c>
      <c r="G401" s="41">
        <v>495</v>
      </c>
      <c r="H401" s="42">
        <v>0.08</v>
      </c>
    </row>
    <row r="402" spans="3:8" x14ac:dyDescent="0.2">
      <c r="C402" s="36" t="s">
        <v>260</v>
      </c>
      <c r="E402" s="36" t="s">
        <v>1751</v>
      </c>
      <c r="G402" s="41">
        <v>495</v>
      </c>
      <c r="H402" s="42">
        <v>0.08</v>
      </c>
    </row>
    <row r="403" spans="3:8" x14ac:dyDescent="0.2">
      <c r="C403" s="36" t="s">
        <v>27</v>
      </c>
      <c r="E403" s="36" t="s">
        <v>1751</v>
      </c>
      <c r="G403" s="41">
        <v>495</v>
      </c>
      <c r="H403" s="42">
        <v>0.08</v>
      </c>
    </row>
    <row r="404" spans="3:8" x14ac:dyDescent="0.2">
      <c r="C404" s="36" t="s">
        <v>260</v>
      </c>
      <c r="E404" s="36" t="s">
        <v>1752</v>
      </c>
      <c r="G404" s="41">
        <v>495</v>
      </c>
      <c r="H404" s="42">
        <v>0.08</v>
      </c>
    </row>
    <row r="405" spans="3:8" x14ac:dyDescent="0.2">
      <c r="C405" s="36" t="s">
        <v>260</v>
      </c>
      <c r="E405" s="36" t="s">
        <v>1752</v>
      </c>
      <c r="G405" s="41">
        <v>495</v>
      </c>
      <c r="H405" s="42">
        <v>0.08</v>
      </c>
    </row>
    <row r="406" spans="3:8" x14ac:dyDescent="0.2">
      <c r="C406" s="36" t="s">
        <v>27</v>
      </c>
      <c r="E406" s="36" t="s">
        <v>1753</v>
      </c>
      <c r="G406" s="41">
        <v>495</v>
      </c>
      <c r="H406" s="42">
        <v>0.08</v>
      </c>
    </row>
    <row r="407" spans="3:8" x14ac:dyDescent="0.2">
      <c r="C407" s="36" t="s">
        <v>260</v>
      </c>
      <c r="E407" s="36" t="s">
        <v>1753</v>
      </c>
      <c r="G407" s="41">
        <v>495</v>
      </c>
      <c r="H407" s="42">
        <v>0.08</v>
      </c>
    </row>
    <row r="408" spans="3:8" x14ac:dyDescent="0.2">
      <c r="C408" s="36" t="s">
        <v>27</v>
      </c>
      <c r="E408" s="36" t="s">
        <v>1754</v>
      </c>
      <c r="G408" s="41">
        <v>495</v>
      </c>
      <c r="H408" s="42">
        <v>0.08</v>
      </c>
    </row>
    <row r="409" spans="3:8" x14ac:dyDescent="0.2">
      <c r="C409" s="36" t="s">
        <v>27</v>
      </c>
      <c r="E409" s="36" t="s">
        <v>1754</v>
      </c>
      <c r="G409" s="41">
        <v>495</v>
      </c>
      <c r="H409" s="42">
        <v>0.08</v>
      </c>
    </row>
    <row r="410" spans="3:8" x14ac:dyDescent="0.2">
      <c r="C410" s="36" t="s">
        <v>260</v>
      </c>
      <c r="E410" s="36" t="s">
        <v>1754</v>
      </c>
      <c r="G410" s="41">
        <v>495</v>
      </c>
      <c r="H410" s="42">
        <v>0.08</v>
      </c>
    </row>
    <row r="411" spans="3:8" x14ac:dyDescent="0.2">
      <c r="C411" s="36" t="s">
        <v>260</v>
      </c>
      <c r="E411" s="36" t="s">
        <v>1755</v>
      </c>
      <c r="G411" s="41">
        <v>495</v>
      </c>
      <c r="H411" s="42">
        <v>0.08</v>
      </c>
    </row>
    <row r="412" spans="3:8" x14ac:dyDescent="0.2">
      <c r="C412" s="36" t="s">
        <v>27</v>
      </c>
      <c r="E412" s="36" t="s">
        <v>1755</v>
      </c>
      <c r="G412" s="41">
        <v>495</v>
      </c>
      <c r="H412" s="42">
        <v>0.08</v>
      </c>
    </row>
    <row r="413" spans="3:8" x14ac:dyDescent="0.2">
      <c r="C413" s="36" t="s">
        <v>260</v>
      </c>
      <c r="E413" s="36" t="s">
        <v>1756</v>
      </c>
      <c r="G413" s="41">
        <v>495</v>
      </c>
      <c r="H413" s="42">
        <v>0.08</v>
      </c>
    </row>
    <row r="414" spans="3:8" x14ac:dyDescent="0.2">
      <c r="C414" s="36" t="s">
        <v>27</v>
      </c>
      <c r="E414" s="36" t="s">
        <v>1756</v>
      </c>
      <c r="G414" s="41">
        <v>495</v>
      </c>
      <c r="H414" s="42">
        <v>0.08</v>
      </c>
    </row>
    <row r="415" spans="3:8" x14ac:dyDescent="0.2">
      <c r="C415" s="36" t="s">
        <v>27</v>
      </c>
      <c r="E415" s="36" t="s">
        <v>1757</v>
      </c>
      <c r="G415" s="41">
        <v>495</v>
      </c>
      <c r="H415" s="42">
        <v>0.08</v>
      </c>
    </row>
    <row r="416" spans="3:8" x14ac:dyDescent="0.2">
      <c r="C416" s="36" t="s">
        <v>260</v>
      </c>
      <c r="E416" s="36" t="s">
        <v>1757</v>
      </c>
      <c r="G416" s="41">
        <v>495</v>
      </c>
      <c r="H416" s="42">
        <v>0.08</v>
      </c>
    </row>
    <row r="417" spans="3:8" x14ac:dyDescent="0.2">
      <c r="C417" s="36" t="s">
        <v>260</v>
      </c>
      <c r="E417" s="36" t="s">
        <v>1758</v>
      </c>
      <c r="G417" s="41">
        <v>495</v>
      </c>
      <c r="H417" s="42">
        <v>0.08</v>
      </c>
    </row>
    <row r="418" spans="3:8" x14ac:dyDescent="0.2">
      <c r="C418" s="36" t="s">
        <v>27</v>
      </c>
      <c r="E418" s="36" t="s">
        <v>1758</v>
      </c>
      <c r="G418" s="41">
        <v>495</v>
      </c>
      <c r="H418" s="42">
        <v>0.08</v>
      </c>
    </row>
    <row r="419" spans="3:8" x14ac:dyDescent="0.2">
      <c r="C419" s="36" t="s">
        <v>260</v>
      </c>
      <c r="E419" s="36" t="s">
        <v>1759</v>
      </c>
      <c r="G419" s="41">
        <v>495</v>
      </c>
      <c r="H419" s="42">
        <v>0.08</v>
      </c>
    </row>
    <row r="420" spans="3:8" x14ac:dyDescent="0.2">
      <c r="C420" s="36" t="s">
        <v>27</v>
      </c>
      <c r="E420" s="36" t="s">
        <v>1759</v>
      </c>
      <c r="G420" s="41">
        <v>495</v>
      </c>
      <c r="H420" s="42">
        <v>0.08</v>
      </c>
    </row>
    <row r="421" spans="3:8" x14ac:dyDescent="0.2">
      <c r="C421" s="36" t="s">
        <v>260</v>
      </c>
      <c r="E421" s="36" t="s">
        <v>1760</v>
      </c>
      <c r="G421" s="41">
        <v>495</v>
      </c>
      <c r="H421" s="42">
        <v>0.08</v>
      </c>
    </row>
    <row r="422" spans="3:8" x14ac:dyDescent="0.2">
      <c r="C422" s="36" t="s">
        <v>27</v>
      </c>
      <c r="E422" s="36" t="s">
        <v>1760</v>
      </c>
      <c r="G422" s="41">
        <v>495</v>
      </c>
      <c r="H422" s="42">
        <v>0.08</v>
      </c>
    </row>
    <row r="423" spans="3:8" x14ac:dyDescent="0.2">
      <c r="C423" s="36" t="s">
        <v>27</v>
      </c>
      <c r="E423" s="36" t="s">
        <v>1761</v>
      </c>
      <c r="G423" s="41">
        <v>495</v>
      </c>
      <c r="H423" s="42">
        <v>0.08</v>
      </c>
    </row>
    <row r="424" spans="3:8" x14ac:dyDescent="0.2">
      <c r="C424" s="36" t="s">
        <v>260</v>
      </c>
      <c r="E424" s="36" t="s">
        <v>1761</v>
      </c>
      <c r="G424" s="41">
        <v>495</v>
      </c>
      <c r="H424" s="42">
        <v>0.08</v>
      </c>
    </row>
    <row r="425" spans="3:8" x14ac:dyDescent="0.2">
      <c r="C425" s="36" t="s">
        <v>27</v>
      </c>
      <c r="E425" s="36" t="s">
        <v>1762</v>
      </c>
      <c r="G425" s="41">
        <v>495</v>
      </c>
      <c r="H425" s="42">
        <v>0.08</v>
      </c>
    </row>
    <row r="426" spans="3:8" x14ac:dyDescent="0.2">
      <c r="C426" s="36" t="s">
        <v>260</v>
      </c>
      <c r="E426" s="36" t="s">
        <v>1762</v>
      </c>
      <c r="G426" s="41">
        <v>495</v>
      </c>
      <c r="H426" s="42">
        <v>0.08</v>
      </c>
    </row>
    <row r="427" spans="3:8" x14ac:dyDescent="0.2">
      <c r="C427" s="36" t="s">
        <v>27</v>
      </c>
      <c r="E427" s="36" t="s">
        <v>1763</v>
      </c>
      <c r="G427" s="41">
        <v>495</v>
      </c>
      <c r="H427" s="42">
        <v>0.08</v>
      </c>
    </row>
    <row r="428" spans="3:8" x14ac:dyDescent="0.2">
      <c r="C428" s="36" t="s">
        <v>27</v>
      </c>
      <c r="E428" s="36" t="s">
        <v>1764</v>
      </c>
      <c r="G428" s="41">
        <v>495</v>
      </c>
      <c r="H428" s="42">
        <v>0.08</v>
      </c>
    </row>
    <row r="429" spans="3:8" x14ac:dyDescent="0.2">
      <c r="C429" s="36" t="s">
        <v>27</v>
      </c>
      <c r="E429" s="36" t="s">
        <v>1765</v>
      </c>
      <c r="G429" s="41">
        <v>495</v>
      </c>
      <c r="H429" s="42">
        <v>0.08</v>
      </c>
    </row>
    <row r="430" spans="3:8" x14ac:dyDescent="0.2">
      <c r="C430" s="36" t="s">
        <v>27</v>
      </c>
      <c r="E430" s="36" t="s">
        <v>1766</v>
      </c>
      <c r="G430" s="41">
        <v>495</v>
      </c>
      <c r="H430" s="42">
        <v>0.08</v>
      </c>
    </row>
    <row r="431" spans="3:8" x14ac:dyDescent="0.2">
      <c r="C431" s="36" t="s">
        <v>27</v>
      </c>
      <c r="E431" s="36" t="s">
        <v>1767</v>
      </c>
      <c r="G431" s="41">
        <v>495</v>
      </c>
      <c r="H431" s="42">
        <v>0.08</v>
      </c>
    </row>
    <row r="432" spans="3:8" x14ac:dyDescent="0.2">
      <c r="C432" s="36" t="s">
        <v>27</v>
      </c>
      <c r="E432" s="36" t="s">
        <v>1768</v>
      </c>
      <c r="G432" s="41">
        <v>495</v>
      </c>
      <c r="H432" s="42">
        <v>0.08</v>
      </c>
    </row>
    <row r="433" spans="3:8" x14ac:dyDescent="0.2">
      <c r="C433" s="36" t="s">
        <v>27</v>
      </c>
      <c r="E433" s="36" t="s">
        <v>1769</v>
      </c>
      <c r="G433" s="41">
        <v>495</v>
      </c>
      <c r="H433" s="42">
        <v>0.08</v>
      </c>
    </row>
    <row r="434" spans="3:8" x14ac:dyDescent="0.2">
      <c r="C434" s="36" t="s">
        <v>27</v>
      </c>
      <c r="E434" s="36" t="s">
        <v>1728</v>
      </c>
      <c r="G434" s="41">
        <v>495</v>
      </c>
      <c r="H434" s="42">
        <v>0.08</v>
      </c>
    </row>
    <row r="435" spans="3:8" x14ac:dyDescent="0.2">
      <c r="C435" s="36" t="s">
        <v>1228</v>
      </c>
      <c r="E435" s="36" t="s">
        <v>875</v>
      </c>
      <c r="G435" s="41">
        <v>490</v>
      </c>
      <c r="H435" s="42">
        <v>0.08</v>
      </c>
    </row>
    <row r="436" spans="3:8" x14ac:dyDescent="0.2">
      <c r="C436" s="36" t="s">
        <v>1228</v>
      </c>
      <c r="E436" s="36" t="s">
        <v>1770</v>
      </c>
      <c r="G436" s="41">
        <v>490</v>
      </c>
      <c r="H436" s="42">
        <v>0.08</v>
      </c>
    </row>
    <row r="437" spans="3:8" x14ac:dyDescent="0.2">
      <c r="C437" s="36" t="s">
        <v>1228</v>
      </c>
      <c r="E437" s="36" t="s">
        <v>1771</v>
      </c>
      <c r="G437" s="41">
        <v>490</v>
      </c>
      <c r="H437" s="42">
        <v>0.08</v>
      </c>
    </row>
    <row r="438" spans="3:8" x14ac:dyDescent="0.2">
      <c r="C438" s="36" t="s">
        <v>1228</v>
      </c>
      <c r="E438" s="36" t="s">
        <v>1741</v>
      </c>
      <c r="G438" s="41">
        <v>490</v>
      </c>
      <c r="H438" s="42">
        <v>0.08</v>
      </c>
    </row>
    <row r="439" spans="3:8" x14ac:dyDescent="0.2">
      <c r="C439" s="36" t="s">
        <v>260</v>
      </c>
      <c r="E439" s="36" t="s">
        <v>1772</v>
      </c>
      <c r="G439" s="41">
        <v>490</v>
      </c>
      <c r="H439" s="42">
        <v>0.08</v>
      </c>
    </row>
    <row r="440" spans="3:8" x14ac:dyDescent="0.2">
      <c r="C440" s="36" t="s">
        <v>27</v>
      </c>
      <c r="E440" s="36" t="s">
        <v>1773</v>
      </c>
      <c r="G440" s="41">
        <v>490</v>
      </c>
      <c r="H440" s="42">
        <v>0.08</v>
      </c>
    </row>
    <row r="441" spans="3:8" x14ac:dyDescent="0.2">
      <c r="C441" s="36" t="s">
        <v>27</v>
      </c>
      <c r="E441" s="36" t="s">
        <v>1773</v>
      </c>
      <c r="G441" s="41">
        <v>490</v>
      </c>
      <c r="H441" s="42">
        <v>0.08</v>
      </c>
    </row>
    <row r="442" spans="3:8" x14ac:dyDescent="0.2">
      <c r="C442" s="36" t="s">
        <v>27</v>
      </c>
      <c r="E442" s="36" t="s">
        <v>1752</v>
      </c>
      <c r="G442" s="41">
        <v>490</v>
      </c>
      <c r="H442" s="42">
        <v>0.08</v>
      </c>
    </row>
    <row r="443" spans="3:8" x14ac:dyDescent="0.2">
      <c r="C443" s="36" t="s">
        <v>27</v>
      </c>
      <c r="E443" s="36" t="s">
        <v>1753</v>
      </c>
      <c r="G443" s="41">
        <v>490</v>
      </c>
      <c r="H443" s="42">
        <v>0.08</v>
      </c>
    </row>
    <row r="444" spans="3:8" x14ac:dyDescent="0.2">
      <c r="C444" s="36" t="s">
        <v>27</v>
      </c>
      <c r="E444" s="36" t="s">
        <v>1753</v>
      </c>
      <c r="G444" s="41">
        <v>490</v>
      </c>
      <c r="H444" s="42">
        <v>0.08</v>
      </c>
    </row>
    <row r="445" spans="3:8" x14ac:dyDescent="0.2">
      <c r="C445" s="36" t="s">
        <v>27</v>
      </c>
      <c r="E445" s="36" t="s">
        <v>1753</v>
      </c>
      <c r="G445" s="41">
        <v>487</v>
      </c>
      <c r="H445" s="42">
        <v>0.08</v>
      </c>
    </row>
    <row r="446" spans="3:8" x14ac:dyDescent="0.2">
      <c r="C446" s="36" t="s">
        <v>27</v>
      </c>
      <c r="E446" s="36" t="s">
        <v>1754</v>
      </c>
      <c r="G446" s="41">
        <v>487</v>
      </c>
      <c r="H446" s="42">
        <v>0.08</v>
      </c>
    </row>
    <row r="447" spans="3:8" x14ac:dyDescent="0.2">
      <c r="C447" s="36" t="s">
        <v>1774</v>
      </c>
      <c r="E447" s="36" t="s">
        <v>1775</v>
      </c>
      <c r="G447" s="41">
        <v>480</v>
      </c>
      <c r="H447" s="42">
        <v>0.08</v>
      </c>
    </row>
    <row r="448" spans="3:8" x14ac:dyDescent="0.2">
      <c r="C448" s="36" t="s">
        <v>27</v>
      </c>
      <c r="E448" s="36" t="s">
        <v>1756</v>
      </c>
      <c r="G448" s="41">
        <v>480</v>
      </c>
      <c r="H448" s="42">
        <v>0.08</v>
      </c>
    </row>
    <row r="449" spans="3:8" x14ac:dyDescent="0.2">
      <c r="C449" s="36" t="s">
        <v>27</v>
      </c>
      <c r="E449" s="36" t="s">
        <v>1755</v>
      </c>
      <c r="G449" s="41">
        <v>475</v>
      </c>
      <c r="H449" s="42">
        <v>0.08</v>
      </c>
    </row>
    <row r="450" spans="3:8" x14ac:dyDescent="0.2">
      <c r="C450" s="36" t="s">
        <v>27</v>
      </c>
      <c r="E450" s="36" t="s">
        <v>1756</v>
      </c>
      <c r="G450" s="41">
        <v>475</v>
      </c>
      <c r="H450" s="42">
        <v>0.08</v>
      </c>
    </row>
    <row r="451" spans="3:8" x14ac:dyDescent="0.2">
      <c r="C451" s="36" t="s">
        <v>1228</v>
      </c>
      <c r="E451" s="36" t="s">
        <v>1322</v>
      </c>
      <c r="G451" s="41">
        <v>450</v>
      </c>
      <c r="H451" s="42">
        <v>6.9999999999999993E-2</v>
      </c>
    </row>
    <row r="452" spans="3:8" x14ac:dyDescent="0.2">
      <c r="C452" s="36" t="s">
        <v>1228</v>
      </c>
      <c r="E452" s="36" t="s">
        <v>1736</v>
      </c>
      <c r="G452" s="41">
        <v>450</v>
      </c>
      <c r="H452" s="42">
        <v>6.9999999999999993E-2</v>
      </c>
    </row>
    <row r="453" spans="3:8" x14ac:dyDescent="0.2">
      <c r="C453" s="36" t="s">
        <v>260</v>
      </c>
      <c r="E453" s="36" t="s">
        <v>1776</v>
      </c>
      <c r="G453" s="41">
        <v>450</v>
      </c>
      <c r="H453" s="42">
        <v>6.9999999999999993E-2</v>
      </c>
    </row>
    <row r="454" spans="3:8" x14ac:dyDescent="0.2">
      <c r="C454" s="36" t="s">
        <v>27</v>
      </c>
      <c r="E454" s="36" t="s">
        <v>1777</v>
      </c>
      <c r="G454" s="41">
        <v>450</v>
      </c>
      <c r="H454" s="42">
        <v>6.9999999999999993E-2</v>
      </c>
    </row>
    <row r="455" spans="3:8" x14ac:dyDescent="0.2">
      <c r="C455" s="36" t="s">
        <v>27</v>
      </c>
      <c r="E455" s="36" t="s">
        <v>1778</v>
      </c>
      <c r="G455" s="41">
        <v>450</v>
      </c>
      <c r="H455" s="42">
        <v>6.9999999999999993E-2</v>
      </c>
    </row>
    <row r="456" spans="3:8" x14ac:dyDescent="0.2">
      <c r="C456" s="36" t="s">
        <v>27</v>
      </c>
      <c r="E456" s="36" t="s">
        <v>1767</v>
      </c>
      <c r="G456" s="41">
        <v>450</v>
      </c>
      <c r="H456" s="42">
        <v>6.9999999999999993E-2</v>
      </c>
    </row>
    <row r="457" spans="3:8" x14ac:dyDescent="0.2">
      <c r="C457" s="36" t="s">
        <v>27</v>
      </c>
      <c r="E457" s="36" t="s">
        <v>1727</v>
      </c>
      <c r="G457" s="41">
        <v>450</v>
      </c>
      <c r="H457" s="42">
        <v>6.9999999999999993E-2</v>
      </c>
    </row>
    <row r="458" spans="3:8" x14ac:dyDescent="0.2">
      <c r="C458" s="36" t="s">
        <v>27</v>
      </c>
      <c r="E458" s="36" t="s">
        <v>1769</v>
      </c>
      <c r="G458" s="41">
        <v>450</v>
      </c>
      <c r="H458" s="42">
        <v>6.9999999999999993E-2</v>
      </c>
    </row>
    <row r="459" spans="3:8" x14ac:dyDescent="0.2">
      <c r="C459" s="36" t="s">
        <v>27</v>
      </c>
      <c r="E459" s="36" t="s">
        <v>1757</v>
      </c>
      <c r="G459" s="41">
        <v>430</v>
      </c>
      <c r="H459" s="42">
        <v>6.9999999999999993E-2</v>
      </c>
    </row>
    <row r="460" spans="3:8" x14ac:dyDescent="0.2">
      <c r="C460" s="36" t="s">
        <v>27</v>
      </c>
      <c r="E460" s="36" t="s">
        <v>1758</v>
      </c>
      <c r="G460" s="41">
        <v>430</v>
      </c>
      <c r="H460" s="42">
        <v>6.9999999999999993E-2</v>
      </c>
    </row>
    <row r="461" spans="3:8" x14ac:dyDescent="0.2">
      <c r="C461" s="36" t="s">
        <v>27</v>
      </c>
      <c r="E461" s="36" t="s">
        <v>1759</v>
      </c>
      <c r="G461" s="41">
        <v>425</v>
      </c>
      <c r="H461" s="42">
        <v>6.9999999999999993E-2</v>
      </c>
    </row>
    <row r="462" spans="3:8" x14ac:dyDescent="0.2">
      <c r="C462" s="36" t="s">
        <v>27</v>
      </c>
      <c r="E462" s="36" t="s">
        <v>1760</v>
      </c>
      <c r="G462" s="41">
        <v>425</v>
      </c>
      <c r="H462" s="42">
        <v>6.9999999999999993E-2</v>
      </c>
    </row>
    <row r="463" spans="3:8" x14ac:dyDescent="0.2">
      <c r="C463" s="36" t="s">
        <v>27</v>
      </c>
      <c r="E463" s="36" t="s">
        <v>1769</v>
      </c>
      <c r="G463" s="41">
        <v>415</v>
      </c>
      <c r="H463" s="42">
        <v>6.9999999999999993E-2</v>
      </c>
    </row>
    <row r="464" spans="3:8" x14ac:dyDescent="0.2">
      <c r="C464" s="36" t="s">
        <v>27</v>
      </c>
      <c r="E464" s="36" t="s">
        <v>1779</v>
      </c>
      <c r="G464" s="41">
        <v>415</v>
      </c>
      <c r="H464" s="42">
        <v>6.9999999999999993E-2</v>
      </c>
    </row>
    <row r="465" spans="3:8" x14ac:dyDescent="0.2">
      <c r="C465" s="36" t="s">
        <v>1774</v>
      </c>
      <c r="E465" s="36" t="s">
        <v>1780</v>
      </c>
      <c r="G465" s="41">
        <v>400</v>
      </c>
      <c r="H465" s="42">
        <v>6.0000000000000005E-2</v>
      </c>
    </row>
    <row r="466" spans="3:8" x14ac:dyDescent="0.2">
      <c r="C466" s="36" t="s">
        <v>1774</v>
      </c>
      <c r="E466" s="36" t="s">
        <v>1781</v>
      </c>
      <c r="G466" s="41">
        <v>400</v>
      </c>
      <c r="H466" s="42">
        <v>6.0000000000000005E-2</v>
      </c>
    </row>
    <row r="467" spans="3:8" x14ac:dyDescent="0.2">
      <c r="C467" s="36" t="s">
        <v>1774</v>
      </c>
      <c r="E467" s="36" t="s">
        <v>1781</v>
      </c>
      <c r="G467" s="41">
        <v>400</v>
      </c>
      <c r="H467" s="42">
        <v>6.0000000000000005E-2</v>
      </c>
    </row>
    <row r="468" spans="3:8" x14ac:dyDescent="0.2">
      <c r="C468" s="36" t="s">
        <v>1774</v>
      </c>
      <c r="E468" s="36" t="s">
        <v>1782</v>
      </c>
      <c r="G468" s="41">
        <v>400</v>
      </c>
      <c r="H468" s="42">
        <v>6.0000000000000005E-2</v>
      </c>
    </row>
    <row r="469" spans="3:8" x14ac:dyDescent="0.2">
      <c r="C469" s="36" t="s">
        <v>1774</v>
      </c>
      <c r="E469" s="36" t="s">
        <v>1782</v>
      </c>
      <c r="G469" s="41">
        <v>400</v>
      </c>
      <c r="H469" s="42">
        <v>6.0000000000000005E-2</v>
      </c>
    </row>
    <row r="470" spans="3:8" x14ac:dyDescent="0.2">
      <c r="C470" s="36" t="s">
        <v>1774</v>
      </c>
      <c r="E470" s="36" t="s">
        <v>1783</v>
      </c>
      <c r="G470" s="41">
        <v>400</v>
      </c>
      <c r="H470" s="42">
        <v>6.0000000000000005E-2</v>
      </c>
    </row>
    <row r="471" spans="3:8" x14ac:dyDescent="0.2">
      <c r="C471" s="36" t="s">
        <v>1774</v>
      </c>
      <c r="E471" s="36" t="s">
        <v>1744</v>
      </c>
      <c r="G471" s="41">
        <v>400</v>
      </c>
      <c r="H471" s="42">
        <v>6.0000000000000005E-2</v>
      </c>
    </row>
    <row r="472" spans="3:8" x14ac:dyDescent="0.2">
      <c r="C472" s="36" t="s">
        <v>1774</v>
      </c>
      <c r="E472" s="36" t="s">
        <v>1775</v>
      </c>
      <c r="G472" s="41">
        <v>400</v>
      </c>
      <c r="H472" s="42">
        <v>6.0000000000000005E-2</v>
      </c>
    </row>
    <row r="473" spans="3:8" x14ac:dyDescent="0.2">
      <c r="C473" s="36" t="s">
        <v>27</v>
      </c>
      <c r="E473" s="36" t="s">
        <v>1761</v>
      </c>
      <c r="G473" s="41">
        <v>400</v>
      </c>
      <c r="H473" s="42">
        <v>6.0000000000000005E-2</v>
      </c>
    </row>
    <row r="474" spans="3:8" x14ac:dyDescent="0.2">
      <c r="C474" s="36" t="s">
        <v>27</v>
      </c>
      <c r="E474" s="36" t="s">
        <v>1762</v>
      </c>
      <c r="G474" s="41">
        <v>400</v>
      </c>
      <c r="H474" s="42">
        <v>6.0000000000000005E-2</v>
      </c>
    </row>
    <row r="475" spans="3:8" x14ac:dyDescent="0.2">
      <c r="C475" s="36" t="s">
        <v>27</v>
      </c>
      <c r="E475" s="36" t="s">
        <v>1764</v>
      </c>
      <c r="G475" s="41">
        <v>395</v>
      </c>
      <c r="H475" s="42">
        <v>6.0000000000000005E-2</v>
      </c>
    </row>
    <row r="476" spans="3:8" x14ac:dyDescent="0.2">
      <c r="C476" s="36" t="s">
        <v>27</v>
      </c>
      <c r="E476" s="36" t="s">
        <v>1765</v>
      </c>
      <c r="G476" s="41">
        <v>395</v>
      </c>
      <c r="H476" s="42">
        <v>6.0000000000000005E-2</v>
      </c>
    </row>
    <row r="477" spans="3:8" x14ac:dyDescent="0.2">
      <c r="C477" s="36" t="s">
        <v>27</v>
      </c>
      <c r="E477" s="36" t="s">
        <v>1784</v>
      </c>
      <c r="G477" s="41">
        <v>390</v>
      </c>
      <c r="H477" s="42">
        <v>6.0000000000000005E-2</v>
      </c>
    </row>
    <row r="478" spans="3:8" x14ac:dyDescent="0.2">
      <c r="C478" s="36" t="s">
        <v>27</v>
      </c>
      <c r="E478" s="36" t="s">
        <v>1728</v>
      </c>
      <c r="G478" s="41">
        <v>390</v>
      </c>
      <c r="H478" s="42">
        <v>6.0000000000000005E-2</v>
      </c>
    </row>
    <row r="479" spans="3:8" x14ac:dyDescent="0.2">
      <c r="C479" s="36" t="s">
        <v>27</v>
      </c>
      <c r="E479" s="36" t="s">
        <v>1785</v>
      </c>
      <c r="G479" s="41">
        <v>380</v>
      </c>
      <c r="H479" s="42">
        <v>6.0000000000000005E-2</v>
      </c>
    </row>
    <row r="480" spans="3:8" x14ac:dyDescent="0.2">
      <c r="C480" s="36" t="s">
        <v>27</v>
      </c>
      <c r="E480" s="36" t="s">
        <v>1766</v>
      </c>
      <c r="G480" s="41">
        <v>380</v>
      </c>
      <c r="H480" s="42">
        <v>6.0000000000000005E-2</v>
      </c>
    </row>
    <row r="481" spans="3:8" x14ac:dyDescent="0.2">
      <c r="C481" s="36" t="s">
        <v>260</v>
      </c>
      <c r="E481" s="36" t="s">
        <v>1776</v>
      </c>
      <c r="G481" s="41">
        <v>350</v>
      </c>
      <c r="H481" s="42">
        <v>6.0000000000000005E-2</v>
      </c>
    </row>
    <row r="482" spans="3:8" x14ac:dyDescent="0.2">
      <c r="C482" s="36" t="s">
        <v>27</v>
      </c>
      <c r="E482" s="36" t="s">
        <v>1768</v>
      </c>
      <c r="G482" s="41">
        <v>350</v>
      </c>
      <c r="H482" s="42">
        <v>6.0000000000000005E-2</v>
      </c>
    </row>
    <row r="483" spans="3:8" x14ac:dyDescent="0.2">
      <c r="C483" s="36" t="s">
        <v>27</v>
      </c>
      <c r="E483" s="36" t="s">
        <v>1725</v>
      </c>
      <c r="G483" s="41">
        <v>350</v>
      </c>
      <c r="H483" s="42">
        <v>6.0000000000000005E-2</v>
      </c>
    </row>
    <row r="484" spans="3:8" x14ac:dyDescent="0.2">
      <c r="C484" s="36" t="s">
        <v>27</v>
      </c>
      <c r="E484" s="36" t="s">
        <v>1726</v>
      </c>
      <c r="G484" s="41">
        <v>330</v>
      </c>
      <c r="H484" s="42">
        <v>0.05</v>
      </c>
    </row>
    <row r="485" spans="3:8" x14ac:dyDescent="0.2">
      <c r="C485" s="36" t="s">
        <v>27</v>
      </c>
      <c r="E485" s="36" t="s">
        <v>1727</v>
      </c>
      <c r="G485" s="41">
        <v>330</v>
      </c>
      <c r="H485" s="42">
        <v>0.05</v>
      </c>
    </row>
    <row r="486" spans="3:8" x14ac:dyDescent="0.2">
      <c r="C486" s="36" t="s">
        <v>1774</v>
      </c>
      <c r="E486" s="36" t="s">
        <v>1782</v>
      </c>
      <c r="G486" s="41">
        <v>300</v>
      </c>
      <c r="H486" s="42">
        <v>0.05</v>
      </c>
    </row>
    <row r="487" spans="3:8" x14ac:dyDescent="0.2">
      <c r="C487" s="36" t="s">
        <v>1774</v>
      </c>
      <c r="E487" s="36" t="s">
        <v>1783</v>
      </c>
      <c r="G487" s="41">
        <v>300</v>
      </c>
      <c r="H487" s="42">
        <v>0.05</v>
      </c>
    </row>
    <row r="488" spans="3:8" x14ac:dyDescent="0.2">
      <c r="C488" s="36" t="s">
        <v>1774</v>
      </c>
      <c r="E488" s="36" t="s">
        <v>1744</v>
      </c>
      <c r="G488" s="41">
        <v>300</v>
      </c>
      <c r="H488" s="42">
        <v>0.05</v>
      </c>
    </row>
    <row r="489" spans="3:8" x14ac:dyDescent="0.2">
      <c r="C489" s="36" t="s">
        <v>1774</v>
      </c>
      <c r="E489" s="36" t="s">
        <v>1775</v>
      </c>
      <c r="G489" s="41">
        <v>300</v>
      </c>
      <c r="H489" s="42">
        <v>0.05</v>
      </c>
    </row>
    <row r="490" spans="3:8" x14ac:dyDescent="0.2">
      <c r="C490" s="36" t="s">
        <v>260</v>
      </c>
      <c r="E490" s="36" t="s">
        <v>1786</v>
      </c>
      <c r="G490" s="41">
        <v>300</v>
      </c>
      <c r="H490" s="42">
        <v>0.05</v>
      </c>
    </row>
    <row r="491" spans="3:8" x14ac:dyDescent="0.2">
      <c r="C491" s="36" t="s">
        <v>473</v>
      </c>
      <c r="E491" s="36" t="s">
        <v>1787</v>
      </c>
      <c r="G491" s="41">
        <v>99</v>
      </c>
      <c r="H491" s="42">
        <v>0.02</v>
      </c>
    </row>
    <row r="492" spans="3:8" x14ac:dyDescent="0.2">
      <c r="C492" s="36" t="s">
        <v>1228</v>
      </c>
      <c r="E492" s="36" t="s">
        <v>1788</v>
      </c>
      <c r="G492" s="41">
        <v>99</v>
      </c>
      <c r="H492" s="42">
        <v>0.02</v>
      </c>
    </row>
    <row r="493" spans="3:8" x14ac:dyDescent="0.2">
      <c r="C493" s="36" t="s">
        <v>1228</v>
      </c>
      <c r="E493" s="36" t="s">
        <v>1789</v>
      </c>
      <c r="G493" s="41">
        <v>99</v>
      </c>
      <c r="H493" s="42">
        <v>0.02</v>
      </c>
    </row>
    <row r="494" spans="3:8" x14ac:dyDescent="0.2">
      <c r="C494" s="36" t="s">
        <v>473</v>
      </c>
      <c r="E494" s="36" t="s">
        <v>1745</v>
      </c>
      <c r="G494" s="41">
        <v>99</v>
      </c>
      <c r="H494" s="42">
        <v>0.02</v>
      </c>
    </row>
    <row r="495" spans="3:8" x14ac:dyDescent="0.2">
      <c r="C495" s="36" t="s">
        <v>473</v>
      </c>
      <c r="E495" s="36" t="s">
        <v>1776</v>
      </c>
      <c r="G495" s="41">
        <v>99</v>
      </c>
      <c r="H495" s="42">
        <v>0.02</v>
      </c>
    </row>
    <row r="496" spans="3:8" x14ac:dyDescent="0.2">
      <c r="C496" s="36" t="s">
        <v>473</v>
      </c>
      <c r="E496" s="36" t="s">
        <v>1790</v>
      </c>
      <c r="G496" s="41">
        <v>99</v>
      </c>
      <c r="H496" s="42">
        <v>0.02</v>
      </c>
    </row>
    <row r="497" spans="3:8" x14ac:dyDescent="0.2">
      <c r="C497" s="36" t="s">
        <v>473</v>
      </c>
      <c r="E497" s="36" t="s">
        <v>1790</v>
      </c>
      <c r="G497" s="41">
        <v>99</v>
      </c>
      <c r="H497" s="42">
        <v>0.02</v>
      </c>
    </row>
    <row r="498" spans="3:8" x14ac:dyDescent="0.2">
      <c r="C498" s="36" t="s">
        <v>473</v>
      </c>
      <c r="E498" s="36" t="s">
        <v>1790</v>
      </c>
      <c r="G498" s="41">
        <v>99</v>
      </c>
      <c r="H498" s="42">
        <v>0.02</v>
      </c>
    </row>
    <row r="499" spans="3:8" x14ac:dyDescent="0.2">
      <c r="C499" s="36" t="s">
        <v>473</v>
      </c>
      <c r="E499" s="36" t="s">
        <v>1746</v>
      </c>
      <c r="G499" s="41">
        <v>99</v>
      </c>
      <c r="H499" s="42">
        <v>0.02</v>
      </c>
    </row>
    <row r="500" spans="3:8" x14ac:dyDescent="0.2">
      <c r="C500" s="36" t="s">
        <v>473</v>
      </c>
      <c r="E500" s="36" t="s">
        <v>1746</v>
      </c>
      <c r="G500" s="41">
        <v>99</v>
      </c>
      <c r="H500" s="42">
        <v>0.02</v>
      </c>
    </row>
    <row r="501" spans="3:8" x14ac:dyDescent="0.2">
      <c r="C501" s="36" t="s">
        <v>473</v>
      </c>
      <c r="E501" s="36" t="s">
        <v>1713</v>
      </c>
      <c r="G501" s="41">
        <v>99</v>
      </c>
      <c r="H501" s="42">
        <v>0.02</v>
      </c>
    </row>
    <row r="502" spans="3:8" x14ac:dyDescent="0.2">
      <c r="C502" s="36" t="s">
        <v>473</v>
      </c>
      <c r="E502" s="36" t="s">
        <v>1713</v>
      </c>
      <c r="G502" s="41">
        <v>99</v>
      </c>
      <c r="H502" s="42">
        <v>0.02</v>
      </c>
    </row>
    <row r="503" spans="3:8" x14ac:dyDescent="0.2">
      <c r="C503" s="36" t="s">
        <v>473</v>
      </c>
      <c r="E503" s="36" t="s">
        <v>1713</v>
      </c>
      <c r="G503" s="41">
        <v>99</v>
      </c>
      <c r="H503" s="42">
        <v>0.02</v>
      </c>
    </row>
    <row r="504" spans="3:8" x14ac:dyDescent="0.2">
      <c r="C504" s="36" t="s">
        <v>473</v>
      </c>
      <c r="E504" s="36" t="s">
        <v>1747</v>
      </c>
      <c r="G504" s="41">
        <v>99</v>
      </c>
      <c r="H504" s="42">
        <v>0.02</v>
      </c>
    </row>
    <row r="505" spans="3:8" x14ac:dyDescent="0.2">
      <c r="C505" s="36" t="s">
        <v>473</v>
      </c>
      <c r="E505" s="36" t="s">
        <v>1747</v>
      </c>
      <c r="G505" s="41">
        <v>99</v>
      </c>
      <c r="H505" s="42">
        <v>0.02</v>
      </c>
    </row>
    <row r="506" spans="3:8" x14ac:dyDescent="0.2">
      <c r="C506" s="36" t="s">
        <v>473</v>
      </c>
      <c r="E506" s="36" t="s">
        <v>1747</v>
      </c>
      <c r="G506" s="41">
        <v>99</v>
      </c>
      <c r="H506" s="42">
        <v>0.02</v>
      </c>
    </row>
    <row r="507" spans="3:8" x14ac:dyDescent="0.2">
      <c r="C507" s="36" t="s">
        <v>473</v>
      </c>
      <c r="E507" s="36" t="s">
        <v>1747</v>
      </c>
      <c r="G507" s="41">
        <v>99</v>
      </c>
      <c r="H507" s="42">
        <v>0.02</v>
      </c>
    </row>
    <row r="508" spans="3:8" x14ac:dyDescent="0.2">
      <c r="C508" s="36" t="s">
        <v>473</v>
      </c>
      <c r="E508" s="36" t="s">
        <v>1747</v>
      </c>
      <c r="G508" s="41">
        <v>99</v>
      </c>
      <c r="H508" s="42">
        <v>0.02</v>
      </c>
    </row>
    <row r="509" spans="3:8" x14ac:dyDescent="0.2">
      <c r="C509" s="36" t="s">
        <v>473</v>
      </c>
      <c r="E509" s="36" t="s">
        <v>1748</v>
      </c>
      <c r="G509" s="41">
        <v>99</v>
      </c>
      <c r="H509" s="42">
        <v>0.02</v>
      </c>
    </row>
    <row r="510" spans="3:8" x14ac:dyDescent="0.2">
      <c r="C510" s="36" t="s">
        <v>473</v>
      </c>
      <c r="E510" s="36" t="s">
        <v>1748</v>
      </c>
      <c r="G510" s="41">
        <v>99</v>
      </c>
      <c r="H510" s="42">
        <v>0.02</v>
      </c>
    </row>
    <row r="511" spans="3:8" x14ac:dyDescent="0.2">
      <c r="C511" s="36" t="s">
        <v>473</v>
      </c>
      <c r="E511" s="36" t="s">
        <v>1748</v>
      </c>
      <c r="G511" s="41">
        <v>99</v>
      </c>
      <c r="H511" s="42">
        <v>0.02</v>
      </c>
    </row>
    <row r="512" spans="3:8" x14ac:dyDescent="0.2">
      <c r="C512" s="36" t="s">
        <v>473</v>
      </c>
      <c r="E512" s="36" t="s">
        <v>1748</v>
      </c>
      <c r="G512" s="41">
        <v>99</v>
      </c>
      <c r="H512" s="42">
        <v>0.02</v>
      </c>
    </row>
    <row r="513" spans="3:8" x14ac:dyDescent="0.2">
      <c r="C513" s="36" t="s">
        <v>473</v>
      </c>
      <c r="E513" s="36" t="s">
        <v>1749</v>
      </c>
      <c r="G513" s="41">
        <v>99</v>
      </c>
      <c r="H513" s="42">
        <v>0.02</v>
      </c>
    </row>
    <row r="514" spans="3:8" x14ac:dyDescent="0.2">
      <c r="C514" s="36" t="s">
        <v>473</v>
      </c>
      <c r="E514" s="36" t="s">
        <v>1750</v>
      </c>
      <c r="G514" s="41">
        <v>99</v>
      </c>
      <c r="H514" s="42">
        <v>0.02</v>
      </c>
    </row>
    <row r="515" spans="3:8" x14ac:dyDescent="0.2">
      <c r="C515" s="36" t="s">
        <v>473</v>
      </c>
      <c r="E515" s="36" t="s">
        <v>1750</v>
      </c>
      <c r="G515" s="41">
        <v>99</v>
      </c>
      <c r="H515" s="42">
        <v>0.02</v>
      </c>
    </row>
    <row r="516" spans="3:8" x14ac:dyDescent="0.2">
      <c r="C516" s="36" t="s">
        <v>473</v>
      </c>
      <c r="E516" s="36" t="s">
        <v>1751</v>
      </c>
      <c r="G516" s="41">
        <v>99</v>
      </c>
      <c r="H516" s="42">
        <v>0.02</v>
      </c>
    </row>
    <row r="517" spans="3:8" x14ac:dyDescent="0.2">
      <c r="C517" s="36" t="s">
        <v>473</v>
      </c>
      <c r="E517" s="36" t="s">
        <v>1791</v>
      </c>
      <c r="G517" s="41">
        <v>99</v>
      </c>
      <c r="H517" s="42">
        <v>0.02</v>
      </c>
    </row>
    <row r="518" spans="3:8" x14ac:dyDescent="0.2">
      <c r="C518" s="36" t="s">
        <v>473</v>
      </c>
      <c r="E518" s="36" t="s">
        <v>1756</v>
      </c>
      <c r="G518" s="41">
        <v>99</v>
      </c>
      <c r="H518" s="42">
        <v>0.02</v>
      </c>
    </row>
    <row r="519" spans="3:8" x14ac:dyDescent="0.2">
      <c r="C519" s="36" t="s">
        <v>473</v>
      </c>
      <c r="E519" s="36" t="s">
        <v>1777</v>
      </c>
      <c r="G519" s="41">
        <v>99</v>
      </c>
      <c r="H519" s="42">
        <v>0.02</v>
      </c>
    </row>
    <row r="520" spans="3:8" x14ac:dyDescent="0.2">
      <c r="C520" s="36" t="s">
        <v>473</v>
      </c>
      <c r="E520" s="36" t="s">
        <v>1778</v>
      </c>
      <c r="G520" s="41">
        <v>99</v>
      </c>
      <c r="H520" s="42">
        <v>0.02</v>
      </c>
    </row>
    <row r="521" spans="3:8" x14ac:dyDescent="0.2">
      <c r="C521" s="36" t="s">
        <v>473</v>
      </c>
      <c r="E521" s="36" t="s">
        <v>1792</v>
      </c>
      <c r="G521" s="41">
        <v>99</v>
      </c>
      <c r="H521" s="42">
        <v>0.02</v>
      </c>
    </row>
    <row r="522" spans="3:8" x14ac:dyDescent="0.2">
      <c r="C522" s="36" t="s">
        <v>473</v>
      </c>
      <c r="E522" s="36" t="s">
        <v>1721</v>
      </c>
      <c r="G522" s="41">
        <v>99</v>
      </c>
      <c r="H522" s="42">
        <v>0.02</v>
      </c>
    </row>
    <row r="523" spans="3:8" x14ac:dyDescent="0.2">
      <c r="C523" s="36" t="s">
        <v>473</v>
      </c>
      <c r="E523" s="36" t="s">
        <v>1793</v>
      </c>
      <c r="G523" s="41">
        <v>99</v>
      </c>
      <c r="H523" s="42">
        <v>0.02</v>
      </c>
    </row>
    <row r="524" spans="3:8" x14ac:dyDescent="0.2">
      <c r="C524" s="36" t="s">
        <v>473</v>
      </c>
      <c r="E524" s="36" t="s">
        <v>1794</v>
      </c>
      <c r="G524" s="41">
        <v>99</v>
      </c>
      <c r="H524" s="42">
        <v>0.02</v>
      </c>
    </row>
    <row r="525" spans="3:8" x14ac:dyDescent="0.2">
      <c r="C525" s="36" t="s">
        <v>473</v>
      </c>
      <c r="E525" s="36" t="s">
        <v>1795</v>
      </c>
      <c r="G525" s="41">
        <v>99</v>
      </c>
      <c r="H525" s="42">
        <v>0.02</v>
      </c>
    </row>
    <row r="526" spans="3:8" x14ac:dyDescent="0.2">
      <c r="C526" s="36" t="s">
        <v>473</v>
      </c>
      <c r="E526" s="36" t="s">
        <v>1796</v>
      </c>
      <c r="G526" s="41">
        <v>99</v>
      </c>
      <c r="H526" s="42">
        <v>0.02</v>
      </c>
    </row>
    <row r="527" spans="3:8" x14ac:dyDescent="0.2">
      <c r="C527" s="36" t="s">
        <v>473</v>
      </c>
      <c r="E527" s="36" t="s">
        <v>1797</v>
      </c>
      <c r="G527" s="41">
        <v>99</v>
      </c>
      <c r="H527" s="42">
        <v>0.02</v>
      </c>
    </row>
    <row r="528" spans="3:8" x14ac:dyDescent="0.2">
      <c r="C528" s="36" t="s">
        <v>473</v>
      </c>
      <c r="E528" s="36" t="s">
        <v>1798</v>
      </c>
      <c r="G528" s="41">
        <v>99</v>
      </c>
      <c r="H528" s="42">
        <v>0.02</v>
      </c>
    </row>
    <row r="529" spans="3:8" x14ac:dyDescent="0.2">
      <c r="C529" s="36" t="s">
        <v>473</v>
      </c>
      <c r="E529" s="36" t="s">
        <v>1799</v>
      </c>
      <c r="G529" s="41">
        <v>99</v>
      </c>
      <c r="H529" s="42">
        <v>0.02</v>
      </c>
    </row>
    <row r="530" spans="3:8" x14ac:dyDescent="0.2">
      <c r="C530" s="36" t="s">
        <v>27</v>
      </c>
      <c r="E530" s="36" t="s">
        <v>1800</v>
      </c>
      <c r="G530" s="41">
        <v>99</v>
      </c>
      <c r="H530" s="42">
        <v>0.02</v>
      </c>
    </row>
    <row r="531" spans="3:8" x14ac:dyDescent="0.2">
      <c r="C531" s="36" t="s">
        <v>27</v>
      </c>
      <c r="E531" s="36" t="s">
        <v>1801</v>
      </c>
      <c r="G531" s="41">
        <v>99</v>
      </c>
      <c r="H531" s="42">
        <v>0.02</v>
      </c>
    </row>
    <row r="532" spans="3:8" x14ac:dyDescent="0.2">
      <c r="C532" s="36" t="s">
        <v>27</v>
      </c>
      <c r="E532" s="36" t="s">
        <v>1801</v>
      </c>
      <c r="G532" s="41">
        <v>99</v>
      </c>
      <c r="H532" s="42">
        <v>0.02</v>
      </c>
    </row>
    <row r="533" spans="3:8" x14ac:dyDescent="0.2">
      <c r="C533" s="36" t="s">
        <v>27</v>
      </c>
      <c r="E533" s="36" t="s">
        <v>1802</v>
      </c>
      <c r="G533" s="41">
        <v>99</v>
      </c>
      <c r="H533" s="42">
        <v>0.02</v>
      </c>
    </row>
    <row r="534" spans="3:8" x14ac:dyDescent="0.2">
      <c r="C534" s="36" t="s">
        <v>27</v>
      </c>
      <c r="E534" s="36" t="s">
        <v>1802</v>
      </c>
      <c r="G534" s="41">
        <v>99</v>
      </c>
      <c r="H534" s="42">
        <v>0.02</v>
      </c>
    </row>
    <row r="535" spans="3:8" x14ac:dyDescent="0.2">
      <c r="C535" s="36" t="s">
        <v>27</v>
      </c>
      <c r="E535" s="36" t="s">
        <v>1803</v>
      </c>
      <c r="G535" s="41">
        <v>99</v>
      </c>
      <c r="H535" s="42">
        <v>0.02</v>
      </c>
    </row>
    <row r="536" spans="3:8" x14ac:dyDescent="0.2">
      <c r="C536" s="36" t="s">
        <v>27</v>
      </c>
      <c r="E536" s="36" t="s">
        <v>1804</v>
      </c>
      <c r="G536" s="41">
        <v>99</v>
      </c>
      <c r="H536" s="42">
        <v>0.02</v>
      </c>
    </row>
    <row r="537" spans="3:8" x14ac:dyDescent="0.2">
      <c r="C537" s="36" t="s">
        <v>27</v>
      </c>
      <c r="E537" s="36" t="s">
        <v>1805</v>
      </c>
      <c r="G537" s="41">
        <v>98</v>
      </c>
      <c r="H537" s="42">
        <v>0.02</v>
      </c>
    </row>
    <row r="538" spans="3:8" x14ac:dyDescent="0.2">
      <c r="C538" s="36" t="s">
        <v>27</v>
      </c>
      <c r="E538" s="36" t="s">
        <v>1806</v>
      </c>
      <c r="G538" s="41">
        <v>97</v>
      </c>
      <c r="H538" s="42">
        <v>0.02</v>
      </c>
    </row>
    <row r="539" spans="3:8" x14ac:dyDescent="0.2">
      <c r="C539" s="36" t="s">
        <v>260</v>
      </c>
      <c r="E539" s="36" t="s">
        <v>1807</v>
      </c>
      <c r="G539" s="41">
        <v>95</v>
      </c>
      <c r="H539" s="42">
        <v>0.02</v>
      </c>
    </row>
    <row r="540" spans="3:8" x14ac:dyDescent="0.2">
      <c r="C540" s="36" t="s">
        <v>260</v>
      </c>
      <c r="E540" s="36" t="s">
        <v>1808</v>
      </c>
      <c r="G540" s="41">
        <v>95</v>
      </c>
      <c r="H540" s="42">
        <v>0.02</v>
      </c>
    </row>
    <row r="541" spans="3:8" x14ac:dyDescent="0.2">
      <c r="C541" s="36" t="s">
        <v>260</v>
      </c>
      <c r="E541" s="36" t="s">
        <v>1780</v>
      </c>
      <c r="G541" s="41">
        <v>95</v>
      </c>
      <c r="H541" s="42">
        <v>0.02</v>
      </c>
    </row>
    <row r="542" spans="3:8" x14ac:dyDescent="0.2">
      <c r="C542" s="36" t="s">
        <v>260</v>
      </c>
      <c r="E542" s="36" t="s">
        <v>1809</v>
      </c>
      <c r="G542" s="41">
        <v>95</v>
      </c>
      <c r="H542" s="42">
        <v>0.02</v>
      </c>
    </row>
    <row r="543" spans="3:8" x14ac:dyDescent="0.2">
      <c r="C543" s="36" t="s">
        <v>260</v>
      </c>
      <c r="E543" s="36" t="s">
        <v>1781</v>
      </c>
      <c r="G543" s="41">
        <v>95</v>
      </c>
      <c r="H543" s="42">
        <v>0.02</v>
      </c>
    </row>
    <row r="544" spans="3:8" x14ac:dyDescent="0.2">
      <c r="C544" s="36" t="s">
        <v>260</v>
      </c>
      <c r="E544" s="36" t="s">
        <v>1782</v>
      </c>
      <c r="G544" s="41">
        <v>95</v>
      </c>
      <c r="H544" s="42">
        <v>0.02</v>
      </c>
    </row>
    <row r="545" spans="1:8" x14ac:dyDescent="0.2">
      <c r="C545" s="36" t="s">
        <v>260</v>
      </c>
      <c r="E545" s="36" t="s">
        <v>1810</v>
      </c>
      <c r="G545" s="41">
        <v>95</v>
      </c>
      <c r="H545" s="42">
        <v>0.02</v>
      </c>
    </row>
    <row r="546" spans="1:8" ht="13.5" thickBot="1" x14ac:dyDescent="0.25">
      <c r="E546" s="44" t="s">
        <v>65</v>
      </c>
      <c r="G546" s="45">
        <v>87017</v>
      </c>
      <c r="H546" s="46">
        <v>14.2</v>
      </c>
    </row>
    <row r="547" spans="1:8" ht="13.5" thickTop="1" x14ac:dyDescent="0.2">
      <c r="B547" s="43" t="s">
        <v>107</v>
      </c>
      <c r="C547" s="36" t="s">
        <v>108</v>
      </c>
      <c r="E547" s="36" t="s">
        <v>107</v>
      </c>
      <c r="G547" s="41">
        <v>5608.2</v>
      </c>
      <c r="H547" s="42">
        <v>0.91</v>
      </c>
    </row>
    <row r="548" spans="1:8" ht="13.5" thickBot="1" x14ac:dyDescent="0.25">
      <c r="E548" s="44" t="s">
        <v>65</v>
      </c>
      <c r="G548" s="45">
        <v>92625.2</v>
      </c>
      <c r="H548" s="46">
        <v>15.11</v>
      </c>
    </row>
    <row r="549" spans="1:8" ht="13.5" thickTop="1" x14ac:dyDescent="0.2">
      <c r="H549" s="42"/>
    </row>
    <row r="550" spans="1:8" x14ac:dyDescent="0.2">
      <c r="A550" s="50" t="s">
        <v>110</v>
      </c>
      <c r="G550" s="51">
        <v>435500.16</v>
      </c>
      <c r="H550" s="52">
        <v>70.48</v>
      </c>
    </row>
    <row r="551" spans="1:8" x14ac:dyDescent="0.2">
      <c r="H551" s="42"/>
    </row>
    <row r="552" spans="1:8" ht="13.5" thickBot="1" x14ac:dyDescent="0.25">
      <c r="E552" s="44" t="s">
        <v>111</v>
      </c>
      <c r="G552" s="45">
        <v>617743.55000000005</v>
      </c>
      <c r="H552" s="46">
        <v>100</v>
      </c>
    </row>
    <row r="553" spans="1:8" ht="13.5" thickTop="1" x14ac:dyDescent="0.2">
      <c r="H553" s="42"/>
    </row>
    <row r="554" spans="1:8" x14ac:dyDescent="0.2">
      <c r="A554" s="44" t="s">
        <v>112</v>
      </c>
      <c r="H554" s="42"/>
    </row>
    <row r="555" spans="1:8" x14ac:dyDescent="0.2">
      <c r="A555" s="36">
        <v>1</v>
      </c>
      <c r="B555" s="36" t="s">
        <v>1237</v>
      </c>
      <c r="H555" s="42"/>
    </row>
    <row r="556" spans="1:8" x14ac:dyDescent="0.2">
      <c r="H556" s="42"/>
    </row>
    <row r="557" spans="1:8" x14ac:dyDescent="0.2">
      <c r="A557" s="36">
        <v>2</v>
      </c>
      <c r="B557" s="36" t="s">
        <v>114</v>
      </c>
      <c r="H557" s="42"/>
    </row>
    <row r="558" spans="1:8" x14ac:dyDescent="0.2">
      <c r="H558" s="42"/>
    </row>
    <row r="559" spans="1:8" x14ac:dyDescent="0.2">
      <c r="A559" s="36">
        <v>3</v>
      </c>
      <c r="B559" s="36" t="s">
        <v>1811</v>
      </c>
      <c r="H559" s="42"/>
    </row>
    <row r="560" spans="1:8" x14ac:dyDescent="0.2">
      <c r="H560" s="42"/>
    </row>
    <row r="561" spans="1:8" x14ac:dyDescent="0.2">
      <c r="A561" s="36">
        <v>4</v>
      </c>
      <c r="B561" s="36" t="s">
        <v>115</v>
      </c>
      <c r="H561" s="42"/>
    </row>
    <row r="562" spans="1:8" x14ac:dyDescent="0.2">
      <c r="B562" s="36" t="s">
        <v>116</v>
      </c>
      <c r="H562" s="42"/>
    </row>
    <row r="563" spans="1:8" x14ac:dyDescent="0.2">
      <c r="B563" s="36" t="s">
        <v>117</v>
      </c>
      <c r="H563" s="42"/>
    </row>
    <row r="564" spans="1:8" x14ac:dyDescent="0.2">
      <c r="A564" s="32"/>
      <c r="B564" s="32"/>
      <c r="C564" s="32"/>
      <c r="D564" s="32"/>
      <c r="E564" s="32"/>
      <c r="F564" s="32"/>
      <c r="G564" s="34"/>
      <c r="H564" s="53"/>
    </row>
  </sheetData>
  <mergeCells count="12">
    <mergeCell ref="A2:C2"/>
    <mergeCell ref="A3:C3"/>
    <mergeCell ref="B4:C4"/>
    <mergeCell ref="B173:C173"/>
    <mergeCell ref="A342:C342"/>
    <mergeCell ref="B343:C343"/>
    <mergeCell ref="B344:C344"/>
    <mergeCell ref="A349:C349"/>
    <mergeCell ref="B350:C350"/>
    <mergeCell ref="B351:C351"/>
    <mergeCell ref="B358:C358"/>
    <mergeCell ref="B359:C359"/>
  </mergeCells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opLeftCell="A64" workbookViewId="0">
      <selection activeCell="F10" sqref="F10"/>
    </sheetView>
  </sheetViews>
  <sheetFormatPr defaultRowHeight="12.75" x14ac:dyDescent="0.2"/>
  <cols>
    <col min="1" max="1" width="2.7109375" style="36" customWidth="1"/>
    <col min="2" max="2" width="7.140625" style="36" customWidth="1"/>
    <col min="3" max="3" width="40.7109375" style="36" customWidth="1"/>
    <col min="4" max="4" width="13.28515625" style="36" bestFit="1" customWidth="1"/>
    <col min="5" max="5" width="20.42578125" style="36" bestFit="1" customWidth="1"/>
    <col min="6" max="6" width="7.85546875" style="36" bestFit="1" customWidth="1"/>
    <col min="7" max="7" width="10.42578125" style="41" customWidth="1"/>
    <col min="8" max="8" width="10" style="54" customWidth="1"/>
    <col min="9" max="16384" width="9.140625" style="36"/>
  </cols>
  <sheetData>
    <row r="1" spans="1:8" x14ac:dyDescent="0.2">
      <c r="A1" s="32"/>
      <c r="B1" s="32"/>
      <c r="C1" s="33" t="s">
        <v>1358</v>
      </c>
      <c r="D1" s="32"/>
      <c r="E1" s="32"/>
      <c r="F1" s="32"/>
      <c r="G1" s="34"/>
      <c r="H1" s="35"/>
    </row>
    <row r="2" spans="1:8" ht="38.25" x14ac:dyDescent="0.2">
      <c r="A2" s="73" t="s">
        <v>1</v>
      </c>
      <c r="B2" s="74"/>
      <c r="C2" s="74"/>
      <c r="D2" s="37" t="s">
        <v>2</v>
      </c>
      <c r="E2" s="37" t="s">
        <v>477</v>
      </c>
      <c r="F2" s="38" t="s">
        <v>4</v>
      </c>
      <c r="G2" s="39" t="s">
        <v>5</v>
      </c>
      <c r="H2" s="40" t="s">
        <v>6</v>
      </c>
    </row>
    <row r="3" spans="1:8" x14ac:dyDescent="0.2">
      <c r="A3" s="75" t="s">
        <v>594</v>
      </c>
      <c r="B3" s="76"/>
      <c r="C3" s="76"/>
      <c r="H3" s="42"/>
    </row>
    <row r="4" spans="1:8" x14ac:dyDescent="0.2">
      <c r="B4" s="75" t="s">
        <v>9</v>
      </c>
      <c r="C4" s="76"/>
      <c r="H4" s="42"/>
    </row>
    <row r="5" spans="1:8" x14ac:dyDescent="0.2">
      <c r="B5" s="43" t="s">
        <v>107</v>
      </c>
      <c r="C5" s="36" t="s">
        <v>473</v>
      </c>
      <c r="D5" s="36" t="s">
        <v>1090</v>
      </c>
      <c r="E5" s="36" t="s">
        <v>1091</v>
      </c>
      <c r="F5" s="36">
        <v>4332</v>
      </c>
      <c r="G5" s="41">
        <v>62.49</v>
      </c>
      <c r="H5" s="42">
        <v>0.98</v>
      </c>
    </row>
    <row r="6" spans="1:8" x14ac:dyDescent="0.2">
      <c r="B6" s="43" t="s">
        <v>107</v>
      </c>
      <c r="C6" s="36" t="s">
        <v>1092</v>
      </c>
      <c r="D6" s="36" t="s">
        <v>1093</v>
      </c>
      <c r="E6" s="36" t="s">
        <v>1094</v>
      </c>
      <c r="F6" s="36">
        <v>4175</v>
      </c>
      <c r="G6" s="41">
        <v>42.68</v>
      </c>
      <c r="H6" s="42">
        <v>0.67</v>
      </c>
    </row>
    <row r="7" spans="1:8" x14ac:dyDescent="0.2">
      <c r="B7" s="43" t="s">
        <v>107</v>
      </c>
      <c r="C7" s="36" t="s">
        <v>1154</v>
      </c>
      <c r="D7" s="36" t="s">
        <v>1155</v>
      </c>
      <c r="E7" s="36" t="s">
        <v>1156</v>
      </c>
      <c r="F7" s="36">
        <v>10784</v>
      </c>
      <c r="G7" s="41">
        <v>30.23</v>
      </c>
      <c r="H7" s="42">
        <v>0.47000000000000003</v>
      </c>
    </row>
    <row r="8" spans="1:8" x14ac:dyDescent="0.2">
      <c r="B8" s="43" t="s">
        <v>107</v>
      </c>
      <c r="C8" s="36" t="s">
        <v>1306</v>
      </c>
      <c r="D8" s="36" t="s">
        <v>1307</v>
      </c>
      <c r="E8" s="36" t="s">
        <v>1148</v>
      </c>
      <c r="F8" s="36">
        <v>3849</v>
      </c>
      <c r="G8" s="41">
        <v>25.01</v>
      </c>
      <c r="H8" s="42">
        <v>0.39</v>
      </c>
    </row>
    <row r="9" spans="1:8" x14ac:dyDescent="0.2">
      <c r="B9" s="43" t="s">
        <v>107</v>
      </c>
      <c r="C9" s="36" t="s">
        <v>1178</v>
      </c>
      <c r="D9" s="36" t="s">
        <v>1179</v>
      </c>
      <c r="E9" s="36" t="s">
        <v>1094</v>
      </c>
      <c r="F9" s="36">
        <v>1028</v>
      </c>
      <c r="G9" s="41">
        <v>25</v>
      </c>
      <c r="H9" s="42">
        <v>0.39</v>
      </c>
    </row>
    <row r="10" spans="1:8" x14ac:dyDescent="0.2">
      <c r="B10" s="43" t="s">
        <v>107</v>
      </c>
      <c r="C10" s="36" t="s">
        <v>518</v>
      </c>
      <c r="D10" s="36" t="s">
        <v>1256</v>
      </c>
      <c r="E10" s="36" t="s">
        <v>1257</v>
      </c>
      <c r="F10" s="36">
        <v>12603</v>
      </c>
      <c r="G10" s="41">
        <v>24.87</v>
      </c>
      <c r="H10" s="42">
        <v>0.39</v>
      </c>
    </row>
    <row r="11" spans="1:8" x14ac:dyDescent="0.2">
      <c r="B11" s="43" t="s">
        <v>107</v>
      </c>
      <c r="C11" s="36" t="s">
        <v>1258</v>
      </c>
      <c r="D11" s="36" t="s">
        <v>1259</v>
      </c>
      <c r="E11" s="36" t="s">
        <v>1132</v>
      </c>
      <c r="F11" s="36">
        <v>2110</v>
      </c>
      <c r="G11" s="41">
        <v>22.13</v>
      </c>
      <c r="H11" s="42">
        <v>0.35000000000000003</v>
      </c>
    </row>
    <row r="12" spans="1:8" x14ac:dyDescent="0.2">
      <c r="B12" s="43" t="s">
        <v>107</v>
      </c>
      <c r="C12" s="36" t="s">
        <v>260</v>
      </c>
      <c r="D12" s="36" t="s">
        <v>1105</v>
      </c>
      <c r="E12" s="36" t="s">
        <v>1091</v>
      </c>
      <c r="F12" s="36">
        <v>1509</v>
      </c>
      <c r="G12" s="41">
        <v>21.51</v>
      </c>
      <c r="H12" s="42">
        <v>0.34</v>
      </c>
    </row>
    <row r="13" spans="1:8" x14ac:dyDescent="0.2">
      <c r="B13" s="43" t="s">
        <v>107</v>
      </c>
      <c r="C13" s="36" t="s">
        <v>1262</v>
      </c>
      <c r="D13" s="36" t="s">
        <v>1263</v>
      </c>
      <c r="E13" s="36" t="s">
        <v>1101</v>
      </c>
      <c r="F13" s="36">
        <v>649</v>
      </c>
      <c r="G13" s="41">
        <v>20.91</v>
      </c>
      <c r="H13" s="42">
        <v>0.33</v>
      </c>
    </row>
    <row r="14" spans="1:8" x14ac:dyDescent="0.2">
      <c r="B14" s="43" t="s">
        <v>107</v>
      </c>
      <c r="C14" s="36" t="s">
        <v>62</v>
      </c>
      <c r="D14" s="36" t="s">
        <v>1254</v>
      </c>
      <c r="E14" s="36" t="s">
        <v>1255</v>
      </c>
      <c r="F14" s="36">
        <v>10121</v>
      </c>
      <c r="G14" s="41">
        <v>19.740000000000002</v>
      </c>
      <c r="H14" s="42">
        <v>0.31000000000000005</v>
      </c>
    </row>
    <row r="15" spans="1:8" x14ac:dyDescent="0.2">
      <c r="B15" s="43" t="s">
        <v>107</v>
      </c>
      <c r="C15" s="36" t="s">
        <v>1260</v>
      </c>
      <c r="D15" s="36" t="s">
        <v>1261</v>
      </c>
      <c r="E15" s="36" t="s">
        <v>1257</v>
      </c>
      <c r="F15" s="36">
        <v>11776</v>
      </c>
      <c r="G15" s="41">
        <v>19.55</v>
      </c>
      <c r="H15" s="42">
        <v>0.31000000000000005</v>
      </c>
    </row>
    <row r="16" spans="1:8" x14ac:dyDescent="0.2">
      <c r="B16" s="43" t="s">
        <v>107</v>
      </c>
      <c r="C16" s="36" t="s">
        <v>297</v>
      </c>
      <c r="D16" s="36" t="s">
        <v>1264</v>
      </c>
      <c r="E16" s="36" t="s">
        <v>1220</v>
      </c>
      <c r="F16" s="36">
        <v>3584</v>
      </c>
      <c r="G16" s="41">
        <v>17.3</v>
      </c>
      <c r="H16" s="42">
        <v>0.27</v>
      </c>
    </row>
    <row r="17" spans="2:8" x14ac:dyDescent="0.2">
      <c r="B17" s="43" t="s">
        <v>107</v>
      </c>
      <c r="C17" s="36" t="s">
        <v>1265</v>
      </c>
      <c r="D17" s="36" t="s">
        <v>1266</v>
      </c>
      <c r="E17" s="36" t="s">
        <v>1156</v>
      </c>
      <c r="F17" s="36">
        <v>1507</v>
      </c>
      <c r="G17" s="41">
        <v>16.18</v>
      </c>
      <c r="H17" s="42">
        <v>0.25</v>
      </c>
    </row>
    <row r="18" spans="2:8" x14ac:dyDescent="0.2">
      <c r="B18" s="43" t="s">
        <v>107</v>
      </c>
      <c r="C18" s="36" t="s">
        <v>847</v>
      </c>
      <c r="D18" s="36" t="s">
        <v>1175</v>
      </c>
      <c r="E18" s="36" t="s">
        <v>1091</v>
      </c>
      <c r="F18" s="36">
        <v>3144</v>
      </c>
      <c r="G18" s="41">
        <v>15.55</v>
      </c>
      <c r="H18" s="42">
        <v>0.24000000000000002</v>
      </c>
    </row>
    <row r="19" spans="2:8" x14ac:dyDescent="0.2">
      <c r="B19" s="43" t="s">
        <v>107</v>
      </c>
      <c r="C19" s="36" t="s">
        <v>1146</v>
      </c>
      <c r="D19" s="36" t="s">
        <v>1147</v>
      </c>
      <c r="E19" s="36" t="s">
        <v>1148</v>
      </c>
      <c r="F19" s="36">
        <v>1044</v>
      </c>
      <c r="G19" s="41">
        <v>13.790000000000001</v>
      </c>
      <c r="H19" s="42">
        <v>0.22</v>
      </c>
    </row>
    <row r="20" spans="2:8" x14ac:dyDescent="0.2">
      <c r="B20" s="43" t="s">
        <v>107</v>
      </c>
      <c r="C20" s="36" t="s">
        <v>16</v>
      </c>
      <c r="D20" s="36" t="s">
        <v>1095</v>
      </c>
      <c r="E20" s="36" t="s">
        <v>1091</v>
      </c>
      <c r="F20" s="36">
        <v>4785</v>
      </c>
      <c r="G20" s="41">
        <v>13.25</v>
      </c>
      <c r="H20" s="42">
        <v>0.21000000000000002</v>
      </c>
    </row>
    <row r="21" spans="2:8" x14ac:dyDescent="0.2">
      <c r="B21" s="43" t="s">
        <v>107</v>
      </c>
      <c r="C21" s="36" t="s">
        <v>608</v>
      </c>
      <c r="D21" s="36" t="s">
        <v>1268</v>
      </c>
      <c r="E21" s="36" t="s">
        <v>1132</v>
      </c>
      <c r="F21" s="36">
        <v>331</v>
      </c>
      <c r="G21" s="41">
        <v>13.19</v>
      </c>
      <c r="H21" s="42">
        <v>0.21000000000000002</v>
      </c>
    </row>
    <row r="22" spans="2:8" x14ac:dyDescent="0.2">
      <c r="B22" s="43" t="s">
        <v>107</v>
      </c>
      <c r="C22" s="36" t="s">
        <v>1096</v>
      </c>
      <c r="D22" s="36" t="s">
        <v>1097</v>
      </c>
      <c r="E22" s="36" t="s">
        <v>1098</v>
      </c>
      <c r="F22" s="36">
        <v>3436</v>
      </c>
      <c r="G22" s="41">
        <v>12.950000000000001</v>
      </c>
      <c r="H22" s="42">
        <v>0.2</v>
      </c>
    </row>
    <row r="23" spans="2:8" x14ac:dyDescent="0.2">
      <c r="B23" s="43" t="s">
        <v>107</v>
      </c>
      <c r="C23" s="36" t="s">
        <v>670</v>
      </c>
      <c r="D23" s="36" t="s">
        <v>1267</v>
      </c>
      <c r="E23" s="36" t="s">
        <v>1101</v>
      </c>
      <c r="F23" s="36">
        <v>4326</v>
      </c>
      <c r="G23" s="41">
        <v>12.21</v>
      </c>
      <c r="H23" s="42">
        <v>0.19</v>
      </c>
    </row>
    <row r="24" spans="2:8" x14ac:dyDescent="0.2">
      <c r="B24" s="43" t="s">
        <v>107</v>
      </c>
      <c r="C24" s="36" t="s">
        <v>1124</v>
      </c>
      <c r="D24" s="36" t="s">
        <v>1125</v>
      </c>
      <c r="E24" s="36" t="s">
        <v>1121</v>
      </c>
      <c r="F24" s="36">
        <v>2081</v>
      </c>
      <c r="G24" s="41">
        <v>11.14</v>
      </c>
      <c r="H24" s="42">
        <v>0.17</v>
      </c>
    </row>
    <row r="25" spans="2:8" x14ac:dyDescent="0.2">
      <c r="B25" s="43" t="s">
        <v>107</v>
      </c>
      <c r="C25" s="36" t="s">
        <v>1304</v>
      </c>
      <c r="D25" s="36" t="s">
        <v>1305</v>
      </c>
      <c r="E25" s="36" t="s">
        <v>1156</v>
      </c>
      <c r="F25" s="36">
        <v>1204</v>
      </c>
      <c r="G25" s="41">
        <v>10.98</v>
      </c>
      <c r="H25" s="42">
        <v>0.17</v>
      </c>
    </row>
    <row r="26" spans="2:8" x14ac:dyDescent="0.2">
      <c r="B26" s="43" t="s">
        <v>107</v>
      </c>
      <c r="C26" s="36" t="s">
        <v>27</v>
      </c>
      <c r="D26" s="36" t="s">
        <v>1128</v>
      </c>
      <c r="E26" s="36" t="s">
        <v>1091</v>
      </c>
      <c r="F26" s="36">
        <v>2228</v>
      </c>
      <c r="G26" s="41">
        <v>10.94</v>
      </c>
      <c r="H26" s="42">
        <v>0.17</v>
      </c>
    </row>
    <row r="27" spans="2:8" x14ac:dyDescent="0.2">
      <c r="B27" s="43" t="s">
        <v>107</v>
      </c>
      <c r="C27" s="36" t="s">
        <v>1099</v>
      </c>
      <c r="D27" s="36" t="s">
        <v>1100</v>
      </c>
      <c r="E27" s="36" t="s">
        <v>1101</v>
      </c>
      <c r="F27" s="36">
        <v>177</v>
      </c>
      <c r="G27" s="41">
        <v>10.65</v>
      </c>
      <c r="H27" s="42">
        <v>0.17</v>
      </c>
    </row>
    <row r="28" spans="2:8" x14ac:dyDescent="0.2">
      <c r="B28" s="43" t="s">
        <v>107</v>
      </c>
      <c r="C28" s="36" t="s">
        <v>1269</v>
      </c>
      <c r="D28" s="36" t="s">
        <v>1270</v>
      </c>
      <c r="E28" s="36" t="s">
        <v>1138</v>
      </c>
      <c r="F28" s="36">
        <v>936</v>
      </c>
      <c r="G28" s="41">
        <v>10.6</v>
      </c>
      <c r="H28" s="42">
        <v>0.17</v>
      </c>
    </row>
    <row r="29" spans="2:8" x14ac:dyDescent="0.2">
      <c r="B29" s="43" t="s">
        <v>107</v>
      </c>
      <c r="C29" s="36" t="s">
        <v>1333</v>
      </c>
      <c r="D29" s="36" t="s">
        <v>1334</v>
      </c>
      <c r="E29" s="36" t="s">
        <v>1138</v>
      </c>
      <c r="F29" s="36">
        <v>1541</v>
      </c>
      <c r="G29" s="41">
        <v>10.6</v>
      </c>
      <c r="H29" s="42">
        <v>0.17</v>
      </c>
    </row>
    <row r="30" spans="2:8" x14ac:dyDescent="0.2">
      <c r="B30" s="43" t="s">
        <v>107</v>
      </c>
      <c r="C30" s="36" t="s">
        <v>47</v>
      </c>
      <c r="D30" s="36" t="s">
        <v>1109</v>
      </c>
      <c r="E30" s="36" t="s">
        <v>1091</v>
      </c>
      <c r="F30" s="36">
        <v>3501</v>
      </c>
      <c r="G30" s="41">
        <v>10.27</v>
      </c>
      <c r="H30" s="42">
        <v>0.16</v>
      </c>
    </row>
    <row r="31" spans="2:8" x14ac:dyDescent="0.2">
      <c r="B31" s="43" t="s">
        <v>107</v>
      </c>
      <c r="C31" s="36" t="s">
        <v>19</v>
      </c>
      <c r="D31" s="36" t="s">
        <v>1241</v>
      </c>
      <c r="E31" s="36" t="s">
        <v>1091</v>
      </c>
      <c r="F31" s="36">
        <v>660</v>
      </c>
      <c r="G31" s="41">
        <v>10.210000000000001</v>
      </c>
      <c r="H31" s="42">
        <v>0.16</v>
      </c>
    </row>
    <row r="32" spans="2:8" x14ac:dyDescent="0.2">
      <c r="B32" s="43" t="s">
        <v>107</v>
      </c>
      <c r="C32" s="36" t="s">
        <v>1274</v>
      </c>
      <c r="D32" s="36" t="s">
        <v>1275</v>
      </c>
      <c r="E32" s="36" t="s">
        <v>1094</v>
      </c>
      <c r="F32" s="36">
        <v>2212</v>
      </c>
      <c r="G32" s="41">
        <v>10.16</v>
      </c>
      <c r="H32" s="42">
        <v>0.16</v>
      </c>
    </row>
    <row r="33" spans="2:8" x14ac:dyDescent="0.2">
      <c r="B33" s="43" t="s">
        <v>107</v>
      </c>
      <c r="C33" s="36" t="s">
        <v>1277</v>
      </c>
      <c r="D33" s="36" t="s">
        <v>1278</v>
      </c>
      <c r="E33" s="36" t="s">
        <v>1094</v>
      </c>
      <c r="F33" s="36">
        <v>1832</v>
      </c>
      <c r="G33" s="41">
        <v>9.4500000000000011</v>
      </c>
      <c r="H33" s="42">
        <v>0.15</v>
      </c>
    </row>
    <row r="34" spans="2:8" x14ac:dyDescent="0.2">
      <c r="B34" s="43" t="s">
        <v>107</v>
      </c>
      <c r="C34" s="36" t="s">
        <v>1149</v>
      </c>
      <c r="D34" s="36" t="s">
        <v>1150</v>
      </c>
      <c r="E34" s="36" t="s">
        <v>1094</v>
      </c>
      <c r="F34" s="36">
        <v>1053</v>
      </c>
      <c r="G34" s="41">
        <v>9.2100000000000009</v>
      </c>
      <c r="H34" s="42">
        <v>0.13999999999999999</v>
      </c>
    </row>
    <row r="35" spans="2:8" x14ac:dyDescent="0.2">
      <c r="B35" s="43" t="s">
        <v>107</v>
      </c>
      <c r="C35" s="36" t="s">
        <v>1271</v>
      </c>
      <c r="D35" s="36" t="s">
        <v>1272</v>
      </c>
      <c r="E35" s="36" t="s">
        <v>1273</v>
      </c>
      <c r="F35" s="36">
        <v>4860</v>
      </c>
      <c r="G35" s="41">
        <v>8.99</v>
      </c>
      <c r="H35" s="42">
        <v>0.13999999999999999</v>
      </c>
    </row>
    <row r="36" spans="2:8" x14ac:dyDescent="0.2">
      <c r="B36" s="43" t="s">
        <v>107</v>
      </c>
      <c r="C36" s="36" t="s">
        <v>1279</v>
      </c>
      <c r="D36" s="36" t="s">
        <v>1280</v>
      </c>
      <c r="E36" s="36" t="s">
        <v>1098</v>
      </c>
      <c r="F36" s="36">
        <v>2011</v>
      </c>
      <c r="G36" s="41">
        <v>8.11</v>
      </c>
      <c r="H36" s="42">
        <v>0.13</v>
      </c>
    </row>
    <row r="37" spans="2:8" x14ac:dyDescent="0.2">
      <c r="B37" s="43" t="s">
        <v>107</v>
      </c>
      <c r="C37" s="36" t="s">
        <v>1152</v>
      </c>
      <c r="D37" s="36" t="s">
        <v>1153</v>
      </c>
      <c r="E37" s="36" t="s">
        <v>1138</v>
      </c>
      <c r="F37" s="36">
        <v>542</v>
      </c>
      <c r="G37" s="41">
        <v>7.83</v>
      </c>
      <c r="H37" s="42">
        <v>0.12000000000000001</v>
      </c>
    </row>
    <row r="38" spans="2:8" x14ac:dyDescent="0.2">
      <c r="B38" s="43" t="s">
        <v>107</v>
      </c>
      <c r="C38" s="36" t="s">
        <v>1198</v>
      </c>
      <c r="D38" s="36" t="s">
        <v>1199</v>
      </c>
      <c r="E38" s="36" t="s">
        <v>1140</v>
      </c>
      <c r="F38" s="36">
        <v>183</v>
      </c>
      <c r="G38" s="41">
        <v>7.5</v>
      </c>
      <c r="H38" s="42">
        <v>0.12000000000000001</v>
      </c>
    </row>
    <row r="39" spans="2:8" x14ac:dyDescent="0.2">
      <c r="B39" s="43" t="s">
        <v>107</v>
      </c>
      <c r="C39" s="36" t="s">
        <v>59</v>
      </c>
      <c r="D39" s="36" t="s">
        <v>1276</v>
      </c>
      <c r="E39" s="36" t="s">
        <v>1255</v>
      </c>
      <c r="F39" s="36">
        <v>2576</v>
      </c>
      <c r="G39" s="41">
        <v>7.08</v>
      </c>
      <c r="H39" s="42">
        <v>0.11</v>
      </c>
    </row>
    <row r="40" spans="2:8" x14ac:dyDescent="0.2">
      <c r="B40" s="43" t="s">
        <v>107</v>
      </c>
      <c r="C40" s="36" t="s">
        <v>1287</v>
      </c>
      <c r="D40" s="36" t="s">
        <v>1288</v>
      </c>
      <c r="E40" s="36" t="s">
        <v>1132</v>
      </c>
      <c r="F40" s="36">
        <v>488</v>
      </c>
      <c r="G40" s="41">
        <v>7.0600000000000005</v>
      </c>
      <c r="H40" s="42">
        <v>0.11</v>
      </c>
    </row>
    <row r="41" spans="2:8" x14ac:dyDescent="0.2">
      <c r="B41" s="43" t="s">
        <v>107</v>
      </c>
      <c r="C41" s="36" t="s">
        <v>142</v>
      </c>
      <c r="D41" s="36" t="s">
        <v>1301</v>
      </c>
      <c r="E41" s="36" t="s">
        <v>1140</v>
      </c>
      <c r="F41" s="36">
        <v>562</v>
      </c>
      <c r="G41" s="41">
        <v>6.58</v>
      </c>
      <c r="H41" s="42">
        <v>0.1</v>
      </c>
    </row>
    <row r="42" spans="2:8" x14ac:dyDescent="0.2">
      <c r="B42" s="43" t="s">
        <v>107</v>
      </c>
      <c r="C42" s="36" t="s">
        <v>1283</v>
      </c>
      <c r="D42" s="36" t="s">
        <v>1284</v>
      </c>
      <c r="E42" s="36" t="s">
        <v>1220</v>
      </c>
      <c r="F42" s="36">
        <v>3189</v>
      </c>
      <c r="G42" s="41">
        <v>6</v>
      </c>
      <c r="H42" s="42">
        <v>9.0000000000000011E-2</v>
      </c>
    </row>
    <row r="43" spans="2:8" x14ac:dyDescent="0.2">
      <c r="B43" s="43" t="s">
        <v>107</v>
      </c>
      <c r="C43" s="36" t="s">
        <v>1136</v>
      </c>
      <c r="D43" s="36" t="s">
        <v>1137</v>
      </c>
      <c r="E43" s="36" t="s">
        <v>1138</v>
      </c>
      <c r="F43" s="36">
        <v>1097</v>
      </c>
      <c r="G43" s="41">
        <v>5.66</v>
      </c>
      <c r="H43" s="42">
        <v>9.0000000000000011E-2</v>
      </c>
    </row>
    <row r="44" spans="2:8" x14ac:dyDescent="0.2">
      <c r="B44" s="43" t="s">
        <v>107</v>
      </c>
      <c r="C44" s="36" t="s">
        <v>1196</v>
      </c>
      <c r="D44" s="36" t="s">
        <v>1197</v>
      </c>
      <c r="E44" s="36" t="s">
        <v>1132</v>
      </c>
      <c r="F44" s="36">
        <v>787</v>
      </c>
      <c r="G44" s="41">
        <v>5.29</v>
      </c>
      <c r="H44" s="42">
        <v>0.08</v>
      </c>
    </row>
    <row r="45" spans="2:8" x14ac:dyDescent="0.2">
      <c r="B45" s="43" t="s">
        <v>107</v>
      </c>
      <c r="C45" s="36" t="s">
        <v>1170</v>
      </c>
      <c r="D45" s="36" t="s">
        <v>1171</v>
      </c>
      <c r="E45" s="36" t="s">
        <v>1101</v>
      </c>
      <c r="F45" s="36">
        <v>391</v>
      </c>
      <c r="G45" s="41">
        <v>5.03</v>
      </c>
      <c r="H45" s="42">
        <v>0.08</v>
      </c>
    </row>
    <row r="46" spans="2:8" x14ac:dyDescent="0.2">
      <c r="B46" s="43" t="s">
        <v>107</v>
      </c>
      <c r="C46" s="36" t="s">
        <v>1311</v>
      </c>
      <c r="D46" s="36" t="s">
        <v>1312</v>
      </c>
      <c r="E46" s="36" t="s">
        <v>1132</v>
      </c>
      <c r="F46" s="36">
        <v>2023</v>
      </c>
      <c r="G46" s="41">
        <v>4.79</v>
      </c>
      <c r="H46" s="42">
        <v>6.9999999999999993E-2</v>
      </c>
    </row>
    <row r="47" spans="2:8" x14ac:dyDescent="0.2">
      <c r="B47" s="43" t="s">
        <v>107</v>
      </c>
      <c r="C47" s="36" t="s">
        <v>712</v>
      </c>
      <c r="D47" s="36" t="s">
        <v>1289</v>
      </c>
      <c r="E47" s="36" t="s">
        <v>1205</v>
      </c>
      <c r="F47" s="36">
        <v>1207</v>
      </c>
      <c r="G47" s="41">
        <v>4.0999999999999996</v>
      </c>
      <c r="H47" s="42">
        <v>6.0000000000000005E-2</v>
      </c>
    </row>
    <row r="48" spans="2:8" x14ac:dyDescent="0.2">
      <c r="B48" s="43" t="s">
        <v>107</v>
      </c>
      <c r="C48" s="36" t="s">
        <v>57</v>
      </c>
      <c r="D48" s="36" t="s">
        <v>1139</v>
      </c>
      <c r="E48" s="36" t="s">
        <v>1140</v>
      </c>
      <c r="F48" s="36">
        <v>261</v>
      </c>
      <c r="G48" s="41">
        <v>3.92</v>
      </c>
      <c r="H48" s="42">
        <v>6.0000000000000005E-2</v>
      </c>
    </row>
    <row r="49" spans="1:8" x14ac:dyDescent="0.2">
      <c r="B49" s="43" t="s">
        <v>107</v>
      </c>
      <c r="C49" s="36" t="s">
        <v>1293</v>
      </c>
      <c r="D49" s="36" t="s">
        <v>1294</v>
      </c>
      <c r="E49" s="36" t="s">
        <v>1255</v>
      </c>
      <c r="F49" s="36">
        <v>1291</v>
      </c>
      <c r="G49" s="41">
        <v>3.73</v>
      </c>
      <c r="H49" s="42">
        <v>6.0000000000000005E-2</v>
      </c>
    </row>
    <row r="50" spans="1:8" x14ac:dyDescent="0.2">
      <c r="B50" s="43" t="s">
        <v>107</v>
      </c>
      <c r="C50" s="36" t="s">
        <v>1302</v>
      </c>
      <c r="D50" s="36" t="s">
        <v>1303</v>
      </c>
      <c r="E50" s="36" t="s">
        <v>1138</v>
      </c>
      <c r="F50" s="36">
        <v>127</v>
      </c>
      <c r="G50" s="41">
        <v>3.34</v>
      </c>
      <c r="H50" s="42">
        <v>0.05</v>
      </c>
    </row>
    <row r="51" spans="1:8" x14ac:dyDescent="0.2">
      <c r="B51" s="43" t="s">
        <v>107</v>
      </c>
      <c r="C51" s="36" t="s">
        <v>1285</v>
      </c>
      <c r="D51" s="36" t="s">
        <v>1286</v>
      </c>
      <c r="E51" s="36" t="s">
        <v>1098</v>
      </c>
      <c r="F51" s="36">
        <v>316</v>
      </c>
      <c r="G51" s="41">
        <v>3.21</v>
      </c>
      <c r="H51" s="42">
        <v>0.05</v>
      </c>
    </row>
    <row r="52" spans="1:8" x14ac:dyDescent="0.2">
      <c r="B52" s="43" t="s">
        <v>107</v>
      </c>
      <c r="C52" s="36" t="s">
        <v>1281</v>
      </c>
      <c r="D52" s="36" t="s">
        <v>1282</v>
      </c>
      <c r="E52" s="36" t="s">
        <v>1156</v>
      </c>
      <c r="F52" s="36">
        <v>286</v>
      </c>
      <c r="G52" s="41">
        <v>2.85</v>
      </c>
      <c r="H52" s="42">
        <v>0.04</v>
      </c>
    </row>
    <row r="53" spans="1:8" x14ac:dyDescent="0.2">
      <c r="B53" s="43" t="s">
        <v>107</v>
      </c>
      <c r="C53" s="36" t="s">
        <v>1290</v>
      </c>
      <c r="D53" s="36" t="s">
        <v>1291</v>
      </c>
      <c r="E53" s="36" t="s">
        <v>1292</v>
      </c>
      <c r="F53" s="36">
        <v>334</v>
      </c>
      <c r="G53" s="41">
        <v>2.41</v>
      </c>
      <c r="H53" s="42">
        <v>0.04</v>
      </c>
    </row>
    <row r="54" spans="1:8" x14ac:dyDescent="0.2">
      <c r="B54" s="43" t="s">
        <v>107</v>
      </c>
      <c r="C54" s="36" t="s">
        <v>553</v>
      </c>
      <c r="D54" s="36" t="s">
        <v>1298</v>
      </c>
      <c r="E54" s="36" t="s">
        <v>1138</v>
      </c>
      <c r="F54" s="36">
        <v>106</v>
      </c>
      <c r="G54" s="41">
        <v>2.02</v>
      </c>
      <c r="H54" s="42">
        <v>3.0000000000000002E-2</v>
      </c>
    </row>
    <row r="55" spans="1:8" x14ac:dyDescent="0.2">
      <c r="B55" s="43" t="s">
        <v>107</v>
      </c>
      <c r="C55" s="36" t="s">
        <v>1168</v>
      </c>
      <c r="D55" s="36" t="s">
        <v>1169</v>
      </c>
      <c r="E55" s="36" t="s">
        <v>1138</v>
      </c>
      <c r="F55" s="36">
        <v>307</v>
      </c>
      <c r="G55" s="41">
        <v>1.82</v>
      </c>
      <c r="H55" s="42">
        <v>3.0000000000000002E-2</v>
      </c>
    </row>
    <row r="56" spans="1:8" ht="13.5" thickBot="1" x14ac:dyDescent="0.25">
      <c r="E56" s="44" t="s">
        <v>65</v>
      </c>
      <c r="G56" s="45">
        <v>650.07000000000005</v>
      </c>
      <c r="H56" s="46">
        <v>10.17</v>
      </c>
    </row>
    <row r="57" spans="1:8" ht="13.5" thickTop="1" x14ac:dyDescent="0.2">
      <c r="H57" s="42"/>
    </row>
    <row r="58" spans="1:8" x14ac:dyDescent="0.2">
      <c r="A58" s="75" t="s">
        <v>7</v>
      </c>
      <c r="B58" s="76"/>
      <c r="C58" s="76"/>
      <c r="H58" s="42"/>
    </row>
    <row r="59" spans="1:8" x14ac:dyDescent="0.2">
      <c r="B59" s="77" t="s">
        <v>8</v>
      </c>
      <c r="C59" s="76"/>
      <c r="H59" s="42"/>
    </row>
    <row r="60" spans="1:8" x14ac:dyDescent="0.2">
      <c r="B60" s="75" t="s">
        <v>9</v>
      </c>
      <c r="C60" s="76"/>
      <c r="H60" s="42"/>
    </row>
    <row r="61" spans="1:8" x14ac:dyDescent="0.2">
      <c r="B61" s="47">
        <v>8.6499999999999994E-2</v>
      </c>
      <c r="C61" s="36" t="s">
        <v>139</v>
      </c>
      <c r="D61" s="36" t="s">
        <v>1359</v>
      </c>
      <c r="E61" s="36" t="s">
        <v>12</v>
      </c>
      <c r="F61" s="36">
        <v>60</v>
      </c>
      <c r="G61" s="41">
        <v>609.64</v>
      </c>
      <c r="H61" s="42">
        <v>9.5500000000000007</v>
      </c>
    </row>
    <row r="62" spans="1:8" x14ac:dyDescent="0.2">
      <c r="B62" s="47">
        <v>8.4599999999999995E-2</v>
      </c>
      <c r="C62" s="36" t="s">
        <v>57</v>
      </c>
      <c r="D62" s="36" t="s">
        <v>1360</v>
      </c>
      <c r="E62" s="36" t="s">
        <v>12</v>
      </c>
      <c r="F62" s="36">
        <v>5</v>
      </c>
      <c r="G62" s="41">
        <v>507.86</v>
      </c>
      <c r="H62" s="42">
        <v>7.95</v>
      </c>
    </row>
    <row r="63" spans="1:8" x14ac:dyDescent="0.2">
      <c r="B63" s="47">
        <v>8.1000000000000003E-2</v>
      </c>
      <c r="C63" s="36" t="s">
        <v>146</v>
      </c>
      <c r="D63" s="36" t="s">
        <v>148</v>
      </c>
      <c r="E63" s="36" t="s">
        <v>12</v>
      </c>
      <c r="F63" s="36">
        <v>50</v>
      </c>
      <c r="G63" s="41">
        <v>506.47</v>
      </c>
      <c r="H63" s="42">
        <v>7.9300000000000006</v>
      </c>
    </row>
    <row r="64" spans="1:8" x14ac:dyDescent="0.2">
      <c r="B64" s="47">
        <v>7.6499999999999999E-2</v>
      </c>
      <c r="C64" s="36" t="s">
        <v>10</v>
      </c>
      <c r="D64" s="36" t="s">
        <v>505</v>
      </c>
      <c r="E64" s="36" t="s">
        <v>12</v>
      </c>
      <c r="F64" s="36">
        <v>50</v>
      </c>
      <c r="G64" s="41">
        <v>502.71000000000004</v>
      </c>
      <c r="H64" s="42">
        <v>7.870000000000001</v>
      </c>
    </row>
    <row r="65" spans="1:8" ht="13.5" thickBot="1" x14ac:dyDescent="0.25">
      <c r="E65" s="44" t="s">
        <v>65</v>
      </c>
      <c r="G65" s="45">
        <v>2126.6799999999998</v>
      </c>
      <c r="H65" s="46">
        <v>33.299999999999997</v>
      </c>
    </row>
    <row r="66" spans="1:8" ht="13.5" thickTop="1" x14ac:dyDescent="0.2">
      <c r="B66" s="77" t="s">
        <v>66</v>
      </c>
      <c r="C66" s="76"/>
      <c r="H66" s="42"/>
    </row>
    <row r="67" spans="1:8" x14ac:dyDescent="0.2">
      <c r="B67" s="75" t="s">
        <v>9</v>
      </c>
      <c r="C67" s="76"/>
      <c r="H67" s="42"/>
    </row>
    <row r="68" spans="1:8" x14ac:dyDescent="0.2">
      <c r="B68" s="47">
        <v>8.2100000000000006E-2</v>
      </c>
      <c r="C68" s="36" t="s">
        <v>244</v>
      </c>
      <c r="D68" s="36" t="s">
        <v>1361</v>
      </c>
      <c r="E68" s="36" t="s">
        <v>69</v>
      </c>
      <c r="F68" s="36">
        <v>1678000</v>
      </c>
      <c r="G68" s="41">
        <v>1714.03</v>
      </c>
      <c r="H68" s="42">
        <v>26.840000000000003</v>
      </c>
    </row>
    <row r="69" spans="1:8" x14ac:dyDescent="0.2">
      <c r="B69" s="47">
        <v>8.3900000000000002E-2</v>
      </c>
      <c r="C69" s="36" t="s">
        <v>244</v>
      </c>
      <c r="D69" s="36" t="s">
        <v>245</v>
      </c>
      <c r="E69" s="36" t="s">
        <v>69</v>
      </c>
      <c r="F69" s="36">
        <v>500000</v>
      </c>
      <c r="G69" s="41">
        <v>512.12</v>
      </c>
      <c r="H69" s="42">
        <v>8.0200000000000014</v>
      </c>
    </row>
    <row r="70" spans="1:8" ht="13.5" thickBot="1" x14ac:dyDescent="0.25">
      <c r="E70" s="44" t="s">
        <v>65</v>
      </c>
      <c r="G70" s="45">
        <v>2226.15</v>
      </c>
      <c r="H70" s="46">
        <v>34.86</v>
      </c>
    </row>
    <row r="71" spans="1:8" ht="13.5" thickTop="1" x14ac:dyDescent="0.2">
      <c r="H71" s="42"/>
    </row>
    <row r="72" spans="1:8" x14ac:dyDescent="0.2">
      <c r="B72" s="43" t="s">
        <v>107</v>
      </c>
      <c r="C72" s="36" t="s">
        <v>108</v>
      </c>
      <c r="E72" s="36" t="s">
        <v>107</v>
      </c>
      <c r="G72" s="41">
        <v>1234.6000000000001</v>
      </c>
      <c r="H72" s="42">
        <v>19.329999999999998</v>
      </c>
    </row>
    <row r="73" spans="1:8" ht="13.5" thickBot="1" x14ac:dyDescent="0.25">
      <c r="E73" s="44" t="s">
        <v>65</v>
      </c>
      <c r="G73" s="45">
        <v>1234.5999999999999</v>
      </c>
      <c r="H73" s="46">
        <v>19.329999999999998</v>
      </c>
    </row>
    <row r="74" spans="1:8" ht="13.5" thickTop="1" x14ac:dyDescent="0.2">
      <c r="H74" s="42"/>
    </row>
    <row r="75" spans="1:8" x14ac:dyDescent="0.2">
      <c r="A75" s="50" t="s">
        <v>110</v>
      </c>
      <c r="G75" s="51">
        <v>148.61000000000001</v>
      </c>
      <c r="H75" s="52">
        <v>2.34</v>
      </c>
    </row>
    <row r="76" spans="1:8" x14ac:dyDescent="0.2">
      <c r="H76" s="42"/>
    </row>
    <row r="77" spans="1:8" ht="13.5" thickBot="1" x14ac:dyDescent="0.25">
      <c r="E77" s="44" t="s">
        <v>111</v>
      </c>
      <c r="G77" s="45">
        <v>6386.11</v>
      </c>
      <c r="H77" s="46">
        <v>100</v>
      </c>
    </row>
    <row r="78" spans="1:8" ht="13.5" thickTop="1" x14ac:dyDescent="0.2">
      <c r="H78" s="42"/>
    </row>
    <row r="79" spans="1:8" x14ac:dyDescent="0.2">
      <c r="A79" s="44" t="s">
        <v>112</v>
      </c>
      <c r="H79" s="42"/>
    </row>
    <row r="80" spans="1:8" x14ac:dyDescent="0.2">
      <c r="A80" s="36">
        <v>1</v>
      </c>
      <c r="B80" s="36" t="s">
        <v>1362</v>
      </c>
      <c r="H80" s="42"/>
    </row>
    <row r="81" spans="1:8" x14ac:dyDescent="0.2">
      <c r="H81" s="42"/>
    </row>
    <row r="82" spans="1:8" x14ac:dyDescent="0.2">
      <c r="A82" s="36">
        <v>2</v>
      </c>
      <c r="B82" s="36" t="s">
        <v>114</v>
      </c>
      <c r="H82" s="42"/>
    </row>
    <row r="83" spans="1:8" x14ac:dyDescent="0.2">
      <c r="H83" s="42"/>
    </row>
    <row r="84" spans="1:8" x14ac:dyDescent="0.2">
      <c r="A84" s="36">
        <v>3</v>
      </c>
      <c r="B84" s="36" t="s">
        <v>115</v>
      </c>
      <c r="H84" s="42"/>
    </row>
    <row r="85" spans="1:8" x14ac:dyDescent="0.2">
      <c r="B85" s="36" t="s">
        <v>116</v>
      </c>
      <c r="H85" s="42"/>
    </row>
    <row r="86" spans="1:8" x14ac:dyDescent="0.2">
      <c r="B86" s="36" t="s">
        <v>117</v>
      </c>
      <c r="H86" s="42"/>
    </row>
    <row r="87" spans="1:8" x14ac:dyDescent="0.2">
      <c r="A87" s="32"/>
      <c r="B87" s="32"/>
      <c r="C87" s="32"/>
      <c r="D87" s="32"/>
      <c r="E87" s="32"/>
      <c r="F87" s="32"/>
      <c r="G87" s="34"/>
      <c r="H87" s="53"/>
    </row>
  </sheetData>
  <mergeCells count="8">
    <mergeCell ref="B66:C66"/>
    <mergeCell ref="B67:C67"/>
    <mergeCell ref="A2:C2"/>
    <mergeCell ref="A3:C3"/>
    <mergeCell ref="B4:C4"/>
    <mergeCell ref="A58:C58"/>
    <mergeCell ref="B59:C59"/>
    <mergeCell ref="B60:C60"/>
  </mergeCells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"/>
  <sheetViews>
    <sheetView topLeftCell="A55" workbookViewId="0">
      <selection activeCell="F10" sqref="F10"/>
    </sheetView>
  </sheetViews>
  <sheetFormatPr defaultRowHeight="12.75" x14ac:dyDescent="0.2"/>
  <cols>
    <col min="1" max="1" width="2.7109375" style="36" customWidth="1"/>
    <col min="2" max="2" width="7.42578125" style="36" customWidth="1"/>
    <col min="3" max="3" width="40.7109375" style="36" customWidth="1"/>
    <col min="4" max="4" width="12.42578125" style="36" bestFit="1" customWidth="1"/>
    <col min="5" max="5" width="20.42578125" style="36" bestFit="1" customWidth="1"/>
    <col min="6" max="6" width="7.85546875" style="36" bestFit="1" customWidth="1"/>
    <col min="7" max="7" width="10.85546875" style="41" customWidth="1"/>
    <col min="8" max="8" width="10.85546875" style="54" customWidth="1"/>
    <col min="9" max="16384" width="9.140625" style="36"/>
  </cols>
  <sheetData>
    <row r="1" spans="1:8" x14ac:dyDescent="0.2">
      <c r="A1" s="32"/>
      <c r="B1" s="32"/>
      <c r="C1" s="33" t="s">
        <v>1356</v>
      </c>
      <c r="D1" s="32"/>
      <c r="E1" s="32"/>
      <c r="F1" s="32"/>
      <c r="G1" s="34"/>
      <c r="H1" s="35"/>
    </row>
    <row r="2" spans="1:8" ht="38.25" x14ac:dyDescent="0.2">
      <c r="A2" s="73" t="s">
        <v>1</v>
      </c>
      <c r="B2" s="74"/>
      <c r="C2" s="74"/>
      <c r="D2" s="37" t="s">
        <v>2</v>
      </c>
      <c r="E2" s="37" t="s">
        <v>477</v>
      </c>
      <c r="F2" s="38" t="s">
        <v>4</v>
      </c>
      <c r="G2" s="39" t="s">
        <v>5</v>
      </c>
      <c r="H2" s="40" t="s">
        <v>6</v>
      </c>
    </row>
    <row r="3" spans="1:8" x14ac:dyDescent="0.2">
      <c r="A3" s="75" t="s">
        <v>594</v>
      </c>
      <c r="B3" s="76"/>
      <c r="C3" s="76"/>
      <c r="H3" s="42"/>
    </row>
    <row r="4" spans="1:8" x14ac:dyDescent="0.2">
      <c r="B4" s="75" t="s">
        <v>9</v>
      </c>
      <c r="C4" s="76"/>
      <c r="H4" s="42"/>
    </row>
    <row r="5" spans="1:8" x14ac:dyDescent="0.2">
      <c r="B5" s="43" t="s">
        <v>107</v>
      </c>
      <c r="C5" s="36" t="s">
        <v>473</v>
      </c>
      <c r="D5" s="36" t="s">
        <v>1090</v>
      </c>
      <c r="E5" s="36" t="s">
        <v>1091</v>
      </c>
      <c r="F5" s="36">
        <v>2020</v>
      </c>
      <c r="G5" s="41">
        <v>29.14</v>
      </c>
      <c r="H5" s="42">
        <v>0.9900000000000001</v>
      </c>
    </row>
    <row r="6" spans="1:8" x14ac:dyDescent="0.2">
      <c r="B6" s="43" t="s">
        <v>107</v>
      </c>
      <c r="C6" s="36" t="s">
        <v>1092</v>
      </c>
      <c r="D6" s="36" t="s">
        <v>1093</v>
      </c>
      <c r="E6" s="36" t="s">
        <v>1094</v>
      </c>
      <c r="F6" s="36">
        <v>1947</v>
      </c>
      <c r="G6" s="41">
        <v>19.900000000000002</v>
      </c>
      <c r="H6" s="42">
        <v>0.67</v>
      </c>
    </row>
    <row r="7" spans="1:8" x14ac:dyDescent="0.2">
      <c r="B7" s="43" t="s">
        <v>107</v>
      </c>
      <c r="C7" s="36" t="s">
        <v>1154</v>
      </c>
      <c r="D7" s="36" t="s">
        <v>1155</v>
      </c>
      <c r="E7" s="36" t="s">
        <v>1156</v>
      </c>
      <c r="F7" s="36">
        <v>5030</v>
      </c>
      <c r="G7" s="41">
        <v>14.1</v>
      </c>
      <c r="H7" s="42">
        <v>0.48000000000000004</v>
      </c>
    </row>
    <row r="8" spans="1:8" x14ac:dyDescent="0.2">
      <c r="B8" s="43" t="s">
        <v>107</v>
      </c>
      <c r="C8" s="36" t="s">
        <v>1306</v>
      </c>
      <c r="D8" s="36" t="s">
        <v>1307</v>
      </c>
      <c r="E8" s="36" t="s">
        <v>1148</v>
      </c>
      <c r="F8" s="36">
        <v>1795</v>
      </c>
      <c r="G8" s="41">
        <v>11.66</v>
      </c>
      <c r="H8" s="42">
        <v>0.39</v>
      </c>
    </row>
    <row r="9" spans="1:8" x14ac:dyDescent="0.2">
      <c r="B9" s="43" t="s">
        <v>107</v>
      </c>
      <c r="C9" s="36" t="s">
        <v>1178</v>
      </c>
      <c r="D9" s="36" t="s">
        <v>1179</v>
      </c>
      <c r="E9" s="36" t="s">
        <v>1094</v>
      </c>
      <c r="F9" s="36">
        <v>479</v>
      </c>
      <c r="G9" s="41">
        <v>11.65</v>
      </c>
      <c r="H9" s="42">
        <v>0.39</v>
      </c>
    </row>
    <row r="10" spans="1:8" x14ac:dyDescent="0.2">
      <c r="B10" s="43" t="s">
        <v>107</v>
      </c>
      <c r="C10" s="36" t="s">
        <v>518</v>
      </c>
      <c r="D10" s="36" t="s">
        <v>1256</v>
      </c>
      <c r="E10" s="36" t="s">
        <v>1257</v>
      </c>
      <c r="F10" s="36">
        <v>5881</v>
      </c>
      <c r="G10" s="41">
        <v>11.6</v>
      </c>
      <c r="H10" s="42">
        <v>0.39</v>
      </c>
    </row>
    <row r="11" spans="1:8" x14ac:dyDescent="0.2">
      <c r="B11" s="43" t="s">
        <v>107</v>
      </c>
      <c r="C11" s="36" t="s">
        <v>1258</v>
      </c>
      <c r="D11" s="36" t="s">
        <v>1259</v>
      </c>
      <c r="E11" s="36" t="s">
        <v>1132</v>
      </c>
      <c r="F11" s="36">
        <v>986</v>
      </c>
      <c r="G11" s="41">
        <v>10.34</v>
      </c>
      <c r="H11" s="42">
        <v>0.35000000000000003</v>
      </c>
    </row>
    <row r="12" spans="1:8" x14ac:dyDescent="0.2">
      <c r="B12" s="43" t="s">
        <v>107</v>
      </c>
      <c r="C12" s="36" t="s">
        <v>260</v>
      </c>
      <c r="D12" s="36" t="s">
        <v>1105</v>
      </c>
      <c r="E12" s="36" t="s">
        <v>1091</v>
      </c>
      <c r="F12" s="36">
        <v>704</v>
      </c>
      <c r="G12" s="41">
        <v>10.029999999999999</v>
      </c>
      <c r="H12" s="42">
        <v>0.34</v>
      </c>
    </row>
    <row r="13" spans="1:8" x14ac:dyDescent="0.2">
      <c r="B13" s="43" t="s">
        <v>107</v>
      </c>
      <c r="C13" s="36" t="s">
        <v>1262</v>
      </c>
      <c r="D13" s="36" t="s">
        <v>1263</v>
      </c>
      <c r="E13" s="36" t="s">
        <v>1101</v>
      </c>
      <c r="F13" s="36">
        <v>303</v>
      </c>
      <c r="G13" s="41">
        <v>9.76</v>
      </c>
      <c r="H13" s="42">
        <v>0.33</v>
      </c>
    </row>
    <row r="14" spans="1:8" x14ac:dyDescent="0.2">
      <c r="B14" s="43" t="s">
        <v>107</v>
      </c>
      <c r="C14" s="36" t="s">
        <v>62</v>
      </c>
      <c r="D14" s="36" t="s">
        <v>1254</v>
      </c>
      <c r="E14" s="36" t="s">
        <v>1255</v>
      </c>
      <c r="F14" s="36">
        <v>4719</v>
      </c>
      <c r="G14" s="41">
        <v>9.2000000000000011</v>
      </c>
      <c r="H14" s="42">
        <v>0.31000000000000005</v>
      </c>
    </row>
    <row r="15" spans="1:8" x14ac:dyDescent="0.2">
      <c r="B15" s="43" t="s">
        <v>107</v>
      </c>
      <c r="C15" s="36" t="s">
        <v>1260</v>
      </c>
      <c r="D15" s="36" t="s">
        <v>1261</v>
      </c>
      <c r="E15" s="36" t="s">
        <v>1257</v>
      </c>
      <c r="F15" s="36">
        <v>5495</v>
      </c>
      <c r="G15" s="41">
        <v>9.120000000000001</v>
      </c>
      <c r="H15" s="42">
        <v>0.31000000000000005</v>
      </c>
    </row>
    <row r="16" spans="1:8" x14ac:dyDescent="0.2">
      <c r="B16" s="43" t="s">
        <v>107</v>
      </c>
      <c r="C16" s="36" t="s">
        <v>297</v>
      </c>
      <c r="D16" s="36" t="s">
        <v>1264</v>
      </c>
      <c r="E16" s="36" t="s">
        <v>1220</v>
      </c>
      <c r="F16" s="36">
        <v>1671</v>
      </c>
      <c r="G16" s="41">
        <v>8.07</v>
      </c>
      <c r="H16" s="42">
        <v>0.27</v>
      </c>
    </row>
    <row r="17" spans="2:8" x14ac:dyDescent="0.2">
      <c r="B17" s="43" t="s">
        <v>107</v>
      </c>
      <c r="C17" s="36" t="s">
        <v>1265</v>
      </c>
      <c r="D17" s="36" t="s">
        <v>1266</v>
      </c>
      <c r="E17" s="36" t="s">
        <v>1156</v>
      </c>
      <c r="F17" s="36">
        <v>703</v>
      </c>
      <c r="G17" s="41">
        <v>7.55</v>
      </c>
      <c r="H17" s="42">
        <v>0.26</v>
      </c>
    </row>
    <row r="18" spans="2:8" x14ac:dyDescent="0.2">
      <c r="B18" s="43" t="s">
        <v>107</v>
      </c>
      <c r="C18" s="36" t="s">
        <v>847</v>
      </c>
      <c r="D18" s="36" t="s">
        <v>1175</v>
      </c>
      <c r="E18" s="36" t="s">
        <v>1091</v>
      </c>
      <c r="F18" s="36">
        <v>1468</v>
      </c>
      <c r="G18" s="41">
        <v>7.26</v>
      </c>
      <c r="H18" s="42">
        <v>0.25</v>
      </c>
    </row>
    <row r="19" spans="2:8" x14ac:dyDescent="0.2">
      <c r="B19" s="43" t="s">
        <v>107</v>
      </c>
      <c r="C19" s="36" t="s">
        <v>1146</v>
      </c>
      <c r="D19" s="36" t="s">
        <v>1147</v>
      </c>
      <c r="E19" s="36" t="s">
        <v>1148</v>
      </c>
      <c r="F19" s="36">
        <v>487</v>
      </c>
      <c r="G19" s="41">
        <v>6.43</v>
      </c>
      <c r="H19" s="42">
        <v>0.22</v>
      </c>
    </row>
    <row r="20" spans="2:8" x14ac:dyDescent="0.2">
      <c r="B20" s="43" t="s">
        <v>107</v>
      </c>
      <c r="C20" s="36" t="s">
        <v>16</v>
      </c>
      <c r="D20" s="36" t="s">
        <v>1095</v>
      </c>
      <c r="E20" s="36" t="s">
        <v>1091</v>
      </c>
      <c r="F20" s="36">
        <v>2232</v>
      </c>
      <c r="G20" s="41">
        <v>6.18</v>
      </c>
      <c r="H20" s="42">
        <v>0.21000000000000002</v>
      </c>
    </row>
    <row r="21" spans="2:8" x14ac:dyDescent="0.2">
      <c r="B21" s="43" t="s">
        <v>107</v>
      </c>
      <c r="C21" s="36" t="s">
        <v>608</v>
      </c>
      <c r="D21" s="36" t="s">
        <v>1268</v>
      </c>
      <c r="E21" s="36" t="s">
        <v>1132</v>
      </c>
      <c r="F21" s="36">
        <v>154</v>
      </c>
      <c r="G21" s="41">
        <v>6.1400000000000006</v>
      </c>
      <c r="H21" s="42">
        <v>0.21000000000000002</v>
      </c>
    </row>
    <row r="22" spans="2:8" x14ac:dyDescent="0.2">
      <c r="B22" s="43" t="s">
        <v>107</v>
      </c>
      <c r="C22" s="36" t="s">
        <v>1096</v>
      </c>
      <c r="D22" s="36" t="s">
        <v>1097</v>
      </c>
      <c r="E22" s="36" t="s">
        <v>1098</v>
      </c>
      <c r="F22" s="36">
        <v>1602</v>
      </c>
      <c r="G22" s="41">
        <v>6.04</v>
      </c>
      <c r="H22" s="42">
        <v>0.2</v>
      </c>
    </row>
    <row r="23" spans="2:8" x14ac:dyDescent="0.2">
      <c r="B23" s="43" t="s">
        <v>107</v>
      </c>
      <c r="C23" s="36" t="s">
        <v>670</v>
      </c>
      <c r="D23" s="36" t="s">
        <v>1267</v>
      </c>
      <c r="E23" s="36" t="s">
        <v>1101</v>
      </c>
      <c r="F23" s="36">
        <v>2018</v>
      </c>
      <c r="G23" s="41">
        <v>5.69</v>
      </c>
      <c r="H23" s="42">
        <v>0.19</v>
      </c>
    </row>
    <row r="24" spans="2:8" x14ac:dyDescent="0.2">
      <c r="B24" s="43" t="s">
        <v>107</v>
      </c>
      <c r="C24" s="36" t="s">
        <v>1124</v>
      </c>
      <c r="D24" s="36" t="s">
        <v>1125</v>
      </c>
      <c r="E24" s="36" t="s">
        <v>1121</v>
      </c>
      <c r="F24" s="36">
        <v>970</v>
      </c>
      <c r="G24" s="41">
        <v>5.19</v>
      </c>
      <c r="H24" s="42">
        <v>0.18000000000000002</v>
      </c>
    </row>
    <row r="25" spans="2:8" x14ac:dyDescent="0.2">
      <c r="B25" s="43" t="s">
        <v>107</v>
      </c>
      <c r="C25" s="36" t="s">
        <v>1304</v>
      </c>
      <c r="D25" s="36" t="s">
        <v>1305</v>
      </c>
      <c r="E25" s="36" t="s">
        <v>1156</v>
      </c>
      <c r="F25" s="36">
        <v>562</v>
      </c>
      <c r="G25" s="41">
        <v>5.12</v>
      </c>
      <c r="H25" s="42">
        <v>0.17</v>
      </c>
    </row>
    <row r="26" spans="2:8" x14ac:dyDescent="0.2">
      <c r="B26" s="43" t="s">
        <v>107</v>
      </c>
      <c r="C26" s="36" t="s">
        <v>27</v>
      </c>
      <c r="D26" s="36" t="s">
        <v>1128</v>
      </c>
      <c r="E26" s="36" t="s">
        <v>1091</v>
      </c>
      <c r="F26" s="36">
        <v>1040</v>
      </c>
      <c r="G26" s="41">
        <v>5.1000000000000005</v>
      </c>
      <c r="H26" s="42">
        <v>0.17</v>
      </c>
    </row>
    <row r="27" spans="2:8" x14ac:dyDescent="0.2">
      <c r="B27" s="43" t="s">
        <v>107</v>
      </c>
      <c r="C27" s="36" t="s">
        <v>1099</v>
      </c>
      <c r="D27" s="36" t="s">
        <v>1100</v>
      </c>
      <c r="E27" s="36" t="s">
        <v>1101</v>
      </c>
      <c r="F27" s="36">
        <v>83</v>
      </c>
      <c r="G27" s="41">
        <v>4.99</v>
      </c>
      <c r="H27" s="42">
        <v>0.17</v>
      </c>
    </row>
    <row r="28" spans="2:8" x14ac:dyDescent="0.2">
      <c r="B28" s="43" t="s">
        <v>107</v>
      </c>
      <c r="C28" s="36" t="s">
        <v>1333</v>
      </c>
      <c r="D28" s="36" t="s">
        <v>1334</v>
      </c>
      <c r="E28" s="36" t="s">
        <v>1138</v>
      </c>
      <c r="F28" s="36">
        <v>719</v>
      </c>
      <c r="G28" s="41">
        <v>4.95</v>
      </c>
      <c r="H28" s="42">
        <v>0.17</v>
      </c>
    </row>
    <row r="29" spans="2:8" x14ac:dyDescent="0.2">
      <c r="B29" s="43" t="s">
        <v>107</v>
      </c>
      <c r="C29" s="36" t="s">
        <v>1269</v>
      </c>
      <c r="D29" s="36" t="s">
        <v>1270</v>
      </c>
      <c r="E29" s="36" t="s">
        <v>1138</v>
      </c>
      <c r="F29" s="36">
        <v>436</v>
      </c>
      <c r="G29" s="41">
        <v>4.9400000000000004</v>
      </c>
      <c r="H29" s="42">
        <v>0.17</v>
      </c>
    </row>
    <row r="30" spans="2:8" x14ac:dyDescent="0.2">
      <c r="B30" s="43" t="s">
        <v>107</v>
      </c>
      <c r="C30" s="36" t="s">
        <v>47</v>
      </c>
      <c r="D30" s="36" t="s">
        <v>1109</v>
      </c>
      <c r="E30" s="36" t="s">
        <v>1091</v>
      </c>
      <c r="F30" s="36">
        <v>1633</v>
      </c>
      <c r="G30" s="41">
        <v>4.79</v>
      </c>
      <c r="H30" s="42">
        <v>0.16</v>
      </c>
    </row>
    <row r="31" spans="2:8" x14ac:dyDescent="0.2">
      <c r="B31" s="43" t="s">
        <v>107</v>
      </c>
      <c r="C31" s="36" t="s">
        <v>19</v>
      </c>
      <c r="D31" s="36" t="s">
        <v>1241</v>
      </c>
      <c r="E31" s="36" t="s">
        <v>1091</v>
      </c>
      <c r="F31" s="36">
        <v>308</v>
      </c>
      <c r="G31" s="41">
        <v>4.76</v>
      </c>
      <c r="H31" s="42">
        <v>0.16</v>
      </c>
    </row>
    <row r="32" spans="2:8" x14ac:dyDescent="0.2">
      <c r="B32" s="43" t="s">
        <v>107</v>
      </c>
      <c r="C32" s="36" t="s">
        <v>1274</v>
      </c>
      <c r="D32" s="36" t="s">
        <v>1275</v>
      </c>
      <c r="E32" s="36" t="s">
        <v>1094</v>
      </c>
      <c r="F32" s="36">
        <v>1029</v>
      </c>
      <c r="G32" s="41">
        <v>4.72</v>
      </c>
      <c r="H32" s="42">
        <v>0.16</v>
      </c>
    </row>
    <row r="33" spans="2:8" x14ac:dyDescent="0.2">
      <c r="B33" s="43" t="s">
        <v>107</v>
      </c>
      <c r="C33" s="36" t="s">
        <v>1277</v>
      </c>
      <c r="D33" s="36" t="s">
        <v>1278</v>
      </c>
      <c r="E33" s="36" t="s">
        <v>1094</v>
      </c>
      <c r="F33" s="36">
        <v>855</v>
      </c>
      <c r="G33" s="41">
        <v>4.41</v>
      </c>
      <c r="H33" s="42">
        <v>0.15</v>
      </c>
    </row>
    <row r="34" spans="2:8" x14ac:dyDescent="0.2">
      <c r="B34" s="43" t="s">
        <v>107</v>
      </c>
      <c r="C34" s="36" t="s">
        <v>1149</v>
      </c>
      <c r="D34" s="36" t="s">
        <v>1150</v>
      </c>
      <c r="E34" s="36" t="s">
        <v>1094</v>
      </c>
      <c r="F34" s="36">
        <v>491</v>
      </c>
      <c r="G34" s="41">
        <v>4.3</v>
      </c>
      <c r="H34" s="42">
        <v>0.15</v>
      </c>
    </row>
    <row r="35" spans="2:8" x14ac:dyDescent="0.2">
      <c r="B35" s="43" t="s">
        <v>107</v>
      </c>
      <c r="C35" s="36" t="s">
        <v>1271</v>
      </c>
      <c r="D35" s="36" t="s">
        <v>1272</v>
      </c>
      <c r="E35" s="36" t="s">
        <v>1273</v>
      </c>
      <c r="F35" s="36">
        <v>2265</v>
      </c>
      <c r="G35" s="41">
        <v>4.1900000000000004</v>
      </c>
      <c r="H35" s="42">
        <v>0.13999999999999999</v>
      </c>
    </row>
    <row r="36" spans="2:8" x14ac:dyDescent="0.2">
      <c r="B36" s="43" t="s">
        <v>107</v>
      </c>
      <c r="C36" s="36" t="s">
        <v>1279</v>
      </c>
      <c r="D36" s="36" t="s">
        <v>1280</v>
      </c>
      <c r="E36" s="36" t="s">
        <v>1098</v>
      </c>
      <c r="F36" s="36">
        <v>937</v>
      </c>
      <c r="G36" s="41">
        <v>3.7800000000000002</v>
      </c>
      <c r="H36" s="42">
        <v>0.13</v>
      </c>
    </row>
    <row r="37" spans="2:8" x14ac:dyDescent="0.2">
      <c r="B37" s="43" t="s">
        <v>107</v>
      </c>
      <c r="C37" s="36" t="s">
        <v>1152</v>
      </c>
      <c r="D37" s="36" t="s">
        <v>1153</v>
      </c>
      <c r="E37" s="36" t="s">
        <v>1138</v>
      </c>
      <c r="F37" s="36">
        <v>253</v>
      </c>
      <c r="G37" s="41">
        <v>3.66</v>
      </c>
      <c r="H37" s="42">
        <v>0.12000000000000001</v>
      </c>
    </row>
    <row r="38" spans="2:8" x14ac:dyDescent="0.2">
      <c r="B38" s="43" t="s">
        <v>107</v>
      </c>
      <c r="C38" s="36" t="s">
        <v>1198</v>
      </c>
      <c r="D38" s="36" t="s">
        <v>1199</v>
      </c>
      <c r="E38" s="36" t="s">
        <v>1140</v>
      </c>
      <c r="F38" s="36">
        <v>85</v>
      </c>
      <c r="G38" s="41">
        <v>3.48</v>
      </c>
      <c r="H38" s="42">
        <v>0.12000000000000001</v>
      </c>
    </row>
    <row r="39" spans="2:8" x14ac:dyDescent="0.2">
      <c r="B39" s="43" t="s">
        <v>107</v>
      </c>
      <c r="C39" s="36" t="s">
        <v>59</v>
      </c>
      <c r="D39" s="36" t="s">
        <v>1276</v>
      </c>
      <c r="E39" s="36" t="s">
        <v>1255</v>
      </c>
      <c r="F39" s="36">
        <v>1201</v>
      </c>
      <c r="G39" s="41">
        <v>3.3000000000000003</v>
      </c>
      <c r="H39" s="42">
        <v>0.11</v>
      </c>
    </row>
    <row r="40" spans="2:8" x14ac:dyDescent="0.2">
      <c r="B40" s="43" t="s">
        <v>107</v>
      </c>
      <c r="C40" s="36" t="s">
        <v>1287</v>
      </c>
      <c r="D40" s="36" t="s">
        <v>1288</v>
      </c>
      <c r="E40" s="36" t="s">
        <v>1132</v>
      </c>
      <c r="F40" s="36">
        <v>228</v>
      </c>
      <c r="G40" s="41">
        <v>3.3000000000000003</v>
      </c>
      <c r="H40" s="42">
        <v>0.11</v>
      </c>
    </row>
    <row r="41" spans="2:8" x14ac:dyDescent="0.2">
      <c r="B41" s="43" t="s">
        <v>107</v>
      </c>
      <c r="C41" s="36" t="s">
        <v>142</v>
      </c>
      <c r="D41" s="36" t="s">
        <v>1301</v>
      </c>
      <c r="E41" s="36" t="s">
        <v>1140</v>
      </c>
      <c r="F41" s="36">
        <v>262</v>
      </c>
      <c r="G41" s="41">
        <v>3.0700000000000003</v>
      </c>
      <c r="H41" s="42">
        <v>0.1</v>
      </c>
    </row>
    <row r="42" spans="2:8" x14ac:dyDescent="0.2">
      <c r="B42" s="43" t="s">
        <v>107</v>
      </c>
      <c r="C42" s="36" t="s">
        <v>1283</v>
      </c>
      <c r="D42" s="36" t="s">
        <v>1284</v>
      </c>
      <c r="E42" s="36" t="s">
        <v>1220</v>
      </c>
      <c r="F42" s="36">
        <v>1489</v>
      </c>
      <c r="G42" s="41">
        <v>2.8000000000000003</v>
      </c>
      <c r="H42" s="42">
        <v>9.0000000000000011E-2</v>
      </c>
    </row>
    <row r="43" spans="2:8" x14ac:dyDescent="0.2">
      <c r="B43" s="43" t="s">
        <v>107</v>
      </c>
      <c r="C43" s="36" t="s">
        <v>1136</v>
      </c>
      <c r="D43" s="36" t="s">
        <v>1137</v>
      </c>
      <c r="E43" s="36" t="s">
        <v>1138</v>
      </c>
      <c r="F43" s="36">
        <v>512</v>
      </c>
      <c r="G43" s="41">
        <v>2.64</v>
      </c>
      <c r="H43" s="42">
        <v>9.0000000000000011E-2</v>
      </c>
    </row>
    <row r="44" spans="2:8" x14ac:dyDescent="0.2">
      <c r="B44" s="43" t="s">
        <v>107</v>
      </c>
      <c r="C44" s="36" t="s">
        <v>1196</v>
      </c>
      <c r="D44" s="36" t="s">
        <v>1197</v>
      </c>
      <c r="E44" s="36" t="s">
        <v>1132</v>
      </c>
      <c r="F44" s="36">
        <v>367</v>
      </c>
      <c r="G44" s="41">
        <v>2.4700000000000002</v>
      </c>
      <c r="H44" s="42">
        <v>0.08</v>
      </c>
    </row>
    <row r="45" spans="2:8" x14ac:dyDescent="0.2">
      <c r="B45" s="43" t="s">
        <v>107</v>
      </c>
      <c r="C45" s="36" t="s">
        <v>1170</v>
      </c>
      <c r="D45" s="36" t="s">
        <v>1171</v>
      </c>
      <c r="E45" s="36" t="s">
        <v>1101</v>
      </c>
      <c r="F45" s="36">
        <v>183</v>
      </c>
      <c r="G45" s="41">
        <v>2.36</v>
      </c>
      <c r="H45" s="42">
        <v>0.08</v>
      </c>
    </row>
    <row r="46" spans="2:8" x14ac:dyDescent="0.2">
      <c r="B46" s="43" t="s">
        <v>107</v>
      </c>
      <c r="C46" s="36" t="s">
        <v>1311</v>
      </c>
      <c r="D46" s="36" t="s">
        <v>1312</v>
      </c>
      <c r="E46" s="36" t="s">
        <v>1132</v>
      </c>
      <c r="F46" s="36">
        <v>943</v>
      </c>
      <c r="G46" s="41">
        <v>2.23</v>
      </c>
      <c r="H46" s="42">
        <v>0.08</v>
      </c>
    </row>
    <row r="47" spans="2:8" x14ac:dyDescent="0.2">
      <c r="B47" s="43" t="s">
        <v>107</v>
      </c>
      <c r="C47" s="36" t="s">
        <v>712</v>
      </c>
      <c r="D47" s="36" t="s">
        <v>1289</v>
      </c>
      <c r="E47" s="36" t="s">
        <v>1205</v>
      </c>
      <c r="F47" s="36">
        <v>563</v>
      </c>
      <c r="G47" s="41">
        <v>1.9100000000000001</v>
      </c>
      <c r="H47" s="42">
        <v>6.0000000000000005E-2</v>
      </c>
    </row>
    <row r="48" spans="2:8" x14ac:dyDescent="0.2">
      <c r="B48" s="43" t="s">
        <v>107</v>
      </c>
      <c r="C48" s="36" t="s">
        <v>57</v>
      </c>
      <c r="D48" s="36" t="s">
        <v>1139</v>
      </c>
      <c r="E48" s="36" t="s">
        <v>1140</v>
      </c>
      <c r="F48" s="36">
        <v>122</v>
      </c>
      <c r="G48" s="41">
        <v>1.83</v>
      </c>
      <c r="H48" s="42">
        <v>6.0000000000000005E-2</v>
      </c>
    </row>
    <row r="49" spans="1:8" x14ac:dyDescent="0.2">
      <c r="B49" s="43" t="s">
        <v>107</v>
      </c>
      <c r="C49" s="36" t="s">
        <v>1293</v>
      </c>
      <c r="D49" s="36" t="s">
        <v>1294</v>
      </c>
      <c r="E49" s="36" t="s">
        <v>1255</v>
      </c>
      <c r="F49" s="36">
        <v>602</v>
      </c>
      <c r="G49" s="41">
        <v>1.74</v>
      </c>
      <c r="H49" s="42">
        <v>6.0000000000000005E-2</v>
      </c>
    </row>
    <row r="50" spans="1:8" x14ac:dyDescent="0.2">
      <c r="B50" s="43" t="s">
        <v>107</v>
      </c>
      <c r="C50" s="36" t="s">
        <v>1302</v>
      </c>
      <c r="D50" s="36" t="s">
        <v>1303</v>
      </c>
      <c r="E50" s="36" t="s">
        <v>1138</v>
      </c>
      <c r="F50" s="36">
        <v>59</v>
      </c>
      <c r="G50" s="41">
        <v>1.55</v>
      </c>
      <c r="H50" s="42">
        <v>0.05</v>
      </c>
    </row>
    <row r="51" spans="1:8" x14ac:dyDescent="0.2">
      <c r="B51" s="43" t="s">
        <v>107</v>
      </c>
      <c r="C51" s="36" t="s">
        <v>1285</v>
      </c>
      <c r="D51" s="36" t="s">
        <v>1286</v>
      </c>
      <c r="E51" s="36" t="s">
        <v>1098</v>
      </c>
      <c r="F51" s="36">
        <v>147</v>
      </c>
      <c r="G51" s="41">
        <v>1.49</v>
      </c>
      <c r="H51" s="42">
        <v>0.05</v>
      </c>
    </row>
    <row r="52" spans="1:8" x14ac:dyDescent="0.2">
      <c r="B52" s="43" t="s">
        <v>107</v>
      </c>
      <c r="C52" s="36" t="s">
        <v>1281</v>
      </c>
      <c r="D52" s="36" t="s">
        <v>1282</v>
      </c>
      <c r="E52" s="36" t="s">
        <v>1156</v>
      </c>
      <c r="F52" s="36">
        <v>133</v>
      </c>
      <c r="G52" s="41">
        <v>1.32</v>
      </c>
      <c r="H52" s="42">
        <v>0.04</v>
      </c>
    </row>
    <row r="53" spans="1:8" x14ac:dyDescent="0.2">
      <c r="B53" s="43" t="s">
        <v>107</v>
      </c>
      <c r="C53" s="36" t="s">
        <v>1290</v>
      </c>
      <c r="D53" s="36" t="s">
        <v>1291</v>
      </c>
      <c r="E53" s="36" t="s">
        <v>1292</v>
      </c>
      <c r="F53" s="36">
        <v>156</v>
      </c>
      <c r="G53" s="41">
        <v>1.1300000000000001</v>
      </c>
      <c r="H53" s="42">
        <v>0.04</v>
      </c>
    </row>
    <row r="54" spans="1:8" x14ac:dyDescent="0.2">
      <c r="B54" s="43" t="s">
        <v>107</v>
      </c>
      <c r="C54" s="36" t="s">
        <v>553</v>
      </c>
      <c r="D54" s="36" t="s">
        <v>1298</v>
      </c>
      <c r="E54" s="36" t="s">
        <v>1138</v>
      </c>
      <c r="F54" s="36">
        <v>49</v>
      </c>
      <c r="G54" s="41">
        <v>0.93</v>
      </c>
      <c r="H54" s="42">
        <v>3.0000000000000002E-2</v>
      </c>
    </row>
    <row r="55" spans="1:8" x14ac:dyDescent="0.2">
      <c r="B55" s="43" t="s">
        <v>107</v>
      </c>
      <c r="C55" s="36" t="s">
        <v>1168</v>
      </c>
      <c r="D55" s="36" t="s">
        <v>1169</v>
      </c>
      <c r="E55" s="36" t="s">
        <v>1138</v>
      </c>
      <c r="F55" s="36">
        <v>144</v>
      </c>
      <c r="G55" s="41">
        <v>0.85</v>
      </c>
      <c r="H55" s="42">
        <v>3.0000000000000002E-2</v>
      </c>
    </row>
    <row r="56" spans="1:8" ht="13.5" thickBot="1" x14ac:dyDescent="0.25">
      <c r="E56" s="44" t="s">
        <v>65</v>
      </c>
      <c r="G56" s="45">
        <v>303.16000000000003</v>
      </c>
      <c r="H56" s="46">
        <v>10.24</v>
      </c>
    </row>
    <row r="57" spans="1:8" ht="13.5" thickTop="1" x14ac:dyDescent="0.2">
      <c r="H57" s="42"/>
    </row>
    <row r="58" spans="1:8" x14ac:dyDescent="0.2">
      <c r="A58" s="75" t="s">
        <v>7</v>
      </c>
      <c r="B58" s="76"/>
      <c r="C58" s="76"/>
      <c r="H58" s="42"/>
    </row>
    <row r="59" spans="1:8" x14ac:dyDescent="0.2">
      <c r="B59" s="77" t="s">
        <v>8</v>
      </c>
      <c r="C59" s="76"/>
      <c r="H59" s="42"/>
    </row>
    <row r="60" spans="1:8" x14ac:dyDescent="0.2">
      <c r="B60" s="75" t="s">
        <v>9</v>
      </c>
      <c r="C60" s="76"/>
      <c r="H60" s="42"/>
    </row>
    <row r="61" spans="1:8" x14ac:dyDescent="0.2">
      <c r="B61" s="47">
        <v>0.11</v>
      </c>
      <c r="C61" s="36" t="s">
        <v>119</v>
      </c>
      <c r="D61" s="36" t="s">
        <v>1340</v>
      </c>
      <c r="E61" s="36" t="s">
        <v>12</v>
      </c>
      <c r="F61" s="36">
        <v>25</v>
      </c>
      <c r="G61" s="41">
        <v>262.70999999999998</v>
      </c>
      <c r="H61" s="42">
        <v>8.89</v>
      </c>
    </row>
    <row r="62" spans="1:8" x14ac:dyDescent="0.2">
      <c r="B62" s="47">
        <v>0.09</v>
      </c>
      <c r="C62" s="36" t="s">
        <v>167</v>
      </c>
      <c r="D62" s="36" t="s">
        <v>581</v>
      </c>
      <c r="E62" s="36" t="s">
        <v>12</v>
      </c>
      <c r="F62" s="36">
        <v>25</v>
      </c>
      <c r="G62" s="41">
        <v>258.45999999999998</v>
      </c>
      <c r="H62" s="42">
        <v>8.74</v>
      </c>
    </row>
    <row r="63" spans="1:8" x14ac:dyDescent="0.2">
      <c r="B63" s="47">
        <v>8.0600000000000005E-2</v>
      </c>
      <c r="C63" s="36" t="s">
        <v>52</v>
      </c>
      <c r="D63" s="36" t="s">
        <v>172</v>
      </c>
      <c r="E63" s="36" t="s">
        <v>54</v>
      </c>
      <c r="F63" s="36">
        <v>25</v>
      </c>
      <c r="G63" s="41">
        <v>254.39000000000001</v>
      </c>
      <c r="H63" s="42">
        <v>8.6100000000000012</v>
      </c>
    </row>
    <row r="64" spans="1:8" x14ac:dyDescent="0.2">
      <c r="B64" s="47">
        <v>8.3299999999999999E-2</v>
      </c>
      <c r="C64" s="36" t="s">
        <v>188</v>
      </c>
      <c r="D64" s="36" t="s">
        <v>189</v>
      </c>
      <c r="E64" s="36" t="s">
        <v>12</v>
      </c>
      <c r="F64" s="36">
        <v>20</v>
      </c>
      <c r="G64" s="41">
        <v>204.57</v>
      </c>
      <c r="H64" s="42">
        <v>6.92</v>
      </c>
    </row>
    <row r="65" spans="1:8" x14ac:dyDescent="0.2">
      <c r="B65" s="47">
        <v>8.4000000000000005E-2</v>
      </c>
      <c r="C65" s="36" t="s">
        <v>127</v>
      </c>
      <c r="D65" s="36" t="s">
        <v>149</v>
      </c>
      <c r="E65" s="36" t="s">
        <v>123</v>
      </c>
      <c r="F65" s="36">
        <v>20</v>
      </c>
      <c r="G65" s="41">
        <v>203.86</v>
      </c>
      <c r="H65" s="42">
        <v>6.9</v>
      </c>
    </row>
    <row r="66" spans="1:8" ht="13.5" thickBot="1" x14ac:dyDescent="0.25">
      <c r="E66" s="44" t="s">
        <v>65</v>
      </c>
      <c r="G66" s="45">
        <v>1183.99</v>
      </c>
      <c r="H66" s="46">
        <v>40.06</v>
      </c>
    </row>
    <row r="67" spans="1:8" ht="13.5" thickTop="1" x14ac:dyDescent="0.2">
      <c r="B67" s="75" t="s">
        <v>234</v>
      </c>
      <c r="C67" s="76"/>
      <c r="H67" s="42"/>
    </row>
    <row r="68" spans="1:8" x14ac:dyDescent="0.2">
      <c r="B68" s="47">
        <v>9.7799999999999998E-2</v>
      </c>
      <c r="C68" s="36" t="s">
        <v>237</v>
      </c>
      <c r="D68" s="36" t="s">
        <v>1357</v>
      </c>
      <c r="E68" s="36" t="s">
        <v>12</v>
      </c>
      <c r="F68" s="36">
        <v>25</v>
      </c>
      <c r="G68" s="41">
        <v>257.89999999999998</v>
      </c>
      <c r="H68" s="42">
        <v>8.73</v>
      </c>
    </row>
    <row r="69" spans="1:8" ht="13.5" thickBot="1" x14ac:dyDescent="0.25">
      <c r="E69" s="44" t="s">
        <v>65</v>
      </c>
      <c r="G69" s="45">
        <v>257.89999999999998</v>
      </c>
      <c r="H69" s="46">
        <v>8.73</v>
      </c>
    </row>
    <row r="70" spans="1:8" ht="13.5" thickTop="1" x14ac:dyDescent="0.2">
      <c r="B70" s="77" t="s">
        <v>66</v>
      </c>
      <c r="C70" s="76"/>
      <c r="H70" s="42"/>
    </row>
    <row r="71" spans="1:8" x14ac:dyDescent="0.2">
      <c r="B71" s="75" t="s">
        <v>9</v>
      </c>
      <c r="C71" s="76"/>
      <c r="H71" s="42"/>
    </row>
    <row r="72" spans="1:8" x14ac:dyDescent="0.2">
      <c r="B72" s="47">
        <v>8.3900000000000002E-2</v>
      </c>
      <c r="C72" s="36" t="s">
        <v>244</v>
      </c>
      <c r="D72" s="36" t="s">
        <v>245</v>
      </c>
      <c r="E72" s="36" t="s">
        <v>69</v>
      </c>
      <c r="F72" s="36">
        <v>500000</v>
      </c>
      <c r="G72" s="41">
        <v>512.12</v>
      </c>
      <c r="H72" s="42">
        <v>17.330000000000002</v>
      </c>
    </row>
    <row r="73" spans="1:8" ht="13.5" thickBot="1" x14ac:dyDescent="0.25">
      <c r="E73" s="44" t="s">
        <v>65</v>
      </c>
      <c r="G73" s="45">
        <v>512.12</v>
      </c>
      <c r="H73" s="46">
        <v>17.329999999999998</v>
      </c>
    </row>
    <row r="74" spans="1:8" ht="13.5" thickTop="1" x14ac:dyDescent="0.2">
      <c r="H74" s="42"/>
    </row>
    <row r="75" spans="1:8" x14ac:dyDescent="0.2">
      <c r="B75" s="43" t="s">
        <v>107</v>
      </c>
      <c r="C75" s="36" t="s">
        <v>108</v>
      </c>
      <c r="E75" s="36" t="s">
        <v>107</v>
      </c>
      <c r="G75" s="41">
        <v>649.79</v>
      </c>
      <c r="H75" s="42">
        <v>21.980000000000004</v>
      </c>
    </row>
    <row r="76" spans="1:8" ht="13.5" thickBot="1" x14ac:dyDescent="0.25">
      <c r="E76" s="44" t="s">
        <v>65</v>
      </c>
      <c r="G76" s="45">
        <v>649.79</v>
      </c>
      <c r="H76" s="46">
        <v>21.98</v>
      </c>
    </row>
    <row r="77" spans="1:8" ht="13.5" thickTop="1" x14ac:dyDescent="0.2">
      <c r="H77" s="42"/>
    </row>
    <row r="78" spans="1:8" x14ac:dyDescent="0.2">
      <c r="A78" s="50" t="s">
        <v>110</v>
      </c>
      <c r="G78" s="51">
        <v>48.86</v>
      </c>
      <c r="H78" s="52">
        <v>1.66</v>
      </c>
    </row>
    <row r="79" spans="1:8" x14ac:dyDescent="0.2">
      <c r="H79" s="42"/>
    </row>
    <row r="80" spans="1:8" ht="13.5" thickBot="1" x14ac:dyDescent="0.25">
      <c r="E80" s="44" t="s">
        <v>111</v>
      </c>
      <c r="G80" s="45">
        <v>2955.82</v>
      </c>
      <c r="H80" s="46">
        <v>100</v>
      </c>
    </row>
    <row r="81" spans="1:8" ht="13.5" thickTop="1" x14ac:dyDescent="0.2">
      <c r="H81" s="42"/>
    </row>
    <row r="82" spans="1:8" x14ac:dyDescent="0.2">
      <c r="A82" s="44" t="s">
        <v>112</v>
      </c>
      <c r="H82" s="42"/>
    </row>
    <row r="83" spans="1:8" x14ac:dyDescent="0.2">
      <c r="A83" s="36">
        <v>1</v>
      </c>
      <c r="B83" s="36" t="s">
        <v>992</v>
      </c>
      <c r="H83" s="42"/>
    </row>
    <row r="84" spans="1:8" x14ac:dyDescent="0.2">
      <c r="H84" s="42"/>
    </row>
    <row r="85" spans="1:8" x14ac:dyDescent="0.2">
      <c r="A85" s="36">
        <v>2</v>
      </c>
      <c r="B85" s="36" t="s">
        <v>114</v>
      </c>
      <c r="H85" s="42"/>
    </row>
    <row r="86" spans="1:8" x14ac:dyDescent="0.2">
      <c r="H86" s="42"/>
    </row>
    <row r="87" spans="1:8" x14ac:dyDescent="0.2">
      <c r="A87" s="36">
        <v>3</v>
      </c>
      <c r="B87" s="36" t="s">
        <v>115</v>
      </c>
      <c r="H87" s="42"/>
    </row>
    <row r="88" spans="1:8" x14ac:dyDescent="0.2">
      <c r="B88" s="36" t="s">
        <v>116</v>
      </c>
      <c r="H88" s="42"/>
    </row>
    <row r="89" spans="1:8" x14ac:dyDescent="0.2">
      <c r="B89" s="36" t="s">
        <v>117</v>
      </c>
      <c r="H89" s="42"/>
    </row>
    <row r="90" spans="1:8" x14ac:dyDescent="0.2">
      <c r="A90" s="32"/>
      <c r="B90" s="32"/>
      <c r="C90" s="32"/>
      <c r="D90" s="32"/>
      <c r="E90" s="32"/>
      <c r="F90" s="32"/>
      <c r="G90" s="34"/>
      <c r="H90" s="53"/>
    </row>
  </sheetData>
  <mergeCells count="9">
    <mergeCell ref="B67:C67"/>
    <mergeCell ref="B70:C70"/>
    <mergeCell ref="B71:C71"/>
    <mergeCell ref="A2:C2"/>
    <mergeCell ref="A3:C3"/>
    <mergeCell ref="B4:C4"/>
    <mergeCell ref="A58:C58"/>
    <mergeCell ref="B59:C59"/>
    <mergeCell ref="B60:C60"/>
  </mergeCells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opLeftCell="A57" workbookViewId="0">
      <selection activeCell="F10" sqref="F10"/>
    </sheetView>
  </sheetViews>
  <sheetFormatPr defaultRowHeight="12.75" x14ac:dyDescent="0.2"/>
  <cols>
    <col min="1" max="1" width="2.7109375" style="36" customWidth="1"/>
    <col min="2" max="2" width="6.42578125" style="36" customWidth="1"/>
    <col min="3" max="3" width="40.7109375" style="36" customWidth="1"/>
    <col min="4" max="4" width="12.5703125" style="36" customWidth="1"/>
    <col min="5" max="5" width="20.42578125" style="36" bestFit="1" customWidth="1"/>
    <col min="6" max="6" width="12.5703125" style="36" customWidth="1"/>
    <col min="7" max="7" width="12.5703125" style="41" customWidth="1"/>
    <col min="8" max="8" width="12.5703125" style="54" customWidth="1"/>
    <col min="9" max="16384" width="9.140625" style="36"/>
  </cols>
  <sheetData>
    <row r="1" spans="1:8" x14ac:dyDescent="0.2">
      <c r="A1" s="32"/>
      <c r="B1" s="32"/>
      <c r="C1" s="33" t="s">
        <v>1342</v>
      </c>
      <c r="D1" s="32"/>
      <c r="E1" s="32"/>
      <c r="F1" s="32"/>
      <c r="G1" s="34"/>
      <c r="H1" s="35"/>
    </row>
    <row r="2" spans="1:8" ht="25.5" x14ac:dyDescent="0.2">
      <c r="A2" s="73" t="s">
        <v>1</v>
      </c>
      <c r="B2" s="74"/>
      <c r="C2" s="74"/>
      <c r="D2" s="37" t="s">
        <v>2</v>
      </c>
      <c r="E2" s="37" t="s">
        <v>477</v>
      </c>
      <c r="F2" s="38" t="s">
        <v>4</v>
      </c>
      <c r="G2" s="39" t="s">
        <v>5</v>
      </c>
      <c r="H2" s="40" t="s">
        <v>6</v>
      </c>
    </row>
    <row r="3" spans="1:8" x14ac:dyDescent="0.2">
      <c r="A3" s="75" t="s">
        <v>594</v>
      </c>
      <c r="B3" s="76"/>
      <c r="C3" s="76"/>
      <c r="H3" s="42"/>
    </row>
    <row r="4" spans="1:8" x14ac:dyDescent="0.2">
      <c r="B4" s="75" t="s">
        <v>9</v>
      </c>
      <c r="C4" s="76"/>
      <c r="H4" s="42"/>
    </row>
    <row r="5" spans="1:8" x14ac:dyDescent="0.2">
      <c r="B5" s="43" t="s">
        <v>107</v>
      </c>
      <c r="C5" s="36" t="s">
        <v>473</v>
      </c>
      <c r="D5" s="36" t="s">
        <v>1090</v>
      </c>
      <c r="E5" s="36" t="s">
        <v>1091</v>
      </c>
      <c r="F5" s="36">
        <v>16505</v>
      </c>
      <c r="G5" s="41">
        <v>238.09</v>
      </c>
      <c r="H5" s="42">
        <v>1.7400000000000002</v>
      </c>
    </row>
    <row r="6" spans="1:8" x14ac:dyDescent="0.2">
      <c r="B6" s="43" t="s">
        <v>107</v>
      </c>
      <c r="C6" s="36" t="s">
        <v>1099</v>
      </c>
      <c r="D6" s="36" t="s">
        <v>1100</v>
      </c>
      <c r="E6" s="36" t="s">
        <v>1101</v>
      </c>
      <c r="F6" s="36">
        <v>3080</v>
      </c>
      <c r="G6" s="41">
        <v>185.28</v>
      </c>
      <c r="H6" s="42">
        <v>1.35</v>
      </c>
    </row>
    <row r="7" spans="1:8" x14ac:dyDescent="0.2">
      <c r="B7" s="43" t="s">
        <v>107</v>
      </c>
      <c r="C7" s="36" t="s">
        <v>260</v>
      </c>
      <c r="D7" s="36" t="s">
        <v>1105</v>
      </c>
      <c r="E7" s="36" t="s">
        <v>1091</v>
      </c>
      <c r="F7" s="36">
        <v>12860</v>
      </c>
      <c r="G7" s="41">
        <v>183.27</v>
      </c>
      <c r="H7" s="42">
        <v>1.34</v>
      </c>
    </row>
    <row r="8" spans="1:8" x14ac:dyDescent="0.2">
      <c r="B8" s="43" t="s">
        <v>107</v>
      </c>
      <c r="C8" s="36" t="s">
        <v>1092</v>
      </c>
      <c r="D8" s="36" t="s">
        <v>1093</v>
      </c>
      <c r="E8" s="36" t="s">
        <v>1094</v>
      </c>
      <c r="F8" s="36">
        <v>13569</v>
      </c>
      <c r="G8" s="41">
        <v>138.71</v>
      </c>
      <c r="H8" s="42">
        <v>1.0100000000000002</v>
      </c>
    </row>
    <row r="9" spans="1:8" x14ac:dyDescent="0.2">
      <c r="B9" s="43" t="s">
        <v>107</v>
      </c>
      <c r="C9" s="36" t="s">
        <v>1306</v>
      </c>
      <c r="D9" s="36" t="s">
        <v>1307</v>
      </c>
      <c r="E9" s="36" t="s">
        <v>1148</v>
      </c>
      <c r="F9" s="36">
        <v>20766</v>
      </c>
      <c r="G9" s="41">
        <v>134.94999999999999</v>
      </c>
      <c r="H9" s="42">
        <v>0.98</v>
      </c>
    </row>
    <row r="10" spans="1:8" x14ac:dyDescent="0.2">
      <c r="B10" s="43" t="s">
        <v>107</v>
      </c>
      <c r="C10" s="36" t="s">
        <v>1265</v>
      </c>
      <c r="D10" s="36" t="s">
        <v>1266</v>
      </c>
      <c r="E10" s="36" t="s">
        <v>1156</v>
      </c>
      <c r="F10" s="36">
        <v>10137</v>
      </c>
      <c r="G10" s="41">
        <v>108.82000000000001</v>
      </c>
      <c r="H10" s="42">
        <v>0.79</v>
      </c>
    </row>
    <row r="11" spans="1:8" x14ac:dyDescent="0.2">
      <c r="B11" s="43" t="s">
        <v>107</v>
      </c>
      <c r="C11" s="36" t="s">
        <v>1304</v>
      </c>
      <c r="D11" s="36" t="s">
        <v>1305</v>
      </c>
      <c r="E11" s="36" t="s">
        <v>1156</v>
      </c>
      <c r="F11" s="36">
        <v>11054</v>
      </c>
      <c r="G11" s="41">
        <v>100.78</v>
      </c>
      <c r="H11" s="42">
        <v>0.73</v>
      </c>
    </row>
    <row r="12" spans="1:8" x14ac:dyDescent="0.2">
      <c r="B12" s="43" t="s">
        <v>107</v>
      </c>
      <c r="C12" s="36" t="s">
        <v>1124</v>
      </c>
      <c r="D12" s="36" t="s">
        <v>1125</v>
      </c>
      <c r="E12" s="36" t="s">
        <v>1121</v>
      </c>
      <c r="F12" s="36">
        <v>18014</v>
      </c>
      <c r="G12" s="41">
        <v>96.47</v>
      </c>
      <c r="H12" s="42">
        <v>0.70000000000000007</v>
      </c>
    </row>
    <row r="13" spans="1:8" x14ac:dyDescent="0.2">
      <c r="B13" s="43" t="s">
        <v>107</v>
      </c>
      <c r="C13" s="36" t="s">
        <v>1198</v>
      </c>
      <c r="D13" s="36" t="s">
        <v>1199</v>
      </c>
      <c r="E13" s="36" t="s">
        <v>1140</v>
      </c>
      <c r="F13" s="36">
        <v>1960</v>
      </c>
      <c r="G13" s="41">
        <v>80.33</v>
      </c>
      <c r="H13" s="42">
        <v>0.59</v>
      </c>
    </row>
    <row r="14" spans="1:8" x14ac:dyDescent="0.2">
      <c r="B14" s="43" t="s">
        <v>107</v>
      </c>
      <c r="C14" s="36" t="s">
        <v>1152</v>
      </c>
      <c r="D14" s="36" t="s">
        <v>1153</v>
      </c>
      <c r="E14" s="36" t="s">
        <v>1138</v>
      </c>
      <c r="F14" s="36">
        <v>5010</v>
      </c>
      <c r="G14" s="41">
        <v>72.400000000000006</v>
      </c>
      <c r="H14" s="42">
        <v>0.53</v>
      </c>
    </row>
    <row r="15" spans="1:8" x14ac:dyDescent="0.2">
      <c r="B15" s="43" t="s">
        <v>107</v>
      </c>
      <c r="C15" s="36" t="s">
        <v>1271</v>
      </c>
      <c r="D15" s="36" t="s">
        <v>1272</v>
      </c>
      <c r="E15" s="36" t="s">
        <v>1273</v>
      </c>
      <c r="F15" s="36">
        <v>38311</v>
      </c>
      <c r="G15" s="41">
        <v>70.88</v>
      </c>
      <c r="H15" s="42">
        <v>0.52</v>
      </c>
    </row>
    <row r="16" spans="1:8" x14ac:dyDescent="0.2">
      <c r="B16" s="43" t="s">
        <v>107</v>
      </c>
      <c r="C16" s="36" t="s">
        <v>670</v>
      </c>
      <c r="D16" s="36" t="s">
        <v>1129</v>
      </c>
      <c r="E16" s="36" t="s">
        <v>1101</v>
      </c>
      <c r="F16" s="36">
        <v>12327</v>
      </c>
      <c r="G16" s="41">
        <v>57.43</v>
      </c>
      <c r="H16" s="42">
        <v>0.42000000000000004</v>
      </c>
    </row>
    <row r="17" spans="2:8" x14ac:dyDescent="0.2">
      <c r="B17" s="43" t="s">
        <v>107</v>
      </c>
      <c r="C17" s="36" t="s">
        <v>142</v>
      </c>
      <c r="D17" s="36" t="s">
        <v>1301</v>
      </c>
      <c r="E17" s="36" t="s">
        <v>1140</v>
      </c>
      <c r="F17" s="36">
        <v>4280</v>
      </c>
      <c r="G17" s="41">
        <v>50.120000000000005</v>
      </c>
      <c r="H17" s="42">
        <v>0.37</v>
      </c>
    </row>
    <row r="18" spans="2:8" x14ac:dyDescent="0.2">
      <c r="B18" s="43" t="s">
        <v>107</v>
      </c>
      <c r="C18" s="36" t="s">
        <v>1327</v>
      </c>
      <c r="D18" s="36" t="s">
        <v>1328</v>
      </c>
      <c r="E18" s="36" t="s">
        <v>1108</v>
      </c>
      <c r="F18" s="36">
        <v>218</v>
      </c>
      <c r="G18" s="41">
        <v>49.6</v>
      </c>
      <c r="H18" s="42">
        <v>0.36000000000000004</v>
      </c>
    </row>
    <row r="19" spans="2:8" x14ac:dyDescent="0.2">
      <c r="B19" s="43" t="s">
        <v>107</v>
      </c>
      <c r="C19" s="36" t="s">
        <v>1329</v>
      </c>
      <c r="D19" s="36" t="s">
        <v>1330</v>
      </c>
      <c r="E19" s="36" t="s">
        <v>1101</v>
      </c>
      <c r="F19" s="36">
        <v>1734</v>
      </c>
      <c r="G19" s="41">
        <v>48.65</v>
      </c>
      <c r="H19" s="42">
        <v>0.35000000000000003</v>
      </c>
    </row>
    <row r="20" spans="2:8" x14ac:dyDescent="0.2">
      <c r="B20" s="43" t="s">
        <v>107</v>
      </c>
      <c r="C20" s="36" t="s">
        <v>1102</v>
      </c>
      <c r="D20" s="36" t="s">
        <v>1103</v>
      </c>
      <c r="E20" s="36" t="s">
        <v>1104</v>
      </c>
      <c r="F20" s="36">
        <v>2925</v>
      </c>
      <c r="G20" s="41">
        <v>46.07</v>
      </c>
      <c r="H20" s="42">
        <v>0.34</v>
      </c>
    </row>
    <row r="21" spans="2:8" x14ac:dyDescent="0.2">
      <c r="B21" s="43" t="s">
        <v>107</v>
      </c>
      <c r="C21" s="36" t="s">
        <v>27</v>
      </c>
      <c r="D21" s="36" t="s">
        <v>1128</v>
      </c>
      <c r="E21" s="36" t="s">
        <v>1091</v>
      </c>
      <c r="F21" s="36">
        <v>9318</v>
      </c>
      <c r="G21" s="41">
        <v>45.730000000000004</v>
      </c>
      <c r="H21" s="42">
        <v>0.33</v>
      </c>
    </row>
    <row r="22" spans="2:8" x14ac:dyDescent="0.2">
      <c r="B22" s="43" t="s">
        <v>107</v>
      </c>
      <c r="C22" s="36" t="s">
        <v>1343</v>
      </c>
      <c r="D22" s="36" t="s">
        <v>1344</v>
      </c>
      <c r="E22" s="36" t="s">
        <v>1121</v>
      </c>
      <c r="F22" s="36">
        <v>41981</v>
      </c>
      <c r="G22" s="41">
        <v>45.13</v>
      </c>
      <c r="H22" s="42">
        <v>0.33</v>
      </c>
    </row>
    <row r="23" spans="2:8" x14ac:dyDescent="0.2">
      <c r="B23" s="43" t="s">
        <v>107</v>
      </c>
      <c r="C23" s="36" t="s">
        <v>1325</v>
      </c>
      <c r="D23" s="36" t="s">
        <v>1326</v>
      </c>
      <c r="E23" s="36" t="s">
        <v>1156</v>
      </c>
      <c r="F23" s="36">
        <v>1287</v>
      </c>
      <c r="G23" s="41">
        <v>43.42</v>
      </c>
      <c r="H23" s="42">
        <v>0.32</v>
      </c>
    </row>
    <row r="24" spans="2:8" x14ac:dyDescent="0.2">
      <c r="B24" s="43" t="s">
        <v>107</v>
      </c>
      <c r="C24" s="36" t="s">
        <v>1178</v>
      </c>
      <c r="D24" s="36" t="s">
        <v>1179</v>
      </c>
      <c r="E24" s="36" t="s">
        <v>1094</v>
      </c>
      <c r="F24" s="36">
        <v>1746</v>
      </c>
      <c r="G24" s="41">
        <v>42.46</v>
      </c>
      <c r="H24" s="42">
        <v>0.31000000000000005</v>
      </c>
    </row>
    <row r="25" spans="2:8" x14ac:dyDescent="0.2">
      <c r="B25" s="43" t="s">
        <v>107</v>
      </c>
      <c r="C25" s="36" t="s">
        <v>16</v>
      </c>
      <c r="D25" s="36" t="s">
        <v>1095</v>
      </c>
      <c r="E25" s="36" t="s">
        <v>1091</v>
      </c>
      <c r="F25" s="36">
        <v>14351</v>
      </c>
      <c r="G25" s="41">
        <v>39.730000000000004</v>
      </c>
      <c r="H25" s="42">
        <v>0.29000000000000004</v>
      </c>
    </row>
    <row r="26" spans="2:8" x14ac:dyDescent="0.2">
      <c r="B26" s="43" t="s">
        <v>107</v>
      </c>
      <c r="C26" s="36" t="s">
        <v>62</v>
      </c>
      <c r="D26" s="36" t="s">
        <v>1254</v>
      </c>
      <c r="E26" s="36" t="s">
        <v>1255</v>
      </c>
      <c r="F26" s="36">
        <v>17000</v>
      </c>
      <c r="G26" s="41">
        <v>33.160000000000004</v>
      </c>
      <c r="H26" s="42">
        <v>0.24000000000000002</v>
      </c>
    </row>
    <row r="27" spans="2:8" x14ac:dyDescent="0.2">
      <c r="B27" s="43" t="s">
        <v>107</v>
      </c>
      <c r="C27" s="36" t="s">
        <v>1331</v>
      </c>
      <c r="D27" s="36" t="s">
        <v>1332</v>
      </c>
      <c r="E27" s="36" t="s">
        <v>1101</v>
      </c>
      <c r="F27" s="36">
        <v>37563</v>
      </c>
      <c r="G27" s="41">
        <v>31.76</v>
      </c>
      <c r="H27" s="42">
        <v>0.22999999999999998</v>
      </c>
    </row>
    <row r="28" spans="2:8" x14ac:dyDescent="0.2">
      <c r="B28" s="43" t="s">
        <v>107</v>
      </c>
      <c r="C28" s="36" t="s">
        <v>1149</v>
      </c>
      <c r="D28" s="36" t="s">
        <v>1150</v>
      </c>
      <c r="E28" s="36" t="s">
        <v>1094</v>
      </c>
      <c r="F28" s="36">
        <v>3502</v>
      </c>
      <c r="G28" s="41">
        <v>30.63</v>
      </c>
      <c r="H28" s="42">
        <v>0.22</v>
      </c>
    </row>
    <row r="29" spans="2:8" x14ac:dyDescent="0.2">
      <c r="B29" s="43" t="s">
        <v>107</v>
      </c>
      <c r="C29" s="36" t="s">
        <v>1302</v>
      </c>
      <c r="D29" s="36" t="s">
        <v>1303</v>
      </c>
      <c r="E29" s="36" t="s">
        <v>1138</v>
      </c>
      <c r="F29" s="36">
        <v>959</v>
      </c>
      <c r="G29" s="41">
        <v>25.240000000000002</v>
      </c>
      <c r="H29" s="42">
        <v>0.18000000000000002</v>
      </c>
    </row>
    <row r="30" spans="2:8" x14ac:dyDescent="0.2">
      <c r="B30" s="43" t="s">
        <v>107</v>
      </c>
      <c r="C30" s="36" t="s">
        <v>1345</v>
      </c>
      <c r="D30" s="36" t="s">
        <v>1346</v>
      </c>
      <c r="E30" s="36" t="s">
        <v>1138</v>
      </c>
      <c r="F30" s="36">
        <v>4716</v>
      </c>
      <c r="G30" s="41">
        <v>20.84</v>
      </c>
      <c r="H30" s="42">
        <v>0.15</v>
      </c>
    </row>
    <row r="31" spans="2:8" x14ac:dyDescent="0.2">
      <c r="B31" s="43" t="s">
        <v>107</v>
      </c>
      <c r="C31" s="36" t="s">
        <v>1347</v>
      </c>
      <c r="D31" s="36" t="s">
        <v>1348</v>
      </c>
      <c r="E31" s="36" t="s">
        <v>1118</v>
      </c>
      <c r="F31" s="36">
        <v>2070</v>
      </c>
      <c r="G31" s="41">
        <v>19.650000000000002</v>
      </c>
      <c r="H31" s="42">
        <v>0.13999999999999999</v>
      </c>
    </row>
    <row r="32" spans="2:8" x14ac:dyDescent="0.2">
      <c r="B32" s="43" t="s">
        <v>107</v>
      </c>
      <c r="C32" s="36" t="s">
        <v>1154</v>
      </c>
      <c r="D32" s="36" t="s">
        <v>1155</v>
      </c>
      <c r="E32" s="36" t="s">
        <v>1156</v>
      </c>
      <c r="F32" s="36">
        <v>6645</v>
      </c>
      <c r="G32" s="41">
        <v>18.63</v>
      </c>
      <c r="H32" s="42">
        <v>0.13999999999999999</v>
      </c>
    </row>
    <row r="33" spans="1:8" x14ac:dyDescent="0.2">
      <c r="B33" s="43" t="s">
        <v>107</v>
      </c>
      <c r="C33" s="36" t="s">
        <v>1349</v>
      </c>
      <c r="D33" s="36" t="s">
        <v>1350</v>
      </c>
      <c r="E33" s="36" t="s">
        <v>1351</v>
      </c>
      <c r="F33" s="36">
        <v>5861</v>
      </c>
      <c r="G33" s="41">
        <v>17.150000000000002</v>
      </c>
      <c r="H33" s="42">
        <v>0.13</v>
      </c>
    </row>
    <row r="34" spans="1:8" x14ac:dyDescent="0.2">
      <c r="B34" s="43" t="s">
        <v>107</v>
      </c>
      <c r="C34" s="36" t="s">
        <v>19</v>
      </c>
      <c r="D34" s="36" t="s">
        <v>1241</v>
      </c>
      <c r="E34" s="36" t="s">
        <v>1091</v>
      </c>
      <c r="F34" s="36">
        <v>1046</v>
      </c>
      <c r="G34" s="41">
        <v>16.18</v>
      </c>
      <c r="H34" s="42">
        <v>0.12000000000000001</v>
      </c>
    </row>
    <row r="35" spans="1:8" x14ac:dyDescent="0.2">
      <c r="B35" s="43" t="s">
        <v>107</v>
      </c>
      <c r="C35" s="36" t="s">
        <v>1146</v>
      </c>
      <c r="D35" s="36" t="s">
        <v>1147</v>
      </c>
      <c r="E35" s="36" t="s">
        <v>1148</v>
      </c>
      <c r="F35" s="36">
        <v>1161</v>
      </c>
      <c r="G35" s="41">
        <v>15.34</v>
      </c>
      <c r="H35" s="42">
        <v>0.11</v>
      </c>
    </row>
    <row r="36" spans="1:8" x14ac:dyDescent="0.2">
      <c r="B36" s="43" t="s">
        <v>107</v>
      </c>
      <c r="C36" s="36" t="s">
        <v>1352</v>
      </c>
      <c r="D36" s="36" t="s">
        <v>1353</v>
      </c>
      <c r="E36" s="36" t="s">
        <v>1138</v>
      </c>
      <c r="F36" s="36">
        <v>1787</v>
      </c>
      <c r="G36" s="41">
        <v>12.07</v>
      </c>
      <c r="H36" s="42">
        <v>9.0000000000000011E-2</v>
      </c>
    </row>
    <row r="37" spans="1:8" x14ac:dyDescent="0.2">
      <c r="B37" s="43" t="s">
        <v>107</v>
      </c>
      <c r="C37" s="36" t="s">
        <v>1200</v>
      </c>
      <c r="D37" s="36" t="s">
        <v>1201</v>
      </c>
      <c r="E37" s="36" t="s">
        <v>1148</v>
      </c>
      <c r="F37" s="36">
        <v>2232</v>
      </c>
      <c r="G37" s="41">
        <v>11.73</v>
      </c>
      <c r="H37" s="42">
        <v>9.0000000000000011E-2</v>
      </c>
    </row>
    <row r="38" spans="1:8" x14ac:dyDescent="0.2">
      <c r="B38" s="43" t="s">
        <v>107</v>
      </c>
      <c r="C38" s="36" t="s">
        <v>518</v>
      </c>
      <c r="D38" s="36" t="s">
        <v>1256</v>
      </c>
      <c r="E38" s="36" t="s">
        <v>1257</v>
      </c>
      <c r="F38" s="36">
        <v>4697</v>
      </c>
      <c r="G38" s="41">
        <v>9.27</v>
      </c>
      <c r="H38" s="42">
        <v>6.9999999999999993E-2</v>
      </c>
    </row>
    <row r="39" spans="1:8" x14ac:dyDescent="0.2">
      <c r="B39" s="43" t="s">
        <v>107</v>
      </c>
      <c r="C39" s="36" t="s">
        <v>1190</v>
      </c>
      <c r="D39" s="36" t="s">
        <v>1191</v>
      </c>
      <c r="E39" s="36" t="s">
        <v>1138</v>
      </c>
      <c r="F39" s="36">
        <v>870</v>
      </c>
      <c r="G39" s="41">
        <v>5.43</v>
      </c>
      <c r="H39" s="42">
        <v>0.04</v>
      </c>
    </row>
    <row r="40" spans="1:8" x14ac:dyDescent="0.2">
      <c r="B40" s="43" t="s">
        <v>107</v>
      </c>
      <c r="C40" s="36" t="s">
        <v>1170</v>
      </c>
      <c r="D40" s="36" t="s">
        <v>1171</v>
      </c>
      <c r="E40" s="36" t="s">
        <v>1101</v>
      </c>
      <c r="F40" s="36">
        <v>395</v>
      </c>
      <c r="G40" s="41">
        <v>5.08</v>
      </c>
      <c r="H40" s="42">
        <v>0.04</v>
      </c>
    </row>
    <row r="41" spans="1:8" x14ac:dyDescent="0.2">
      <c r="B41" s="43" t="s">
        <v>107</v>
      </c>
      <c r="C41" s="36" t="s">
        <v>1258</v>
      </c>
      <c r="D41" s="36" t="s">
        <v>1259</v>
      </c>
      <c r="E41" s="36" t="s">
        <v>1132</v>
      </c>
      <c r="F41" s="36">
        <v>445</v>
      </c>
      <c r="G41" s="41">
        <v>4.67</v>
      </c>
      <c r="H41" s="42">
        <v>3.0000000000000002E-2</v>
      </c>
    </row>
    <row r="42" spans="1:8" x14ac:dyDescent="0.2">
      <c r="B42" s="43" t="s">
        <v>107</v>
      </c>
      <c r="C42" s="36" t="s">
        <v>1335</v>
      </c>
      <c r="D42" s="36" t="s">
        <v>1336</v>
      </c>
      <c r="E42" s="36" t="s">
        <v>1138</v>
      </c>
      <c r="F42" s="36">
        <v>77</v>
      </c>
      <c r="G42" s="41">
        <v>0.24</v>
      </c>
      <c r="H42" s="42">
        <v>0</v>
      </c>
    </row>
    <row r="43" spans="1:8" ht="13.5" thickBot="1" x14ac:dyDescent="0.25">
      <c r="E43" s="44" t="s">
        <v>65</v>
      </c>
      <c r="G43" s="45">
        <v>2155.39</v>
      </c>
      <c r="H43" s="46">
        <v>15.72</v>
      </c>
    </row>
    <row r="44" spans="1:8" ht="13.5" thickTop="1" x14ac:dyDescent="0.2">
      <c r="H44" s="42"/>
    </row>
    <row r="45" spans="1:8" x14ac:dyDescent="0.2">
      <c r="A45" s="75" t="s">
        <v>7</v>
      </c>
      <c r="B45" s="76"/>
      <c r="C45" s="76"/>
      <c r="H45" s="42"/>
    </row>
    <row r="46" spans="1:8" x14ac:dyDescent="0.2">
      <c r="B46" s="77" t="s">
        <v>8</v>
      </c>
      <c r="C46" s="76"/>
      <c r="H46" s="42"/>
    </row>
    <row r="47" spans="1:8" x14ac:dyDescent="0.2">
      <c r="B47" s="75" t="s">
        <v>9</v>
      </c>
      <c r="C47" s="76"/>
      <c r="H47" s="42"/>
    </row>
    <row r="48" spans="1:8" x14ac:dyDescent="0.2">
      <c r="B48" s="47">
        <v>9.3799999999999994E-2</v>
      </c>
      <c r="C48" s="36" t="s">
        <v>153</v>
      </c>
      <c r="D48" s="36" t="s">
        <v>1010</v>
      </c>
      <c r="E48" s="36" t="s">
        <v>12</v>
      </c>
      <c r="F48" s="36">
        <v>170</v>
      </c>
      <c r="G48" s="41">
        <v>1756.08</v>
      </c>
      <c r="H48" s="42">
        <v>12.8</v>
      </c>
    </row>
    <row r="49" spans="1:8" x14ac:dyDescent="0.2">
      <c r="B49" s="43" t="s">
        <v>124</v>
      </c>
      <c r="C49" s="36" t="s">
        <v>486</v>
      </c>
      <c r="D49" s="36" t="s">
        <v>1011</v>
      </c>
      <c r="E49" s="36" t="s">
        <v>134</v>
      </c>
      <c r="F49" s="36">
        <v>280</v>
      </c>
      <c r="G49" s="41">
        <v>1573.32</v>
      </c>
      <c r="H49" s="42">
        <v>11.47</v>
      </c>
    </row>
    <row r="50" spans="1:8" x14ac:dyDescent="0.2">
      <c r="B50" s="47">
        <v>9.7000000000000003E-2</v>
      </c>
      <c r="C50" s="36" t="s">
        <v>167</v>
      </c>
      <c r="D50" s="36" t="s">
        <v>182</v>
      </c>
      <c r="E50" s="36" t="s">
        <v>12</v>
      </c>
      <c r="F50" s="36">
        <v>150</v>
      </c>
      <c r="G50" s="41">
        <v>1559.92</v>
      </c>
      <c r="H50" s="42">
        <v>11.370000000000001</v>
      </c>
    </row>
    <row r="51" spans="1:8" x14ac:dyDescent="0.2">
      <c r="B51" s="47">
        <v>8.2799999999999999E-2</v>
      </c>
      <c r="C51" s="36" t="s">
        <v>119</v>
      </c>
      <c r="D51" s="36" t="s">
        <v>995</v>
      </c>
      <c r="E51" s="36" t="s">
        <v>12</v>
      </c>
      <c r="F51" s="36">
        <v>150</v>
      </c>
      <c r="G51" s="41">
        <v>1521.51</v>
      </c>
      <c r="H51" s="42">
        <v>11.09</v>
      </c>
    </row>
    <row r="52" spans="1:8" x14ac:dyDescent="0.2">
      <c r="B52" s="47">
        <v>8.3500000000000005E-2</v>
      </c>
      <c r="C52" s="36" t="s">
        <v>57</v>
      </c>
      <c r="D52" s="36" t="s">
        <v>1354</v>
      </c>
      <c r="E52" s="36" t="s">
        <v>12</v>
      </c>
      <c r="F52" s="36">
        <v>10</v>
      </c>
      <c r="G52" s="41">
        <v>1012.96</v>
      </c>
      <c r="H52" s="42">
        <v>7.3900000000000006</v>
      </c>
    </row>
    <row r="53" spans="1:8" x14ac:dyDescent="0.2">
      <c r="B53" s="47">
        <v>8.5000000000000006E-2</v>
      </c>
      <c r="C53" s="36" t="s">
        <v>169</v>
      </c>
      <c r="D53" s="36" t="s">
        <v>170</v>
      </c>
      <c r="E53" s="36" t="s">
        <v>12</v>
      </c>
      <c r="F53" s="36">
        <v>100</v>
      </c>
      <c r="G53" s="41">
        <v>1011.6800000000001</v>
      </c>
      <c r="H53" s="42">
        <v>7.3800000000000008</v>
      </c>
    </row>
    <row r="54" spans="1:8" x14ac:dyDescent="0.2">
      <c r="B54" s="43" t="s">
        <v>124</v>
      </c>
      <c r="C54" s="36" t="s">
        <v>125</v>
      </c>
      <c r="D54" s="36" t="s">
        <v>192</v>
      </c>
      <c r="E54" s="36" t="s">
        <v>12</v>
      </c>
      <c r="F54" s="36">
        <v>60</v>
      </c>
      <c r="G54" s="41">
        <v>851.61</v>
      </c>
      <c r="H54" s="42">
        <v>6.21</v>
      </c>
    </row>
    <row r="55" spans="1:8" ht="13.5" thickBot="1" x14ac:dyDescent="0.25">
      <c r="E55" s="44" t="s">
        <v>65</v>
      </c>
      <c r="G55" s="45">
        <v>9287.08</v>
      </c>
      <c r="H55" s="46">
        <v>67.709999999999994</v>
      </c>
    </row>
    <row r="56" spans="1:8" ht="13.5" thickTop="1" x14ac:dyDescent="0.2">
      <c r="B56" s="77" t="s">
        <v>66</v>
      </c>
      <c r="C56" s="76"/>
      <c r="H56" s="42"/>
    </row>
    <row r="57" spans="1:8" x14ac:dyDescent="0.2">
      <c r="B57" s="75" t="s">
        <v>9</v>
      </c>
      <c r="C57" s="76"/>
      <c r="H57" s="42"/>
    </row>
    <row r="58" spans="1:8" x14ac:dyDescent="0.2">
      <c r="B58" s="47">
        <v>8.3900000000000002E-2</v>
      </c>
      <c r="C58" s="36" t="s">
        <v>540</v>
      </c>
      <c r="D58" s="36" t="s">
        <v>633</v>
      </c>
      <c r="E58" s="36" t="s">
        <v>69</v>
      </c>
      <c r="F58" s="36">
        <v>1410000</v>
      </c>
      <c r="G58" s="41">
        <v>1430.42</v>
      </c>
      <c r="H58" s="42">
        <v>10.43</v>
      </c>
    </row>
    <row r="59" spans="1:8" ht="13.5" thickBot="1" x14ac:dyDescent="0.25">
      <c r="E59" s="44" t="s">
        <v>65</v>
      </c>
      <c r="G59" s="45">
        <v>1430.42</v>
      </c>
      <c r="H59" s="46">
        <v>10.43</v>
      </c>
    </row>
    <row r="60" spans="1:8" ht="13.5" thickTop="1" x14ac:dyDescent="0.2">
      <c r="H60" s="42"/>
    </row>
    <row r="61" spans="1:8" x14ac:dyDescent="0.2">
      <c r="B61" s="43" t="s">
        <v>107</v>
      </c>
      <c r="C61" s="36" t="s">
        <v>108</v>
      </c>
      <c r="E61" s="36" t="s">
        <v>107</v>
      </c>
      <c r="G61" s="41">
        <v>599.81000000000006</v>
      </c>
      <c r="H61" s="42">
        <v>4.37</v>
      </c>
    </row>
    <row r="62" spans="1:8" ht="13.5" thickBot="1" x14ac:dyDescent="0.25">
      <c r="E62" s="44" t="s">
        <v>65</v>
      </c>
      <c r="G62" s="45">
        <v>599.80999999999995</v>
      </c>
      <c r="H62" s="46">
        <v>4.37</v>
      </c>
    </row>
    <row r="63" spans="1:8" ht="13.5" thickTop="1" x14ac:dyDescent="0.2">
      <c r="H63" s="42"/>
    </row>
    <row r="64" spans="1:8" x14ac:dyDescent="0.2">
      <c r="A64" s="50" t="s">
        <v>110</v>
      </c>
      <c r="G64" s="51">
        <v>243.23</v>
      </c>
      <c r="H64" s="52">
        <v>1.77</v>
      </c>
    </row>
    <row r="65" spans="1:8" x14ac:dyDescent="0.2">
      <c r="H65" s="42"/>
    </row>
    <row r="66" spans="1:8" ht="13.5" thickBot="1" x14ac:dyDescent="0.25">
      <c r="E66" s="44" t="s">
        <v>111</v>
      </c>
      <c r="G66" s="45">
        <v>13715.93</v>
      </c>
      <c r="H66" s="46">
        <v>100</v>
      </c>
    </row>
    <row r="67" spans="1:8" ht="13.5" thickTop="1" x14ac:dyDescent="0.2">
      <c r="H67" s="42"/>
    </row>
    <row r="68" spans="1:8" x14ac:dyDescent="0.2">
      <c r="A68" s="44" t="s">
        <v>112</v>
      </c>
      <c r="H68" s="42"/>
    </row>
    <row r="69" spans="1:8" x14ac:dyDescent="0.2">
      <c r="A69" s="36">
        <v>1</v>
      </c>
      <c r="B69" s="36" t="s">
        <v>1355</v>
      </c>
      <c r="H69" s="42"/>
    </row>
    <row r="70" spans="1:8" x14ac:dyDescent="0.2">
      <c r="H70" s="42"/>
    </row>
    <row r="71" spans="1:8" x14ac:dyDescent="0.2">
      <c r="A71" s="36">
        <v>2</v>
      </c>
      <c r="B71" s="36" t="s">
        <v>114</v>
      </c>
      <c r="H71" s="42"/>
    </row>
    <row r="72" spans="1:8" x14ac:dyDescent="0.2">
      <c r="H72" s="42"/>
    </row>
    <row r="73" spans="1:8" x14ac:dyDescent="0.2">
      <c r="A73" s="36">
        <v>3</v>
      </c>
      <c r="B73" s="36" t="s">
        <v>115</v>
      </c>
      <c r="H73" s="42"/>
    </row>
    <row r="74" spans="1:8" x14ac:dyDescent="0.2">
      <c r="B74" s="36" t="s">
        <v>116</v>
      </c>
      <c r="H74" s="42"/>
    </row>
    <row r="75" spans="1:8" x14ac:dyDescent="0.2">
      <c r="B75" s="36" t="s">
        <v>117</v>
      </c>
      <c r="H75" s="42"/>
    </row>
    <row r="76" spans="1:8" x14ac:dyDescent="0.2">
      <c r="A76" s="32"/>
      <c r="B76" s="32"/>
      <c r="C76" s="32"/>
      <c r="D76" s="32"/>
      <c r="E76" s="32"/>
      <c r="F76" s="32"/>
      <c r="G76" s="34"/>
      <c r="H76" s="53"/>
    </row>
  </sheetData>
  <mergeCells count="8">
    <mergeCell ref="B56:C56"/>
    <mergeCell ref="B57:C57"/>
    <mergeCell ref="A2:C2"/>
    <mergeCell ref="A3:C3"/>
    <mergeCell ref="B4:C4"/>
    <mergeCell ref="A45:C45"/>
    <mergeCell ref="B46:C46"/>
    <mergeCell ref="B47:C47"/>
  </mergeCells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topLeftCell="A49" workbookViewId="0">
      <selection activeCell="F10" sqref="F10"/>
    </sheetView>
  </sheetViews>
  <sheetFormatPr defaultRowHeight="12.75" x14ac:dyDescent="0.2"/>
  <cols>
    <col min="1" max="1" width="2.7109375" style="36" customWidth="1"/>
    <col min="2" max="2" width="7.28515625" style="36" customWidth="1"/>
    <col min="3" max="3" width="40.7109375" style="36" customWidth="1"/>
    <col min="4" max="4" width="12.85546875" style="36" bestFit="1" customWidth="1"/>
    <col min="5" max="5" width="20.42578125" style="36" bestFit="1" customWidth="1"/>
    <col min="6" max="6" width="7.85546875" style="36" bestFit="1" customWidth="1"/>
    <col min="7" max="7" width="12.28515625" style="41" customWidth="1"/>
    <col min="8" max="8" width="12.28515625" style="54" customWidth="1"/>
    <col min="9" max="16384" width="9.140625" style="36"/>
  </cols>
  <sheetData>
    <row r="1" spans="1:8" x14ac:dyDescent="0.2">
      <c r="A1" s="32"/>
      <c r="B1" s="32"/>
      <c r="C1" s="33" t="s">
        <v>1324</v>
      </c>
      <c r="D1" s="32"/>
      <c r="E1" s="32"/>
      <c r="F1" s="32"/>
      <c r="G1" s="34"/>
      <c r="H1" s="35"/>
    </row>
    <row r="2" spans="1:8" ht="25.5" x14ac:dyDescent="0.2">
      <c r="A2" s="73" t="s">
        <v>1</v>
      </c>
      <c r="B2" s="74"/>
      <c r="C2" s="74"/>
      <c r="D2" s="37" t="s">
        <v>2</v>
      </c>
      <c r="E2" s="37" t="s">
        <v>477</v>
      </c>
      <c r="F2" s="38" t="s">
        <v>4</v>
      </c>
      <c r="G2" s="39" t="s">
        <v>5</v>
      </c>
      <c r="H2" s="40" t="s">
        <v>6</v>
      </c>
    </row>
    <row r="3" spans="1:8" x14ac:dyDescent="0.2">
      <c r="A3" s="75" t="s">
        <v>594</v>
      </c>
      <c r="B3" s="76"/>
      <c r="C3" s="76"/>
      <c r="H3" s="42"/>
    </row>
    <row r="4" spans="1:8" x14ac:dyDescent="0.2">
      <c r="B4" s="75" t="s">
        <v>9</v>
      </c>
      <c r="C4" s="76"/>
      <c r="H4" s="42"/>
    </row>
    <row r="5" spans="1:8" x14ac:dyDescent="0.2">
      <c r="B5" s="43" t="s">
        <v>107</v>
      </c>
      <c r="C5" s="36" t="s">
        <v>473</v>
      </c>
      <c r="D5" s="36" t="s">
        <v>1090</v>
      </c>
      <c r="E5" s="36" t="s">
        <v>1091</v>
      </c>
      <c r="F5" s="36">
        <v>25570</v>
      </c>
      <c r="G5" s="41">
        <v>368.86</v>
      </c>
      <c r="H5" s="42">
        <v>2.0099999999999998</v>
      </c>
    </row>
    <row r="6" spans="1:8" x14ac:dyDescent="0.2">
      <c r="B6" s="43" t="s">
        <v>107</v>
      </c>
      <c r="C6" s="36" t="s">
        <v>260</v>
      </c>
      <c r="D6" s="36" t="s">
        <v>1105</v>
      </c>
      <c r="E6" s="36" t="s">
        <v>1091</v>
      </c>
      <c r="F6" s="36">
        <v>20221</v>
      </c>
      <c r="G6" s="41">
        <v>288.18</v>
      </c>
      <c r="H6" s="42">
        <v>1.5700000000000003</v>
      </c>
    </row>
    <row r="7" spans="1:8" x14ac:dyDescent="0.2">
      <c r="B7" s="43" t="s">
        <v>107</v>
      </c>
      <c r="C7" s="36" t="s">
        <v>1092</v>
      </c>
      <c r="D7" s="36" t="s">
        <v>1093</v>
      </c>
      <c r="E7" s="36" t="s">
        <v>1094</v>
      </c>
      <c r="F7" s="36">
        <v>21066</v>
      </c>
      <c r="G7" s="41">
        <v>215.35</v>
      </c>
      <c r="H7" s="42">
        <v>1.17</v>
      </c>
    </row>
    <row r="8" spans="1:8" x14ac:dyDescent="0.2">
      <c r="B8" s="43" t="s">
        <v>107</v>
      </c>
      <c r="C8" s="36" t="s">
        <v>1124</v>
      </c>
      <c r="D8" s="36" t="s">
        <v>1125</v>
      </c>
      <c r="E8" s="36" t="s">
        <v>1121</v>
      </c>
      <c r="F8" s="36">
        <v>39399</v>
      </c>
      <c r="G8" s="41">
        <v>211</v>
      </c>
      <c r="H8" s="42">
        <v>1.1499999999999999</v>
      </c>
    </row>
    <row r="9" spans="1:8" x14ac:dyDescent="0.2">
      <c r="B9" s="43" t="s">
        <v>107</v>
      </c>
      <c r="C9" s="36" t="s">
        <v>1306</v>
      </c>
      <c r="D9" s="36" t="s">
        <v>1307</v>
      </c>
      <c r="E9" s="36" t="s">
        <v>1148</v>
      </c>
      <c r="F9" s="36">
        <v>32430</v>
      </c>
      <c r="G9" s="41">
        <v>210.75</v>
      </c>
      <c r="H9" s="42">
        <v>1.1499999999999999</v>
      </c>
    </row>
    <row r="10" spans="1:8" x14ac:dyDescent="0.2">
      <c r="B10" s="43" t="s">
        <v>107</v>
      </c>
      <c r="C10" s="36" t="s">
        <v>1099</v>
      </c>
      <c r="D10" s="36" t="s">
        <v>1100</v>
      </c>
      <c r="E10" s="36" t="s">
        <v>1101</v>
      </c>
      <c r="F10" s="36">
        <v>3290</v>
      </c>
      <c r="G10" s="41">
        <v>197.92000000000002</v>
      </c>
      <c r="H10" s="42">
        <v>1.08</v>
      </c>
    </row>
    <row r="11" spans="1:8" x14ac:dyDescent="0.2">
      <c r="B11" s="43" t="s">
        <v>107</v>
      </c>
      <c r="C11" s="36" t="s">
        <v>1265</v>
      </c>
      <c r="D11" s="36" t="s">
        <v>1266</v>
      </c>
      <c r="E11" s="36" t="s">
        <v>1156</v>
      </c>
      <c r="F11" s="36">
        <v>15084</v>
      </c>
      <c r="G11" s="41">
        <v>161.93</v>
      </c>
      <c r="H11" s="42">
        <v>0.88</v>
      </c>
    </row>
    <row r="12" spans="1:8" x14ac:dyDescent="0.2">
      <c r="B12" s="43" t="s">
        <v>107</v>
      </c>
      <c r="C12" s="36" t="s">
        <v>1149</v>
      </c>
      <c r="D12" s="36" t="s">
        <v>1150</v>
      </c>
      <c r="E12" s="36" t="s">
        <v>1094</v>
      </c>
      <c r="F12" s="36">
        <v>10766</v>
      </c>
      <c r="G12" s="41">
        <v>94.18</v>
      </c>
      <c r="H12" s="42">
        <v>0.51</v>
      </c>
    </row>
    <row r="13" spans="1:8" x14ac:dyDescent="0.2">
      <c r="B13" s="43" t="s">
        <v>107</v>
      </c>
      <c r="C13" s="36" t="s">
        <v>1325</v>
      </c>
      <c r="D13" s="36" t="s">
        <v>1326</v>
      </c>
      <c r="E13" s="36" t="s">
        <v>1156</v>
      </c>
      <c r="F13" s="36">
        <v>2786</v>
      </c>
      <c r="G13" s="41">
        <v>94</v>
      </c>
      <c r="H13" s="42">
        <v>0.51</v>
      </c>
    </row>
    <row r="14" spans="1:8" x14ac:dyDescent="0.2">
      <c r="B14" s="43" t="s">
        <v>107</v>
      </c>
      <c r="C14" s="36" t="s">
        <v>1198</v>
      </c>
      <c r="D14" s="36" t="s">
        <v>1199</v>
      </c>
      <c r="E14" s="36" t="s">
        <v>1140</v>
      </c>
      <c r="F14" s="36">
        <v>2289</v>
      </c>
      <c r="G14" s="41">
        <v>93.81</v>
      </c>
      <c r="H14" s="42">
        <v>0.51</v>
      </c>
    </row>
    <row r="15" spans="1:8" x14ac:dyDescent="0.2">
      <c r="B15" s="43" t="s">
        <v>107</v>
      </c>
      <c r="C15" s="36" t="s">
        <v>670</v>
      </c>
      <c r="D15" s="36" t="s">
        <v>1129</v>
      </c>
      <c r="E15" s="36" t="s">
        <v>1101</v>
      </c>
      <c r="F15" s="36">
        <v>18412</v>
      </c>
      <c r="G15" s="41">
        <v>85.77</v>
      </c>
      <c r="H15" s="42">
        <v>0.47000000000000003</v>
      </c>
    </row>
    <row r="16" spans="1:8" x14ac:dyDescent="0.2">
      <c r="B16" s="43" t="s">
        <v>107</v>
      </c>
      <c r="C16" s="36" t="s">
        <v>1152</v>
      </c>
      <c r="D16" s="36" t="s">
        <v>1153</v>
      </c>
      <c r="E16" s="36" t="s">
        <v>1138</v>
      </c>
      <c r="F16" s="36">
        <v>5720</v>
      </c>
      <c r="G16" s="41">
        <v>82.67</v>
      </c>
      <c r="H16" s="42">
        <v>0.45000000000000007</v>
      </c>
    </row>
    <row r="17" spans="2:8" x14ac:dyDescent="0.2">
      <c r="B17" s="43" t="s">
        <v>107</v>
      </c>
      <c r="C17" s="36" t="s">
        <v>1304</v>
      </c>
      <c r="D17" s="36" t="s">
        <v>1305</v>
      </c>
      <c r="E17" s="36" t="s">
        <v>1156</v>
      </c>
      <c r="F17" s="36">
        <v>8592</v>
      </c>
      <c r="G17" s="41">
        <v>78.34</v>
      </c>
      <c r="H17" s="42">
        <v>0.43</v>
      </c>
    </row>
    <row r="18" spans="2:8" x14ac:dyDescent="0.2">
      <c r="B18" s="43" t="s">
        <v>107</v>
      </c>
      <c r="C18" s="36" t="s">
        <v>142</v>
      </c>
      <c r="D18" s="36" t="s">
        <v>1301</v>
      </c>
      <c r="E18" s="36" t="s">
        <v>1140</v>
      </c>
      <c r="F18" s="36">
        <v>6590</v>
      </c>
      <c r="G18" s="41">
        <v>77.180000000000007</v>
      </c>
      <c r="H18" s="42">
        <v>0.42000000000000004</v>
      </c>
    </row>
    <row r="19" spans="2:8" x14ac:dyDescent="0.2">
      <c r="B19" s="43" t="s">
        <v>107</v>
      </c>
      <c r="C19" s="36" t="s">
        <v>1327</v>
      </c>
      <c r="D19" s="36" t="s">
        <v>1328</v>
      </c>
      <c r="E19" s="36" t="s">
        <v>1108</v>
      </c>
      <c r="F19" s="36">
        <v>335</v>
      </c>
      <c r="G19" s="41">
        <v>76.22</v>
      </c>
      <c r="H19" s="42">
        <v>0.41000000000000003</v>
      </c>
    </row>
    <row r="20" spans="2:8" x14ac:dyDescent="0.2">
      <c r="B20" s="43" t="s">
        <v>107</v>
      </c>
      <c r="C20" s="36" t="s">
        <v>1329</v>
      </c>
      <c r="D20" s="36" t="s">
        <v>1330</v>
      </c>
      <c r="E20" s="36" t="s">
        <v>1101</v>
      </c>
      <c r="F20" s="36">
        <v>2688</v>
      </c>
      <c r="G20" s="41">
        <v>75.41</v>
      </c>
      <c r="H20" s="42">
        <v>0.41000000000000003</v>
      </c>
    </row>
    <row r="21" spans="2:8" x14ac:dyDescent="0.2">
      <c r="B21" s="43" t="s">
        <v>107</v>
      </c>
      <c r="C21" s="36" t="s">
        <v>1178</v>
      </c>
      <c r="D21" s="36" t="s">
        <v>1179</v>
      </c>
      <c r="E21" s="36" t="s">
        <v>1094</v>
      </c>
      <c r="F21" s="36">
        <v>2687</v>
      </c>
      <c r="G21" s="41">
        <v>65.34</v>
      </c>
      <c r="H21" s="42">
        <v>0.36000000000000004</v>
      </c>
    </row>
    <row r="22" spans="2:8" x14ac:dyDescent="0.2">
      <c r="B22" s="43" t="s">
        <v>107</v>
      </c>
      <c r="C22" s="36" t="s">
        <v>1271</v>
      </c>
      <c r="D22" s="36" t="s">
        <v>1272</v>
      </c>
      <c r="E22" s="36" t="s">
        <v>1273</v>
      </c>
      <c r="F22" s="36">
        <v>29280</v>
      </c>
      <c r="G22" s="41">
        <v>54.17</v>
      </c>
      <c r="H22" s="42">
        <v>0.29000000000000004</v>
      </c>
    </row>
    <row r="23" spans="2:8" x14ac:dyDescent="0.2">
      <c r="B23" s="43" t="s">
        <v>107</v>
      </c>
      <c r="C23" s="36" t="s">
        <v>1331</v>
      </c>
      <c r="D23" s="36" t="s">
        <v>1332</v>
      </c>
      <c r="E23" s="36" t="s">
        <v>1101</v>
      </c>
      <c r="F23" s="36">
        <v>56908</v>
      </c>
      <c r="G23" s="41">
        <v>48.120000000000005</v>
      </c>
      <c r="H23" s="42">
        <v>0.26</v>
      </c>
    </row>
    <row r="24" spans="2:8" x14ac:dyDescent="0.2">
      <c r="B24" s="43" t="s">
        <v>107</v>
      </c>
      <c r="C24" s="36" t="s">
        <v>1302</v>
      </c>
      <c r="D24" s="36" t="s">
        <v>1303</v>
      </c>
      <c r="E24" s="36" t="s">
        <v>1138</v>
      </c>
      <c r="F24" s="36">
        <v>1268</v>
      </c>
      <c r="G24" s="41">
        <v>33.380000000000003</v>
      </c>
      <c r="H24" s="42">
        <v>0.18000000000000002</v>
      </c>
    </row>
    <row r="25" spans="2:8" x14ac:dyDescent="0.2">
      <c r="B25" s="43" t="s">
        <v>107</v>
      </c>
      <c r="C25" s="36" t="s">
        <v>1154</v>
      </c>
      <c r="D25" s="36" t="s">
        <v>1155</v>
      </c>
      <c r="E25" s="36" t="s">
        <v>1156</v>
      </c>
      <c r="F25" s="36">
        <v>10194</v>
      </c>
      <c r="G25" s="41">
        <v>28.57</v>
      </c>
      <c r="H25" s="42">
        <v>0.16</v>
      </c>
    </row>
    <row r="26" spans="2:8" x14ac:dyDescent="0.2">
      <c r="B26" s="43" t="s">
        <v>107</v>
      </c>
      <c r="C26" s="36" t="s">
        <v>19</v>
      </c>
      <c r="D26" s="36" t="s">
        <v>1241</v>
      </c>
      <c r="E26" s="36" t="s">
        <v>1091</v>
      </c>
      <c r="F26" s="36">
        <v>1620</v>
      </c>
      <c r="G26" s="41">
        <v>25.060000000000002</v>
      </c>
      <c r="H26" s="42">
        <v>0.13999999999999999</v>
      </c>
    </row>
    <row r="27" spans="2:8" x14ac:dyDescent="0.2">
      <c r="B27" s="43" t="s">
        <v>107</v>
      </c>
      <c r="C27" s="36" t="s">
        <v>1146</v>
      </c>
      <c r="D27" s="36" t="s">
        <v>1147</v>
      </c>
      <c r="E27" s="36" t="s">
        <v>1148</v>
      </c>
      <c r="F27" s="36">
        <v>1758</v>
      </c>
      <c r="G27" s="41">
        <v>23.22</v>
      </c>
      <c r="H27" s="42">
        <v>0.13</v>
      </c>
    </row>
    <row r="28" spans="2:8" x14ac:dyDescent="0.2">
      <c r="B28" s="43" t="s">
        <v>107</v>
      </c>
      <c r="C28" s="36" t="s">
        <v>1170</v>
      </c>
      <c r="D28" s="36" t="s">
        <v>1171</v>
      </c>
      <c r="E28" s="36" t="s">
        <v>1101</v>
      </c>
      <c r="F28" s="36">
        <v>608</v>
      </c>
      <c r="G28" s="41">
        <v>7.82</v>
      </c>
      <c r="H28" s="42">
        <v>0.04</v>
      </c>
    </row>
    <row r="29" spans="2:8" x14ac:dyDescent="0.2">
      <c r="B29" s="43" t="s">
        <v>107</v>
      </c>
      <c r="C29" s="36" t="s">
        <v>1333</v>
      </c>
      <c r="D29" s="36" t="s">
        <v>1334</v>
      </c>
      <c r="E29" s="36" t="s">
        <v>1138</v>
      </c>
      <c r="F29" s="36">
        <v>1090</v>
      </c>
      <c r="G29" s="41">
        <v>7.5</v>
      </c>
      <c r="H29" s="42">
        <v>0.04</v>
      </c>
    </row>
    <row r="30" spans="2:8" x14ac:dyDescent="0.2">
      <c r="B30" s="43" t="s">
        <v>107</v>
      </c>
      <c r="C30" s="36" t="s">
        <v>1258</v>
      </c>
      <c r="D30" s="36" t="s">
        <v>1259</v>
      </c>
      <c r="E30" s="36" t="s">
        <v>1132</v>
      </c>
      <c r="F30" s="36">
        <v>690</v>
      </c>
      <c r="G30" s="41">
        <v>7.24</v>
      </c>
      <c r="H30" s="42">
        <v>0.04</v>
      </c>
    </row>
    <row r="31" spans="2:8" x14ac:dyDescent="0.2">
      <c r="B31" s="43" t="s">
        <v>107</v>
      </c>
      <c r="C31" s="36" t="s">
        <v>1335</v>
      </c>
      <c r="D31" s="36" t="s">
        <v>1336</v>
      </c>
      <c r="E31" s="36" t="s">
        <v>1138</v>
      </c>
      <c r="F31" s="36">
        <v>117</v>
      </c>
      <c r="G31" s="41">
        <v>0.37</v>
      </c>
      <c r="H31" s="42">
        <v>0</v>
      </c>
    </row>
    <row r="32" spans="2:8" ht="13.5" thickBot="1" x14ac:dyDescent="0.25">
      <c r="E32" s="44" t="s">
        <v>65</v>
      </c>
      <c r="G32" s="45">
        <v>2712.36</v>
      </c>
      <c r="H32" s="46">
        <v>14.77</v>
      </c>
    </row>
    <row r="33" spans="1:8" ht="13.5" thickTop="1" x14ac:dyDescent="0.2">
      <c r="H33" s="42"/>
    </row>
    <row r="34" spans="1:8" x14ac:dyDescent="0.2">
      <c r="A34" s="75" t="s">
        <v>7</v>
      </c>
      <c r="B34" s="80"/>
      <c r="C34" s="80"/>
      <c r="H34" s="42"/>
    </row>
    <row r="35" spans="1:8" x14ac:dyDescent="0.2">
      <c r="B35" s="77" t="s">
        <v>8</v>
      </c>
      <c r="C35" s="76"/>
      <c r="H35" s="42"/>
    </row>
    <row r="36" spans="1:8" x14ac:dyDescent="0.2">
      <c r="B36" s="75" t="s">
        <v>9</v>
      </c>
      <c r="C36" s="76"/>
      <c r="H36" s="42"/>
    </row>
    <row r="37" spans="1:8" x14ac:dyDescent="0.2">
      <c r="B37" s="47">
        <v>8.5900000000000004E-2</v>
      </c>
      <c r="C37" s="36" t="s">
        <v>121</v>
      </c>
      <c r="D37" s="36" t="s">
        <v>1337</v>
      </c>
      <c r="E37" s="36" t="s">
        <v>123</v>
      </c>
      <c r="F37" s="36">
        <v>250</v>
      </c>
      <c r="G37" s="41">
        <v>2534.77</v>
      </c>
      <c r="H37" s="42">
        <v>13.780000000000001</v>
      </c>
    </row>
    <row r="38" spans="1:8" x14ac:dyDescent="0.2">
      <c r="B38" s="47">
        <v>8.6499999999999994E-2</v>
      </c>
      <c r="C38" s="36" t="s">
        <v>169</v>
      </c>
      <c r="D38" s="36" t="s">
        <v>1338</v>
      </c>
      <c r="E38" s="36" t="s">
        <v>12</v>
      </c>
      <c r="F38" s="36">
        <v>250</v>
      </c>
      <c r="G38" s="41">
        <v>2532.65</v>
      </c>
      <c r="H38" s="42">
        <v>13.770000000000001</v>
      </c>
    </row>
    <row r="39" spans="1:8" x14ac:dyDescent="0.2">
      <c r="B39" s="47">
        <v>8.4000000000000005E-2</v>
      </c>
      <c r="C39" s="36" t="s">
        <v>146</v>
      </c>
      <c r="D39" s="36" t="s">
        <v>145</v>
      </c>
      <c r="E39" s="36" t="s">
        <v>12</v>
      </c>
      <c r="F39" s="36">
        <v>220</v>
      </c>
      <c r="G39" s="41">
        <v>2228.14</v>
      </c>
      <c r="H39" s="42">
        <v>12.120000000000001</v>
      </c>
    </row>
    <row r="40" spans="1:8" x14ac:dyDescent="0.2">
      <c r="B40" s="47">
        <v>8.3199999999999996E-2</v>
      </c>
      <c r="C40" s="36" t="s">
        <v>165</v>
      </c>
      <c r="D40" s="36" t="s">
        <v>480</v>
      </c>
      <c r="E40" s="36" t="s">
        <v>134</v>
      </c>
      <c r="F40" s="36">
        <v>220</v>
      </c>
      <c r="G40" s="41">
        <v>2226.15</v>
      </c>
      <c r="H40" s="42">
        <v>12.11</v>
      </c>
    </row>
    <row r="41" spans="1:8" x14ac:dyDescent="0.2">
      <c r="B41" s="47">
        <v>8.2799999999999999E-2</v>
      </c>
      <c r="C41" s="36" t="s">
        <v>119</v>
      </c>
      <c r="D41" s="36" t="s">
        <v>995</v>
      </c>
      <c r="E41" s="36" t="s">
        <v>12</v>
      </c>
      <c r="F41" s="36">
        <v>110</v>
      </c>
      <c r="G41" s="41">
        <v>1115.78</v>
      </c>
      <c r="H41" s="42">
        <v>6.07</v>
      </c>
    </row>
    <row r="42" spans="1:8" x14ac:dyDescent="0.2">
      <c r="B42" s="47">
        <v>8.5999999999999993E-2</v>
      </c>
      <c r="C42" s="36" t="s">
        <v>57</v>
      </c>
      <c r="D42" s="36" t="s">
        <v>1339</v>
      </c>
      <c r="E42" s="36" t="s">
        <v>12</v>
      </c>
      <c r="F42" s="36">
        <v>10</v>
      </c>
      <c r="G42" s="41">
        <v>1014.44</v>
      </c>
      <c r="H42" s="42">
        <v>5.5200000000000005</v>
      </c>
    </row>
    <row r="43" spans="1:8" x14ac:dyDescent="0.2">
      <c r="B43" s="47">
        <v>0.08</v>
      </c>
      <c r="C43" s="36" t="s">
        <v>602</v>
      </c>
      <c r="D43" s="36" t="s">
        <v>603</v>
      </c>
      <c r="E43" s="36" t="s">
        <v>12</v>
      </c>
      <c r="F43" s="36">
        <v>40</v>
      </c>
      <c r="G43" s="41">
        <v>404.11</v>
      </c>
      <c r="H43" s="42">
        <v>2.2000000000000002</v>
      </c>
    </row>
    <row r="44" spans="1:8" x14ac:dyDescent="0.2">
      <c r="B44" s="47">
        <v>0.11</v>
      </c>
      <c r="C44" s="36" t="s">
        <v>119</v>
      </c>
      <c r="D44" s="36" t="s">
        <v>1340</v>
      </c>
      <c r="E44" s="36" t="s">
        <v>12</v>
      </c>
      <c r="F44" s="36">
        <v>25</v>
      </c>
      <c r="G44" s="41">
        <v>262.70999999999998</v>
      </c>
      <c r="H44" s="42">
        <v>1.43</v>
      </c>
    </row>
    <row r="45" spans="1:8" x14ac:dyDescent="0.2">
      <c r="B45" s="47">
        <v>8.4000000000000005E-2</v>
      </c>
      <c r="C45" s="36" t="s">
        <v>119</v>
      </c>
      <c r="D45" s="36" t="s">
        <v>496</v>
      </c>
      <c r="E45" s="36" t="s">
        <v>12</v>
      </c>
      <c r="F45" s="36">
        <v>20</v>
      </c>
      <c r="G45" s="41">
        <v>203.15</v>
      </c>
      <c r="H45" s="42">
        <v>1.1000000000000001</v>
      </c>
    </row>
    <row r="46" spans="1:8" x14ac:dyDescent="0.2">
      <c r="B46" s="47">
        <v>8.1699999999999995E-2</v>
      </c>
      <c r="C46" s="36" t="s">
        <v>119</v>
      </c>
      <c r="D46" s="36" t="s">
        <v>987</v>
      </c>
      <c r="E46" s="36" t="s">
        <v>12</v>
      </c>
      <c r="F46" s="36">
        <v>20</v>
      </c>
      <c r="G46" s="41">
        <v>202.5</v>
      </c>
      <c r="H46" s="42">
        <v>1.1000000000000001</v>
      </c>
    </row>
    <row r="47" spans="1:8" ht="13.5" thickBot="1" x14ac:dyDescent="0.25">
      <c r="E47" s="44" t="s">
        <v>65</v>
      </c>
      <c r="G47" s="45">
        <v>12724.4</v>
      </c>
      <c r="H47" s="46">
        <v>69.2</v>
      </c>
    </row>
    <row r="48" spans="1:8" ht="13.5" thickTop="1" x14ac:dyDescent="0.2">
      <c r="B48" s="77" t="s">
        <v>66</v>
      </c>
      <c r="C48" s="76"/>
      <c r="H48" s="42"/>
    </row>
    <row r="49" spans="1:8" x14ac:dyDescent="0.2">
      <c r="B49" s="75" t="s">
        <v>9</v>
      </c>
      <c r="C49" s="80"/>
      <c r="H49" s="42"/>
    </row>
    <row r="50" spans="1:8" x14ac:dyDescent="0.2">
      <c r="B50" s="47">
        <v>8.3900000000000002E-2</v>
      </c>
      <c r="C50" s="36" t="s">
        <v>540</v>
      </c>
      <c r="D50" s="36" t="s">
        <v>633</v>
      </c>
      <c r="E50" s="36" t="s">
        <v>69</v>
      </c>
      <c r="F50" s="36">
        <v>1433000</v>
      </c>
      <c r="G50" s="41">
        <v>1453.75</v>
      </c>
      <c r="H50" s="42">
        <v>7.91</v>
      </c>
    </row>
    <row r="51" spans="1:8" x14ac:dyDescent="0.2">
      <c r="B51" s="47">
        <v>8.2100000000000006E-2</v>
      </c>
      <c r="C51" s="36" t="s">
        <v>540</v>
      </c>
      <c r="D51" s="36" t="s">
        <v>590</v>
      </c>
      <c r="E51" s="36" t="s">
        <v>69</v>
      </c>
      <c r="F51" s="36">
        <v>578000</v>
      </c>
      <c r="G51" s="41">
        <v>585.77</v>
      </c>
      <c r="H51" s="42">
        <v>3.1900000000000004</v>
      </c>
    </row>
    <row r="52" spans="1:8" ht="13.5" thickBot="1" x14ac:dyDescent="0.25">
      <c r="E52" s="44" t="s">
        <v>65</v>
      </c>
      <c r="G52" s="45">
        <v>2039.52</v>
      </c>
      <c r="H52" s="46">
        <v>11.1</v>
      </c>
    </row>
    <row r="53" spans="1:8" ht="13.5" thickTop="1" x14ac:dyDescent="0.2">
      <c r="H53" s="42"/>
    </row>
    <row r="54" spans="1:8" x14ac:dyDescent="0.2">
      <c r="B54" s="43" t="s">
        <v>107</v>
      </c>
      <c r="C54" s="36" t="s">
        <v>108</v>
      </c>
      <c r="E54" s="36" t="s">
        <v>107</v>
      </c>
      <c r="G54" s="41">
        <v>89.97</v>
      </c>
      <c r="H54" s="42">
        <v>0.49</v>
      </c>
    </row>
    <row r="55" spans="1:8" ht="13.5" thickBot="1" x14ac:dyDescent="0.25">
      <c r="E55" s="44" t="s">
        <v>65</v>
      </c>
      <c r="G55" s="45">
        <v>89.97</v>
      </c>
      <c r="H55" s="46">
        <v>0.49</v>
      </c>
    </row>
    <row r="56" spans="1:8" ht="13.5" thickTop="1" x14ac:dyDescent="0.2">
      <c r="H56" s="42"/>
    </row>
    <row r="57" spans="1:8" x14ac:dyDescent="0.2">
      <c r="A57" s="50" t="s">
        <v>110</v>
      </c>
      <c r="G57" s="51">
        <v>823.66</v>
      </c>
      <c r="H57" s="52">
        <v>4.4400000000000004</v>
      </c>
    </row>
    <row r="58" spans="1:8" x14ac:dyDescent="0.2">
      <c r="H58" s="42"/>
    </row>
    <row r="59" spans="1:8" ht="13.5" thickBot="1" x14ac:dyDescent="0.25">
      <c r="E59" s="44" t="s">
        <v>111</v>
      </c>
      <c r="G59" s="45">
        <v>18389.91</v>
      </c>
      <c r="H59" s="46">
        <v>100</v>
      </c>
    </row>
    <row r="60" spans="1:8" ht="13.5" thickTop="1" x14ac:dyDescent="0.2">
      <c r="H60" s="42"/>
    </row>
    <row r="61" spans="1:8" x14ac:dyDescent="0.2">
      <c r="A61" s="44" t="s">
        <v>112</v>
      </c>
      <c r="H61" s="42"/>
    </row>
    <row r="62" spans="1:8" x14ac:dyDescent="0.2">
      <c r="A62" s="36">
        <v>1</v>
      </c>
      <c r="B62" s="36" t="s">
        <v>1341</v>
      </c>
      <c r="H62" s="42"/>
    </row>
    <row r="63" spans="1:8" x14ac:dyDescent="0.2">
      <c r="H63" s="42"/>
    </row>
    <row r="64" spans="1:8" x14ac:dyDescent="0.2">
      <c r="A64" s="36">
        <v>2</v>
      </c>
      <c r="B64" s="36" t="s">
        <v>114</v>
      </c>
      <c r="H64" s="42"/>
    </row>
    <row r="65" spans="1:8" x14ac:dyDescent="0.2">
      <c r="H65" s="42"/>
    </row>
    <row r="66" spans="1:8" x14ac:dyDescent="0.2">
      <c r="A66" s="36">
        <v>3</v>
      </c>
      <c r="B66" s="36" t="s">
        <v>115</v>
      </c>
      <c r="H66" s="42"/>
    </row>
    <row r="67" spans="1:8" x14ac:dyDescent="0.2">
      <c r="B67" s="36" t="s">
        <v>116</v>
      </c>
      <c r="H67" s="42"/>
    </row>
    <row r="68" spans="1:8" x14ac:dyDescent="0.2">
      <c r="B68" s="36" t="s">
        <v>117</v>
      </c>
      <c r="H68" s="42"/>
    </row>
    <row r="69" spans="1:8" x14ac:dyDescent="0.2">
      <c r="A69" s="32"/>
      <c r="B69" s="32"/>
      <c r="C69" s="32"/>
      <c r="D69" s="32"/>
      <c r="E69" s="32"/>
      <c r="F69" s="32"/>
      <c r="G69" s="34"/>
      <c r="H69" s="53"/>
    </row>
  </sheetData>
  <mergeCells count="8">
    <mergeCell ref="B48:C48"/>
    <mergeCell ref="B49:C49"/>
    <mergeCell ref="A2:C2"/>
    <mergeCell ref="A3:C3"/>
    <mergeCell ref="B4:C4"/>
    <mergeCell ref="A34:C34"/>
    <mergeCell ref="B35:C35"/>
    <mergeCell ref="B36:C3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A24" sqref="A24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10.28515625" style="5" bestFit="1" customWidth="1"/>
    <col min="5" max="5" width="10.85546875" style="5" bestFit="1" customWidth="1"/>
    <col min="6" max="6" width="8.7109375" style="5" customWidth="1"/>
    <col min="7" max="7" width="9.28515625" style="10" customWidth="1"/>
    <col min="8" max="8" width="7.7109375" style="22" customWidth="1"/>
    <col min="9" max="9" width="9.140625" style="5" customWidth="1"/>
    <col min="10" max="16384" width="9.140625" style="5"/>
  </cols>
  <sheetData>
    <row r="1" spans="1:8" x14ac:dyDescent="0.15">
      <c r="A1" s="1"/>
      <c r="B1" s="1"/>
      <c r="C1" s="2" t="s">
        <v>1050</v>
      </c>
      <c r="D1" s="1"/>
      <c r="E1" s="1"/>
      <c r="F1" s="1"/>
      <c r="G1" s="3"/>
      <c r="H1" s="4"/>
    </row>
    <row r="2" spans="1:8" ht="37.5" x14ac:dyDescent="0.25">
      <c r="A2" s="67" t="s">
        <v>1</v>
      </c>
      <c r="B2" s="68"/>
      <c r="C2" s="68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9" t="s">
        <v>7</v>
      </c>
      <c r="B3" s="70"/>
      <c r="C3" s="70"/>
      <c r="H3" s="11"/>
    </row>
    <row r="4" spans="1:8" ht="15" x14ac:dyDescent="0.25">
      <c r="B4" s="71" t="s">
        <v>8</v>
      </c>
      <c r="C4" s="70"/>
      <c r="H4" s="11"/>
    </row>
    <row r="5" spans="1:8" ht="15" x14ac:dyDescent="0.25">
      <c r="B5" s="69" t="s">
        <v>9</v>
      </c>
      <c r="C5" s="70"/>
      <c r="H5" s="11"/>
    </row>
    <row r="6" spans="1:8" x14ac:dyDescent="0.15">
      <c r="B6" s="12">
        <v>8.0600000000000005E-2</v>
      </c>
      <c r="C6" s="5" t="s">
        <v>52</v>
      </c>
      <c r="D6" s="5" t="s">
        <v>172</v>
      </c>
      <c r="E6" s="5" t="s">
        <v>54</v>
      </c>
      <c r="F6" s="5">
        <v>205</v>
      </c>
      <c r="G6" s="10">
        <v>2085.98</v>
      </c>
      <c r="H6" s="11">
        <v>11.19</v>
      </c>
    </row>
    <row r="7" spans="1:8" x14ac:dyDescent="0.15">
      <c r="B7" s="12">
        <v>8.3299999999999999E-2</v>
      </c>
      <c r="C7" s="5" t="s">
        <v>188</v>
      </c>
      <c r="D7" s="5" t="s">
        <v>189</v>
      </c>
      <c r="E7" s="5" t="s">
        <v>12</v>
      </c>
      <c r="F7" s="5">
        <v>200</v>
      </c>
      <c r="G7" s="10">
        <v>2045.74</v>
      </c>
      <c r="H7" s="11">
        <v>10.98</v>
      </c>
    </row>
    <row r="8" spans="1:8" x14ac:dyDescent="0.15">
      <c r="B8" s="12">
        <v>7.9799999999999996E-2</v>
      </c>
      <c r="C8" s="5" t="s">
        <v>10</v>
      </c>
      <c r="D8" s="5" t="s">
        <v>164</v>
      </c>
      <c r="E8" s="5" t="s">
        <v>12</v>
      </c>
      <c r="F8" s="5">
        <v>190</v>
      </c>
      <c r="G8" s="10">
        <v>1930.8700000000001</v>
      </c>
      <c r="H8" s="11">
        <v>10.360000000000001</v>
      </c>
    </row>
    <row r="9" spans="1:8" x14ac:dyDescent="0.15">
      <c r="B9" s="17" t="s">
        <v>124</v>
      </c>
      <c r="C9" s="5" t="s">
        <v>142</v>
      </c>
      <c r="D9" s="5" t="s">
        <v>1051</v>
      </c>
      <c r="E9" s="5" t="s">
        <v>123</v>
      </c>
      <c r="F9" s="5">
        <v>150</v>
      </c>
      <c r="G9" s="10">
        <v>1660.46</v>
      </c>
      <c r="H9" s="11">
        <v>8.91</v>
      </c>
    </row>
    <row r="10" spans="1:8" x14ac:dyDescent="0.15">
      <c r="B10" s="17" t="s">
        <v>124</v>
      </c>
      <c r="C10" s="5" t="s">
        <v>139</v>
      </c>
      <c r="D10" s="5" t="s">
        <v>1052</v>
      </c>
      <c r="E10" s="5" t="s">
        <v>12</v>
      </c>
      <c r="F10" s="5">
        <v>192</v>
      </c>
      <c r="G10" s="10">
        <v>1653.38</v>
      </c>
      <c r="H10" s="11">
        <v>8.870000000000001</v>
      </c>
    </row>
    <row r="11" spans="1:8" x14ac:dyDescent="0.15">
      <c r="B11" s="12">
        <v>9.69E-2</v>
      </c>
      <c r="C11" s="5" t="s">
        <v>119</v>
      </c>
      <c r="D11" s="5" t="s">
        <v>1007</v>
      </c>
      <c r="E11" s="5" t="s">
        <v>12</v>
      </c>
      <c r="F11" s="5">
        <v>150</v>
      </c>
      <c r="G11" s="10">
        <v>1564.67</v>
      </c>
      <c r="H11" s="11">
        <v>8.4</v>
      </c>
    </row>
    <row r="12" spans="1:8" x14ac:dyDescent="0.15">
      <c r="B12" s="12">
        <v>8.7300000000000003E-2</v>
      </c>
      <c r="C12" s="5" t="s">
        <v>125</v>
      </c>
      <c r="D12" s="5" t="s">
        <v>1053</v>
      </c>
      <c r="E12" s="5" t="s">
        <v>12</v>
      </c>
      <c r="F12" s="5">
        <v>100</v>
      </c>
      <c r="G12" s="10">
        <v>1020.37</v>
      </c>
      <c r="H12" s="11">
        <v>5.48</v>
      </c>
    </row>
    <row r="13" spans="1:8" x14ac:dyDescent="0.15">
      <c r="B13" s="12">
        <v>8.3400000000000002E-2</v>
      </c>
      <c r="C13" s="5" t="s">
        <v>57</v>
      </c>
      <c r="D13" s="5" t="s">
        <v>130</v>
      </c>
      <c r="E13" s="5" t="s">
        <v>12</v>
      </c>
      <c r="F13" s="5">
        <v>9</v>
      </c>
      <c r="G13" s="10">
        <v>912.27</v>
      </c>
      <c r="H13" s="11">
        <v>4.9000000000000004</v>
      </c>
    </row>
    <row r="14" spans="1:8" x14ac:dyDescent="0.15">
      <c r="B14" s="12">
        <v>8.1199999999999994E-2</v>
      </c>
      <c r="C14" s="5" t="s">
        <v>119</v>
      </c>
      <c r="D14" s="5" t="s">
        <v>197</v>
      </c>
      <c r="E14" s="5" t="s">
        <v>12</v>
      </c>
      <c r="F14" s="5">
        <v>55</v>
      </c>
      <c r="G14" s="10">
        <v>558.74</v>
      </c>
      <c r="H14" s="11">
        <v>3</v>
      </c>
    </row>
    <row r="15" spans="1:8" x14ac:dyDescent="0.15">
      <c r="B15" s="12">
        <v>9.6500000000000002E-2</v>
      </c>
      <c r="C15" s="5" t="s">
        <v>125</v>
      </c>
      <c r="D15" s="5" t="s">
        <v>187</v>
      </c>
      <c r="E15" s="5" t="s">
        <v>12</v>
      </c>
      <c r="F15" s="5">
        <v>50</v>
      </c>
      <c r="G15" s="10">
        <v>518.18000000000006</v>
      </c>
      <c r="H15" s="11">
        <v>2.7800000000000002</v>
      </c>
    </row>
    <row r="16" spans="1:8" x14ac:dyDescent="0.15">
      <c r="B16" s="12">
        <v>8.3799999999999999E-2</v>
      </c>
      <c r="C16" s="5" t="s">
        <v>125</v>
      </c>
      <c r="D16" s="5" t="s">
        <v>1054</v>
      </c>
      <c r="E16" s="5" t="s">
        <v>12</v>
      </c>
      <c r="F16" s="5">
        <v>50</v>
      </c>
      <c r="G16" s="10">
        <v>506.61</v>
      </c>
      <c r="H16" s="11">
        <v>2.72</v>
      </c>
    </row>
    <row r="17" spans="1:8" ht="9.75" thickBot="1" x14ac:dyDescent="0.2">
      <c r="E17" s="13" t="s">
        <v>65</v>
      </c>
      <c r="G17" s="14">
        <v>14457.27</v>
      </c>
      <c r="H17" s="15">
        <v>77.59</v>
      </c>
    </row>
    <row r="18" spans="1:8" ht="15.75" thickTop="1" x14ac:dyDescent="0.25">
      <c r="B18" s="71" t="s">
        <v>66</v>
      </c>
      <c r="C18" s="70"/>
      <c r="H18" s="11"/>
    </row>
    <row r="19" spans="1:8" ht="15" x14ac:dyDescent="0.25">
      <c r="B19" s="69" t="s">
        <v>9</v>
      </c>
      <c r="C19" s="70"/>
      <c r="H19" s="11"/>
    </row>
    <row r="20" spans="1:8" x14ac:dyDescent="0.15">
      <c r="B20" s="12">
        <v>8.3900000000000002E-2</v>
      </c>
      <c r="C20" s="5" t="s">
        <v>244</v>
      </c>
      <c r="D20" s="5" t="s">
        <v>245</v>
      </c>
      <c r="E20" s="5" t="s">
        <v>69</v>
      </c>
      <c r="F20" s="5">
        <v>3000000</v>
      </c>
      <c r="G20" s="10">
        <v>3072.7000000000003</v>
      </c>
      <c r="H20" s="11">
        <v>16.490000000000002</v>
      </c>
    </row>
    <row r="21" spans="1:8" ht="9.75" thickBot="1" x14ac:dyDescent="0.2">
      <c r="E21" s="13" t="s">
        <v>65</v>
      </c>
      <c r="G21" s="14">
        <v>3072.7</v>
      </c>
      <c r="H21" s="15">
        <v>16.489999999999998</v>
      </c>
    </row>
    <row r="22" spans="1:8" ht="9.75" thickTop="1" x14ac:dyDescent="0.15">
      <c r="H22" s="11"/>
    </row>
    <row r="23" spans="1:8" x14ac:dyDescent="0.15">
      <c r="B23" s="17" t="s">
        <v>107</v>
      </c>
      <c r="C23" s="5" t="s">
        <v>108</v>
      </c>
      <c r="E23" s="5" t="s">
        <v>107</v>
      </c>
      <c r="G23" s="10">
        <v>764.78</v>
      </c>
      <c r="H23" s="11">
        <v>4.1000000000000005</v>
      </c>
    </row>
    <row r="24" spans="1:8" x14ac:dyDescent="0.15">
      <c r="H24" s="11"/>
    </row>
    <row r="25" spans="1:8" x14ac:dyDescent="0.15">
      <c r="A25" s="18" t="s">
        <v>110</v>
      </c>
      <c r="G25" s="19">
        <v>340.64</v>
      </c>
      <c r="H25" s="20">
        <v>1.82</v>
      </c>
    </row>
    <row r="26" spans="1:8" x14ac:dyDescent="0.15">
      <c r="H26" s="11"/>
    </row>
    <row r="27" spans="1:8" ht="9.75" thickBot="1" x14ac:dyDescent="0.2">
      <c r="E27" s="13" t="s">
        <v>111</v>
      </c>
      <c r="G27" s="14">
        <v>18635.39</v>
      </c>
      <c r="H27" s="15">
        <v>100</v>
      </c>
    </row>
    <row r="28" spans="1:8" ht="9.75" thickTop="1" x14ac:dyDescent="0.15">
      <c r="H28" s="11"/>
    </row>
    <row r="29" spans="1:8" x14ac:dyDescent="0.15">
      <c r="A29" s="13" t="s">
        <v>112</v>
      </c>
      <c r="H29" s="11"/>
    </row>
    <row r="30" spans="1:8" x14ac:dyDescent="0.15">
      <c r="A30" s="5">
        <v>1</v>
      </c>
      <c r="B30" s="5" t="s">
        <v>1055</v>
      </c>
      <c r="H30" s="11"/>
    </row>
    <row r="31" spans="1:8" x14ac:dyDescent="0.15">
      <c r="H31" s="11"/>
    </row>
    <row r="32" spans="1:8" x14ac:dyDescent="0.15">
      <c r="A32" s="5">
        <v>2</v>
      </c>
      <c r="B32" s="5" t="s">
        <v>114</v>
      </c>
      <c r="H32" s="11"/>
    </row>
    <row r="33" spans="1:8" x14ac:dyDescent="0.15">
      <c r="H33" s="11"/>
    </row>
    <row r="34" spans="1:8" x14ac:dyDescent="0.15">
      <c r="A34" s="5">
        <v>3</v>
      </c>
      <c r="B34" s="5" t="s">
        <v>115</v>
      </c>
      <c r="H34" s="11"/>
    </row>
    <row r="35" spans="1:8" x14ac:dyDescent="0.15">
      <c r="B35" s="5" t="s">
        <v>116</v>
      </c>
      <c r="H35" s="11"/>
    </row>
    <row r="36" spans="1:8" x14ac:dyDescent="0.15">
      <c r="B36" s="5" t="s">
        <v>117</v>
      </c>
      <c r="H36" s="11"/>
    </row>
    <row r="37" spans="1:8" x14ac:dyDescent="0.15">
      <c r="A37" s="1"/>
      <c r="B37" s="1"/>
      <c r="C37" s="1"/>
      <c r="D37" s="1"/>
      <c r="E37" s="1"/>
      <c r="F37" s="1"/>
      <c r="G37" s="3"/>
      <c r="H37" s="21"/>
    </row>
  </sheetData>
  <mergeCells count="6">
    <mergeCell ref="A2:C2"/>
    <mergeCell ref="A3:C3"/>
    <mergeCell ref="B4:C4"/>
    <mergeCell ref="B5:C5"/>
    <mergeCell ref="B18:C18"/>
    <mergeCell ref="B19:C19"/>
  </mergeCells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"/>
  <sheetViews>
    <sheetView topLeftCell="A44" workbookViewId="0">
      <selection activeCell="F10" sqref="F10"/>
    </sheetView>
  </sheetViews>
  <sheetFormatPr defaultRowHeight="12.75" x14ac:dyDescent="0.2"/>
  <cols>
    <col min="1" max="1" width="2.7109375" style="36" customWidth="1"/>
    <col min="2" max="2" width="4.7109375" style="36" customWidth="1"/>
    <col min="3" max="3" width="40.7109375" style="36" customWidth="1"/>
    <col min="4" max="4" width="12.140625" style="36" bestFit="1" customWidth="1"/>
    <col min="5" max="5" width="30.5703125" style="36" bestFit="1" customWidth="1"/>
    <col min="6" max="6" width="7.85546875" style="36" bestFit="1" customWidth="1"/>
    <col min="7" max="7" width="11.42578125" style="41" customWidth="1"/>
    <col min="8" max="8" width="11.42578125" style="54" customWidth="1"/>
    <col min="9" max="16384" width="9.140625" style="36"/>
  </cols>
  <sheetData>
    <row r="1" spans="1:8" x14ac:dyDescent="0.2">
      <c r="A1" s="32"/>
      <c r="B1" s="32"/>
      <c r="C1" s="33" t="s">
        <v>1253</v>
      </c>
      <c r="D1" s="32"/>
      <c r="E1" s="32"/>
      <c r="F1" s="32"/>
      <c r="G1" s="34"/>
      <c r="H1" s="35"/>
    </row>
    <row r="2" spans="1:8" ht="38.25" x14ac:dyDescent="0.2">
      <c r="A2" s="73" t="s">
        <v>1</v>
      </c>
      <c r="B2" s="74"/>
      <c r="C2" s="74"/>
      <c r="D2" s="37" t="s">
        <v>2</v>
      </c>
      <c r="E2" s="37" t="s">
        <v>593</v>
      </c>
      <c r="F2" s="38" t="s">
        <v>4</v>
      </c>
      <c r="G2" s="39" t="s">
        <v>5</v>
      </c>
      <c r="H2" s="40" t="s">
        <v>6</v>
      </c>
    </row>
    <row r="3" spans="1:8" x14ac:dyDescent="0.2">
      <c r="A3" s="75" t="s">
        <v>594</v>
      </c>
      <c r="B3" s="76"/>
      <c r="C3" s="76"/>
      <c r="H3" s="42"/>
    </row>
    <row r="4" spans="1:8" x14ac:dyDescent="0.2">
      <c r="B4" s="75" t="s">
        <v>9</v>
      </c>
      <c r="C4" s="76"/>
      <c r="H4" s="42"/>
    </row>
    <row r="5" spans="1:8" x14ac:dyDescent="0.2">
      <c r="B5" s="43" t="s">
        <v>107</v>
      </c>
      <c r="C5" s="36" t="s">
        <v>1092</v>
      </c>
      <c r="D5" s="36" t="s">
        <v>1093</v>
      </c>
      <c r="E5" s="36" t="s">
        <v>1094</v>
      </c>
      <c r="F5" s="36">
        <v>58283</v>
      </c>
      <c r="G5" s="41">
        <v>595.80000000000007</v>
      </c>
      <c r="H5" s="42">
        <v>6.11</v>
      </c>
    </row>
    <row r="6" spans="1:8" x14ac:dyDescent="0.2">
      <c r="B6" s="43" t="s">
        <v>107</v>
      </c>
      <c r="C6" s="36" t="s">
        <v>62</v>
      </c>
      <c r="D6" s="36" t="s">
        <v>1254</v>
      </c>
      <c r="E6" s="36" t="s">
        <v>1255</v>
      </c>
      <c r="F6" s="36">
        <v>228568</v>
      </c>
      <c r="G6" s="41">
        <v>445.82</v>
      </c>
      <c r="H6" s="42">
        <v>4.57</v>
      </c>
    </row>
    <row r="7" spans="1:8" x14ac:dyDescent="0.2">
      <c r="B7" s="43" t="s">
        <v>107</v>
      </c>
      <c r="C7" s="36" t="s">
        <v>1154</v>
      </c>
      <c r="D7" s="36" t="s">
        <v>1155</v>
      </c>
      <c r="E7" s="36" t="s">
        <v>1156</v>
      </c>
      <c r="F7" s="36">
        <v>143889</v>
      </c>
      <c r="G7" s="41">
        <v>403.32</v>
      </c>
      <c r="H7" s="42">
        <v>4.1399999999999997</v>
      </c>
    </row>
    <row r="8" spans="1:8" x14ac:dyDescent="0.2">
      <c r="B8" s="43" t="s">
        <v>107</v>
      </c>
      <c r="C8" s="36" t="s">
        <v>518</v>
      </c>
      <c r="D8" s="36" t="s">
        <v>1256</v>
      </c>
      <c r="E8" s="36" t="s">
        <v>1257</v>
      </c>
      <c r="F8" s="36">
        <v>186031</v>
      </c>
      <c r="G8" s="41">
        <v>367.04</v>
      </c>
      <c r="H8" s="42">
        <v>3.7700000000000005</v>
      </c>
    </row>
    <row r="9" spans="1:8" x14ac:dyDescent="0.2">
      <c r="B9" s="43" t="s">
        <v>107</v>
      </c>
      <c r="C9" s="36" t="s">
        <v>1178</v>
      </c>
      <c r="D9" s="36" t="s">
        <v>1179</v>
      </c>
      <c r="E9" s="36" t="s">
        <v>1094</v>
      </c>
      <c r="F9" s="36">
        <v>14913</v>
      </c>
      <c r="G9" s="41">
        <v>362.65000000000003</v>
      </c>
      <c r="H9" s="42">
        <v>3.72</v>
      </c>
    </row>
    <row r="10" spans="1:8" x14ac:dyDescent="0.2">
      <c r="B10" s="43" t="s">
        <v>107</v>
      </c>
      <c r="C10" s="36" t="s">
        <v>1258</v>
      </c>
      <c r="D10" s="36" t="s">
        <v>1259</v>
      </c>
      <c r="E10" s="36" t="s">
        <v>1132</v>
      </c>
      <c r="F10" s="36">
        <v>28087</v>
      </c>
      <c r="G10" s="41">
        <v>294.63</v>
      </c>
      <c r="H10" s="42">
        <v>3.02</v>
      </c>
    </row>
    <row r="11" spans="1:8" x14ac:dyDescent="0.2">
      <c r="B11" s="43" t="s">
        <v>107</v>
      </c>
      <c r="C11" s="36" t="s">
        <v>1260</v>
      </c>
      <c r="D11" s="36" t="s">
        <v>1261</v>
      </c>
      <c r="E11" s="36" t="s">
        <v>1257</v>
      </c>
      <c r="F11" s="36">
        <v>177309</v>
      </c>
      <c r="G11" s="41">
        <v>294.33</v>
      </c>
      <c r="H11" s="42">
        <v>3.02</v>
      </c>
    </row>
    <row r="12" spans="1:8" x14ac:dyDescent="0.2">
      <c r="B12" s="43" t="s">
        <v>107</v>
      </c>
      <c r="C12" s="36" t="s">
        <v>1262</v>
      </c>
      <c r="D12" s="36" t="s">
        <v>1263</v>
      </c>
      <c r="E12" s="36" t="s">
        <v>1101</v>
      </c>
      <c r="F12" s="36">
        <v>8180</v>
      </c>
      <c r="G12" s="41">
        <v>263.56</v>
      </c>
      <c r="H12" s="42">
        <v>2.7</v>
      </c>
    </row>
    <row r="13" spans="1:8" x14ac:dyDescent="0.2">
      <c r="B13" s="43" t="s">
        <v>107</v>
      </c>
      <c r="C13" s="36" t="s">
        <v>297</v>
      </c>
      <c r="D13" s="36" t="s">
        <v>1264</v>
      </c>
      <c r="E13" s="36" t="s">
        <v>1220</v>
      </c>
      <c r="F13" s="36">
        <v>52344</v>
      </c>
      <c r="G13" s="41">
        <v>252.66</v>
      </c>
      <c r="H13" s="42">
        <v>2.5900000000000003</v>
      </c>
    </row>
    <row r="14" spans="1:8" x14ac:dyDescent="0.2">
      <c r="B14" s="43" t="s">
        <v>107</v>
      </c>
      <c r="C14" s="36" t="s">
        <v>473</v>
      </c>
      <c r="D14" s="36" t="s">
        <v>1090</v>
      </c>
      <c r="E14" s="36" t="s">
        <v>1091</v>
      </c>
      <c r="F14" s="36">
        <v>17397</v>
      </c>
      <c r="G14" s="41">
        <v>250.96</v>
      </c>
      <c r="H14" s="42">
        <v>2.5700000000000003</v>
      </c>
    </row>
    <row r="15" spans="1:8" x14ac:dyDescent="0.2">
      <c r="B15" s="43" t="s">
        <v>107</v>
      </c>
      <c r="C15" s="36" t="s">
        <v>1146</v>
      </c>
      <c r="D15" s="36" t="s">
        <v>1147</v>
      </c>
      <c r="E15" s="36" t="s">
        <v>1148</v>
      </c>
      <c r="F15" s="36">
        <v>16127</v>
      </c>
      <c r="G15" s="41">
        <v>213.02</v>
      </c>
      <c r="H15" s="42">
        <v>2.19</v>
      </c>
    </row>
    <row r="16" spans="1:8" x14ac:dyDescent="0.2">
      <c r="B16" s="43" t="s">
        <v>107</v>
      </c>
      <c r="C16" s="36" t="s">
        <v>1265</v>
      </c>
      <c r="D16" s="36" t="s">
        <v>1266</v>
      </c>
      <c r="E16" s="36" t="s">
        <v>1156</v>
      </c>
      <c r="F16" s="36">
        <v>18954</v>
      </c>
      <c r="G16" s="41">
        <v>203.47</v>
      </c>
      <c r="H16" s="42">
        <v>2.0900000000000003</v>
      </c>
    </row>
    <row r="17" spans="2:8" x14ac:dyDescent="0.2">
      <c r="B17" s="43" t="s">
        <v>107</v>
      </c>
      <c r="C17" s="36" t="s">
        <v>19</v>
      </c>
      <c r="D17" s="36" t="s">
        <v>1241</v>
      </c>
      <c r="E17" s="36" t="s">
        <v>1091</v>
      </c>
      <c r="F17" s="36">
        <v>13112</v>
      </c>
      <c r="G17" s="41">
        <v>202.81</v>
      </c>
      <c r="H17" s="42">
        <v>2.08</v>
      </c>
    </row>
    <row r="18" spans="2:8" x14ac:dyDescent="0.2">
      <c r="B18" s="43" t="s">
        <v>107</v>
      </c>
      <c r="C18" s="36" t="s">
        <v>670</v>
      </c>
      <c r="D18" s="36" t="s">
        <v>1267</v>
      </c>
      <c r="E18" s="36" t="s">
        <v>1101</v>
      </c>
      <c r="F18" s="36">
        <v>68863</v>
      </c>
      <c r="G18" s="41">
        <v>194.3</v>
      </c>
      <c r="H18" s="42">
        <v>1.9900000000000002</v>
      </c>
    </row>
    <row r="19" spans="2:8" x14ac:dyDescent="0.2">
      <c r="B19" s="43" t="s">
        <v>107</v>
      </c>
      <c r="C19" s="36" t="s">
        <v>608</v>
      </c>
      <c r="D19" s="36" t="s">
        <v>1268</v>
      </c>
      <c r="E19" s="36" t="s">
        <v>1132</v>
      </c>
      <c r="F19" s="36">
        <v>4207</v>
      </c>
      <c r="G19" s="41">
        <v>167.64000000000001</v>
      </c>
      <c r="H19" s="42">
        <v>1.72</v>
      </c>
    </row>
    <row r="20" spans="2:8" x14ac:dyDescent="0.2">
      <c r="B20" s="43" t="s">
        <v>107</v>
      </c>
      <c r="C20" s="36" t="s">
        <v>1096</v>
      </c>
      <c r="D20" s="36" t="s">
        <v>1097</v>
      </c>
      <c r="E20" s="36" t="s">
        <v>1098</v>
      </c>
      <c r="F20" s="36">
        <v>44000</v>
      </c>
      <c r="G20" s="41">
        <v>165.86</v>
      </c>
      <c r="H20" s="42">
        <v>1.7000000000000002</v>
      </c>
    </row>
    <row r="21" spans="2:8" x14ac:dyDescent="0.2">
      <c r="B21" s="43" t="s">
        <v>107</v>
      </c>
      <c r="C21" s="36" t="s">
        <v>1269</v>
      </c>
      <c r="D21" s="36" t="s">
        <v>1270</v>
      </c>
      <c r="E21" s="36" t="s">
        <v>1138</v>
      </c>
      <c r="F21" s="36">
        <v>14448</v>
      </c>
      <c r="G21" s="41">
        <v>163.59</v>
      </c>
      <c r="H21" s="42">
        <v>1.6800000000000002</v>
      </c>
    </row>
    <row r="22" spans="2:8" x14ac:dyDescent="0.2">
      <c r="B22" s="43" t="s">
        <v>107</v>
      </c>
      <c r="C22" s="36" t="s">
        <v>1271</v>
      </c>
      <c r="D22" s="36" t="s">
        <v>1272</v>
      </c>
      <c r="E22" s="36" t="s">
        <v>1273</v>
      </c>
      <c r="F22" s="36">
        <v>85996</v>
      </c>
      <c r="G22" s="41">
        <v>159.09</v>
      </c>
      <c r="H22" s="42">
        <v>1.6300000000000001</v>
      </c>
    </row>
    <row r="23" spans="2:8" x14ac:dyDescent="0.2">
      <c r="B23" s="43" t="s">
        <v>107</v>
      </c>
      <c r="C23" s="36" t="s">
        <v>1274</v>
      </c>
      <c r="D23" s="36" t="s">
        <v>1275</v>
      </c>
      <c r="E23" s="36" t="s">
        <v>1094</v>
      </c>
      <c r="F23" s="36">
        <v>32734</v>
      </c>
      <c r="G23" s="41">
        <v>150.30000000000001</v>
      </c>
      <c r="H23" s="42">
        <v>1.54</v>
      </c>
    </row>
    <row r="24" spans="2:8" x14ac:dyDescent="0.2">
      <c r="B24" s="43" t="s">
        <v>107</v>
      </c>
      <c r="C24" s="36" t="s">
        <v>47</v>
      </c>
      <c r="D24" s="36" t="s">
        <v>1109</v>
      </c>
      <c r="E24" s="36" t="s">
        <v>1091</v>
      </c>
      <c r="F24" s="36">
        <v>50160</v>
      </c>
      <c r="G24" s="41">
        <v>147.17000000000002</v>
      </c>
      <c r="H24" s="42">
        <v>1.51</v>
      </c>
    </row>
    <row r="25" spans="2:8" x14ac:dyDescent="0.2">
      <c r="B25" s="43" t="s">
        <v>107</v>
      </c>
      <c r="C25" s="36" t="s">
        <v>1149</v>
      </c>
      <c r="D25" s="36" t="s">
        <v>1150</v>
      </c>
      <c r="E25" s="36" t="s">
        <v>1094</v>
      </c>
      <c r="F25" s="36">
        <v>16419</v>
      </c>
      <c r="G25" s="41">
        <v>143.63</v>
      </c>
      <c r="H25" s="42">
        <v>1.4700000000000002</v>
      </c>
    </row>
    <row r="26" spans="2:8" x14ac:dyDescent="0.2">
      <c r="B26" s="43" t="s">
        <v>107</v>
      </c>
      <c r="C26" s="36" t="s">
        <v>1124</v>
      </c>
      <c r="D26" s="36" t="s">
        <v>1125</v>
      </c>
      <c r="E26" s="36" t="s">
        <v>1121</v>
      </c>
      <c r="F26" s="36">
        <v>24594</v>
      </c>
      <c r="G26" s="41">
        <v>131.71</v>
      </c>
      <c r="H26" s="42">
        <v>1.35</v>
      </c>
    </row>
    <row r="27" spans="2:8" x14ac:dyDescent="0.2">
      <c r="B27" s="43" t="s">
        <v>107</v>
      </c>
      <c r="C27" s="36" t="s">
        <v>59</v>
      </c>
      <c r="D27" s="36" t="s">
        <v>1276</v>
      </c>
      <c r="E27" s="36" t="s">
        <v>1255</v>
      </c>
      <c r="F27" s="36">
        <v>45504</v>
      </c>
      <c r="G27" s="41">
        <v>125.11</v>
      </c>
      <c r="H27" s="42">
        <v>1.28</v>
      </c>
    </row>
    <row r="28" spans="2:8" x14ac:dyDescent="0.2">
      <c r="B28" s="43" t="s">
        <v>107</v>
      </c>
      <c r="C28" s="36" t="s">
        <v>1277</v>
      </c>
      <c r="D28" s="36" t="s">
        <v>1278</v>
      </c>
      <c r="E28" s="36" t="s">
        <v>1094</v>
      </c>
      <c r="F28" s="36">
        <v>24124</v>
      </c>
      <c r="G28" s="41">
        <v>124.41</v>
      </c>
      <c r="H28" s="42">
        <v>1.28</v>
      </c>
    </row>
    <row r="29" spans="2:8" x14ac:dyDescent="0.2">
      <c r="B29" s="43" t="s">
        <v>107</v>
      </c>
      <c r="C29" s="36" t="s">
        <v>847</v>
      </c>
      <c r="D29" s="36" t="s">
        <v>1175</v>
      </c>
      <c r="E29" s="36" t="s">
        <v>1091</v>
      </c>
      <c r="F29" s="36">
        <v>24591</v>
      </c>
      <c r="G29" s="41">
        <v>121.61</v>
      </c>
      <c r="H29" s="42">
        <v>1.25</v>
      </c>
    </row>
    <row r="30" spans="2:8" x14ac:dyDescent="0.2">
      <c r="B30" s="43" t="s">
        <v>107</v>
      </c>
      <c r="C30" s="36" t="s">
        <v>1198</v>
      </c>
      <c r="D30" s="36" t="s">
        <v>1199</v>
      </c>
      <c r="E30" s="36" t="s">
        <v>1140</v>
      </c>
      <c r="F30" s="36">
        <v>2866</v>
      </c>
      <c r="G30" s="41">
        <v>117.46000000000001</v>
      </c>
      <c r="H30" s="42">
        <v>1.2100000000000002</v>
      </c>
    </row>
    <row r="31" spans="2:8" x14ac:dyDescent="0.2">
      <c r="B31" s="43" t="s">
        <v>107</v>
      </c>
      <c r="C31" s="36" t="s">
        <v>1279</v>
      </c>
      <c r="D31" s="36" t="s">
        <v>1280</v>
      </c>
      <c r="E31" s="36" t="s">
        <v>1098</v>
      </c>
      <c r="F31" s="36">
        <v>28344</v>
      </c>
      <c r="G31" s="41">
        <v>114.27</v>
      </c>
      <c r="H31" s="42">
        <v>1.17</v>
      </c>
    </row>
    <row r="32" spans="2:8" x14ac:dyDescent="0.2">
      <c r="B32" s="43" t="s">
        <v>107</v>
      </c>
      <c r="C32" s="36" t="s">
        <v>1281</v>
      </c>
      <c r="D32" s="36" t="s">
        <v>1282</v>
      </c>
      <c r="E32" s="36" t="s">
        <v>1156</v>
      </c>
      <c r="F32" s="36">
        <v>11439</v>
      </c>
      <c r="G32" s="41">
        <v>113.88</v>
      </c>
      <c r="H32" s="42">
        <v>1.17</v>
      </c>
    </row>
    <row r="33" spans="2:8" x14ac:dyDescent="0.2">
      <c r="B33" s="43" t="s">
        <v>107</v>
      </c>
      <c r="C33" s="36" t="s">
        <v>1152</v>
      </c>
      <c r="D33" s="36" t="s">
        <v>1153</v>
      </c>
      <c r="E33" s="36" t="s">
        <v>1138</v>
      </c>
      <c r="F33" s="36">
        <v>6874</v>
      </c>
      <c r="G33" s="41">
        <v>99.34</v>
      </c>
      <c r="H33" s="42">
        <v>1.02</v>
      </c>
    </row>
    <row r="34" spans="2:8" x14ac:dyDescent="0.2">
      <c r="B34" s="43" t="s">
        <v>107</v>
      </c>
      <c r="C34" s="36" t="s">
        <v>1136</v>
      </c>
      <c r="D34" s="36" t="s">
        <v>1137</v>
      </c>
      <c r="E34" s="36" t="s">
        <v>1138</v>
      </c>
      <c r="F34" s="36">
        <v>18440</v>
      </c>
      <c r="G34" s="41">
        <v>95.19</v>
      </c>
      <c r="H34" s="42">
        <v>0.98</v>
      </c>
    </row>
    <row r="35" spans="2:8" x14ac:dyDescent="0.2">
      <c r="B35" s="43" t="s">
        <v>107</v>
      </c>
      <c r="C35" s="36" t="s">
        <v>1283</v>
      </c>
      <c r="D35" s="36" t="s">
        <v>1284</v>
      </c>
      <c r="E35" s="36" t="s">
        <v>1220</v>
      </c>
      <c r="F35" s="36">
        <v>44152</v>
      </c>
      <c r="G35" s="41">
        <v>83.09</v>
      </c>
      <c r="H35" s="42">
        <v>0.85000000000000009</v>
      </c>
    </row>
    <row r="36" spans="2:8" x14ac:dyDescent="0.2">
      <c r="B36" s="43" t="s">
        <v>107</v>
      </c>
      <c r="C36" s="36" t="s">
        <v>1285</v>
      </c>
      <c r="D36" s="36" t="s">
        <v>1286</v>
      </c>
      <c r="E36" s="36" t="s">
        <v>1098</v>
      </c>
      <c r="F36" s="36">
        <v>7898</v>
      </c>
      <c r="G36" s="41">
        <v>80.16</v>
      </c>
      <c r="H36" s="42">
        <v>0.82000000000000006</v>
      </c>
    </row>
    <row r="37" spans="2:8" x14ac:dyDescent="0.2">
      <c r="B37" s="43" t="s">
        <v>107</v>
      </c>
      <c r="C37" s="36" t="s">
        <v>1162</v>
      </c>
      <c r="D37" s="36" t="s">
        <v>1163</v>
      </c>
      <c r="E37" s="36" t="s">
        <v>1140</v>
      </c>
      <c r="F37" s="36">
        <v>8009</v>
      </c>
      <c r="G37" s="41">
        <v>78.3</v>
      </c>
      <c r="H37" s="42">
        <v>0.8</v>
      </c>
    </row>
    <row r="38" spans="2:8" x14ac:dyDescent="0.2">
      <c r="B38" s="43" t="s">
        <v>107</v>
      </c>
      <c r="C38" s="36" t="s">
        <v>1287</v>
      </c>
      <c r="D38" s="36" t="s">
        <v>1288</v>
      </c>
      <c r="E38" s="36" t="s">
        <v>1132</v>
      </c>
      <c r="F38" s="36">
        <v>5228</v>
      </c>
      <c r="G38" s="41">
        <v>75.600000000000009</v>
      </c>
      <c r="H38" s="42">
        <v>0.78</v>
      </c>
    </row>
    <row r="39" spans="2:8" x14ac:dyDescent="0.2">
      <c r="B39" s="43" t="s">
        <v>107</v>
      </c>
      <c r="C39" s="36" t="s">
        <v>1196</v>
      </c>
      <c r="D39" s="36" t="s">
        <v>1197</v>
      </c>
      <c r="E39" s="36" t="s">
        <v>1132</v>
      </c>
      <c r="F39" s="36">
        <v>10835</v>
      </c>
      <c r="G39" s="41">
        <v>72.88</v>
      </c>
      <c r="H39" s="42">
        <v>0.75000000000000011</v>
      </c>
    </row>
    <row r="40" spans="2:8" x14ac:dyDescent="0.2">
      <c r="B40" s="43" t="s">
        <v>107</v>
      </c>
      <c r="C40" s="36" t="s">
        <v>1099</v>
      </c>
      <c r="D40" s="36" t="s">
        <v>1100</v>
      </c>
      <c r="E40" s="36" t="s">
        <v>1101</v>
      </c>
      <c r="F40" s="36">
        <v>1177</v>
      </c>
      <c r="G40" s="41">
        <v>70.8</v>
      </c>
      <c r="H40" s="42">
        <v>0.73</v>
      </c>
    </row>
    <row r="41" spans="2:8" x14ac:dyDescent="0.2">
      <c r="B41" s="43" t="s">
        <v>107</v>
      </c>
      <c r="C41" s="36" t="s">
        <v>712</v>
      </c>
      <c r="D41" s="36" t="s">
        <v>1289</v>
      </c>
      <c r="E41" s="36" t="s">
        <v>1205</v>
      </c>
      <c r="F41" s="36">
        <v>20219</v>
      </c>
      <c r="G41" s="41">
        <v>68.66</v>
      </c>
      <c r="H41" s="42">
        <v>0.70000000000000007</v>
      </c>
    </row>
    <row r="42" spans="2:8" x14ac:dyDescent="0.2">
      <c r="B42" s="43" t="s">
        <v>107</v>
      </c>
      <c r="C42" s="36" t="s">
        <v>1290</v>
      </c>
      <c r="D42" s="36" t="s">
        <v>1291</v>
      </c>
      <c r="E42" s="36" t="s">
        <v>1292</v>
      </c>
      <c r="F42" s="36">
        <v>8762</v>
      </c>
      <c r="G42" s="41">
        <v>63.27</v>
      </c>
      <c r="H42" s="42">
        <v>0.65</v>
      </c>
    </row>
    <row r="43" spans="2:8" x14ac:dyDescent="0.2">
      <c r="B43" s="43" t="s">
        <v>107</v>
      </c>
      <c r="C43" s="36" t="s">
        <v>57</v>
      </c>
      <c r="D43" s="36" t="s">
        <v>1139</v>
      </c>
      <c r="E43" s="36" t="s">
        <v>1140</v>
      </c>
      <c r="F43" s="36">
        <v>3787</v>
      </c>
      <c r="G43" s="41">
        <v>56.88</v>
      </c>
      <c r="H43" s="42">
        <v>0.58000000000000007</v>
      </c>
    </row>
    <row r="44" spans="2:8" x14ac:dyDescent="0.2">
      <c r="B44" s="43" t="s">
        <v>107</v>
      </c>
      <c r="C44" s="36" t="s">
        <v>27</v>
      </c>
      <c r="D44" s="36" t="s">
        <v>1128</v>
      </c>
      <c r="E44" s="36" t="s">
        <v>1091</v>
      </c>
      <c r="F44" s="36">
        <v>11470</v>
      </c>
      <c r="G44" s="41">
        <v>56.29</v>
      </c>
      <c r="H44" s="42">
        <v>0.58000000000000007</v>
      </c>
    </row>
    <row r="45" spans="2:8" x14ac:dyDescent="0.2">
      <c r="B45" s="43" t="s">
        <v>107</v>
      </c>
      <c r="C45" s="36" t="s">
        <v>1293</v>
      </c>
      <c r="D45" s="36" t="s">
        <v>1294</v>
      </c>
      <c r="E45" s="36" t="s">
        <v>1255</v>
      </c>
      <c r="F45" s="36">
        <v>18976</v>
      </c>
      <c r="G45" s="41">
        <v>54.800000000000004</v>
      </c>
      <c r="H45" s="42">
        <v>0.55999999999999994</v>
      </c>
    </row>
    <row r="46" spans="2:8" x14ac:dyDescent="0.2">
      <c r="B46" s="43" t="s">
        <v>107</v>
      </c>
      <c r="C46" s="36" t="s">
        <v>1168</v>
      </c>
      <c r="D46" s="36" t="s">
        <v>1169</v>
      </c>
      <c r="E46" s="36" t="s">
        <v>1138</v>
      </c>
      <c r="F46" s="36">
        <v>8405</v>
      </c>
      <c r="G46" s="41">
        <v>49.84</v>
      </c>
      <c r="H46" s="42">
        <v>0.51</v>
      </c>
    </row>
    <row r="47" spans="2:8" x14ac:dyDescent="0.2">
      <c r="B47" s="43" t="s">
        <v>107</v>
      </c>
      <c r="C47" s="36" t="s">
        <v>260</v>
      </c>
      <c r="D47" s="36" t="s">
        <v>1105</v>
      </c>
      <c r="E47" s="36" t="s">
        <v>1091</v>
      </c>
      <c r="F47" s="36">
        <v>3457</v>
      </c>
      <c r="G47" s="41">
        <v>49.27</v>
      </c>
      <c r="H47" s="42">
        <v>0.51</v>
      </c>
    </row>
    <row r="48" spans="2:8" x14ac:dyDescent="0.2">
      <c r="B48" s="43" t="s">
        <v>107</v>
      </c>
      <c r="C48" s="36" t="s">
        <v>1295</v>
      </c>
      <c r="D48" s="36" t="s">
        <v>1296</v>
      </c>
      <c r="E48" s="36" t="s">
        <v>1297</v>
      </c>
      <c r="F48" s="36">
        <v>7450</v>
      </c>
      <c r="G48" s="41">
        <v>47.52</v>
      </c>
      <c r="H48" s="42">
        <v>0.49</v>
      </c>
    </row>
    <row r="49" spans="2:8" x14ac:dyDescent="0.2">
      <c r="B49" s="43" t="s">
        <v>107</v>
      </c>
      <c r="C49" s="36" t="s">
        <v>553</v>
      </c>
      <c r="D49" s="36" t="s">
        <v>1298</v>
      </c>
      <c r="E49" s="36" t="s">
        <v>1138</v>
      </c>
      <c r="F49" s="36">
        <v>2495</v>
      </c>
      <c r="G49" s="41">
        <v>47.480000000000004</v>
      </c>
      <c r="H49" s="42">
        <v>0.49</v>
      </c>
    </row>
    <row r="50" spans="2:8" x14ac:dyDescent="0.2">
      <c r="B50" s="43" t="s">
        <v>107</v>
      </c>
      <c r="C50" s="36" t="s">
        <v>1299</v>
      </c>
      <c r="D50" s="36" t="s">
        <v>1300</v>
      </c>
      <c r="E50" s="36" t="s">
        <v>1101</v>
      </c>
      <c r="F50" s="36">
        <v>182</v>
      </c>
      <c r="G50" s="41">
        <v>46.57</v>
      </c>
      <c r="H50" s="42">
        <v>0.48000000000000004</v>
      </c>
    </row>
    <row r="51" spans="2:8" x14ac:dyDescent="0.2">
      <c r="B51" s="43" t="s">
        <v>107</v>
      </c>
      <c r="C51" s="36" t="s">
        <v>142</v>
      </c>
      <c r="D51" s="36" t="s">
        <v>1301</v>
      </c>
      <c r="E51" s="36" t="s">
        <v>1140</v>
      </c>
      <c r="F51" s="36">
        <v>3704</v>
      </c>
      <c r="G51" s="41">
        <v>43.38</v>
      </c>
      <c r="H51" s="42">
        <v>0.45000000000000007</v>
      </c>
    </row>
    <row r="52" spans="2:8" x14ac:dyDescent="0.2">
      <c r="B52" s="43" t="s">
        <v>107</v>
      </c>
      <c r="C52" s="36" t="s">
        <v>1302</v>
      </c>
      <c r="D52" s="36" t="s">
        <v>1303</v>
      </c>
      <c r="E52" s="36" t="s">
        <v>1138</v>
      </c>
      <c r="F52" s="36">
        <v>1305</v>
      </c>
      <c r="G52" s="41">
        <v>34.35</v>
      </c>
      <c r="H52" s="42">
        <v>0.35000000000000003</v>
      </c>
    </row>
    <row r="53" spans="2:8" x14ac:dyDescent="0.2">
      <c r="B53" s="43" t="s">
        <v>107</v>
      </c>
      <c r="C53" s="36" t="s">
        <v>1304</v>
      </c>
      <c r="D53" s="36" t="s">
        <v>1305</v>
      </c>
      <c r="E53" s="36" t="s">
        <v>1156</v>
      </c>
      <c r="F53" s="36">
        <v>3647</v>
      </c>
      <c r="G53" s="41">
        <v>33.25</v>
      </c>
      <c r="H53" s="42">
        <v>0.34</v>
      </c>
    </row>
    <row r="54" spans="2:8" x14ac:dyDescent="0.2">
      <c r="B54" s="43" t="s">
        <v>107</v>
      </c>
      <c r="C54" s="36" t="s">
        <v>16</v>
      </c>
      <c r="D54" s="36" t="s">
        <v>1095</v>
      </c>
      <c r="E54" s="36" t="s">
        <v>1091</v>
      </c>
      <c r="F54" s="36">
        <v>6320</v>
      </c>
      <c r="G54" s="41">
        <v>17.5</v>
      </c>
      <c r="H54" s="42">
        <v>0.18000000000000002</v>
      </c>
    </row>
    <row r="55" spans="2:8" x14ac:dyDescent="0.2">
      <c r="B55" s="43" t="s">
        <v>107</v>
      </c>
      <c r="C55" s="36" t="s">
        <v>1306</v>
      </c>
      <c r="D55" s="36" t="s">
        <v>1307</v>
      </c>
      <c r="E55" s="36" t="s">
        <v>1148</v>
      </c>
      <c r="F55" s="36">
        <v>2282</v>
      </c>
      <c r="G55" s="41">
        <v>14.83</v>
      </c>
      <c r="H55" s="42">
        <v>0.15</v>
      </c>
    </row>
    <row r="56" spans="2:8" x14ac:dyDescent="0.2">
      <c r="B56" s="43" t="s">
        <v>107</v>
      </c>
      <c r="C56" s="36" t="s">
        <v>1308</v>
      </c>
      <c r="D56" s="36" t="s">
        <v>1309</v>
      </c>
      <c r="E56" s="36" t="s">
        <v>1310</v>
      </c>
      <c r="F56" s="36">
        <v>1977</v>
      </c>
      <c r="G56" s="41">
        <v>14.370000000000001</v>
      </c>
      <c r="H56" s="42">
        <v>0.15</v>
      </c>
    </row>
    <row r="57" spans="2:8" x14ac:dyDescent="0.2">
      <c r="B57" s="43" t="s">
        <v>107</v>
      </c>
      <c r="C57" s="36" t="s">
        <v>1221</v>
      </c>
      <c r="D57" s="36" t="s">
        <v>1222</v>
      </c>
      <c r="E57" s="36" t="s">
        <v>1220</v>
      </c>
      <c r="F57" s="36">
        <v>3004</v>
      </c>
      <c r="G57" s="41">
        <v>13.82</v>
      </c>
      <c r="H57" s="42">
        <v>0.13999999999999999</v>
      </c>
    </row>
    <row r="58" spans="2:8" x14ac:dyDescent="0.2">
      <c r="B58" s="43" t="s">
        <v>107</v>
      </c>
      <c r="C58" s="36" t="s">
        <v>1311</v>
      </c>
      <c r="D58" s="36" t="s">
        <v>1312</v>
      </c>
      <c r="E58" s="36" t="s">
        <v>1132</v>
      </c>
      <c r="F58" s="36">
        <v>2591</v>
      </c>
      <c r="G58" s="41">
        <v>6.13</v>
      </c>
      <c r="H58" s="42">
        <v>6.0000000000000005E-2</v>
      </c>
    </row>
    <row r="59" spans="2:8" ht="13.5" thickBot="1" x14ac:dyDescent="0.25">
      <c r="E59" s="44" t="s">
        <v>65</v>
      </c>
      <c r="G59" s="45">
        <v>7663.67</v>
      </c>
      <c r="H59" s="46">
        <v>78.62</v>
      </c>
    </row>
    <row r="60" spans="2:8" ht="13.5" thickTop="1" x14ac:dyDescent="0.2">
      <c r="B60" s="77" t="s">
        <v>1223</v>
      </c>
      <c r="C60" s="76"/>
      <c r="H60" s="42"/>
    </row>
    <row r="61" spans="2:8" x14ac:dyDescent="0.2">
      <c r="B61" s="75" t="s">
        <v>9</v>
      </c>
      <c r="C61" s="76"/>
      <c r="H61" s="42"/>
    </row>
    <row r="62" spans="2:8" x14ac:dyDescent="0.2">
      <c r="B62" s="43" t="s">
        <v>107</v>
      </c>
      <c r="C62" s="36" t="s">
        <v>57</v>
      </c>
      <c r="D62" s="36" t="s">
        <v>1224</v>
      </c>
      <c r="E62" s="36" t="s">
        <v>1140</v>
      </c>
      <c r="F62" s="36">
        <v>65700</v>
      </c>
      <c r="G62" s="41">
        <v>115.63</v>
      </c>
      <c r="H62" s="42">
        <v>1.1900000000000002</v>
      </c>
    </row>
    <row r="63" spans="2:8" ht="13.5" thickBot="1" x14ac:dyDescent="0.25">
      <c r="E63" s="44" t="s">
        <v>65</v>
      </c>
      <c r="G63" s="48">
        <v>115.63</v>
      </c>
      <c r="H63" s="49">
        <v>1.19</v>
      </c>
    </row>
    <row r="64" spans="2:8" ht="13.5" thickTop="1" x14ac:dyDescent="0.2">
      <c r="B64" s="77" t="s">
        <v>543</v>
      </c>
      <c r="C64" s="76"/>
      <c r="H64" s="42"/>
    </row>
    <row r="65" spans="2:8" x14ac:dyDescent="0.2">
      <c r="C65" s="36" t="s">
        <v>1313</v>
      </c>
      <c r="D65" s="36" t="s">
        <v>1307</v>
      </c>
      <c r="E65" s="36" t="s">
        <v>107</v>
      </c>
      <c r="F65" s="36">
        <v>61200</v>
      </c>
      <c r="G65" s="41">
        <v>399.85020000000003</v>
      </c>
      <c r="H65" s="42">
        <v>4.1000000000000005</v>
      </c>
    </row>
    <row r="66" spans="2:8" x14ac:dyDescent="0.2">
      <c r="C66" s="36" t="s">
        <v>1314</v>
      </c>
      <c r="D66" s="36" t="s">
        <v>1095</v>
      </c>
      <c r="E66" s="36" t="s">
        <v>107</v>
      </c>
      <c r="F66" s="36">
        <v>132500</v>
      </c>
      <c r="G66" s="41">
        <v>368.94624999999996</v>
      </c>
      <c r="H66" s="42">
        <v>3.7900000000000005</v>
      </c>
    </row>
    <row r="67" spans="2:8" x14ac:dyDescent="0.2">
      <c r="C67" s="36" t="s">
        <v>1315</v>
      </c>
      <c r="D67" s="36" t="s">
        <v>1105</v>
      </c>
      <c r="E67" s="36" t="s">
        <v>107</v>
      </c>
      <c r="F67" s="36">
        <v>22800</v>
      </c>
      <c r="G67" s="41">
        <v>324.84300000000002</v>
      </c>
      <c r="H67" s="42">
        <v>3.3300000000000005</v>
      </c>
    </row>
    <row r="68" spans="2:8" x14ac:dyDescent="0.2">
      <c r="C68" s="36" t="s">
        <v>1316</v>
      </c>
      <c r="D68" s="36" t="s">
        <v>1090</v>
      </c>
      <c r="E68" s="36" t="s">
        <v>107</v>
      </c>
      <c r="F68" s="36">
        <v>18000</v>
      </c>
      <c r="G68" s="41">
        <v>259.30799999999999</v>
      </c>
      <c r="H68" s="42">
        <v>2.66</v>
      </c>
    </row>
    <row r="69" spans="2:8" x14ac:dyDescent="0.2">
      <c r="C69" s="36" t="s">
        <v>1317</v>
      </c>
      <c r="D69" s="36" t="s">
        <v>1100</v>
      </c>
      <c r="E69" s="36" t="s">
        <v>107</v>
      </c>
      <c r="F69" s="36">
        <v>2550</v>
      </c>
      <c r="G69" s="41">
        <v>154.227825</v>
      </c>
      <c r="H69" s="42">
        <v>1.58</v>
      </c>
    </row>
    <row r="70" spans="2:8" x14ac:dyDescent="0.2">
      <c r="C70" s="36" t="s">
        <v>1318</v>
      </c>
      <c r="D70" s="36" t="s">
        <v>1128</v>
      </c>
      <c r="E70" s="36" t="s">
        <v>107</v>
      </c>
      <c r="F70" s="36">
        <v>19200</v>
      </c>
      <c r="G70" s="41">
        <v>94.742400000000004</v>
      </c>
      <c r="H70" s="42">
        <v>0.97</v>
      </c>
    </row>
    <row r="71" spans="2:8" x14ac:dyDescent="0.2">
      <c r="C71" s="36" t="s">
        <v>1319</v>
      </c>
      <c r="D71" s="36" t="s">
        <v>1301</v>
      </c>
      <c r="E71" s="36" t="s">
        <v>107</v>
      </c>
      <c r="F71" s="36">
        <v>5000</v>
      </c>
      <c r="G71" s="41">
        <v>58.870000000000005</v>
      </c>
      <c r="H71" s="42">
        <v>0.6</v>
      </c>
    </row>
    <row r="72" spans="2:8" x14ac:dyDescent="0.2">
      <c r="C72" s="36" t="s">
        <v>1320</v>
      </c>
      <c r="D72" s="36" t="s">
        <v>1312</v>
      </c>
      <c r="E72" s="36" t="s">
        <v>107</v>
      </c>
      <c r="F72" s="36">
        <v>22500</v>
      </c>
      <c r="G72" s="41">
        <v>53.28</v>
      </c>
      <c r="H72" s="42">
        <v>0.55000000000000004</v>
      </c>
    </row>
    <row r="73" spans="2:8" ht="13.5" thickBot="1" x14ac:dyDescent="0.25">
      <c r="E73" s="44" t="s">
        <v>65</v>
      </c>
      <c r="G73" s="48">
        <v>1714.067675</v>
      </c>
      <c r="H73" s="49">
        <v>17.579999999999998</v>
      </c>
    </row>
    <row r="74" spans="2:8" ht="13.5" thickTop="1" x14ac:dyDescent="0.2">
      <c r="H74" s="42"/>
    </row>
    <row r="75" spans="2:8" x14ac:dyDescent="0.2">
      <c r="B75" s="78" t="s">
        <v>1235</v>
      </c>
      <c r="C75" s="79"/>
      <c r="H75" s="42"/>
    </row>
    <row r="76" spans="2:8" x14ac:dyDescent="0.2">
      <c r="B76" s="77" t="s">
        <v>471</v>
      </c>
      <c r="C76" s="76"/>
      <c r="E76" s="44" t="s">
        <v>472</v>
      </c>
      <c r="H76" s="42"/>
    </row>
    <row r="77" spans="2:8" x14ac:dyDescent="0.2">
      <c r="C77" s="36" t="s">
        <v>27</v>
      </c>
      <c r="E77" s="36" t="s">
        <v>1321</v>
      </c>
      <c r="G77" s="41">
        <v>300</v>
      </c>
      <c r="H77" s="42">
        <v>3.08</v>
      </c>
    </row>
    <row r="78" spans="2:8" x14ac:dyDescent="0.2">
      <c r="C78" s="36" t="s">
        <v>27</v>
      </c>
      <c r="E78" s="36" t="s">
        <v>1322</v>
      </c>
      <c r="G78" s="41">
        <v>50</v>
      </c>
      <c r="H78" s="42">
        <v>0.51</v>
      </c>
    </row>
    <row r="79" spans="2:8" ht="13.5" thickBot="1" x14ac:dyDescent="0.25">
      <c r="E79" s="44" t="s">
        <v>65</v>
      </c>
      <c r="G79" s="45">
        <v>350</v>
      </c>
      <c r="H79" s="46">
        <v>3.59</v>
      </c>
    </row>
    <row r="80" spans="2:8" ht="13.5" thickTop="1" x14ac:dyDescent="0.2">
      <c r="B80" s="43" t="s">
        <v>107</v>
      </c>
      <c r="C80" s="36" t="s">
        <v>108</v>
      </c>
      <c r="E80" s="36" t="s">
        <v>107</v>
      </c>
      <c r="G80" s="41">
        <v>874.74</v>
      </c>
      <c r="H80" s="42">
        <v>8.9700000000000006</v>
      </c>
    </row>
    <row r="81" spans="1:8" ht="13.5" thickBot="1" x14ac:dyDescent="0.25">
      <c r="E81" s="44" t="s">
        <v>65</v>
      </c>
      <c r="G81" s="45">
        <v>1224.74</v>
      </c>
      <c r="H81" s="46">
        <v>12.56</v>
      </c>
    </row>
    <row r="82" spans="1:8" ht="13.5" thickTop="1" x14ac:dyDescent="0.2">
      <c r="H82" s="42"/>
    </row>
    <row r="83" spans="1:8" x14ac:dyDescent="0.2">
      <c r="A83" s="50" t="s">
        <v>110</v>
      </c>
      <c r="G83" s="51">
        <v>-970.59</v>
      </c>
      <c r="H83" s="52">
        <v>-9.9499999999999993</v>
      </c>
    </row>
    <row r="84" spans="1:8" x14ac:dyDescent="0.2">
      <c r="H84" s="42"/>
    </row>
    <row r="85" spans="1:8" ht="13.5" thickBot="1" x14ac:dyDescent="0.25">
      <c r="E85" s="44" t="s">
        <v>111</v>
      </c>
      <c r="G85" s="45">
        <v>9747.52</v>
      </c>
      <c r="H85" s="46">
        <v>100</v>
      </c>
    </row>
    <row r="86" spans="1:8" ht="13.5" thickTop="1" x14ac:dyDescent="0.2">
      <c r="H86" s="42"/>
    </row>
    <row r="87" spans="1:8" x14ac:dyDescent="0.2">
      <c r="A87" s="44" t="s">
        <v>112</v>
      </c>
      <c r="H87" s="42"/>
    </row>
    <row r="88" spans="1:8" x14ac:dyDescent="0.2">
      <c r="A88" s="36">
        <v>1</v>
      </c>
      <c r="B88" s="36" t="s">
        <v>1237</v>
      </c>
      <c r="H88" s="42"/>
    </row>
    <row r="89" spans="1:8" x14ac:dyDescent="0.2">
      <c r="H89" s="42"/>
    </row>
    <row r="90" spans="1:8" x14ac:dyDescent="0.2">
      <c r="A90" s="36">
        <v>2</v>
      </c>
      <c r="B90" s="36" t="s">
        <v>114</v>
      </c>
      <c r="H90" s="42"/>
    </row>
    <row r="91" spans="1:8" x14ac:dyDescent="0.2">
      <c r="H91" s="42"/>
    </row>
    <row r="92" spans="1:8" x14ac:dyDescent="0.2">
      <c r="A92" s="36">
        <v>3</v>
      </c>
      <c r="B92" s="36" t="s">
        <v>1323</v>
      </c>
      <c r="H92" s="42"/>
    </row>
    <row r="93" spans="1:8" x14ac:dyDescent="0.2">
      <c r="H93" s="42"/>
    </row>
    <row r="94" spans="1:8" x14ac:dyDescent="0.2">
      <c r="H94" s="42"/>
    </row>
    <row r="95" spans="1:8" x14ac:dyDescent="0.2">
      <c r="A95" s="32"/>
      <c r="B95" s="32"/>
      <c r="C95" s="32"/>
      <c r="D95" s="32"/>
      <c r="E95" s="32"/>
      <c r="F95" s="32"/>
      <c r="G95" s="34"/>
      <c r="H95" s="53"/>
    </row>
  </sheetData>
  <mergeCells count="8">
    <mergeCell ref="B75:C75"/>
    <mergeCell ref="B76:C76"/>
    <mergeCell ref="A2:C2"/>
    <mergeCell ref="A3:C3"/>
    <mergeCell ref="B4:C4"/>
    <mergeCell ref="B60:C60"/>
    <mergeCell ref="B61:C61"/>
    <mergeCell ref="B64:C64"/>
  </mergeCells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10" workbookViewId="0">
      <selection activeCell="F10" sqref="F10"/>
    </sheetView>
  </sheetViews>
  <sheetFormatPr defaultRowHeight="12.75" x14ac:dyDescent="0.2"/>
  <cols>
    <col min="1" max="1" width="2.7109375" style="36" customWidth="1"/>
    <col min="2" max="2" width="4.7109375" style="36" customWidth="1"/>
    <col min="3" max="3" width="40.7109375" style="36" customWidth="1"/>
    <col min="4" max="4" width="12.140625" style="36" bestFit="1" customWidth="1"/>
    <col min="5" max="5" width="10.28515625" style="36" bestFit="1" customWidth="1"/>
    <col min="6" max="6" width="7.85546875" style="36" bestFit="1" customWidth="1"/>
    <col min="7" max="7" width="12.140625" style="41" customWidth="1"/>
    <col min="8" max="8" width="12.140625" style="54" customWidth="1"/>
    <col min="9" max="16384" width="9.140625" style="36"/>
  </cols>
  <sheetData>
    <row r="1" spans="1:8" x14ac:dyDescent="0.2">
      <c r="A1" s="32"/>
      <c r="B1" s="32"/>
      <c r="C1" s="33" t="s">
        <v>1246</v>
      </c>
      <c r="D1" s="32"/>
      <c r="E1" s="32"/>
      <c r="F1" s="32"/>
      <c r="G1" s="34"/>
      <c r="H1" s="35"/>
    </row>
    <row r="2" spans="1:8" ht="25.5" x14ac:dyDescent="0.2">
      <c r="A2" s="73" t="s">
        <v>1</v>
      </c>
      <c r="B2" s="74"/>
      <c r="C2" s="74"/>
      <c r="D2" s="37" t="s">
        <v>2</v>
      </c>
      <c r="E2" s="37" t="s">
        <v>593</v>
      </c>
      <c r="F2" s="38" t="s">
        <v>4</v>
      </c>
      <c r="G2" s="39" t="s">
        <v>5</v>
      </c>
      <c r="H2" s="40" t="s">
        <v>6</v>
      </c>
    </row>
    <row r="3" spans="1:8" x14ac:dyDescent="0.2">
      <c r="A3" s="75" t="s">
        <v>594</v>
      </c>
      <c r="B3" s="76"/>
      <c r="C3" s="76"/>
      <c r="H3" s="42"/>
    </row>
    <row r="4" spans="1:8" x14ac:dyDescent="0.2">
      <c r="B4" s="75" t="s">
        <v>9</v>
      </c>
      <c r="C4" s="76"/>
      <c r="H4" s="42"/>
    </row>
    <row r="5" spans="1:8" x14ac:dyDescent="0.2">
      <c r="B5" s="43" t="s">
        <v>107</v>
      </c>
      <c r="C5" s="36" t="s">
        <v>47</v>
      </c>
      <c r="D5" s="36" t="s">
        <v>1109</v>
      </c>
      <c r="E5" s="36" t="s">
        <v>1091</v>
      </c>
      <c r="F5" s="36">
        <v>2787234</v>
      </c>
      <c r="G5" s="41">
        <v>8177.74</v>
      </c>
      <c r="H5" s="42">
        <v>65.2</v>
      </c>
    </row>
    <row r="6" spans="1:8" x14ac:dyDescent="0.2">
      <c r="B6" s="43" t="s">
        <v>107</v>
      </c>
      <c r="C6" s="36" t="s">
        <v>50</v>
      </c>
      <c r="D6" s="36" t="s">
        <v>1151</v>
      </c>
      <c r="E6" s="36" t="s">
        <v>1091</v>
      </c>
      <c r="F6" s="36">
        <v>825584</v>
      </c>
      <c r="G6" s="41">
        <v>1427.8500000000001</v>
      </c>
      <c r="H6" s="42">
        <v>11.38</v>
      </c>
    </row>
    <row r="7" spans="1:8" x14ac:dyDescent="0.2">
      <c r="B7" s="43" t="s">
        <v>107</v>
      </c>
      <c r="C7" s="36" t="s">
        <v>648</v>
      </c>
      <c r="D7" s="36" t="s">
        <v>1242</v>
      </c>
      <c r="E7" s="36" t="s">
        <v>1091</v>
      </c>
      <c r="F7" s="36">
        <v>650874</v>
      </c>
      <c r="G7" s="41">
        <v>975.66</v>
      </c>
      <c r="H7" s="42">
        <v>7.7800000000000011</v>
      </c>
    </row>
    <row r="8" spans="1:8" x14ac:dyDescent="0.2">
      <c r="B8" s="43" t="s">
        <v>107</v>
      </c>
      <c r="C8" s="36" t="s">
        <v>640</v>
      </c>
      <c r="D8" s="36" t="s">
        <v>1244</v>
      </c>
      <c r="E8" s="36" t="s">
        <v>1091</v>
      </c>
      <c r="F8" s="36">
        <v>177472</v>
      </c>
      <c r="G8" s="41">
        <v>537.29999999999995</v>
      </c>
      <c r="H8" s="42">
        <v>4.28</v>
      </c>
    </row>
    <row r="9" spans="1:8" x14ac:dyDescent="0.2">
      <c r="B9" s="43" t="s">
        <v>107</v>
      </c>
      <c r="C9" s="36" t="s">
        <v>302</v>
      </c>
      <c r="D9" s="36" t="s">
        <v>1247</v>
      </c>
      <c r="E9" s="36" t="s">
        <v>1091</v>
      </c>
      <c r="F9" s="36">
        <v>222283</v>
      </c>
      <c r="G9" s="41">
        <v>346.54</v>
      </c>
      <c r="H9" s="42">
        <v>2.7600000000000002</v>
      </c>
    </row>
    <row r="10" spans="1:8" x14ac:dyDescent="0.2">
      <c r="B10" s="43" t="s">
        <v>107</v>
      </c>
      <c r="C10" s="36" t="s">
        <v>22</v>
      </c>
      <c r="D10" s="36" t="s">
        <v>1245</v>
      </c>
      <c r="E10" s="36" t="s">
        <v>1091</v>
      </c>
      <c r="F10" s="36">
        <v>202774</v>
      </c>
      <c r="G10" s="41">
        <v>282.36</v>
      </c>
      <c r="H10" s="42">
        <v>2.2500000000000004</v>
      </c>
    </row>
    <row r="11" spans="1:8" x14ac:dyDescent="0.2">
      <c r="B11" s="43" t="s">
        <v>107</v>
      </c>
      <c r="C11" s="36" t="s">
        <v>36</v>
      </c>
      <c r="D11" s="36" t="s">
        <v>1248</v>
      </c>
      <c r="E11" s="36" t="s">
        <v>1091</v>
      </c>
      <c r="F11" s="36">
        <v>323855</v>
      </c>
      <c r="G11" s="41">
        <v>243.22</v>
      </c>
      <c r="H11" s="42">
        <v>1.94</v>
      </c>
    </row>
    <row r="12" spans="1:8" x14ac:dyDescent="0.2">
      <c r="B12" s="43" t="s">
        <v>107</v>
      </c>
      <c r="C12" s="36" t="s">
        <v>324</v>
      </c>
      <c r="D12" s="36" t="s">
        <v>1249</v>
      </c>
      <c r="E12" s="36" t="s">
        <v>1091</v>
      </c>
      <c r="F12" s="36">
        <v>105882</v>
      </c>
      <c r="G12" s="41">
        <v>149.13</v>
      </c>
      <c r="H12" s="42">
        <v>1.1900000000000002</v>
      </c>
    </row>
    <row r="13" spans="1:8" x14ac:dyDescent="0.2">
      <c r="B13" s="43" t="s">
        <v>107</v>
      </c>
      <c r="C13" s="36" t="s">
        <v>33</v>
      </c>
      <c r="D13" s="36" t="s">
        <v>1250</v>
      </c>
      <c r="E13" s="36" t="s">
        <v>1091</v>
      </c>
      <c r="F13" s="36">
        <v>194974</v>
      </c>
      <c r="G13" s="41">
        <v>143.21</v>
      </c>
      <c r="H13" s="42">
        <v>1.1400000000000001</v>
      </c>
    </row>
    <row r="14" spans="1:8" x14ac:dyDescent="0.2">
      <c r="B14" s="43" t="s">
        <v>107</v>
      </c>
      <c r="C14" s="36" t="s">
        <v>30</v>
      </c>
      <c r="D14" s="36" t="s">
        <v>1251</v>
      </c>
      <c r="E14" s="36" t="s">
        <v>1091</v>
      </c>
      <c r="F14" s="36">
        <v>181811</v>
      </c>
      <c r="G14" s="41">
        <v>129.54</v>
      </c>
      <c r="H14" s="42">
        <v>1.03</v>
      </c>
    </row>
    <row r="15" spans="1:8" x14ac:dyDescent="0.2">
      <c r="B15" s="43" t="s">
        <v>107</v>
      </c>
      <c r="C15" s="36" t="s">
        <v>555</v>
      </c>
      <c r="D15" s="36" t="s">
        <v>1252</v>
      </c>
      <c r="E15" s="36" t="s">
        <v>1091</v>
      </c>
      <c r="F15" s="36">
        <v>202392</v>
      </c>
      <c r="G15" s="41">
        <v>117.29</v>
      </c>
      <c r="H15" s="42">
        <v>0.94000000000000006</v>
      </c>
    </row>
    <row r="16" spans="1:8" ht="13.5" thickBot="1" x14ac:dyDescent="0.25">
      <c r="E16" s="44" t="s">
        <v>65</v>
      </c>
      <c r="G16" s="45">
        <v>12529.84</v>
      </c>
      <c r="H16" s="46">
        <v>99.89</v>
      </c>
    </row>
    <row r="17" spans="1:8" ht="13.5" thickTop="1" x14ac:dyDescent="0.2">
      <c r="H17" s="42"/>
    </row>
    <row r="18" spans="1:8" x14ac:dyDescent="0.2">
      <c r="A18" s="50" t="s">
        <v>110</v>
      </c>
      <c r="G18" s="51">
        <v>13</v>
      </c>
      <c r="H18" s="52">
        <v>0.11</v>
      </c>
    </row>
    <row r="19" spans="1:8" x14ac:dyDescent="0.2">
      <c r="H19" s="42"/>
    </row>
    <row r="20" spans="1:8" ht="13.5" thickBot="1" x14ac:dyDescent="0.25">
      <c r="E20" s="44" t="s">
        <v>111</v>
      </c>
      <c r="G20" s="45">
        <v>12542.84</v>
      </c>
      <c r="H20" s="46">
        <v>100</v>
      </c>
    </row>
    <row r="21" spans="1:8" ht="13.5" thickTop="1" x14ac:dyDescent="0.2">
      <c r="H21" s="42"/>
    </row>
    <row r="22" spans="1:8" x14ac:dyDescent="0.2">
      <c r="A22" s="44" t="s">
        <v>112</v>
      </c>
      <c r="H22" s="42"/>
    </row>
    <row r="23" spans="1:8" x14ac:dyDescent="0.2">
      <c r="H23" s="42"/>
    </row>
    <row r="24" spans="1:8" x14ac:dyDescent="0.2">
      <c r="A24" s="36">
        <v>1</v>
      </c>
      <c r="B24" s="36" t="s">
        <v>114</v>
      </c>
      <c r="H24" s="42"/>
    </row>
    <row r="25" spans="1:8" x14ac:dyDescent="0.2">
      <c r="H25" s="42"/>
    </row>
    <row r="26" spans="1:8" x14ac:dyDescent="0.2">
      <c r="H26" s="42"/>
    </row>
    <row r="27" spans="1:8" x14ac:dyDescent="0.2">
      <c r="A27" s="32"/>
      <c r="B27" s="32"/>
      <c r="C27" s="32"/>
      <c r="D27" s="32"/>
      <c r="E27" s="32"/>
      <c r="F27" s="32"/>
      <c r="G27" s="34"/>
      <c r="H27" s="53"/>
    </row>
  </sheetData>
  <mergeCells count="3">
    <mergeCell ref="A2:C2"/>
    <mergeCell ref="A3:C3"/>
    <mergeCell ref="B4:C4"/>
  </mergeCells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F10" sqref="F10"/>
    </sheetView>
  </sheetViews>
  <sheetFormatPr defaultRowHeight="12.75" x14ac:dyDescent="0.2"/>
  <cols>
    <col min="1" max="1" width="2.7109375" style="36" customWidth="1"/>
    <col min="2" max="2" width="4.7109375" style="36" customWidth="1"/>
    <col min="3" max="3" width="40.7109375" style="36" customWidth="1"/>
    <col min="4" max="4" width="9.28515625" style="36" customWidth="1"/>
    <col min="5" max="5" width="9.140625" style="36"/>
    <col min="6" max="6" width="8.7109375" style="36" customWidth="1"/>
    <col min="7" max="7" width="14" style="41" customWidth="1"/>
    <col min="8" max="8" width="10.5703125" style="54" customWidth="1"/>
    <col min="9" max="16384" width="9.140625" style="36"/>
  </cols>
  <sheetData>
    <row r="1" spans="1:8" x14ac:dyDescent="0.2">
      <c r="A1" s="32"/>
      <c r="B1" s="32"/>
      <c r="C1" s="33" t="s">
        <v>1239</v>
      </c>
      <c r="D1" s="32"/>
      <c r="E1" s="32"/>
      <c r="F1" s="32"/>
      <c r="G1" s="34"/>
      <c r="H1" s="35"/>
    </row>
    <row r="2" spans="1:8" ht="25.5" x14ac:dyDescent="0.2">
      <c r="A2" s="73" t="s">
        <v>1</v>
      </c>
      <c r="B2" s="74"/>
      <c r="C2" s="74"/>
      <c r="D2" s="37" t="s">
        <v>2</v>
      </c>
      <c r="E2" s="37" t="s">
        <v>593</v>
      </c>
      <c r="F2" s="38" t="s">
        <v>4</v>
      </c>
      <c r="G2" s="39" t="s">
        <v>5</v>
      </c>
      <c r="H2" s="40" t="s">
        <v>6</v>
      </c>
    </row>
    <row r="3" spans="1:8" x14ac:dyDescent="0.2">
      <c r="A3" s="75" t="s">
        <v>594</v>
      </c>
      <c r="B3" s="76"/>
      <c r="C3" s="76"/>
      <c r="H3" s="42"/>
    </row>
    <row r="4" spans="1:8" x14ac:dyDescent="0.2">
      <c r="B4" s="75" t="s">
        <v>9</v>
      </c>
      <c r="C4" s="76"/>
      <c r="H4" s="42"/>
    </row>
    <row r="5" spans="1:8" x14ac:dyDescent="0.2">
      <c r="B5" s="43" t="s">
        <v>107</v>
      </c>
      <c r="C5" s="36" t="s">
        <v>473</v>
      </c>
      <c r="D5" s="36" t="s">
        <v>1090</v>
      </c>
      <c r="E5" s="36" t="s">
        <v>1091</v>
      </c>
      <c r="F5" s="36">
        <v>6709891</v>
      </c>
      <c r="G5" s="41">
        <v>96793.53</v>
      </c>
      <c r="H5" s="42">
        <v>31.89</v>
      </c>
    </row>
    <row r="6" spans="1:8" x14ac:dyDescent="0.2">
      <c r="B6" s="43" t="s">
        <v>107</v>
      </c>
      <c r="C6" s="36" t="s">
        <v>16</v>
      </c>
      <c r="D6" s="36" t="s">
        <v>1095</v>
      </c>
      <c r="E6" s="36" t="s">
        <v>1091</v>
      </c>
      <c r="F6" s="36">
        <v>19329265</v>
      </c>
      <c r="G6" s="41">
        <v>53513.07</v>
      </c>
      <c r="H6" s="42">
        <v>17.630000000000003</v>
      </c>
    </row>
    <row r="7" spans="1:8" x14ac:dyDescent="0.2">
      <c r="B7" s="43" t="s">
        <v>107</v>
      </c>
      <c r="C7" s="36" t="s">
        <v>1228</v>
      </c>
      <c r="D7" s="36" t="s">
        <v>1240</v>
      </c>
      <c r="E7" s="36" t="s">
        <v>1091</v>
      </c>
      <c r="F7" s="36">
        <v>3969813</v>
      </c>
      <c r="G7" s="41">
        <v>34624.71</v>
      </c>
      <c r="H7" s="42">
        <v>11.41</v>
      </c>
    </row>
    <row r="8" spans="1:8" x14ac:dyDescent="0.2">
      <c r="B8" s="43" t="s">
        <v>107</v>
      </c>
      <c r="C8" s="36" t="s">
        <v>47</v>
      </c>
      <c r="D8" s="36" t="s">
        <v>1109</v>
      </c>
      <c r="E8" s="36" t="s">
        <v>1091</v>
      </c>
      <c r="F8" s="36">
        <v>10588871</v>
      </c>
      <c r="G8" s="41">
        <v>31067.75</v>
      </c>
      <c r="H8" s="42">
        <v>10.24</v>
      </c>
    </row>
    <row r="9" spans="1:8" x14ac:dyDescent="0.2">
      <c r="B9" s="43" t="s">
        <v>107</v>
      </c>
      <c r="C9" s="36" t="s">
        <v>27</v>
      </c>
      <c r="D9" s="36" t="s">
        <v>1128</v>
      </c>
      <c r="E9" s="36" t="s">
        <v>1091</v>
      </c>
      <c r="F9" s="36">
        <v>5637925</v>
      </c>
      <c r="G9" s="41">
        <v>27670.940000000002</v>
      </c>
      <c r="H9" s="42">
        <v>9.120000000000001</v>
      </c>
    </row>
    <row r="10" spans="1:8" x14ac:dyDescent="0.2">
      <c r="B10" s="43" t="s">
        <v>107</v>
      </c>
      <c r="C10" s="36" t="s">
        <v>260</v>
      </c>
      <c r="D10" s="36" t="s">
        <v>1105</v>
      </c>
      <c r="E10" s="36" t="s">
        <v>1091</v>
      </c>
      <c r="F10" s="36">
        <v>1667864</v>
      </c>
      <c r="G10" s="41">
        <v>23769.56</v>
      </c>
      <c r="H10" s="42">
        <v>7.830000000000001</v>
      </c>
    </row>
    <row r="11" spans="1:8" x14ac:dyDescent="0.2">
      <c r="B11" s="43" t="s">
        <v>107</v>
      </c>
      <c r="C11" s="36" t="s">
        <v>19</v>
      </c>
      <c r="D11" s="36" t="s">
        <v>1241</v>
      </c>
      <c r="E11" s="36" t="s">
        <v>1091</v>
      </c>
      <c r="F11" s="36">
        <v>1096022</v>
      </c>
      <c r="G11" s="41">
        <v>16952.72</v>
      </c>
      <c r="H11" s="42">
        <v>5.5900000000000007</v>
      </c>
    </row>
    <row r="12" spans="1:8" x14ac:dyDescent="0.2">
      <c r="B12" s="43" t="s">
        <v>107</v>
      </c>
      <c r="C12" s="36" t="s">
        <v>50</v>
      </c>
      <c r="D12" s="36" t="s">
        <v>1151</v>
      </c>
      <c r="E12" s="36" t="s">
        <v>1091</v>
      </c>
      <c r="F12" s="36">
        <v>3136444</v>
      </c>
      <c r="G12" s="41">
        <v>5424.4800000000005</v>
      </c>
      <c r="H12" s="42">
        <v>1.79</v>
      </c>
    </row>
    <row r="13" spans="1:8" x14ac:dyDescent="0.2">
      <c r="B13" s="43" t="s">
        <v>107</v>
      </c>
      <c r="C13" s="36" t="s">
        <v>1188</v>
      </c>
      <c r="D13" s="36" t="s">
        <v>1189</v>
      </c>
      <c r="E13" s="36" t="s">
        <v>1091</v>
      </c>
      <c r="F13" s="36">
        <v>5721723</v>
      </c>
      <c r="G13" s="41">
        <v>5232.5200000000004</v>
      </c>
      <c r="H13" s="42">
        <v>1.72</v>
      </c>
    </row>
    <row r="14" spans="1:8" x14ac:dyDescent="0.2">
      <c r="B14" s="43" t="s">
        <v>107</v>
      </c>
      <c r="C14" s="36" t="s">
        <v>648</v>
      </c>
      <c r="D14" s="36" t="s">
        <v>1242</v>
      </c>
      <c r="E14" s="36" t="s">
        <v>1091</v>
      </c>
      <c r="F14" s="36">
        <v>2472709</v>
      </c>
      <c r="G14" s="41">
        <v>3706.59</v>
      </c>
      <c r="H14" s="42">
        <v>1.22</v>
      </c>
    </row>
    <row r="15" spans="1:8" x14ac:dyDescent="0.2">
      <c r="B15" s="43" t="s">
        <v>107</v>
      </c>
      <c r="C15" s="36" t="s">
        <v>868</v>
      </c>
      <c r="D15" s="36" t="s">
        <v>1243</v>
      </c>
      <c r="E15" s="36" t="s">
        <v>1091</v>
      </c>
      <c r="F15" s="36">
        <v>4397896</v>
      </c>
      <c r="G15" s="41">
        <v>2607.9500000000003</v>
      </c>
      <c r="H15" s="42">
        <v>0.86</v>
      </c>
    </row>
    <row r="16" spans="1:8" x14ac:dyDescent="0.2">
      <c r="B16" s="43" t="s">
        <v>107</v>
      </c>
      <c r="C16" s="36" t="s">
        <v>640</v>
      </c>
      <c r="D16" s="36" t="s">
        <v>1244</v>
      </c>
      <c r="E16" s="36" t="s">
        <v>1091</v>
      </c>
      <c r="F16" s="36">
        <v>674217</v>
      </c>
      <c r="G16" s="41">
        <v>2041.19</v>
      </c>
      <c r="H16" s="42">
        <v>0.67</v>
      </c>
    </row>
    <row r="17" spans="1:8" x14ac:dyDescent="0.2">
      <c r="B17" s="43" t="s">
        <v>107</v>
      </c>
      <c r="C17" s="36" t="s">
        <v>22</v>
      </c>
      <c r="D17" s="36" t="s">
        <v>1245</v>
      </c>
      <c r="E17" s="36" t="s">
        <v>1091</v>
      </c>
      <c r="F17" s="36">
        <v>1001</v>
      </c>
      <c r="G17" s="41">
        <v>1.3900000000000001</v>
      </c>
      <c r="H17" s="42">
        <v>0</v>
      </c>
    </row>
    <row r="18" spans="1:8" ht="13.5" thickBot="1" x14ac:dyDescent="0.25">
      <c r="E18" s="44" t="s">
        <v>65</v>
      </c>
      <c r="G18" s="45">
        <v>303406.40000000002</v>
      </c>
      <c r="H18" s="46">
        <v>99.97</v>
      </c>
    </row>
    <row r="19" spans="1:8" ht="13.5" thickTop="1" x14ac:dyDescent="0.2">
      <c r="H19" s="42"/>
    </row>
    <row r="20" spans="1:8" x14ac:dyDescent="0.2">
      <c r="A20" s="50" t="s">
        <v>110</v>
      </c>
      <c r="G20" s="51">
        <v>71.319999999999993</v>
      </c>
      <c r="H20" s="52">
        <v>0.03</v>
      </c>
    </row>
    <row r="21" spans="1:8" x14ac:dyDescent="0.2">
      <c r="H21" s="42"/>
    </row>
    <row r="22" spans="1:8" ht="13.5" thickBot="1" x14ac:dyDescent="0.25">
      <c r="E22" s="44" t="s">
        <v>111</v>
      </c>
      <c r="G22" s="45">
        <v>303477.71999999997</v>
      </c>
      <c r="H22" s="46">
        <v>100</v>
      </c>
    </row>
    <row r="23" spans="1:8" ht="13.5" thickTop="1" x14ac:dyDescent="0.2">
      <c r="H23" s="42"/>
    </row>
    <row r="24" spans="1:8" x14ac:dyDescent="0.2">
      <c r="A24" s="44" t="s">
        <v>112</v>
      </c>
      <c r="H24" s="42"/>
    </row>
    <row r="25" spans="1:8" x14ac:dyDescent="0.2">
      <c r="H25" s="42"/>
    </row>
    <row r="26" spans="1:8" x14ac:dyDescent="0.2">
      <c r="A26" s="36">
        <v>1</v>
      </c>
      <c r="B26" s="36" t="s">
        <v>114</v>
      </c>
      <c r="H26" s="42"/>
    </row>
    <row r="27" spans="1:8" x14ac:dyDescent="0.2">
      <c r="H27" s="42"/>
    </row>
    <row r="28" spans="1:8" x14ac:dyDescent="0.2">
      <c r="H28" s="42"/>
    </row>
    <row r="29" spans="1:8" x14ac:dyDescent="0.2">
      <c r="A29" s="32"/>
      <c r="B29" s="32"/>
      <c r="C29" s="32"/>
      <c r="D29" s="32"/>
      <c r="E29" s="32"/>
      <c r="F29" s="32"/>
      <c r="G29" s="34"/>
      <c r="H29" s="53"/>
    </row>
  </sheetData>
  <mergeCells count="3">
    <mergeCell ref="A2:C2"/>
    <mergeCell ref="A3:C3"/>
    <mergeCell ref="B4:C4"/>
  </mergeCells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workbookViewId="0">
      <selection activeCell="F10" sqref="F10"/>
    </sheetView>
  </sheetViews>
  <sheetFormatPr defaultRowHeight="12.75" x14ac:dyDescent="0.2"/>
  <cols>
    <col min="1" max="1" width="2.7109375" style="36" customWidth="1"/>
    <col min="2" max="2" width="7.28515625" style="36" customWidth="1"/>
    <col min="3" max="3" width="40.7109375" style="36" customWidth="1"/>
    <col min="4" max="4" width="13.140625" style="36" bestFit="1" customWidth="1"/>
    <col min="5" max="5" width="20.42578125" style="36" bestFit="1" customWidth="1"/>
    <col min="6" max="6" width="8.7109375" style="36" customWidth="1"/>
    <col min="7" max="7" width="11.5703125" style="41" customWidth="1"/>
    <col min="8" max="8" width="7.7109375" style="54" customWidth="1"/>
    <col min="9" max="16384" width="9.140625" style="36"/>
  </cols>
  <sheetData>
    <row r="1" spans="1:8" x14ac:dyDescent="0.2">
      <c r="A1" s="32"/>
      <c r="B1" s="32"/>
      <c r="C1" s="33" t="s">
        <v>1089</v>
      </c>
      <c r="D1" s="32"/>
      <c r="E1" s="32"/>
      <c r="F1" s="32"/>
      <c r="G1" s="34"/>
      <c r="H1" s="35"/>
    </row>
    <row r="2" spans="1:8" ht="38.25" x14ac:dyDescent="0.2">
      <c r="A2" s="73" t="s">
        <v>1</v>
      </c>
      <c r="B2" s="74"/>
      <c r="C2" s="74"/>
      <c r="D2" s="37" t="s">
        <v>2</v>
      </c>
      <c r="E2" s="37" t="s">
        <v>477</v>
      </c>
      <c r="F2" s="38" t="s">
        <v>4</v>
      </c>
      <c r="G2" s="39" t="s">
        <v>5</v>
      </c>
      <c r="H2" s="40" t="s">
        <v>6</v>
      </c>
    </row>
    <row r="3" spans="1:8" x14ac:dyDescent="0.2">
      <c r="A3" s="75" t="s">
        <v>594</v>
      </c>
      <c r="B3" s="76"/>
      <c r="C3" s="76"/>
      <c r="H3" s="42"/>
    </row>
    <row r="4" spans="1:8" x14ac:dyDescent="0.2">
      <c r="B4" s="75" t="s">
        <v>9</v>
      </c>
      <c r="C4" s="76"/>
      <c r="H4" s="42"/>
    </row>
    <row r="5" spans="1:8" x14ac:dyDescent="0.2">
      <c r="B5" s="43" t="s">
        <v>107</v>
      </c>
      <c r="C5" s="36" t="s">
        <v>473</v>
      </c>
      <c r="D5" s="36" t="s">
        <v>1090</v>
      </c>
      <c r="E5" s="36" t="s">
        <v>1091</v>
      </c>
      <c r="F5" s="36">
        <v>222611</v>
      </c>
      <c r="G5" s="41">
        <v>3211.27</v>
      </c>
      <c r="H5" s="42">
        <v>2.75</v>
      </c>
    </row>
    <row r="6" spans="1:8" x14ac:dyDescent="0.2">
      <c r="B6" s="43" t="s">
        <v>107</v>
      </c>
      <c r="C6" s="36" t="s">
        <v>1092</v>
      </c>
      <c r="D6" s="36" t="s">
        <v>1093</v>
      </c>
      <c r="E6" s="36" t="s">
        <v>1094</v>
      </c>
      <c r="F6" s="36">
        <v>249684</v>
      </c>
      <c r="G6" s="41">
        <v>2552.39</v>
      </c>
      <c r="H6" s="42">
        <v>2.1800000000000002</v>
      </c>
    </row>
    <row r="7" spans="1:8" x14ac:dyDescent="0.2">
      <c r="B7" s="43" t="s">
        <v>107</v>
      </c>
      <c r="C7" s="36" t="s">
        <v>16</v>
      </c>
      <c r="D7" s="36" t="s">
        <v>1095</v>
      </c>
      <c r="E7" s="36" t="s">
        <v>1091</v>
      </c>
      <c r="F7" s="36">
        <v>917636</v>
      </c>
      <c r="G7" s="41">
        <v>2540.48</v>
      </c>
      <c r="H7" s="42">
        <v>2.17</v>
      </c>
    </row>
    <row r="8" spans="1:8" x14ac:dyDescent="0.2">
      <c r="B8" s="43" t="s">
        <v>107</v>
      </c>
      <c r="C8" s="36" t="s">
        <v>1096</v>
      </c>
      <c r="D8" s="36" t="s">
        <v>1097</v>
      </c>
      <c r="E8" s="36" t="s">
        <v>1098</v>
      </c>
      <c r="F8" s="36">
        <v>603333</v>
      </c>
      <c r="G8" s="41">
        <v>2274.2600000000002</v>
      </c>
      <c r="H8" s="42">
        <v>1.94</v>
      </c>
    </row>
    <row r="9" spans="1:8" x14ac:dyDescent="0.2">
      <c r="B9" s="43" t="s">
        <v>107</v>
      </c>
      <c r="C9" s="36" t="s">
        <v>1099</v>
      </c>
      <c r="D9" s="36" t="s">
        <v>1100</v>
      </c>
      <c r="E9" s="36" t="s">
        <v>1101</v>
      </c>
      <c r="F9" s="36">
        <v>34813</v>
      </c>
      <c r="G9" s="41">
        <v>2094.25</v>
      </c>
      <c r="H9" s="42">
        <v>1.79</v>
      </c>
    </row>
    <row r="10" spans="1:8" x14ac:dyDescent="0.2">
      <c r="B10" s="43" t="s">
        <v>107</v>
      </c>
      <c r="C10" s="36" t="s">
        <v>1102</v>
      </c>
      <c r="D10" s="36" t="s">
        <v>1103</v>
      </c>
      <c r="E10" s="36" t="s">
        <v>1104</v>
      </c>
      <c r="F10" s="36">
        <v>131626</v>
      </c>
      <c r="G10" s="41">
        <v>2072.98</v>
      </c>
      <c r="H10" s="42">
        <v>1.77</v>
      </c>
    </row>
    <row r="11" spans="1:8" x14ac:dyDescent="0.2">
      <c r="B11" s="43" t="s">
        <v>107</v>
      </c>
      <c r="C11" s="36" t="s">
        <v>260</v>
      </c>
      <c r="D11" s="36" t="s">
        <v>1105</v>
      </c>
      <c r="E11" s="36" t="s">
        <v>1091</v>
      </c>
      <c r="F11" s="36">
        <v>145146</v>
      </c>
      <c r="G11" s="41">
        <v>2068.5500000000002</v>
      </c>
      <c r="H11" s="42">
        <v>1.77</v>
      </c>
    </row>
    <row r="12" spans="1:8" x14ac:dyDescent="0.2">
      <c r="B12" s="43" t="s">
        <v>107</v>
      </c>
      <c r="C12" s="36" t="s">
        <v>1106</v>
      </c>
      <c r="D12" s="36" t="s">
        <v>1107</v>
      </c>
      <c r="E12" s="36" t="s">
        <v>1108</v>
      </c>
      <c r="F12" s="36">
        <v>520000</v>
      </c>
      <c r="G12" s="41">
        <v>1933.88</v>
      </c>
      <c r="H12" s="42">
        <v>1.6500000000000001</v>
      </c>
    </row>
    <row r="13" spans="1:8" x14ac:dyDescent="0.2">
      <c r="B13" s="43" t="s">
        <v>107</v>
      </c>
      <c r="C13" s="36" t="s">
        <v>47</v>
      </c>
      <c r="D13" s="36" t="s">
        <v>1109</v>
      </c>
      <c r="E13" s="36" t="s">
        <v>1091</v>
      </c>
      <c r="F13" s="36">
        <v>657140</v>
      </c>
      <c r="G13" s="41">
        <v>1928.05</v>
      </c>
      <c r="H13" s="42">
        <v>1.6500000000000001</v>
      </c>
    </row>
    <row r="14" spans="1:8" x14ac:dyDescent="0.2">
      <c r="B14" s="43" t="s">
        <v>107</v>
      </c>
      <c r="C14" s="36" t="s">
        <v>1110</v>
      </c>
      <c r="D14" s="36" t="s">
        <v>1111</v>
      </c>
      <c r="E14" s="36" t="s">
        <v>1112</v>
      </c>
      <c r="F14" s="36">
        <v>157962</v>
      </c>
      <c r="G14" s="41">
        <v>1840.49</v>
      </c>
      <c r="H14" s="42">
        <v>1.5700000000000003</v>
      </c>
    </row>
    <row r="15" spans="1:8" x14ac:dyDescent="0.2">
      <c r="B15" s="43" t="s">
        <v>107</v>
      </c>
      <c r="C15" s="36" t="s">
        <v>1113</v>
      </c>
      <c r="D15" s="36" t="s">
        <v>1114</v>
      </c>
      <c r="E15" s="36" t="s">
        <v>1115</v>
      </c>
      <c r="F15" s="36">
        <v>315000</v>
      </c>
      <c r="G15" s="41">
        <v>1838.03</v>
      </c>
      <c r="H15" s="42">
        <v>1.5700000000000003</v>
      </c>
    </row>
    <row r="16" spans="1:8" x14ac:dyDescent="0.2">
      <c r="B16" s="43" t="s">
        <v>107</v>
      </c>
      <c r="C16" s="36" t="s">
        <v>1116</v>
      </c>
      <c r="D16" s="36" t="s">
        <v>1117</v>
      </c>
      <c r="E16" s="36" t="s">
        <v>1118</v>
      </c>
      <c r="F16" s="36">
        <v>39393</v>
      </c>
      <c r="G16" s="41">
        <v>1803.83</v>
      </c>
      <c r="H16" s="42">
        <v>1.54</v>
      </c>
    </row>
    <row r="17" spans="2:8" x14ac:dyDescent="0.2">
      <c r="B17" s="43" t="s">
        <v>107</v>
      </c>
      <c r="C17" s="36" t="s">
        <v>1119</v>
      </c>
      <c r="D17" s="36" t="s">
        <v>1120</v>
      </c>
      <c r="E17" s="36" t="s">
        <v>1121</v>
      </c>
      <c r="F17" s="36">
        <v>223444</v>
      </c>
      <c r="G17" s="41">
        <v>1766.66</v>
      </c>
      <c r="H17" s="42">
        <v>1.51</v>
      </c>
    </row>
    <row r="18" spans="2:8" x14ac:dyDescent="0.2">
      <c r="B18" s="43" t="s">
        <v>107</v>
      </c>
      <c r="C18" s="36" t="s">
        <v>1122</v>
      </c>
      <c r="D18" s="36" t="s">
        <v>1123</v>
      </c>
      <c r="E18" s="36" t="s">
        <v>1101</v>
      </c>
      <c r="F18" s="36">
        <v>93782</v>
      </c>
      <c r="G18" s="41">
        <v>1683.9</v>
      </c>
      <c r="H18" s="42">
        <v>1.4400000000000002</v>
      </c>
    </row>
    <row r="19" spans="2:8" x14ac:dyDescent="0.2">
      <c r="B19" s="43" t="s">
        <v>107</v>
      </c>
      <c r="C19" s="36" t="s">
        <v>1124</v>
      </c>
      <c r="D19" s="36" t="s">
        <v>1125</v>
      </c>
      <c r="E19" s="36" t="s">
        <v>1121</v>
      </c>
      <c r="F19" s="36">
        <v>308980</v>
      </c>
      <c r="G19" s="41">
        <v>1654.74</v>
      </c>
      <c r="H19" s="42">
        <v>1.4100000000000001</v>
      </c>
    </row>
    <row r="20" spans="2:8" x14ac:dyDescent="0.2">
      <c r="B20" s="43" t="s">
        <v>107</v>
      </c>
      <c r="C20" s="36" t="s">
        <v>1126</v>
      </c>
      <c r="D20" s="36" t="s">
        <v>1127</v>
      </c>
      <c r="E20" s="36" t="s">
        <v>1104</v>
      </c>
      <c r="F20" s="36">
        <v>410993</v>
      </c>
      <c r="G20" s="41">
        <v>1646.23</v>
      </c>
      <c r="H20" s="42">
        <v>1.4100000000000001</v>
      </c>
    </row>
    <row r="21" spans="2:8" x14ac:dyDescent="0.2">
      <c r="B21" s="43" t="s">
        <v>107</v>
      </c>
      <c r="C21" s="36" t="s">
        <v>27</v>
      </c>
      <c r="D21" s="36" t="s">
        <v>1128</v>
      </c>
      <c r="E21" s="36" t="s">
        <v>1091</v>
      </c>
      <c r="F21" s="36">
        <v>335000</v>
      </c>
      <c r="G21" s="41">
        <v>1644.18</v>
      </c>
      <c r="H21" s="42">
        <v>1.4100000000000001</v>
      </c>
    </row>
    <row r="22" spans="2:8" x14ac:dyDescent="0.2">
      <c r="B22" s="43" t="s">
        <v>107</v>
      </c>
      <c r="C22" s="36" t="s">
        <v>670</v>
      </c>
      <c r="D22" s="36" t="s">
        <v>1129</v>
      </c>
      <c r="E22" s="36" t="s">
        <v>1101</v>
      </c>
      <c r="F22" s="36">
        <v>352488</v>
      </c>
      <c r="G22" s="41">
        <v>1642.07</v>
      </c>
      <c r="H22" s="42">
        <v>1.4000000000000001</v>
      </c>
    </row>
    <row r="23" spans="2:8" x14ac:dyDescent="0.2">
      <c r="B23" s="43" t="s">
        <v>107</v>
      </c>
      <c r="C23" s="36" t="s">
        <v>1130</v>
      </c>
      <c r="D23" s="36" t="s">
        <v>1131</v>
      </c>
      <c r="E23" s="36" t="s">
        <v>1132</v>
      </c>
      <c r="F23" s="36">
        <v>172127</v>
      </c>
      <c r="G23" s="41">
        <v>1609.3</v>
      </c>
      <c r="H23" s="42">
        <v>1.3800000000000001</v>
      </c>
    </row>
    <row r="24" spans="2:8" x14ac:dyDescent="0.2">
      <c r="B24" s="43" t="s">
        <v>107</v>
      </c>
      <c r="C24" s="36" t="s">
        <v>1133</v>
      </c>
      <c r="D24" s="36" t="s">
        <v>1134</v>
      </c>
      <c r="E24" s="36" t="s">
        <v>1135</v>
      </c>
      <c r="F24" s="36">
        <v>159412</v>
      </c>
      <c r="G24" s="41">
        <v>1562.16</v>
      </c>
      <c r="H24" s="42">
        <v>1.34</v>
      </c>
    </row>
    <row r="25" spans="2:8" x14ac:dyDescent="0.2">
      <c r="B25" s="43" t="s">
        <v>107</v>
      </c>
      <c r="C25" s="36" t="s">
        <v>1136</v>
      </c>
      <c r="D25" s="36" t="s">
        <v>1137</v>
      </c>
      <c r="E25" s="36" t="s">
        <v>1138</v>
      </c>
      <c r="F25" s="36">
        <v>289862</v>
      </c>
      <c r="G25" s="41">
        <v>1496.27</v>
      </c>
      <c r="H25" s="42">
        <v>1.28</v>
      </c>
    </row>
    <row r="26" spans="2:8" x14ac:dyDescent="0.2">
      <c r="B26" s="43" t="s">
        <v>107</v>
      </c>
      <c r="C26" s="36" t="s">
        <v>57</v>
      </c>
      <c r="D26" s="36" t="s">
        <v>1139</v>
      </c>
      <c r="E26" s="36" t="s">
        <v>1140</v>
      </c>
      <c r="F26" s="36">
        <v>98758</v>
      </c>
      <c r="G26" s="41">
        <v>1483.44</v>
      </c>
      <c r="H26" s="42">
        <v>1.27</v>
      </c>
    </row>
    <row r="27" spans="2:8" x14ac:dyDescent="0.2">
      <c r="B27" s="43" t="s">
        <v>107</v>
      </c>
      <c r="C27" s="36" t="s">
        <v>1141</v>
      </c>
      <c r="D27" s="36" t="s">
        <v>1142</v>
      </c>
      <c r="E27" s="36" t="s">
        <v>1138</v>
      </c>
      <c r="F27" s="36">
        <v>131816</v>
      </c>
      <c r="G27" s="41">
        <v>1448</v>
      </c>
      <c r="H27" s="42">
        <v>1.2400000000000002</v>
      </c>
    </row>
    <row r="28" spans="2:8" x14ac:dyDescent="0.2">
      <c r="B28" s="43" t="s">
        <v>107</v>
      </c>
      <c r="C28" s="36" t="s">
        <v>1143</v>
      </c>
      <c r="D28" s="36" t="s">
        <v>1144</v>
      </c>
      <c r="E28" s="36" t="s">
        <v>1145</v>
      </c>
      <c r="F28" s="36">
        <v>59614</v>
      </c>
      <c r="G28" s="41">
        <v>1425.88</v>
      </c>
      <c r="H28" s="42">
        <v>1.22</v>
      </c>
    </row>
    <row r="29" spans="2:8" x14ac:dyDescent="0.2">
      <c r="B29" s="43" t="s">
        <v>107</v>
      </c>
      <c r="C29" s="36" t="s">
        <v>1146</v>
      </c>
      <c r="D29" s="36" t="s">
        <v>1147</v>
      </c>
      <c r="E29" s="36" t="s">
        <v>1148</v>
      </c>
      <c r="F29" s="36">
        <v>107748</v>
      </c>
      <c r="G29" s="41">
        <v>1423.24</v>
      </c>
      <c r="H29" s="42">
        <v>1.22</v>
      </c>
    </row>
    <row r="30" spans="2:8" x14ac:dyDescent="0.2">
      <c r="B30" s="43" t="s">
        <v>107</v>
      </c>
      <c r="C30" s="36" t="s">
        <v>1149</v>
      </c>
      <c r="D30" s="36" t="s">
        <v>1150</v>
      </c>
      <c r="E30" s="36" t="s">
        <v>1094</v>
      </c>
      <c r="F30" s="36">
        <v>153840</v>
      </c>
      <c r="G30" s="41">
        <v>1345.72</v>
      </c>
      <c r="H30" s="42">
        <v>1.1499999999999999</v>
      </c>
    </row>
    <row r="31" spans="2:8" x14ac:dyDescent="0.2">
      <c r="B31" s="43" t="s">
        <v>107</v>
      </c>
      <c r="C31" s="36" t="s">
        <v>50</v>
      </c>
      <c r="D31" s="36" t="s">
        <v>1151</v>
      </c>
      <c r="E31" s="36" t="s">
        <v>1091</v>
      </c>
      <c r="F31" s="36">
        <v>760000</v>
      </c>
      <c r="G31" s="41">
        <v>1314.42</v>
      </c>
      <c r="H31" s="42">
        <v>1.1199999999999999</v>
      </c>
    </row>
    <row r="32" spans="2:8" x14ac:dyDescent="0.2">
      <c r="B32" s="43" t="s">
        <v>107</v>
      </c>
      <c r="C32" s="36" t="s">
        <v>1152</v>
      </c>
      <c r="D32" s="36" t="s">
        <v>1153</v>
      </c>
      <c r="E32" s="36" t="s">
        <v>1138</v>
      </c>
      <c r="F32" s="36">
        <v>90000</v>
      </c>
      <c r="G32" s="41">
        <v>1300.68</v>
      </c>
      <c r="H32" s="42">
        <v>1.1100000000000001</v>
      </c>
    </row>
    <row r="33" spans="2:8" x14ac:dyDescent="0.2">
      <c r="B33" s="43" t="s">
        <v>107</v>
      </c>
      <c r="C33" s="36" t="s">
        <v>1154</v>
      </c>
      <c r="D33" s="36" t="s">
        <v>1155</v>
      </c>
      <c r="E33" s="36" t="s">
        <v>1156</v>
      </c>
      <c r="F33" s="36">
        <v>457000</v>
      </c>
      <c r="G33" s="41">
        <v>1280.97</v>
      </c>
      <c r="H33" s="42">
        <v>1.1000000000000001</v>
      </c>
    </row>
    <row r="34" spans="2:8" x14ac:dyDescent="0.2">
      <c r="B34" s="43" t="s">
        <v>107</v>
      </c>
      <c r="C34" s="36" t="s">
        <v>1157</v>
      </c>
      <c r="D34" s="36" t="s">
        <v>1158</v>
      </c>
      <c r="E34" s="36" t="s">
        <v>1118</v>
      </c>
      <c r="F34" s="36">
        <v>119000</v>
      </c>
      <c r="G34" s="41">
        <v>1240.1000000000001</v>
      </c>
      <c r="H34" s="42">
        <v>1.06</v>
      </c>
    </row>
    <row r="35" spans="2:8" x14ac:dyDescent="0.2">
      <c r="B35" s="43" t="s">
        <v>107</v>
      </c>
      <c r="C35" s="36" t="s">
        <v>1159</v>
      </c>
      <c r="D35" s="36" t="s">
        <v>1160</v>
      </c>
      <c r="E35" s="36" t="s">
        <v>1161</v>
      </c>
      <c r="F35" s="36">
        <v>74700</v>
      </c>
      <c r="G35" s="41">
        <v>1215.48</v>
      </c>
      <c r="H35" s="42">
        <v>1.04</v>
      </c>
    </row>
    <row r="36" spans="2:8" x14ac:dyDescent="0.2">
      <c r="B36" s="43" t="s">
        <v>107</v>
      </c>
      <c r="C36" s="36" t="s">
        <v>1162</v>
      </c>
      <c r="D36" s="36" t="s">
        <v>1163</v>
      </c>
      <c r="E36" s="36" t="s">
        <v>1140</v>
      </c>
      <c r="F36" s="36">
        <v>123642</v>
      </c>
      <c r="G36" s="41">
        <v>1208.79</v>
      </c>
      <c r="H36" s="42">
        <v>1.03</v>
      </c>
    </row>
    <row r="37" spans="2:8" x14ac:dyDescent="0.2">
      <c r="B37" s="43" t="s">
        <v>107</v>
      </c>
      <c r="C37" s="36" t="s">
        <v>1164</v>
      </c>
      <c r="D37" s="36" t="s">
        <v>1165</v>
      </c>
      <c r="E37" s="36" t="s">
        <v>1156</v>
      </c>
      <c r="F37" s="36">
        <v>726578</v>
      </c>
      <c r="G37" s="41">
        <v>1206.48</v>
      </c>
      <c r="H37" s="42">
        <v>1.03</v>
      </c>
    </row>
    <row r="38" spans="2:8" x14ac:dyDescent="0.2">
      <c r="B38" s="43" t="s">
        <v>107</v>
      </c>
      <c r="C38" s="36" t="s">
        <v>1166</v>
      </c>
      <c r="D38" s="36" t="s">
        <v>1167</v>
      </c>
      <c r="E38" s="36" t="s">
        <v>1140</v>
      </c>
      <c r="F38" s="36">
        <v>308661</v>
      </c>
      <c r="G38" s="41">
        <v>1180.32</v>
      </c>
      <c r="H38" s="42">
        <v>1.0100000000000002</v>
      </c>
    </row>
    <row r="39" spans="2:8" x14ac:dyDescent="0.2">
      <c r="B39" s="43" t="s">
        <v>107</v>
      </c>
      <c r="C39" s="36" t="s">
        <v>1168</v>
      </c>
      <c r="D39" s="36" t="s">
        <v>1169</v>
      </c>
      <c r="E39" s="36" t="s">
        <v>1138</v>
      </c>
      <c r="F39" s="36">
        <v>195106</v>
      </c>
      <c r="G39" s="41">
        <v>1156.8800000000001</v>
      </c>
      <c r="H39" s="42">
        <v>0.9900000000000001</v>
      </c>
    </row>
    <row r="40" spans="2:8" x14ac:dyDescent="0.2">
      <c r="B40" s="43" t="s">
        <v>107</v>
      </c>
      <c r="C40" s="36" t="s">
        <v>1170</v>
      </c>
      <c r="D40" s="36" t="s">
        <v>1171</v>
      </c>
      <c r="E40" s="36" t="s">
        <v>1101</v>
      </c>
      <c r="F40" s="36">
        <v>86809</v>
      </c>
      <c r="G40" s="41">
        <v>1117.1500000000001</v>
      </c>
      <c r="H40" s="42">
        <v>0.96000000000000008</v>
      </c>
    </row>
    <row r="41" spans="2:8" x14ac:dyDescent="0.2">
      <c r="B41" s="43" t="s">
        <v>107</v>
      </c>
      <c r="C41" s="36" t="s">
        <v>1172</v>
      </c>
      <c r="D41" s="36" t="s">
        <v>1173</v>
      </c>
      <c r="E41" s="36" t="s">
        <v>1121</v>
      </c>
      <c r="F41" s="36">
        <v>278155</v>
      </c>
      <c r="G41" s="41">
        <v>1060.33</v>
      </c>
      <c r="H41" s="42">
        <v>0.91</v>
      </c>
    </row>
    <row r="42" spans="2:8" x14ac:dyDescent="0.2">
      <c r="B42" s="43" t="s">
        <v>107</v>
      </c>
      <c r="C42" s="36" t="s">
        <v>121</v>
      </c>
      <c r="D42" s="36" t="s">
        <v>1174</v>
      </c>
      <c r="E42" s="36" t="s">
        <v>1140</v>
      </c>
      <c r="F42" s="36">
        <v>329000</v>
      </c>
      <c r="G42" s="41">
        <v>1036.02</v>
      </c>
      <c r="H42" s="42">
        <v>0.89</v>
      </c>
    </row>
    <row r="43" spans="2:8" x14ac:dyDescent="0.2">
      <c r="B43" s="43" t="s">
        <v>107</v>
      </c>
      <c r="C43" s="36" t="s">
        <v>847</v>
      </c>
      <c r="D43" s="36" t="s">
        <v>1175</v>
      </c>
      <c r="E43" s="36" t="s">
        <v>1091</v>
      </c>
      <c r="F43" s="36">
        <v>205132</v>
      </c>
      <c r="G43" s="41">
        <v>1014.48</v>
      </c>
      <c r="H43" s="42">
        <v>0.87000000000000011</v>
      </c>
    </row>
    <row r="44" spans="2:8" x14ac:dyDescent="0.2">
      <c r="B44" s="43" t="s">
        <v>107</v>
      </c>
      <c r="C44" s="36" t="s">
        <v>1176</v>
      </c>
      <c r="D44" s="36" t="s">
        <v>1177</v>
      </c>
      <c r="E44" s="36" t="s">
        <v>1145</v>
      </c>
      <c r="F44" s="36">
        <v>124970</v>
      </c>
      <c r="G44" s="41">
        <v>985.01</v>
      </c>
      <c r="H44" s="42">
        <v>0.84000000000000008</v>
      </c>
    </row>
    <row r="45" spans="2:8" x14ac:dyDescent="0.2">
      <c r="B45" s="43" t="s">
        <v>107</v>
      </c>
      <c r="C45" s="36" t="s">
        <v>1178</v>
      </c>
      <c r="D45" s="36" t="s">
        <v>1179</v>
      </c>
      <c r="E45" s="36" t="s">
        <v>1094</v>
      </c>
      <c r="F45" s="36">
        <v>40414</v>
      </c>
      <c r="G45" s="41">
        <v>982.79</v>
      </c>
      <c r="H45" s="42">
        <v>0.84000000000000008</v>
      </c>
    </row>
    <row r="46" spans="2:8" x14ac:dyDescent="0.2">
      <c r="B46" s="43" t="s">
        <v>107</v>
      </c>
      <c r="C46" s="36" t="s">
        <v>1180</v>
      </c>
      <c r="D46" s="36" t="s">
        <v>1181</v>
      </c>
      <c r="E46" s="36" t="s">
        <v>1140</v>
      </c>
      <c r="F46" s="36">
        <v>557711</v>
      </c>
      <c r="G46" s="41">
        <v>945.6</v>
      </c>
      <c r="H46" s="42">
        <v>0.80999999999999994</v>
      </c>
    </row>
    <row r="47" spans="2:8" x14ac:dyDescent="0.2">
      <c r="B47" s="43" t="s">
        <v>107</v>
      </c>
      <c r="C47" s="36" t="s">
        <v>1182</v>
      </c>
      <c r="D47" s="36" t="s">
        <v>1183</v>
      </c>
      <c r="E47" s="36" t="s">
        <v>1184</v>
      </c>
      <c r="F47" s="36">
        <v>131898</v>
      </c>
      <c r="G47" s="41">
        <v>898.69</v>
      </c>
      <c r="H47" s="42">
        <v>0.77</v>
      </c>
    </row>
    <row r="48" spans="2:8" x14ac:dyDescent="0.2">
      <c r="B48" s="43" t="s">
        <v>107</v>
      </c>
      <c r="C48" s="36" t="s">
        <v>1185</v>
      </c>
      <c r="D48" s="36" t="s">
        <v>1186</v>
      </c>
      <c r="E48" s="36" t="s">
        <v>1187</v>
      </c>
      <c r="F48" s="36">
        <v>70966</v>
      </c>
      <c r="G48" s="41">
        <v>866.99</v>
      </c>
      <c r="H48" s="42">
        <v>0.74</v>
      </c>
    </row>
    <row r="49" spans="2:8" x14ac:dyDescent="0.2">
      <c r="B49" s="43" t="s">
        <v>107</v>
      </c>
      <c r="C49" s="36" t="s">
        <v>1188</v>
      </c>
      <c r="D49" s="36" t="s">
        <v>1189</v>
      </c>
      <c r="E49" s="36" t="s">
        <v>1091</v>
      </c>
      <c r="F49" s="36">
        <v>933200</v>
      </c>
      <c r="G49" s="41">
        <v>853.41</v>
      </c>
      <c r="H49" s="42">
        <v>0.73</v>
      </c>
    </row>
    <row r="50" spans="2:8" x14ac:dyDescent="0.2">
      <c r="B50" s="43" t="s">
        <v>107</v>
      </c>
      <c r="C50" s="36" t="s">
        <v>1190</v>
      </c>
      <c r="D50" s="36" t="s">
        <v>1191</v>
      </c>
      <c r="E50" s="36" t="s">
        <v>1138</v>
      </c>
      <c r="F50" s="36">
        <v>132027</v>
      </c>
      <c r="G50" s="41">
        <v>823.65</v>
      </c>
      <c r="H50" s="42">
        <v>0.70000000000000007</v>
      </c>
    </row>
    <row r="51" spans="2:8" x14ac:dyDescent="0.2">
      <c r="B51" s="43" t="s">
        <v>107</v>
      </c>
      <c r="C51" s="36" t="s">
        <v>1192</v>
      </c>
      <c r="D51" s="36" t="s">
        <v>1193</v>
      </c>
      <c r="E51" s="36" t="s">
        <v>1094</v>
      </c>
      <c r="F51" s="36">
        <v>138057</v>
      </c>
      <c r="G51" s="41">
        <v>822.41</v>
      </c>
      <c r="H51" s="42">
        <v>0.70000000000000007</v>
      </c>
    </row>
    <row r="52" spans="2:8" x14ac:dyDescent="0.2">
      <c r="B52" s="43" t="s">
        <v>107</v>
      </c>
      <c r="C52" s="36" t="s">
        <v>1194</v>
      </c>
      <c r="D52" s="36" t="s">
        <v>1195</v>
      </c>
      <c r="E52" s="36" t="s">
        <v>1161</v>
      </c>
      <c r="F52" s="36">
        <v>205903</v>
      </c>
      <c r="G52" s="41">
        <v>813.21</v>
      </c>
      <c r="H52" s="42">
        <v>0.70000000000000007</v>
      </c>
    </row>
    <row r="53" spans="2:8" x14ac:dyDescent="0.2">
      <c r="B53" s="43" t="s">
        <v>107</v>
      </c>
      <c r="C53" s="36" t="s">
        <v>1196</v>
      </c>
      <c r="D53" s="36" t="s">
        <v>1197</v>
      </c>
      <c r="E53" s="36" t="s">
        <v>1132</v>
      </c>
      <c r="F53" s="36">
        <v>117572</v>
      </c>
      <c r="G53" s="41">
        <v>790.85</v>
      </c>
      <c r="H53" s="42">
        <v>0.68</v>
      </c>
    </row>
    <row r="54" spans="2:8" x14ac:dyDescent="0.2">
      <c r="B54" s="43" t="s">
        <v>107</v>
      </c>
      <c r="C54" s="36" t="s">
        <v>1198</v>
      </c>
      <c r="D54" s="36" t="s">
        <v>1199</v>
      </c>
      <c r="E54" s="36" t="s">
        <v>1140</v>
      </c>
      <c r="F54" s="36">
        <v>19000</v>
      </c>
      <c r="G54" s="41">
        <v>778.7</v>
      </c>
      <c r="H54" s="42">
        <v>0.67</v>
      </c>
    </row>
    <row r="55" spans="2:8" x14ac:dyDescent="0.2">
      <c r="B55" s="43" t="s">
        <v>107</v>
      </c>
      <c r="C55" s="36" t="s">
        <v>1200</v>
      </c>
      <c r="D55" s="36" t="s">
        <v>1201</v>
      </c>
      <c r="E55" s="36" t="s">
        <v>1148</v>
      </c>
      <c r="F55" s="36">
        <v>138134</v>
      </c>
      <c r="G55" s="41">
        <v>726.1</v>
      </c>
      <c r="H55" s="42">
        <v>0.62000000000000011</v>
      </c>
    </row>
    <row r="56" spans="2:8" x14ac:dyDescent="0.2">
      <c r="B56" s="43" t="s">
        <v>107</v>
      </c>
      <c r="C56" s="36" t="s">
        <v>322</v>
      </c>
      <c r="D56" s="36" t="s">
        <v>1202</v>
      </c>
      <c r="E56" s="36" t="s">
        <v>1140</v>
      </c>
      <c r="F56" s="36">
        <v>62291</v>
      </c>
      <c r="G56" s="41">
        <v>671.5</v>
      </c>
      <c r="H56" s="42">
        <v>0.57000000000000006</v>
      </c>
    </row>
    <row r="57" spans="2:8" x14ac:dyDescent="0.2">
      <c r="B57" s="43" t="s">
        <v>107</v>
      </c>
      <c r="C57" s="36" t="s">
        <v>1203</v>
      </c>
      <c r="D57" s="36" t="s">
        <v>1204</v>
      </c>
      <c r="E57" s="36" t="s">
        <v>1205</v>
      </c>
      <c r="F57" s="36">
        <v>365900</v>
      </c>
      <c r="G57" s="41">
        <v>646.36</v>
      </c>
      <c r="H57" s="42">
        <v>0.55000000000000004</v>
      </c>
    </row>
    <row r="58" spans="2:8" x14ac:dyDescent="0.2">
      <c r="B58" s="43" t="s">
        <v>107</v>
      </c>
      <c r="C58" s="36" t="s">
        <v>1206</v>
      </c>
      <c r="D58" s="36" t="s">
        <v>1207</v>
      </c>
      <c r="E58" s="36" t="s">
        <v>1187</v>
      </c>
      <c r="F58" s="36">
        <v>134472</v>
      </c>
      <c r="G58" s="41">
        <v>626.30000000000007</v>
      </c>
      <c r="H58" s="42">
        <v>0.54</v>
      </c>
    </row>
    <row r="59" spans="2:8" x14ac:dyDescent="0.2">
      <c r="B59" s="43" t="s">
        <v>107</v>
      </c>
      <c r="C59" s="36" t="s">
        <v>1208</v>
      </c>
      <c r="D59" s="36" t="s">
        <v>1209</v>
      </c>
      <c r="E59" s="36" t="s">
        <v>1118</v>
      </c>
      <c r="F59" s="36">
        <v>201991</v>
      </c>
      <c r="G59" s="41">
        <v>586.78</v>
      </c>
      <c r="H59" s="42">
        <v>0.5</v>
      </c>
    </row>
    <row r="60" spans="2:8" x14ac:dyDescent="0.2">
      <c r="B60" s="43" t="s">
        <v>107</v>
      </c>
      <c r="C60" s="36" t="s">
        <v>1210</v>
      </c>
      <c r="D60" s="36" t="s">
        <v>1211</v>
      </c>
      <c r="E60" s="36" t="s">
        <v>1118</v>
      </c>
      <c r="F60" s="36">
        <v>145199</v>
      </c>
      <c r="G60" s="41">
        <v>563.95000000000005</v>
      </c>
      <c r="H60" s="42">
        <v>0.48000000000000004</v>
      </c>
    </row>
    <row r="61" spans="2:8" x14ac:dyDescent="0.2">
      <c r="B61" s="43" t="s">
        <v>107</v>
      </c>
      <c r="C61" s="36" t="s">
        <v>1212</v>
      </c>
      <c r="D61" s="36" t="s">
        <v>1213</v>
      </c>
      <c r="E61" s="36" t="s">
        <v>1118</v>
      </c>
      <c r="F61" s="36">
        <v>103634</v>
      </c>
      <c r="G61" s="41">
        <v>535.32000000000005</v>
      </c>
      <c r="H61" s="42">
        <v>0.45999999999999996</v>
      </c>
    </row>
    <row r="62" spans="2:8" x14ac:dyDescent="0.2">
      <c r="B62" s="43" t="s">
        <v>107</v>
      </c>
      <c r="C62" s="36" t="s">
        <v>1214</v>
      </c>
      <c r="D62" s="36" t="s">
        <v>1215</v>
      </c>
      <c r="E62" s="36" t="s">
        <v>1118</v>
      </c>
      <c r="F62" s="36">
        <v>107114</v>
      </c>
      <c r="G62" s="41">
        <v>513.77</v>
      </c>
      <c r="H62" s="42">
        <v>0.44</v>
      </c>
    </row>
    <row r="63" spans="2:8" x14ac:dyDescent="0.2">
      <c r="B63" s="43" t="s">
        <v>107</v>
      </c>
      <c r="C63" s="36" t="s">
        <v>1216</v>
      </c>
      <c r="D63" s="36" t="s">
        <v>1217</v>
      </c>
      <c r="E63" s="36" t="s">
        <v>1121</v>
      </c>
      <c r="F63" s="36">
        <v>139225</v>
      </c>
      <c r="G63" s="41">
        <v>501.98</v>
      </c>
      <c r="H63" s="42">
        <v>0.43</v>
      </c>
    </row>
    <row r="64" spans="2:8" x14ac:dyDescent="0.2">
      <c r="B64" s="43" t="s">
        <v>107</v>
      </c>
      <c r="C64" s="36" t="s">
        <v>1218</v>
      </c>
      <c r="D64" s="36" t="s">
        <v>1219</v>
      </c>
      <c r="E64" s="36" t="s">
        <v>1220</v>
      </c>
      <c r="F64" s="36">
        <v>141370</v>
      </c>
      <c r="G64" s="41">
        <v>179.4</v>
      </c>
      <c r="H64" s="42">
        <v>0.15</v>
      </c>
    </row>
    <row r="65" spans="1:8" x14ac:dyDescent="0.2">
      <c r="B65" s="43" t="s">
        <v>107</v>
      </c>
      <c r="C65" s="36" t="s">
        <v>1221</v>
      </c>
      <c r="D65" s="36" t="s">
        <v>1222</v>
      </c>
      <c r="E65" s="36" t="s">
        <v>1220</v>
      </c>
      <c r="F65" s="36">
        <v>38416</v>
      </c>
      <c r="G65" s="41">
        <v>176.71</v>
      </c>
      <c r="H65" s="42">
        <v>0.15</v>
      </c>
    </row>
    <row r="66" spans="1:8" ht="13.5" thickBot="1" x14ac:dyDescent="0.25">
      <c r="E66" s="44" t="s">
        <v>65</v>
      </c>
      <c r="G66" s="45">
        <v>78611.83</v>
      </c>
      <c r="H66" s="46">
        <v>67.22</v>
      </c>
    </row>
    <row r="67" spans="1:8" ht="13.5" thickTop="1" x14ac:dyDescent="0.2">
      <c r="B67" s="77" t="s">
        <v>1223</v>
      </c>
      <c r="C67" s="76"/>
      <c r="H67" s="42"/>
    </row>
    <row r="68" spans="1:8" x14ac:dyDescent="0.2">
      <c r="B68" s="75" t="s">
        <v>9</v>
      </c>
      <c r="C68" s="76"/>
      <c r="H68" s="42"/>
    </row>
    <row r="69" spans="1:8" x14ac:dyDescent="0.2">
      <c r="B69" s="43" t="s">
        <v>107</v>
      </c>
      <c r="C69" s="36" t="s">
        <v>57</v>
      </c>
      <c r="D69" s="36" t="s">
        <v>1224</v>
      </c>
      <c r="E69" s="36" t="s">
        <v>1140</v>
      </c>
      <c r="F69" s="36">
        <v>131400</v>
      </c>
      <c r="G69" s="41">
        <v>231.26</v>
      </c>
      <c r="H69" s="42">
        <v>0.2</v>
      </c>
    </row>
    <row r="70" spans="1:8" ht="13.5" thickBot="1" x14ac:dyDescent="0.25">
      <c r="E70" s="44" t="s">
        <v>65</v>
      </c>
      <c r="G70" s="45">
        <v>231.26</v>
      </c>
      <c r="H70" s="46">
        <v>0.2</v>
      </c>
    </row>
    <row r="71" spans="1:8" ht="13.5" thickTop="1" x14ac:dyDescent="0.2">
      <c r="H71" s="42"/>
    </row>
    <row r="72" spans="1:8" x14ac:dyDescent="0.2">
      <c r="A72" s="75" t="s">
        <v>7</v>
      </c>
      <c r="B72" s="76"/>
      <c r="C72" s="76"/>
      <c r="H72" s="42"/>
    </row>
    <row r="73" spans="1:8" x14ac:dyDescent="0.2">
      <c r="B73" s="77" t="s">
        <v>8</v>
      </c>
      <c r="C73" s="76"/>
      <c r="H73" s="42"/>
    </row>
    <row r="74" spans="1:8" x14ac:dyDescent="0.2">
      <c r="B74" s="75" t="s">
        <v>9</v>
      </c>
      <c r="C74" s="76"/>
      <c r="H74" s="42"/>
    </row>
    <row r="75" spans="1:8" x14ac:dyDescent="0.2">
      <c r="B75" s="47">
        <v>8.9700000000000002E-2</v>
      </c>
      <c r="C75" s="36" t="s">
        <v>13</v>
      </c>
      <c r="D75" s="36" t="s">
        <v>1225</v>
      </c>
      <c r="E75" s="36" t="s">
        <v>15</v>
      </c>
      <c r="F75" s="36">
        <v>900</v>
      </c>
      <c r="G75" s="41">
        <v>9260.39</v>
      </c>
      <c r="H75" s="42">
        <v>7.9200000000000008</v>
      </c>
    </row>
    <row r="76" spans="1:8" x14ac:dyDescent="0.2">
      <c r="B76" s="47">
        <v>7.5999999999999998E-2</v>
      </c>
      <c r="C76" s="36" t="s">
        <v>1226</v>
      </c>
      <c r="D76" s="36" t="s">
        <v>1227</v>
      </c>
      <c r="E76" s="36" t="s">
        <v>12</v>
      </c>
      <c r="F76" s="36">
        <v>500</v>
      </c>
      <c r="G76" s="41">
        <v>5056.7700000000004</v>
      </c>
      <c r="H76" s="42">
        <v>4.32</v>
      </c>
    </row>
    <row r="77" spans="1:8" x14ac:dyDescent="0.2">
      <c r="B77" s="47">
        <v>9.9500000000000005E-2</v>
      </c>
      <c r="C77" s="36" t="s">
        <v>22</v>
      </c>
      <c r="D77" s="36" t="s">
        <v>23</v>
      </c>
      <c r="E77" s="36" t="s">
        <v>24</v>
      </c>
      <c r="F77" s="36">
        <v>350</v>
      </c>
      <c r="G77" s="41">
        <v>3486.63</v>
      </c>
      <c r="H77" s="42">
        <v>2.98</v>
      </c>
    </row>
    <row r="78" spans="1:8" x14ac:dyDescent="0.2">
      <c r="B78" s="47">
        <v>0.1125</v>
      </c>
      <c r="C78" s="36" t="s">
        <v>30</v>
      </c>
      <c r="D78" s="36" t="s">
        <v>31</v>
      </c>
      <c r="E78" s="36" t="s">
        <v>32</v>
      </c>
      <c r="F78" s="36">
        <v>200</v>
      </c>
      <c r="G78" s="41">
        <v>2088.09</v>
      </c>
      <c r="H78" s="42">
        <v>1.79</v>
      </c>
    </row>
    <row r="79" spans="1:8" x14ac:dyDescent="0.2">
      <c r="B79" s="47">
        <v>9.9000000000000005E-2</v>
      </c>
      <c r="C79" s="36" t="s">
        <v>1228</v>
      </c>
      <c r="D79" s="36" t="s">
        <v>1229</v>
      </c>
      <c r="E79" s="36" t="s">
        <v>12</v>
      </c>
      <c r="F79" s="36">
        <v>100</v>
      </c>
      <c r="G79" s="41">
        <v>1086.79</v>
      </c>
      <c r="H79" s="42">
        <v>0.93</v>
      </c>
    </row>
    <row r="80" spans="1:8" x14ac:dyDescent="0.2">
      <c r="B80" s="47">
        <v>0.1115</v>
      </c>
      <c r="C80" s="36" t="s">
        <v>33</v>
      </c>
      <c r="D80" s="36" t="s">
        <v>34</v>
      </c>
      <c r="E80" s="36" t="s">
        <v>35</v>
      </c>
      <c r="F80" s="36">
        <v>100</v>
      </c>
      <c r="G80" s="41">
        <v>1001.82</v>
      </c>
      <c r="H80" s="42">
        <v>0.86</v>
      </c>
    </row>
    <row r="81" spans="2:8" x14ac:dyDescent="0.2">
      <c r="B81" s="47">
        <v>0.1125</v>
      </c>
      <c r="C81" s="36" t="s">
        <v>30</v>
      </c>
      <c r="D81" s="36" t="s">
        <v>1230</v>
      </c>
      <c r="E81" s="36" t="s">
        <v>32</v>
      </c>
      <c r="F81" s="36">
        <v>50</v>
      </c>
      <c r="G81" s="41">
        <v>521.29</v>
      </c>
      <c r="H81" s="42">
        <v>0.45000000000000007</v>
      </c>
    </row>
    <row r="82" spans="2:8" x14ac:dyDescent="0.2">
      <c r="B82" s="47">
        <v>9.1399999999999995E-2</v>
      </c>
      <c r="C82" s="36" t="s">
        <v>345</v>
      </c>
      <c r="D82" s="36" t="s">
        <v>346</v>
      </c>
      <c r="E82" s="36" t="s">
        <v>134</v>
      </c>
      <c r="F82" s="36">
        <v>50</v>
      </c>
      <c r="G82" s="41">
        <v>520.61</v>
      </c>
      <c r="H82" s="42">
        <v>0.45000000000000007</v>
      </c>
    </row>
    <row r="83" spans="2:8" x14ac:dyDescent="0.2">
      <c r="B83" s="47">
        <v>9.2499999999999999E-2</v>
      </c>
      <c r="C83" s="36" t="s">
        <v>125</v>
      </c>
      <c r="D83" s="36" t="s">
        <v>349</v>
      </c>
      <c r="E83" s="36" t="s">
        <v>12</v>
      </c>
      <c r="F83" s="36">
        <v>5</v>
      </c>
      <c r="G83" s="41">
        <v>53.15</v>
      </c>
      <c r="H83" s="42">
        <v>0.05</v>
      </c>
    </row>
    <row r="84" spans="2:8" ht="13.5" thickBot="1" x14ac:dyDescent="0.25">
      <c r="E84" s="44" t="s">
        <v>65</v>
      </c>
      <c r="G84" s="45">
        <v>23075.54</v>
      </c>
      <c r="H84" s="46">
        <v>19.75</v>
      </c>
    </row>
    <row r="85" spans="2:8" ht="13.5" thickTop="1" x14ac:dyDescent="0.2">
      <c r="B85" s="75" t="s">
        <v>234</v>
      </c>
      <c r="C85" s="76"/>
      <c r="H85" s="42"/>
    </row>
    <row r="86" spans="2:8" x14ac:dyDescent="0.2">
      <c r="B86" s="47">
        <v>9.6600000000000005E-2</v>
      </c>
      <c r="C86" s="36" t="s">
        <v>237</v>
      </c>
      <c r="D86" s="36" t="s">
        <v>536</v>
      </c>
      <c r="E86" s="36" t="s">
        <v>12</v>
      </c>
      <c r="F86" s="36">
        <v>2</v>
      </c>
      <c r="G86" s="41">
        <v>20.18</v>
      </c>
      <c r="H86" s="42">
        <v>0.02</v>
      </c>
    </row>
    <row r="87" spans="2:8" ht="13.5" thickBot="1" x14ac:dyDescent="0.25">
      <c r="E87" s="44" t="s">
        <v>65</v>
      </c>
      <c r="G87" s="45">
        <v>20.18</v>
      </c>
      <c r="H87" s="46">
        <v>0.02</v>
      </c>
    </row>
    <row r="88" spans="2:8" ht="13.5" thickTop="1" x14ac:dyDescent="0.2">
      <c r="B88" s="77" t="s">
        <v>66</v>
      </c>
      <c r="C88" s="76"/>
      <c r="H88" s="42"/>
    </row>
    <row r="89" spans="2:8" x14ac:dyDescent="0.2">
      <c r="B89" s="75" t="s">
        <v>9</v>
      </c>
      <c r="C89" s="76"/>
      <c r="H89" s="42"/>
    </row>
    <row r="90" spans="2:8" x14ac:dyDescent="0.2">
      <c r="B90" s="47">
        <v>7.5899999999999995E-2</v>
      </c>
      <c r="C90" s="36" t="s">
        <v>67</v>
      </c>
      <c r="D90" s="36" t="s">
        <v>626</v>
      </c>
      <c r="E90" s="36" t="s">
        <v>69</v>
      </c>
      <c r="F90" s="36">
        <v>3000000</v>
      </c>
      <c r="G90" s="41">
        <v>3068.3</v>
      </c>
      <c r="H90" s="42">
        <v>2.62</v>
      </c>
    </row>
    <row r="91" spans="2:8" x14ac:dyDescent="0.2">
      <c r="B91" s="47">
        <v>7.6100000000000001E-2</v>
      </c>
      <c r="C91" s="36" t="s">
        <v>70</v>
      </c>
      <c r="D91" s="36" t="s">
        <v>71</v>
      </c>
      <c r="E91" s="36" t="s">
        <v>69</v>
      </c>
      <c r="F91" s="36">
        <v>2000000</v>
      </c>
      <c r="G91" s="41">
        <v>2071.61</v>
      </c>
      <c r="H91" s="42">
        <v>1.77</v>
      </c>
    </row>
    <row r="92" spans="2:8" x14ac:dyDescent="0.2">
      <c r="B92" s="47">
        <v>6.7900000000000002E-2</v>
      </c>
      <c r="C92" s="36" t="s">
        <v>67</v>
      </c>
      <c r="D92" s="36" t="s">
        <v>68</v>
      </c>
      <c r="E92" s="36" t="s">
        <v>69</v>
      </c>
      <c r="F92" s="36">
        <v>2000000</v>
      </c>
      <c r="G92" s="41">
        <v>1959.5900000000001</v>
      </c>
      <c r="H92" s="42">
        <v>1.6800000000000002</v>
      </c>
    </row>
    <row r="93" spans="2:8" x14ac:dyDescent="0.2">
      <c r="B93" s="47">
        <v>8.1799999999999998E-2</v>
      </c>
      <c r="C93" s="36" t="s">
        <v>89</v>
      </c>
      <c r="D93" s="36" t="s">
        <v>1231</v>
      </c>
      <c r="E93" s="36" t="s">
        <v>69</v>
      </c>
      <c r="F93" s="36">
        <v>500000</v>
      </c>
      <c r="G93" s="41">
        <v>514.45000000000005</v>
      </c>
      <c r="H93" s="42">
        <v>0.44</v>
      </c>
    </row>
    <row r="94" spans="2:8" x14ac:dyDescent="0.2">
      <c r="B94" s="47">
        <v>8.4500000000000006E-2</v>
      </c>
      <c r="C94" s="36" t="s">
        <v>89</v>
      </c>
      <c r="D94" s="36" t="s">
        <v>254</v>
      </c>
      <c r="E94" s="36" t="s">
        <v>69</v>
      </c>
      <c r="F94" s="36">
        <v>200000</v>
      </c>
      <c r="G94" s="41">
        <v>208.21</v>
      </c>
      <c r="H94" s="42">
        <v>0.18000000000000002</v>
      </c>
    </row>
    <row r="95" spans="2:8" x14ac:dyDescent="0.2">
      <c r="B95" s="47">
        <v>8.2699999999999996E-2</v>
      </c>
      <c r="C95" s="36" t="s">
        <v>239</v>
      </c>
      <c r="D95" s="36" t="s">
        <v>255</v>
      </c>
      <c r="E95" s="36" t="s">
        <v>69</v>
      </c>
      <c r="F95" s="36">
        <v>96000</v>
      </c>
      <c r="G95" s="41">
        <v>99.34</v>
      </c>
      <c r="H95" s="42">
        <v>0.08</v>
      </c>
    </row>
    <row r="96" spans="2:8" x14ac:dyDescent="0.2">
      <c r="B96" s="47">
        <v>8.2900000000000001E-2</v>
      </c>
      <c r="C96" s="36" t="s">
        <v>73</v>
      </c>
      <c r="D96" s="36" t="s">
        <v>1232</v>
      </c>
      <c r="E96" s="36" t="s">
        <v>69</v>
      </c>
      <c r="F96" s="36">
        <v>72000</v>
      </c>
      <c r="G96" s="41">
        <v>74.37</v>
      </c>
      <c r="H96" s="42">
        <v>6.0000000000000005E-2</v>
      </c>
    </row>
    <row r="97" spans="1:8" x14ac:dyDescent="0.2">
      <c r="B97" s="47">
        <v>8.43E-2</v>
      </c>
      <c r="C97" s="36" t="s">
        <v>244</v>
      </c>
      <c r="D97" s="36" t="s">
        <v>632</v>
      </c>
      <c r="E97" s="36" t="s">
        <v>69</v>
      </c>
      <c r="F97" s="36">
        <v>25000</v>
      </c>
      <c r="G97" s="41">
        <v>25.66</v>
      </c>
      <c r="H97" s="42">
        <v>0.02</v>
      </c>
    </row>
    <row r="98" spans="1:8" x14ac:dyDescent="0.2">
      <c r="B98" s="47">
        <v>7.3499999999999996E-2</v>
      </c>
      <c r="C98" s="36" t="s">
        <v>73</v>
      </c>
      <c r="D98" s="36" t="s">
        <v>1233</v>
      </c>
      <c r="E98" s="36" t="s">
        <v>69</v>
      </c>
      <c r="F98" s="36">
        <v>9400</v>
      </c>
      <c r="G98" s="41">
        <v>9.59</v>
      </c>
      <c r="H98" s="42">
        <v>0.01</v>
      </c>
    </row>
    <row r="99" spans="1:8" x14ac:dyDescent="0.2">
      <c r="B99" s="47">
        <v>8.1900000000000001E-2</v>
      </c>
      <c r="C99" s="36" t="s">
        <v>75</v>
      </c>
      <c r="D99" s="36" t="s">
        <v>1234</v>
      </c>
      <c r="E99" s="36" t="s">
        <v>69</v>
      </c>
      <c r="F99" s="36">
        <v>40</v>
      </c>
      <c r="G99" s="41">
        <v>0.04</v>
      </c>
      <c r="H99" s="42">
        <v>0</v>
      </c>
    </row>
    <row r="100" spans="1:8" ht="13.5" thickBot="1" x14ac:dyDescent="0.25">
      <c r="E100" s="44" t="s">
        <v>65</v>
      </c>
      <c r="G100" s="48">
        <v>8031.16</v>
      </c>
      <c r="H100" s="49">
        <v>6.86</v>
      </c>
    </row>
    <row r="101" spans="1:8" ht="13.5" thickTop="1" x14ac:dyDescent="0.2">
      <c r="H101" s="42"/>
    </row>
    <row r="102" spans="1:8" x14ac:dyDescent="0.2">
      <c r="B102" s="78" t="s">
        <v>1235</v>
      </c>
      <c r="C102" s="79"/>
      <c r="H102" s="42"/>
    </row>
    <row r="103" spans="1:8" x14ac:dyDescent="0.2">
      <c r="B103" s="77" t="s">
        <v>471</v>
      </c>
      <c r="C103" s="76"/>
      <c r="E103" s="44" t="s">
        <v>472</v>
      </c>
      <c r="H103" s="42"/>
    </row>
    <row r="104" spans="1:8" x14ac:dyDescent="0.2">
      <c r="C104" s="36" t="s">
        <v>27</v>
      </c>
      <c r="E104" s="36" t="s">
        <v>1236</v>
      </c>
      <c r="G104" s="41">
        <v>50</v>
      </c>
      <c r="H104" s="42">
        <v>0.04</v>
      </c>
    </row>
    <row r="105" spans="1:8" ht="13.5" thickBot="1" x14ac:dyDescent="0.25">
      <c r="E105" s="44" t="s">
        <v>65</v>
      </c>
      <c r="G105" s="45">
        <v>50</v>
      </c>
      <c r="H105" s="46">
        <v>0.04</v>
      </c>
    </row>
    <row r="106" spans="1:8" ht="13.5" thickTop="1" x14ac:dyDescent="0.2">
      <c r="B106" s="43" t="s">
        <v>107</v>
      </c>
      <c r="C106" s="36" t="s">
        <v>108</v>
      </c>
      <c r="E106" s="36" t="s">
        <v>107</v>
      </c>
      <c r="G106" s="41">
        <v>2084.41</v>
      </c>
      <c r="H106" s="42">
        <v>1.78</v>
      </c>
    </row>
    <row r="107" spans="1:8" ht="13.5" thickBot="1" x14ac:dyDescent="0.25">
      <c r="E107" s="44" t="s">
        <v>65</v>
      </c>
      <c r="G107" s="45">
        <v>2134.41</v>
      </c>
      <c r="H107" s="46">
        <v>1.82</v>
      </c>
    </row>
    <row r="108" spans="1:8" ht="13.5" thickTop="1" x14ac:dyDescent="0.2">
      <c r="H108" s="42"/>
    </row>
    <row r="109" spans="1:8" x14ac:dyDescent="0.2">
      <c r="A109" s="50" t="s">
        <v>110</v>
      </c>
      <c r="G109" s="51">
        <v>4840.7299999999996</v>
      </c>
      <c r="H109" s="52">
        <v>4.13</v>
      </c>
    </row>
    <row r="110" spans="1:8" x14ac:dyDescent="0.2">
      <c r="H110" s="42"/>
    </row>
    <row r="111" spans="1:8" ht="13.5" thickBot="1" x14ac:dyDescent="0.25">
      <c r="E111" s="44" t="s">
        <v>111</v>
      </c>
      <c r="G111" s="45">
        <v>116945.11</v>
      </c>
      <c r="H111" s="46">
        <v>100</v>
      </c>
    </row>
    <row r="112" spans="1:8" ht="13.5" thickTop="1" x14ac:dyDescent="0.2">
      <c r="H112" s="42"/>
    </row>
    <row r="113" spans="1:8" x14ac:dyDescent="0.2">
      <c r="A113" s="44" t="s">
        <v>112</v>
      </c>
      <c r="H113" s="42"/>
    </row>
    <row r="114" spans="1:8" x14ac:dyDescent="0.2">
      <c r="A114" s="36">
        <v>1</v>
      </c>
      <c r="B114" s="36" t="s">
        <v>1237</v>
      </c>
      <c r="H114" s="42"/>
    </row>
    <row r="115" spans="1:8" x14ac:dyDescent="0.2">
      <c r="H115" s="42"/>
    </row>
    <row r="116" spans="1:8" x14ac:dyDescent="0.2">
      <c r="A116" s="36">
        <v>2</v>
      </c>
      <c r="B116" s="36" t="s">
        <v>114</v>
      </c>
      <c r="H116" s="42"/>
    </row>
    <row r="117" spans="1:8" x14ac:dyDescent="0.2">
      <c r="H117" s="42"/>
    </row>
    <row r="118" spans="1:8" x14ac:dyDescent="0.2">
      <c r="A118" s="36">
        <v>3</v>
      </c>
      <c r="B118" s="36" t="s">
        <v>1238</v>
      </c>
      <c r="H118" s="42"/>
    </row>
    <row r="119" spans="1:8" x14ac:dyDescent="0.2">
      <c r="H119" s="42"/>
    </row>
    <row r="120" spans="1:8" x14ac:dyDescent="0.2">
      <c r="A120" s="36">
        <v>4</v>
      </c>
      <c r="B120" s="36" t="s">
        <v>115</v>
      </c>
      <c r="H120" s="42"/>
    </row>
    <row r="121" spans="1:8" x14ac:dyDescent="0.2">
      <c r="B121" s="36" t="s">
        <v>116</v>
      </c>
      <c r="H121" s="42"/>
    </row>
    <row r="122" spans="1:8" x14ac:dyDescent="0.2">
      <c r="B122" s="36" t="s">
        <v>117</v>
      </c>
      <c r="H122" s="42"/>
    </row>
    <row r="123" spans="1:8" x14ac:dyDescent="0.2">
      <c r="A123" s="32"/>
      <c r="B123" s="32"/>
      <c r="C123" s="32"/>
      <c r="D123" s="32"/>
      <c r="E123" s="32"/>
      <c r="F123" s="32"/>
      <c r="G123" s="34"/>
      <c r="H123" s="53"/>
    </row>
  </sheetData>
  <mergeCells count="13">
    <mergeCell ref="A2:C2"/>
    <mergeCell ref="A3:C3"/>
    <mergeCell ref="B4:C4"/>
    <mergeCell ref="B67:C67"/>
    <mergeCell ref="B68:C68"/>
    <mergeCell ref="A72:C72"/>
    <mergeCell ref="B103:C103"/>
    <mergeCell ref="B73:C73"/>
    <mergeCell ref="B74:C74"/>
    <mergeCell ref="B85:C85"/>
    <mergeCell ref="B88:C88"/>
    <mergeCell ref="B89:C89"/>
    <mergeCell ref="B102:C102"/>
  </mergeCells>
  <pageMargins left="0.7" right="0.7" top="0.75" bottom="0.75" header="0.3" footer="0.3"/>
  <pageSetup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3"/>
  <sheetViews>
    <sheetView topLeftCell="A10" zoomScaleNormal="100" workbookViewId="0">
      <selection activeCell="B42" sqref="B42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75.42578125" style="5" bestFit="1" customWidth="1"/>
    <col min="4" max="4" width="10.28515625" style="5" bestFit="1" customWidth="1"/>
    <col min="5" max="5" width="15.42578125" style="5" bestFit="1" customWidth="1"/>
    <col min="6" max="6" width="8.7109375" style="5" customWidth="1"/>
    <col min="7" max="7" width="9.28515625" style="10" customWidth="1"/>
    <col min="8" max="8" width="7.7109375" style="22" customWidth="1"/>
    <col min="9" max="16384" width="9.140625" style="5"/>
  </cols>
  <sheetData>
    <row r="1" spans="1:8" x14ac:dyDescent="0.15">
      <c r="A1" s="1"/>
      <c r="B1" s="1"/>
      <c r="C1" s="2" t="s">
        <v>765</v>
      </c>
      <c r="D1" s="1"/>
      <c r="E1" s="1"/>
      <c r="F1" s="1"/>
      <c r="G1" s="3"/>
      <c r="H1" s="4"/>
    </row>
    <row r="2" spans="1:8" ht="37.5" x14ac:dyDescent="0.25">
      <c r="A2" s="67" t="s">
        <v>1</v>
      </c>
      <c r="B2" s="68"/>
      <c r="C2" s="68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9" t="s">
        <v>7</v>
      </c>
      <c r="B3" s="70"/>
      <c r="C3" s="70"/>
      <c r="H3" s="11"/>
    </row>
    <row r="4" spans="1:8" ht="15" x14ac:dyDescent="0.25">
      <c r="B4" s="71" t="s">
        <v>8</v>
      </c>
      <c r="C4" s="70"/>
      <c r="H4" s="11"/>
    </row>
    <row r="5" spans="1:8" ht="15" x14ac:dyDescent="0.25">
      <c r="B5" s="69" t="s">
        <v>9</v>
      </c>
      <c r="C5" s="70"/>
      <c r="H5" s="11"/>
    </row>
    <row r="6" spans="1:8" x14ac:dyDescent="0.15">
      <c r="B6" s="12">
        <v>9.9099999999999994E-2</v>
      </c>
      <c r="C6" s="5" t="s">
        <v>318</v>
      </c>
      <c r="D6" s="5" t="s">
        <v>766</v>
      </c>
      <c r="E6" s="5" t="s">
        <v>274</v>
      </c>
      <c r="F6" s="5">
        <v>1230</v>
      </c>
      <c r="G6" s="10">
        <v>12634.12</v>
      </c>
      <c r="H6" s="11">
        <v>3.4099999999999997</v>
      </c>
    </row>
    <row r="7" spans="1:8" x14ac:dyDescent="0.15">
      <c r="B7" s="12">
        <v>0.1075</v>
      </c>
      <c r="C7" s="5" t="s">
        <v>292</v>
      </c>
      <c r="D7" s="5" t="s">
        <v>293</v>
      </c>
      <c r="E7" s="5" t="s">
        <v>61</v>
      </c>
      <c r="F7" s="5">
        <v>1027</v>
      </c>
      <c r="G7" s="10">
        <v>11040.62</v>
      </c>
      <c r="H7" s="11">
        <v>2.98</v>
      </c>
    </row>
    <row r="8" spans="1:8" x14ac:dyDescent="0.15">
      <c r="B8" s="12">
        <v>9.2499999999999999E-2</v>
      </c>
      <c r="C8" s="5" t="s">
        <v>146</v>
      </c>
      <c r="D8" s="5" t="s">
        <v>277</v>
      </c>
      <c r="E8" s="5" t="s">
        <v>12</v>
      </c>
      <c r="F8" s="5">
        <v>980</v>
      </c>
      <c r="G8" s="10">
        <v>10422.85</v>
      </c>
      <c r="H8" s="11">
        <v>2.8200000000000003</v>
      </c>
    </row>
    <row r="9" spans="1:8" x14ac:dyDescent="0.15">
      <c r="B9" s="12">
        <v>8.9700000000000002E-2</v>
      </c>
      <c r="C9" s="5" t="s">
        <v>767</v>
      </c>
      <c r="D9" s="5" t="s">
        <v>636</v>
      </c>
      <c r="E9" s="5" t="s">
        <v>15</v>
      </c>
      <c r="F9" s="5">
        <v>1000</v>
      </c>
      <c r="G9" s="10">
        <v>10287.02</v>
      </c>
      <c r="H9" s="11">
        <v>2.7800000000000002</v>
      </c>
    </row>
    <row r="10" spans="1:8" x14ac:dyDescent="0.15">
      <c r="B10" s="12">
        <v>7.4999999999999997E-2</v>
      </c>
      <c r="C10" s="5" t="s">
        <v>59</v>
      </c>
      <c r="D10" s="5" t="s">
        <v>288</v>
      </c>
      <c r="E10" s="5" t="s">
        <v>61</v>
      </c>
      <c r="F10" s="5">
        <v>1000</v>
      </c>
      <c r="G10" s="10">
        <v>9942.81</v>
      </c>
      <c r="H10" s="11">
        <v>2.69</v>
      </c>
    </row>
    <row r="11" spans="1:8" x14ac:dyDescent="0.15">
      <c r="B11" s="12">
        <v>8.6599999999999996E-2</v>
      </c>
      <c r="C11" s="5" t="s">
        <v>289</v>
      </c>
      <c r="D11" s="5" t="s">
        <v>768</v>
      </c>
      <c r="E11" s="5" t="s">
        <v>29</v>
      </c>
      <c r="F11" s="5">
        <v>900</v>
      </c>
      <c r="G11" s="10">
        <v>9135.39</v>
      </c>
      <c r="H11" s="11">
        <v>2.4699999999999998</v>
      </c>
    </row>
    <row r="12" spans="1:8" x14ac:dyDescent="0.15">
      <c r="B12" s="12">
        <v>9.1499999999999998E-2</v>
      </c>
      <c r="C12" s="5" t="s">
        <v>769</v>
      </c>
      <c r="D12" s="5" t="s">
        <v>770</v>
      </c>
      <c r="E12" s="5" t="s">
        <v>21</v>
      </c>
      <c r="F12" s="5">
        <v>900</v>
      </c>
      <c r="G12" s="10">
        <v>9016.9699999999993</v>
      </c>
      <c r="H12" s="11">
        <v>2.44</v>
      </c>
    </row>
    <row r="13" spans="1:8" x14ac:dyDescent="0.15">
      <c r="B13" s="12">
        <v>8.7499999999999994E-2</v>
      </c>
      <c r="C13" s="5" t="s">
        <v>27</v>
      </c>
      <c r="D13" s="5" t="s">
        <v>28</v>
      </c>
      <c r="E13" s="5" t="s">
        <v>29</v>
      </c>
      <c r="F13" s="5">
        <v>900</v>
      </c>
      <c r="G13" s="10">
        <v>8844.08</v>
      </c>
      <c r="H13" s="11">
        <v>2.39</v>
      </c>
    </row>
    <row r="14" spans="1:8" x14ac:dyDescent="0.15">
      <c r="B14" s="12">
        <v>7.9000000000000001E-2</v>
      </c>
      <c r="C14" s="5" t="s">
        <v>771</v>
      </c>
      <c r="D14" s="5" t="s">
        <v>286</v>
      </c>
      <c r="E14" s="5" t="s">
        <v>29</v>
      </c>
      <c r="F14" s="5">
        <v>850</v>
      </c>
      <c r="G14" s="10">
        <v>8527.0499999999993</v>
      </c>
      <c r="H14" s="11">
        <v>2.2999999999999998</v>
      </c>
    </row>
    <row r="15" spans="1:8" x14ac:dyDescent="0.15">
      <c r="B15" s="12">
        <v>0.1045</v>
      </c>
      <c r="C15" s="5" t="s">
        <v>304</v>
      </c>
      <c r="D15" s="5" t="s">
        <v>314</v>
      </c>
      <c r="E15" s="5" t="s">
        <v>21</v>
      </c>
      <c r="F15" s="5">
        <v>830000</v>
      </c>
      <c r="G15" s="10">
        <v>8468.09</v>
      </c>
      <c r="H15" s="11">
        <v>2.29</v>
      </c>
    </row>
    <row r="16" spans="1:8" x14ac:dyDescent="0.15">
      <c r="B16" s="12">
        <v>0.114</v>
      </c>
      <c r="C16" s="5" t="s">
        <v>294</v>
      </c>
      <c r="D16" s="5" t="s">
        <v>295</v>
      </c>
      <c r="E16" s="5" t="s">
        <v>296</v>
      </c>
      <c r="F16" s="5">
        <v>75</v>
      </c>
      <c r="G16" s="10">
        <v>7590.6500000000005</v>
      </c>
      <c r="H16" s="11">
        <v>2.0500000000000003</v>
      </c>
    </row>
    <row r="17" spans="2:8" x14ac:dyDescent="0.15">
      <c r="B17" s="12">
        <v>8.1500000000000003E-2</v>
      </c>
      <c r="C17" s="5" t="s">
        <v>297</v>
      </c>
      <c r="D17" s="5" t="s">
        <v>298</v>
      </c>
      <c r="E17" s="5" t="s">
        <v>299</v>
      </c>
      <c r="F17" s="5">
        <v>750</v>
      </c>
      <c r="G17" s="10">
        <v>7291.35</v>
      </c>
      <c r="H17" s="11">
        <v>1.9700000000000002</v>
      </c>
    </row>
    <row r="18" spans="2:8" x14ac:dyDescent="0.15">
      <c r="B18" s="12">
        <v>8.9499999999999996E-2</v>
      </c>
      <c r="C18" s="5" t="s">
        <v>772</v>
      </c>
      <c r="D18" s="5" t="s">
        <v>773</v>
      </c>
      <c r="E18" s="5" t="s">
        <v>12</v>
      </c>
      <c r="F18" s="5">
        <v>700</v>
      </c>
      <c r="G18" s="10">
        <v>7217.78</v>
      </c>
      <c r="H18" s="11">
        <v>1.95</v>
      </c>
    </row>
    <row r="19" spans="2:8" x14ac:dyDescent="0.15">
      <c r="B19" s="12">
        <v>0.02</v>
      </c>
      <c r="C19" s="5" t="s">
        <v>297</v>
      </c>
      <c r="D19" s="5" t="s">
        <v>774</v>
      </c>
      <c r="E19" s="5" t="s">
        <v>21</v>
      </c>
      <c r="F19" s="5">
        <v>500</v>
      </c>
      <c r="G19" s="10">
        <v>6573.6100000000006</v>
      </c>
      <c r="H19" s="11">
        <v>1.78</v>
      </c>
    </row>
    <row r="20" spans="2:8" x14ac:dyDescent="0.15">
      <c r="B20" s="12">
        <v>7.85E-2</v>
      </c>
      <c r="C20" s="5" t="s">
        <v>775</v>
      </c>
      <c r="D20" s="5" t="s">
        <v>776</v>
      </c>
      <c r="E20" s="5" t="s">
        <v>18</v>
      </c>
      <c r="F20" s="5">
        <v>650</v>
      </c>
      <c r="G20" s="10">
        <v>6435.47</v>
      </c>
      <c r="H20" s="11">
        <v>1.7400000000000002</v>
      </c>
    </row>
    <row r="21" spans="2:8" x14ac:dyDescent="0.15">
      <c r="B21" s="12">
        <v>7.9500000000000001E-2</v>
      </c>
      <c r="C21" s="5" t="s">
        <v>39</v>
      </c>
      <c r="D21" s="5" t="s">
        <v>40</v>
      </c>
      <c r="E21" s="5" t="s">
        <v>12</v>
      </c>
      <c r="F21" s="5">
        <v>650</v>
      </c>
      <c r="G21" s="10">
        <v>6422.4400000000005</v>
      </c>
      <c r="H21" s="11">
        <v>1.7400000000000002</v>
      </c>
    </row>
    <row r="22" spans="2:8" x14ac:dyDescent="0.15">
      <c r="B22" s="12">
        <v>8.4699999999999998E-2</v>
      </c>
      <c r="C22" s="5" t="s">
        <v>777</v>
      </c>
      <c r="D22" s="5" t="s">
        <v>578</v>
      </c>
      <c r="E22" s="5" t="s">
        <v>54</v>
      </c>
      <c r="F22" s="5">
        <v>600</v>
      </c>
      <c r="G22" s="10">
        <v>6172</v>
      </c>
      <c r="H22" s="11">
        <v>1.67</v>
      </c>
    </row>
    <row r="23" spans="2:8" x14ac:dyDescent="0.15">
      <c r="B23" s="12">
        <v>8.6499999999999994E-2</v>
      </c>
      <c r="C23" s="5" t="s">
        <v>158</v>
      </c>
      <c r="D23" s="5" t="s">
        <v>159</v>
      </c>
      <c r="E23" s="5" t="s">
        <v>54</v>
      </c>
      <c r="F23" s="5">
        <v>2400</v>
      </c>
      <c r="G23" s="10">
        <v>6169.91</v>
      </c>
      <c r="H23" s="11">
        <v>1.67</v>
      </c>
    </row>
    <row r="24" spans="2:8" x14ac:dyDescent="0.15">
      <c r="B24" s="12">
        <v>9.5000000000000001E-2</v>
      </c>
      <c r="C24" s="5" t="s">
        <v>302</v>
      </c>
      <c r="D24" s="5" t="s">
        <v>303</v>
      </c>
      <c r="E24" s="5" t="s">
        <v>21</v>
      </c>
      <c r="F24" s="5">
        <v>600</v>
      </c>
      <c r="G24" s="10">
        <v>6160.7300000000005</v>
      </c>
      <c r="H24" s="11">
        <v>1.66</v>
      </c>
    </row>
    <row r="25" spans="2:8" x14ac:dyDescent="0.15">
      <c r="B25" s="12">
        <v>9.1700000000000004E-2</v>
      </c>
      <c r="C25" s="5" t="s">
        <v>59</v>
      </c>
      <c r="D25" s="5" t="s">
        <v>513</v>
      </c>
      <c r="E25" s="5" t="s">
        <v>61</v>
      </c>
      <c r="F25" s="5">
        <v>600</v>
      </c>
      <c r="G25" s="10">
        <v>6110.39</v>
      </c>
      <c r="H25" s="11">
        <v>1.6500000000000001</v>
      </c>
    </row>
    <row r="26" spans="2:8" x14ac:dyDescent="0.15">
      <c r="B26" s="12">
        <v>0.04</v>
      </c>
      <c r="C26" s="5" t="s">
        <v>275</v>
      </c>
      <c r="D26" s="5" t="s">
        <v>331</v>
      </c>
      <c r="E26" s="5" t="s">
        <v>274</v>
      </c>
      <c r="F26" s="5">
        <v>350</v>
      </c>
      <c r="G26" s="10">
        <v>5333.46</v>
      </c>
      <c r="H26" s="11">
        <v>1.4400000000000002</v>
      </c>
    </row>
    <row r="27" spans="2:8" x14ac:dyDescent="0.15">
      <c r="B27" s="12">
        <v>0.09</v>
      </c>
      <c r="C27" s="5" t="s">
        <v>146</v>
      </c>
      <c r="D27" s="5" t="s">
        <v>332</v>
      </c>
      <c r="E27" s="5" t="s">
        <v>12</v>
      </c>
      <c r="F27" s="5">
        <v>500</v>
      </c>
      <c r="G27" s="10">
        <v>5265.67</v>
      </c>
      <c r="H27" s="11">
        <v>1.4200000000000002</v>
      </c>
    </row>
    <row r="28" spans="2:8" x14ac:dyDescent="0.15">
      <c r="B28" s="12">
        <v>0.115</v>
      </c>
      <c r="C28" s="5" t="s">
        <v>22</v>
      </c>
      <c r="D28" s="5" t="s">
        <v>310</v>
      </c>
      <c r="E28" s="5" t="s">
        <v>24</v>
      </c>
      <c r="F28" s="5">
        <v>500</v>
      </c>
      <c r="G28" s="10">
        <v>5246.55</v>
      </c>
      <c r="H28" s="11">
        <v>1.4200000000000002</v>
      </c>
    </row>
    <row r="29" spans="2:8" x14ac:dyDescent="0.15">
      <c r="B29" s="12">
        <v>9.4500000000000001E-2</v>
      </c>
      <c r="C29" s="5" t="s">
        <v>190</v>
      </c>
      <c r="D29" s="5" t="s">
        <v>191</v>
      </c>
      <c r="E29" s="5" t="s">
        <v>54</v>
      </c>
      <c r="F29" s="5">
        <v>500</v>
      </c>
      <c r="G29" s="10">
        <v>5051.4400000000005</v>
      </c>
      <c r="H29" s="11">
        <v>1.36</v>
      </c>
    </row>
    <row r="30" spans="2:8" x14ac:dyDescent="0.15">
      <c r="B30" s="12">
        <v>9.8199999999999996E-2</v>
      </c>
      <c r="C30" s="5" t="s">
        <v>306</v>
      </c>
      <c r="D30" s="5" t="s">
        <v>683</v>
      </c>
      <c r="E30" s="5" t="s">
        <v>308</v>
      </c>
      <c r="F30" s="5">
        <v>490</v>
      </c>
      <c r="G30" s="10">
        <v>4929.03</v>
      </c>
      <c r="H30" s="11">
        <v>1.33</v>
      </c>
    </row>
    <row r="31" spans="2:8" x14ac:dyDescent="0.15">
      <c r="B31" s="12">
        <v>0.1109</v>
      </c>
      <c r="C31" s="5" t="s">
        <v>36</v>
      </c>
      <c r="D31" s="5" t="s">
        <v>37</v>
      </c>
      <c r="E31" s="5" t="s">
        <v>38</v>
      </c>
      <c r="F31" s="5">
        <v>492</v>
      </c>
      <c r="G31" s="10">
        <v>4916.26</v>
      </c>
      <c r="H31" s="11">
        <v>1.33</v>
      </c>
    </row>
    <row r="32" spans="2:8" x14ac:dyDescent="0.15">
      <c r="B32" s="12">
        <v>9.8000000000000004E-2</v>
      </c>
      <c r="C32" s="5" t="s">
        <v>304</v>
      </c>
      <c r="D32" s="5" t="s">
        <v>305</v>
      </c>
      <c r="E32" s="5" t="s">
        <v>274</v>
      </c>
      <c r="F32" s="5">
        <v>450</v>
      </c>
      <c r="G32" s="10">
        <v>4583.66</v>
      </c>
      <c r="H32" s="11">
        <v>1.2400000000000002</v>
      </c>
    </row>
    <row r="33" spans="2:8" x14ac:dyDescent="0.15">
      <c r="B33" s="12">
        <v>7.9000000000000001E-2</v>
      </c>
      <c r="C33" s="5" t="s">
        <v>778</v>
      </c>
      <c r="D33" s="5" t="s">
        <v>575</v>
      </c>
      <c r="E33" s="5" t="s">
        <v>12</v>
      </c>
      <c r="F33" s="5">
        <v>450</v>
      </c>
      <c r="G33" s="10">
        <v>4439.04</v>
      </c>
      <c r="H33" s="11">
        <v>1.2</v>
      </c>
    </row>
    <row r="34" spans="2:8" x14ac:dyDescent="0.15">
      <c r="B34" s="12">
        <v>0.04</v>
      </c>
      <c r="C34" s="5" t="s">
        <v>275</v>
      </c>
      <c r="D34" s="5" t="s">
        <v>276</v>
      </c>
      <c r="E34" s="5" t="s">
        <v>274</v>
      </c>
      <c r="F34" s="5">
        <v>260</v>
      </c>
      <c r="G34" s="10">
        <v>4048.07</v>
      </c>
      <c r="H34" s="11">
        <v>1.0900000000000001</v>
      </c>
    </row>
    <row r="35" spans="2:8" x14ac:dyDescent="0.15">
      <c r="B35" s="12">
        <v>7.9500000000000001E-2</v>
      </c>
      <c r="C35" s="5" t="s">
        <v>161</v>
      </c>
      <c r="D35" s="5" t="s">
        <v>162</v>
      </c>
      <c r="E35" s="5" t="s">
        <v>54</v>
      </c>
      <c r="F35" s="5">
        <v>400</v>
      </c>
      <c r="G35" s="10">
        <v>4029.4900000000002</v>
      </c>
      <c r="H35" s="11">
        <v>1.0900000000000001</v>
      </c>
    </row>
    <row r="36" spans="2:8" x14ac:dyDescent="0.15">
      <c r="B36" s="12">
        <v>9.5000000000000001E-2</v>
      </c>
      <c r="C36" s="5" t="s">
        <v>508</v>
      </c>
      <c r="D36" s="5" t="s">
        <v>284</v>
      </c>
      <c r="E36" s="5" t="s">
        <v>274</v>
      </c>
      <c r="F36" s="5">
        <v>400</v>
      </c>
      <c r="G36" s="10">
        <v>4017.2400000000002</v>
      </c>
      <c r="H36" s="11">
        <v>1.0900000000000001</v>
      </c>
    </row>
    <row r="37" spans="2:8" x14ac:dyDescent="0.15">
      <c r="B37" s="12">
        <v>0.09</v>
      </c>
      <c r="C37" s="5" t="s">
        <v>55</v>
      </c>
      <c r="D37" s="5" t="s">
        <v>779</v>
      </c>
      <c r="E37" s="5" t="s">
        <v>29</v>
      </c>
      <c r="F37" s="5">
        <v>400000</v>
      </c>
      <c r="G37" s="10">
        <v>3985.46</v>
      </c>
      <c r="H37" s="11">
        <v>1.08</v>
      </c>
    </row>
    <row r="38" spans="2:8" x14ac:dyDescent="0.15">
      <c r="B38" s="12">
        <v>9.8000000000000004E-2</v>
      </c>
      <c r="C38" s="5" t="s">
        <v>304</v>
      </c>
      <c r="D38" s="5" t="s">
        <v>320</v>
      </c>
      <c r="E38" s="5" t="s">
        <v>274</v>
      </c>
      <c r="F38" s="5">
        <v>350</v>
      </c>
      <c r="G38" s="10">
        <v>3557.87</v>
      </c>
      <c r="H38" s="11">
        <v>0.96000000000000008</v>
      </c>
    </row>
    <row r="39" spans="2:8" x14ac:dyDescent="0.15">
      <c r="B39" s="12">
        <v>9.4799999999999995E-2</v>
      </c>
      <c r="C39" s="5" t="s">
        <v>50</v>
      </c>
      <c r="D39" s="5" t="s">
        <v>51</v>
      </c>
      <c r="E39" s="5" t="s">
        <v>21</v>
      </c>
      <c r="F39" s="5">
        <v>350</v>
      </c>
      <c r="G39" s="10">
        <v>3539.9500000000003</v>
      </c>
      <c r="H39" s="11">
        <v>0.96000000000000008</v>
      </c>
    </row>
    <row r="40" spans="2:8" x14ac:dyDescent="0.15">
      <c r="B40" s="12">
        <v>8.6499999999999994E-2</v>
      </c>
      <c r="C40" s="5" t="s">
        <v>158</v>
      </c>
      <c r="D40" s="5" t="s">
        <v>171</v>
      </c>
      <c r="E40" s="5" t="s">
        <v>54</v>
      </c>
      <c r="F40" s="5">
        <v>350</v>
      </c>
      <c r="G40" s="10">
        <v>3518.14</v>
      </c>
      <c r="H40" s="11">
        <v>0.95</v>
      </c>
    </row>
    <row r="41" spans="2:8" x14ac:dyDescent="0.15">
      <c r="B41" s="12">
        <v>8.4500000000000006E-2</v>
      </c>
      <c r="C41" s="5" t="s">
        <v>142</v>
      </c>
      <c r="D41" s="5" t="s">
        <v>570</v>
      </c>
      <c r="E41" s="5" t="s">
        <v>54</v>
      </c>
      <c r="F41" s="5">
        <v>350</v>
      </c>
      <c r="G41" s="10">
        <v>3487.53</v>
      </c>
      <c r="H41" s="11">
        <v>0.94000000000000006</v>
      </c>
    </row>
    <row r="42" spans="2:8" x14ac:dyDescent="0.15">
      <c r="B42" s="12">
        <f>8.85%+0.14%</f>
        <v>8.9899999999999994E-2</v>
      </c>
      <c r="C42" s="5" t="s">
        <v>312</v>
      </c>
      <c r="D42" s="5" t="s">
        <v>313</v>
      </c>
      <c r="E42" s="5" t="s">
        <v>308</v>
      </c>
      <c r="F42" s="5">
        <v>340</v>
      </c>
      <c r="G42" s="10">
        <v>3432.86</v>
      </c>
      <c r="H42" s="11">
        <v>0.93</v>
      </c>
    </row>
    <row r="43" spans="2:8" x14ac:dyDescent="0.15">
      <c r="B43" s="12">
        <v>7.2499999999999995E-2</v>
      </c>
      <c r="C43" s="5" t="s">
        <v>52</v>
      </c>
      <c r="D43" s="5" t="s">
        <v>53</v>
      </c>
      <c r="E43" s="5" t="s">
        <v>54</v>
      </c>
      <c r="F43" s="5">
        <v>320</v>
      </c>
      <c r="G43" s="10">
        <v>3205.6</v>
      </c>
      <c r="H43" s="11">
        <v>0.87000000000000011</v>
      </c>
    </row>
    <row r="44" spans="2:8" x14ac:dyDescent="0.15">
      <c r="B44" s="12">
        <v>8.4699999999999998E-2</v>
      </c>
      <c r="C44" s="5" t="s">
        <v>289</v>
      </c>
      <c r="D44" s="5" t="s">
        <v>674</v>
      </c>
      <c r="E44" s="5" t="s">
        <v>29</v>
      </c>
      <c r="F44" s="5">
        <v>300</v>
      </c>
      <c r="G44" s="10">
        <v>3037.36</v>
      </c>
      <c r="H44" s="11">
        <v>0.82000000000000006</v>
      </c>
    </row>
    <row r="45" spans="2:8" x14ac:dyDescent="0.15">
      <c r="B45" s="12">
        <v>9.0499999999999997E-2</v>
      </c>
      <c r="C45" s="5" t="s">
        <v>334</v>
      </c>
      <c r="D45" s="5" t="s">
        <v>780</v>
      </c>
      <c r="E45" s="5" t="s">
        <v>54</v>
      </c>
      <c r="F45" s="5">
        <v>276</v>
      </c>
      <c r="G45" s="10">
        <v>2837</v>
      </c>
      <c r="H45" s="11">
        <v>0.77</v>
      </c>
    </row>
    <row r="46" spans="2:8" x14ac:dyDescent="0.15">
      <c r="B46" s="12">
        <v>0.1225</v>
      </c>
      <c r="C46" s="5" t="s">
        <v>280</v>
      </c>
      <c r="D46" s="5" t="s">
        <v>781</v>
      </c>
      <c r="E46" s="5" t="s">
        <v>282</v>
      </c>
      <c r="F46" s="5">
        <v>250</v>
      </c>
      <c r="G46" s="10">
        <v>2641.43</v>
      </c>
      <c r="H46" s="11">
        <v>0.71000000000000008</v>
      </c>
    </row>
    <row r="47" spans="2:8" x14ac:dyDescent="0.15">
      <c r="B47" s="12">
        <v>0.1125</v>
      </c>
      <c r="C47" s="5" t="s">
        <v>30</v>
      </c>
      <c r="D47" s="5" t="s">
        <v>31</v>
      </c>
      <c r="E47" s="5" t="s">
        <v>32</v>
      </c>
      <c r="F47" s="5">
        <v>250</v>
      </c>
      <c r="G47" s="10">
        <v>2610.11</v>
      </c>
      <c r="H47" s="11">
        <v>0.71000000000000008</v>
      </c>
    </row>
    <row r="48" spans="2:8" x14ac:dyDescent="0.15">
      <c r="B48" s="12">
        <v>0.1265</v>
      </c>
      <c r="C48" s="5" t="s">
        <v>300</v>
      </c>
      <c r="D48" s="5" t="s">
        <v>301</v>
      </c>
      <c r="E48" s="5" t="s">
        <v>296</v>
      </c>
      <c r="F48" s="5">
        <v>250</v>
      </c>
      <c r="G48" s="10">
        <v>2602.36</v>
      </c>
      <c r="H48" s="11">
        <v>0.70000000000000007</v>
      </c>
    </row>
    <row r="49" spans="2:8" x14ac:dyDescent="0.15">
      <c r="B49" s="12">
        <v>8.4000000000000005E-2</v>
      </c>
      <c r="C49" s="5" t="s">
        <v>640</v>
      </c>
      <c r="D49" s="5" t="s">
        <v>782</v>
      </c>
      <c r="E49" s="5" t="s">
        <v>12</v>
      </c>
      <c r="F49" s="5">
        <v>250</v>
      </c>
      <c r="G49" s="10">
        <v>2598.14</v>
      </c>
      <c r="H49" s="11">
        <v>0.70000000000000007</v>
      </c>
    </row>
    <row r="50" spans="2:8" x14ac:dyDescent="0.15">
      <c r="B50" s="12">
        <v>0.13500000000000001</v>
      </c>
      <c r="C50" s="5" t="s">
        <v>300</v>
      </c>
      <c r="D50" s="5" t="s">
        <v>326</v>
      </c>
      <c r="E50" s="5" t="s">
        <v>296</v>
      </c>
      <c r="F50" s="5">
        <v>25</v>
      </c>
      <c r="G50" s="10">
        <v>2568.11</v>
      </c>
      <c r="H50" s="11">
        <v>0.69000000000000006</v>
      </c>
    </row>
    <row r="51" spans="2:8" x14ac:dyDescent="0.15">
      <c r="B51" s="12">
        <v>0.08</v>
      </c>
      <c r="C51" s="5" t="s">
        <v>670</v>
      </c>
      <c r="D51" s="5" t="s">
        <v>504</v>
      </c>
      <c r="E51" s="5" t="s">
        <v>18</v>
      </c>
      <c r="F51" s="5">
        <v>250</v>
      </c>
      <c r="G51" s="10">
        <v>2516.3000000000002</v>
      </c>
      <c r="H51" s="11">
        <v>0.68</v>
      </c>
    </row>
    <row r="52" spans="2:8" x14ac:dyDescent="0.15">
      <c r="B52" s="12">
        <v>0.11</v>
      </c>
      <c r="C52" s="5" t="s">
        <v>22</v>
      </c>
      <c r="D52" s="5" t="s">
        <v>343</v>
      </c>
      <c r="E52" s="5" t="s">
        <v>344</v>
      </c>
      <c r="F52" s="5">
        <v>220</v>
      </c>
      <c r="G52" s="10">
        <v>2312.19</v>
      </c>
      <c r="H52" s="11">
        <v>0.62000000000000011</v>
      </c>
    </row>
    <row r="53" spans="2:8" x14ac:dyDescent="0.15">
      <c r="B53" s="12">
        <v>9.4799999999999995E-2</v>
      </c>
      <c r="C53" s="5" t="s">
        <v>783</v>
      </c>
      <c r="D53" s="5" t="s">
        <v>784</v>
      </c>
      <c r="E53" s="5" t="s">
        <v>681</v>
      </c>
      <c r="F53" s="5">
        <v>228</v>
      </c>
      <c r="G53" s="10">
        <v>2186.06</v>
      </c>
      <c r="H53" s="11">
        <v>0.59</v>
      </c>
    </row>
    <row r="54" spans="2:8" x14ac:dyDescent="0.15">
      <c r="B54" s="12">
        <v>7.3999999999999996E-2</v>
      </c>
      <c r="C54" s="5" t="s">
        <v>57</v>
      </c>
      <c r="D54" s="5" t="s">
        <v>195</v>
      </c>
      <c r="E54" s="5" t="s">
        <v>12</v>
      </c>
      <c r="F54" s="5">
        <v>20</v>
      </c>
      <c r="G54" s="10">
        <v>1996.29</v>
      </c>
      <c r="H54" s="11">
        <v>0.54</v>
      </c>
    </row>
    <row r="55" spans="2:8" x14ac:dyDescent="0.15">
      <c r="B55" s="12">
        <v>0.13500000000000001</v>
      </c>
      <c r="C55" s="5" t="s">
        <v>300</v>
      </c>
      <c r="D55" s="5" t="s">
        <v>315</v>
      </c>
      <c r="E55" s="5" t="s">
        <v>296</v>
      </c>
      <c r="F55" s="5">
        <v>150</v>
      </c>
      <c r="G55" s="10">
        <v>1544.53</v>
      </c>
      <c r="H55" s="11">
        <v>0.42000000000000004</v>
      </c>
    </row>
    <row r="56" spans="2:8" x14ac:dyDescent="0.15">
      <c r="B56" s="12">
        <v>0.1225</v>
      </c>
      <c r="C56" s="5" t="s">
        <v>316</v>
      </c>
      <c r="D56" s="5" t="s">
        <v>785</v>
      </c>
      <c r="E56" s="5" t="s">
        <v>24</v>
      </c>
      <c r="F56" s="5">
        <v>1400</v>
      </c>
      <c r="G56" s="10">
        <v>1406.94</v>
      </c>
      <c r="H56" s="11">
        <v>0.38</v>
      </c>
    </row>
    <row r="57" spans="2:8" x14ac:dyDescent="0.15">
      <c r="B57" s="12">
        <v>8.4500000000000006E-2</v>
      </c>
      <c r="C57" s="5" t="s">
        <v>637</v>
      </c>
      <c r="D57" s="5" t="s">
        <v>638</v>
      </c>
      <c r="E57" s="5" t="s">
        <v>12</v>
      </c>
      <c r="F57" s="5">
        <v>110</v>
      </c>
      <c r="G57" s="10">
        <v>1131.94</v>
      </c>
      <c r="H57" s="11">
        <v>0.31000000000000005</v>
      </c>
    </row>
    <row r="58" spans="2:8" x14ac:dyDescent="0.15">
      <c r="B58" s="12">
        <v>9.0999999999999998E-2</v>
      </c>
      <c r="C58" s="5" t="s">
        <v>41</v>
      </c>
      <c r="D58" s="5" t="s">
        <v>786</v>
      </c>
      <c r="E58" s="5" t="s">
        <v>43</v>
      </c>
      <c r="F58" s="5">
        <v>100</v>
      </c>
      <c r="G58" s="10">
        <v>1021.07</v>
      </c>
      <c r="H58" s="11">
        <v>0.27999999999999997</v>
      </c>
    </row>
    <row r="59" spans="2:8" x14ac:dyDescent="0.15">
      <c r="B59" s="12">
        <v>8.3000000000000004E-2</v>
      </c>
      <c r="C59" s="5" t="s">
        <v>165</v>
      </c>
      <c r="D59" s="5" t="s">
        <v>133</v>
      </c>
      <c r="E59" s="5" t="s">
        <v>134</v>
      </c>
      <c r="F59" s="5">
        <v>100</v>
      </c>
      <c r="G59" s="10">
        <v>1015.77</v>
      </c>
      <c r="H59" s="11">
        <v>0.27</v>
      </c>
    </row>
    <row r="60" spans="2:8" x14ac:dyDescent="0.15">
      <c r="B60" s="12">
        <v>8.7499999999999994E-2</v>
      </c>
      <c r="C60" s="5" t="s">
        <v>55</v>
      </c>
      <c r="D60" s="5" t="s">
        <v>56</v>
      </c>
      <c r="E60" s="5" t="s">
        <v>29</v>
      </c>
      <c r="F60" s="5">
        <v>100000</v>
      </c>
      <c r="G60" s="10">
        <v>996.41</v>
      </c>
      <c r="H60" s="11">
        <v>0.27</v>
      </c>
    </row>
    <row r="61" spans="2:8" x14ac:dyDescent="0.15">
      <c r="B61" s="12">
        <v>9.4799999999999995E-2</v>
      </c>
      <c r="C61" s="5" t="s">
        <v>324</v>
      </c>
      <c r="D61" s="5" t="s">
        <v>325</v>
      </c>
      <c r="E61" s="5" t="s">
        <v>296</v>
      </c>
      <c r="F61" s="5">
        <v>100</v>
      </c>
      <c r="G61" s="10">
        <v>991.94</v>
      </c>
      <c r="H61" s="11">
        <v>0.27</v>
      </c>
    </row>
    <row r="62" spans="2:8" x14ac:dyDescent="0.15">
      <c r="B62" s="12">
        <v>9.2499999999999999E-2</v>
      </c>
      <c r="C62" s="5" t="s">
        <v>787</v>
      </c>
      <c r="D62" s="5" t="s">
        <v>788</v>
      </c>
      <c r="E62" s="5" t="s">
        <v>274</v>
      </c>
      <c r="F62" s="5">
        <v>90</v>
      </c>
      <c r="G62" s="10">
        <v>903.83</v>
      </c>
      <c r="H62" s="11">
        <v>0.24000000000000002</v>
      </c>
    </row>
    <row r="63" spans="2:8" x14ac:dyDescent="0.15">
      <c r="B63" s="12">
        <v>0.1</v>
      </c>
      <c r="C63" s="5" t="s">
        <v>33</v>
      </c>
      <c r="D63" s="5" t="s">
        <v>339</v>
      </c>
      <c r="E63" s="5" t="s">
        <v>61</v>
      </c>
      <c r="F63" s="5">
        <v>75</v>
      </c>
      <c r="G63" s="10">
        <v>759.9</v>
      </c>
      <c r="H63" s="11">
        <v>0.21000000000000002</v>
      </c>
    </row>
    <row r="64" spans="2:8" x14ac:dyDescent="0.15">
      <c r="B64" s="12">
        <v>9.0499999999999997E-2</v>
      </c>
      <c r="C64" s="5" t="s">
        <v>334</v>
      </c>
      <c r="D64" s="5" t="s">
        <v>789</v>
      </c>
      <c r="E64" s="5" t="s">
        <v>54</v>
      </c>
      <c r="F64" s="5">
        <v>67</v>
      </c>
      <c r="G64" s="10">
        <v>688.42</v>
      </c>
      <c r="H64" s="11">
        <v>0.19</v>
      </c>
    </row>
    <row r="65" spans="2:8" x14ac:dyDescent="0.15">
      <c r="B65" s="12">
        <v>9.1399999999999995E-2</v>
      </c>
      <c r="C65" s="5" t="s">
        <v>345</v>
      </c>
      <c r="D65" s="5" t="s">
        <v>346</v>
      </c>
      <c r="E65" s="5" t="s">
        <v>134</v>
      </c>
      <c r="F65" s="5">
        <v>50</v>
      </c>
      <c r="G65" s="10">
        <v>520.61</v>
      </c>
      <c r="H65" s="11">
        <v>0.13999999999999999</v>
      </c>
    </row>
    <row r="66" spans="2:8" x14ac:dyDescent="0.15">
      <c r="B66" s="12">
        <v>9.9099999999999994E-2</v>
      </c>
      <c r="C66" s="5" t="s">
        <v>318</v>
      </c>
      <c r="D66" s="5" t="s">
        <v>790</v>
      </c>
      <c r="E66" s="5" t="s">
        <v>274</v>
      </c>
      <c r="F66" s="5">
        <v>50</v>
      </c>
      <c r="G66" s="10">
        <v>511.11</v>
      </c>
      <c r="H66" s="11">
        <v>0.13999999999999999</v>
      </c>
    </row>
    <row r="67" spans="2:8" x14ac:dyDescent="0.15">
      <c r="B67" s="12">
        <v>8.8499999999999995E-2</v>
      </c>
      <c r="C67" s="5" t="s">
        <v>41</v>
      </c>
      <c r="D67" s="5" t="s">
        <v>791</v>
      </c>
      <c r="E67" s="5" t="s">
        <v>43</v>
      </c>
      <c r="F67" s="5">
        <v>50</v>
      </c>
      <c r="G67" s="10">
        <v>507.54</v>
      </c>
      <c r="H67" s="11">
        <v>0.13999999999999999</v>
      </c>
    </row>
    <row r="68" spans="2:8" x14ac:dyDescent="0.15">
      <c r="B68" s="12">
        <v>0.122</v>
      </c>
      <c r="C68" s="5" t="s">
        <v>316</v>
      </c>
      <c r="D68" s="5" t="s">
        <v>317</v>
      </c>
      <c r="E68" s="5" t="s">
        <v>24</v>
      </c>
      <c r="F68" s="5">
        <v>50</v>
      </c>
      <c r="G68" s="10">
        <v>506.57</v>
      </c>
      <c r="H68" s="11">
        <v>0.13999999999999999</v>
      </c>
    </row>
    <row r="69" spans="2:8" x14ac:dyDescent="0.15">
      <c r="B69" s="12">
        <v>8.8499999999999995E-2</v>
      </c>
      <c r="C69" s="5" t="s">
        <v>41</v>
      </c>
      <c r="D69" s="5" t="s">
        <v>792</v>
      </c>
      <c r="E69" s="5" t="s">
        <v>43</v>
      </c>
      <c r="F69" s="5">
        <v>50</v>
      </c>
      <c r="G69" s="10">
        <v>506.22</v>
      </c>
      <c r="H69" s="11">
        <v>0.13999999999999999</v>
      </c>
    </row>
    <row r="70" spans="2:8" x14ac:dyDescent="0.15">
      <c r="B70" s="12">
        <v>8.8499999999999995E-2</v>
      </c>
      <c r="C70" s="5" t="s">
        <v>41</v>
      </c>
      <c r="D70" s="5" t="s">
        <v>793</v>
      </c>
      <c r="E70" s="5" t="s">
        <v>43</v>
      </c>
      <c r="F70" s="5">
        <v>50</v>
      </c>
      <c r="G70" s="10">
        <v>505.15000000000003</v>
      </c>
      <c r="H70" s="11">
        <v>0.13999999999999999</v>
      </c>
    </row>
    <row r="71" spans="2:8" x14ac:dyDescent="0.15">
      <c r="B71" s="12">
        <v>9.0999999999999998E-2</v>
      </c>
      <c r="C71" s="5" t="s">
        <v>336</v>
      </c>
      <c r="D71" s="5" t="s">
        <v>604</v>
      </c>
      <c r="E71" s="5" t="s">
        <v>134</v>
      </c>
      <c r="F71" s="5">
        <v>50</v>
      </c>
      <c r="G71" s="10">
        <v>505.05</v>
      </c>
      <c r="H71" s="11">
        <v>0.13999999999999999</v>
      </c>
    </row>
    <row r="72" spans="2:8" x14ac:dyDescent="0.15">
      <c r="B72" s="12">
        <v>9.0999999999999998E-2</v>
      </c>
      <c r="C72" s="5" t="s">
        <v>336</v>
      </c>
      <c r="D72" s="5" t="s">
        <v>794</v>
      </c>
      <c r="E72" s="5" t="s">
        <v>134</v>
      </c>
      <c r="F72" s="5">
        <v>43</v>
      </c>
      <c r="G72" s="10">
        <v>434.34000000000003</v>
      </c>
      <c r="H72" s="11">
        <v>0.12000000000000001</v>
      </c>
    </row>
    <row r="73" spans="2:8" x14ac:dyDescent="0.15">
      <c r="B73" s="12">
        <v>8.8999999999999996E-2</v>
      </c>
      <c r="C73" s="5" t="s">
        <v>50</v>
      </c>
      <c r="D73" s="5" t="s">
        <v>645</v>
      </c>
      <c r="E73" s="5" t="s">
        <v>18</v>
      </c>
      <c r="F73" s="5">
        <v>20</v>
      </c>
      <c r="G73" s="10">
        <v>202.82</v>
      </c>
      <c r="H73" s="11">
        <v>0.05</v>
      </c>
    </row>
    <row r="74" spans="2:8" x14ac:dyDescent="0.15">
      <c r="B74" s="12">
        <v>9.2999999999999999E-2</v>
      </c>
      <c r="C74" s="5" t="s">
        <v>119</v>
      </c>
      <c r="D74" s="5" t="s">
        <v>340</v>
      </c>
      <c r="E74" s="5" t="s">
        <v>12</v>
      </c>
      <c r="F74" s="5">
        <v>20</v>
      </c>
      <c r="G74" s="10">
        <v>201.85</v>
      </c>
      <c r="H74" s="11">
        <v>0.05</v>
      </c>
    </row>
    <row r="75" spans="2:8" x14ac:dyDescent="0.15">
      <c r="B75" s="12">
        <v>9.8430000000000004E-2</v>
      </c>
      <c r="C75" s="5" t="s">
        <v>198</v>
      </c>
      <c r="D75" s="5" t="s">
        <v>795</v>
      </c>
      <c r="E75" s="5" t="s">
        <v>43</v>
      </c>
      <c r="F75" s="5">
        <v>170</v>
      </c>
      <c r="G75" s="10">
        <v>180.04</v>
      </c>
      <c r="H75" s="11">
        <v>0.05</v>
      </c>
    </row>
    <row r="76" spans="2:8" x14ac:dyDescent="0.15">
      <c r="B76" s="12">
        <v>9.8430000000000004E-2</v>
      </c>
      <c r="C76" s="5" t="s">
        <v>198</v>
      </c>
      <c r="D76" s="5" t="s">
        <v>796</v>
      </c>
      <c r="E76" s="5" t="s">
        <v>43</v>
      </c>
      <c r="F76" s="5">
        <v>170</v>
      </c>
      <c r="G76" s="10">
        <v>179.56</v>
      </c>
      <c r="H76" s="11">
        <v>0.05</v>
      </c>
    </row>
    <row r="77" spans="2:8" x14ac:dyDescent="0.15">
      <c r="B77" s="12">
        <v>9.8430000000000004E-2</v>
      </c>
      <c r="C77" s="5" t="s">
        <v>198</v>
      </c>
      <c r="D77" s="5" t="s">
        <v>797</v>
      </c>
      <c r="E77" s="5" t="s">
        <v>43</v>
      </c>
      <c r="F77" s="5">
        <v>170</v>
      </c>
      <c r="G77" s="10">
        <v>179.05</v>
      </c>
      <c r="H77" s="11">
        <v>0.05</v>
      </c>
    </row>
    <row r="78" spans="2:8" x14ac:dyDescent="0.15">
      <c r="B78" s="12">
        <v>9.8430000000000004E-2</v>
      </c>
      <c r="C78" s="5" t="s">
        <v>198</v>
      </c>
      <c r="D78" s="5" t="s">
        <v>798</v>
      </c>
      <c r="E78" s="5" t="s">
        <v>43</v>
      </c>
      <c r="F78" s="5">
        <v>153</v>
      </c>
      <c r="G78" s="10">
        <v>168.67000000000002</v>
      </c>
      <c r="H78" s="11">
        <v>0.05</v>
      </c>
    </row>
    <row r="79" spans="2:8" x14ac:dyDescent="0.15">
      <c r="B79" s="12">
        <v>9.8430000000000004E-2</v>
      </c>
      <c r="C79" s="5" t="s">
        <v>198</v>
      </c>
      <c r="D79" s="5" t="s">
        <v>799</v>
      </c>
      <c r="E79" s="5" t="s">
        <v>43</v>
      </c>
      <c r="F79" s="5">
        <v>153</v>
      </c>
      <c r="G79" s="10">
        <v>168.24</v>
      </c>
      <c r="H79" s="11">
        <v>0.05</v>
      </c>
    </row>
    <row r="80" spans="2:8" x14ac:dyDescent="0.15">
      <c r="B80" s="12">
        <v>9.8430000000000004E-2</v>
      </c>
      <c r="C80" s="5" t="s">
        <v>198</v>
      </c>
      <c r="D80" s="5" t="s">
        <v>800</v>
      </c>
      <c r="E80" s="5" t="s">
        <v>43</v>
      </c>
      <c r="F80" s="5">
        <v>136</v>
      </c>
      <c r="G80" s="10">
        <v>149.29</v>
      </c>
      <c r="H80" s="11">
        <v>0.04</v>
      </c>
    </row>
    <row r="81" spans="2:8" x14ac:dyDescent="0.15">
      <c r="B81" s="12">
        <v>0.10630000000000001</v>
      </c>
      <c r="C81" s="5" t="s">
        <v>198</v>
      </c>
      <c r="D81" s="5" t="s">
        <v>801</v>
      </c>
      <c r="E81" s="5" t="s">
        <v>12</v>
      </c>
      <c r="F81" s="5">
        <v>15</v>
      </c>
      <c r="G81" s="10">
        <v>15.63</v>
      </c>
      <c r="H81" s="11">
        <v>0</v>
      </c>
    </row>
    <row r="82" spans="2:8" x14ac:dyDescent="0.15">
      <c r="B82" s="12">
        <v>0.10630000000000001</v>
      </c>
      <c r="C82" s="5" t="s">
        <v>198</v>
      </c>
      <c r="D82" s="5" t="s">
        <v>802</v>
      </c>
      <c r="E82" s="5" t="s">
        <v>12</v>
      </c>
      <c r="F82" s="5">
        <v>8</v>
      </c>
      <c r="G82" s="10">
        <v>8.31</v>
      </c>
      <c r="H82" s="11">
        <v>0</v>
      </c>
    </row>
    <row r="83" spans="2:8" x14ac:dyDescent="0.15">
      <c r="B83" s="12">
        <v>0.10630000000000001</v>
      </c>
      <c r="C83" s="5" t="s">
        <v>198</v>
      </c>
      <c r="D83" s="5" t="s">
        <v>803</v>
      </c>
      <c r="E83" s="5" t="s">
        <v>12</v>
      </c>
      <c r="F83" s="5">
        <v>2</v>
      </c>
      <c r="G83" s="10">
        <v>2.08</v>
      </c>
      <c r="H83" s="11">
        <v>0</v>
      </c>
    </row>
    <row r="84" spans="2:8" ht="9.75" thickBot="1" x14ac:dyDescent="0.2">
      <c r="E84" s="13" t="s">
        <v>65</v>
      </c>
      <c r="G84" s="14">
        <v>284868.88</v>
      </c>
      <c r="H84" s="15">
        <v>77.009999999999906</v>
      </c>
    </row>
    <row r="85" spans="2:8" ht="15.75" thickTop="1" x14ac:dyDescent="0.25">
      <c r="B85" s="69" t="s">
        <v>234</v>
      </c>
      <c r="C85" s="70"/>
      <c r="H85" s="11"/>
    </row>
    <row r="86" spans="2:8" x14ac:dyDescent="0.15">
      <c r="B86" s="12">
        <v>8.1500000000000003E-2</v>
      </c>
      <c r="C86" s="5" t="s">
        <v>355</v>
      </c>
      <c r="D86" s="5" t="s">
        <v>356</v>
      </c>
      <c r="E86" s="5" t="s">
        <v>29</v>
      </c>
      <c r="F86" s="5">
        <v>1750</v>
      </c>
      <c r="G86" s="10">
        <v>17740.52</v>
      </c>
      <c r="H86" s="11">
        <v>4.7900000000000009</v>
      </c>
    </row>
    <row r="87" spans="2:8" x14ac:dyDescent="0.15">
      <c r="B87" s="12">
        <v>9.5699999999999993E-2</v>
      </c>
      <c r="C87" s="5" t="s">
        <v>804</v>
      </c>
      <c r="D87" s="5" t="s">
        <v>358</v>
      </c>
      <c r="E87" s="5" t="s">
        <v>274</v>
      </c>
      <c r="F87" s="5">
        <v>1420</v>
      </c>
      <c r="G87" s="10">
        <v>14377.39</v>
      </c>
      <c r="H87" s="11">
        <v>3.88</v>
      </c>
    </row>
    <row r="88" spans="2:8" x14ac:dyDescent="0.15">
      <c r="B88" s="12">
        <v>0.04</v>
      </c>
      <c r="C88" s="5" t="s">
        <v>359</v>
      </c>
      <c r="D88" s="5" t="s">
        <v>805</v>
      </c>
      <c r="E88" s="5" t="s">
        <v>274</v>
      </c>
      <c r="F88" s="5">
        <v>700</v>
      </c>
      <c r="G88" s="10">
        <v>10554.01</v>
      </c>
      <c r="H88" s="11">
        <v>2.85</v>
      </c>
    </row>
    <row r="89" spans="2:8" x14ac:dyDescent="0.15">
      <c r="B89" s="12">
        <v>7.9500000000000001E-2</v>
      </c>
      <c r="C89" s="5" t="s">
        <v>806</v>
      </c>
      <c r="D89" s="5" t="s">
        <v>353</v>
      </c>
      <c r="E89" s="5" t="s">
        <v>354</v>
      </c>
      <c r="F89" s="5">
        <v>1000</v>
      </c>
      <c r="G89" s="10">
        <v>10009.99</v>
      </c>
      <c r="H89" s="11">
        <v>2.7</v>
      </c>
    </row>
    <row r="90" spans="2:8" x14ac:dyDescent="0.15">
      <c r="B90" s="12">
        <v>9.9500000000000005E-2</v>
      </c>
      <c r="C90" s="5" t="s">
        <v>705</v>
      </c>
      <c r="D90" s="5" t="s">
        <v>706</v>
      </c>
      <c r="E90" s="5" t="s">
        <v>123</v>
      </c>
      <c r="F90" s="5">
        <v>4120</v>
      </c>
      <c r="G90" s="10">
        <v>3749.4900000000002</v>
      </c>
      <c r="H90" s="11">
        <v>1.0100000000000002</v>
      </c>
    </row>
    <row r="91" spans="2:8" x14ac:dyDescent="0.15">
      <c r="B91" s="17" t="s">
        <v>124</v>
      </c>
      <c r="C91" s="5" t="s">
        <v>370</v>
      </c>
      <c r="D91" s="5" t="s">
        <v>371</v>
      </c>
      <c r="E91" s="5" t="s">
        <v>364</v>
      </c>
      <c r="F91" s="5">
        <v>200</v>
      </c>
      <c r="G91" s="10">
        <v>2646.11</v>
      </c>
      <c r="H91" s="11">
        <v>0.71000000000000008</v>
      </c>
    </row>
    <row r="92" spans="2:8" x14ac:dyDescent="0.15">
      <c r="B92" s="12">
        <v>0.04</v>
      </c>
      <c r="C92" s="5" t="s">
        <v>359</v>
      </c>
      <c r="D92" s="5" t="s">
        <v>361</v>
      </c>
      <c r="E92" s="5" t="s">
        <v>274</v>
      </c>
      <c r="F92" s="5">
        <v>140</v>
      </c>
      <c r="G92" s="10">
        <v>2200.7600000000002</v>
      </c>
      <c r="H92" s="11">
        <v>0.59</v>
      </c>
    </row>
    <row r="93" spans="2:8" x14ac:dyDescent="0.15">
      <c r="B93" s="12">
        <v>0.04</v>
      </c>
      <c r="C93" s="5" t="s">
        <v>359</v>
      </c>
      <c r="D93" s="5" t="s">
        <v>360</v>
      </c>
      <c r="E93" s="5" t="s">
        <v>274</v>
      </c>
      <c r="F93" s="5">
        <v>100</v>
      </c>
      <c r="G93" s="10">
        <v>1537.3</v>
      </c>
      <c r="H93" s="11">
        <v>0.42000000000000004</v>
      </c>
    </row>
    <row r="94" spans="2:8" x14ac:dyDescent="0.15">
      <c r="B94" s="12">
        <v>0.10349999999999999</v>
      </c>
      <c r="C94" s="5" t="s">
        <v>375</v>
      </c>
      <c r="D94" s="5" t="s">
        <v>376</v>
      </c>
      <c r="E94" s="5" t="s">
        <v>134</v>
      </c>
      <c r="F94" s="5">
        <v>8.0185899999999997</v>
      </c>
      <c r="G94" s="10">
        <v>634.56000000000006</v>
      </c>
      <c r="H94" s="11">
        <v>0.17</v>
      </c>
    </row>
    <row r="95" spans="2:8" ht="9.75" thickBot="1" x14ac:dyDescent="0.2">
      <c r="E95" s="13" t="s">
        <v>65</v>
      </c>
      <c r="G95" s="14">
        <v>63450.13</v>
      </c>
      <c r="H95" s="15">
        <v>17.12</v>
      </c>
    </row>
    <row r="96" spans="2:8" ht="15.75" thickTop="1" x14ac:dyDescent="0.25">
      <c r="B96" s="71" t="s">
        <v>66</v>
      </c>
      <c r="C96" s="70"/>
      <c r="H96" s="11"/>
    </row>
    <row r="97" spans="1:8" x14ac:dyDescent="0.15">
      <c r="B97" s="69" t="s">
        <v>9</v>
      </c>
      <c r="C97" s="72"/>
      <c r="H97" s="11"/>
    </row>
    <row r="98" spans="1:8" x14ac:dyDescent="0.15">
      <c r="B98" s="17" t="s">
        <v>107</v>
      </c>
      <c r="C98" s="5" t="s">
        <v>89</v>
      </c>
      <c r="D98" s="5" t="s">
        <v>256</v>
      </c>
      <c r="E98" s="5" t="s">
        <v>69</v>
      </c>
      <c r="F98" s="5">
        <v>1500000</v>
      </c>
      <c r="G98" s="10">
        <v>1551.54</v>
      </c>
      <c r="H98" s="11">
        <v>0.42000000000000004</v>
      </c>
    </row>
    <row r="99" spans="1:8" ht="9.75" thickBot="1" x14ac:dyDescent="0.2">
      <c r="E99" s="13" t="s">
        <v>65</v>
      </c>
      <c r="G99" s="14">
        <v>1551.54</v>
      </c>
      <c r="H99" s="15">
        <v>0.42</v>
      </c>
    </row>
    <row r="100" spans="1:8" ht="9.75" thickTop="1" x14ac:dyDescent="0.15">
      <c r="H100" s="11"/>
    </row>
    <row r="101" spans="1:8" x14ac:dyDescent="0.15">
      <c r="B101" s="17" t="s">
        <v>107</v>
      </c>
      <c r="C101" s="5" t="s">
        <v>108</v>
      </c>
      <c r="E101" s="5" t="s">
        <v>107</v>
      </c>
      <c r="G101" s="10">
        <v>5608.1900000000005</v>
      </c>
      <c r="H101" s="11">
        <v>1.52</v>
      </c>
    </row>
    <row r="102" spans="1:8" x14ac:dyDescent="0.15">
      <c r="H102" s="11"/>
    </row>
    <row r="103" spans="1:8" x14ac:dyDescent="0.15">
      <c r="A103" s="18" t="s">
        <v>110</v>
      </c>
      <c r="G103" s="19">
        <v>14653.36</v>
      </c>
      <c r="H103" s="20">
        <v>3.93</v>
      </c>
    </row>
    <row r="104" spans="1:8" x14ac:dyDescent="0.15">
      <c r="H104" s="11"/>
    </row>
    <row r="105" spans="1:8" ht="9.75" thickBot="1" x14ac:dyDescent="0.2">
      <c r="E105" s="13" t="s">
        <v>111</v>
      </c>
      <c r="G105" s="14">
        <v>370132.1</v>
      </c>
      <c r="H105" s="15">
        <v>100</v>
      </c>
    </row>
    <row r="106" spans="1:8" ht="9.75" thickTop="1" x14ac:dyDescent="0.15">
      <c r="H106" s="11"/>
    </row>
    <row r="107" spans="1:8" x14ac:dyDescent="0.15">
      <c r="A107" s="13" t="s">
        <v>112</v>
      </c>
      <c r="H107" s="11"/>
    </row>
    <row r="108" spans="1:8" x14ac:dyDescent="0.15">
      <c r="A108" s="5">
        <v>1</v>
      </c>
      <c r="B108" s="5" t="s">
        <v>807</v>
      </c>
      <c r="H108" s="11"/>
    </row>
    <row r="109" spans="1:8" x14ac:dyDescent="0.15">
      <c r="H109" s="11"/>
    </row>
    <row r="110" spans="1:8" x14ac:dyDescent="0.15">
      <c r="A110" s="5">
        <v>2</v>
      </c>
      <c r="B110" s="5" t="s">
        <v>114</v>
      </c>
      <c r="H110" s="11"/>
    </row>
    <row r="111" spans="1:8" x14ac:dyDescent="0.15">
      <c r="H111" s="11"/>
    </row>
    <row r="112" spans="1:8" x14ac:dyDescent="0.15">
      <c r="A112" s="5">
        <v>3</v>
      </c>
      <c r="B112" s="5" t="s">
        <v>264</v>
      </c>
      <c r="H112" s="11"/>
    </row>
    <row r="113" spans="1:8" x14ac:dyDescent="0.15">
      <c r="H113" s="11"/>
    </row>
    <row r="114" spans="1:8" x14ac:dyDescent="0.15">
      <c r="A114" s="5">
        <v>4</v>
      </c>
      <c r="B114" s="5" t="s">
        <v>115</v>
      </c>
      <c r="H114" s="11"/>
    </row>
    <row r="115" spans="1:8" x14ac:dyDescent="0.15">
      <c r="B115" s="5" t="s">
        <v>116</v>
      </c>
      <c r="H115" s="11"/>
    </row>
    <row r="116" spans="1:8" x14ac:dyDescent="0.15">
      <c r="B116" s="31" t="s">
        <v>117</v>
      </c>
      <c r="H116" s="11"/>
    </row>
    <row r="117" spans="1:8" x14ac:dyDescent="0.15">
      <c r="H117" s="11"/>
    </row>
    <row r="118" spans="1:8" x14ac:dyDescent="0.15">
      <c r="A118" s="5">
        <v>5</v>
      </c>
      <c r="B118" s="5" t="s">
        <v>808</v>
      </c>
      <c r="H118" s="11"/>
    </row>
    <row r="119" spans="1:8" x14ac:dyDescent="0.15">
      <c r="B119" s="5" t="s">
        <v>716</v>
      </c>
      <c r="H119" s="11"/>
    </row>
    <row r="120" spans="1:8" x14ac:dyDescent="0.15">
      <c r="H120" s="11"/>
    </row>
    <row r="121" spans="1:8" x14ac:dyDescent="0.15">
      <c r="A121" s="5">
        <v>6</v>
      </c>
      <c r="B121" s="5" t="s">
        <v>809</v>
      </c>
      <c r="H121" s="11"/>
    </row>
    <row r="122" spans="1:8" x14ac:dyDescent="0.15">
      <c r="B122" s="5" t="s">
        <v>716</v>
      </c>
      <c r="H122" s="11"/>
    </row>
    <row r="123" spans="1:8" x14ac:dyDescent="0.15">
      <c r="H123" s="11"/>
    </row>
    <row r="124" spans="1:8" x14ac:dyDescent="0.15">
      <c r="A124" s="5">
        <v>7</v>
      </c>
      <c r="B124" s="5" t="s">
        <v>810</v>
      </c>
      <c r="H124" s="11"/>
    </row>
    <row r="125" spans="1:8" x14ac:dyDescent="0.15">
      <c r="B125" s="5" t="s">
        <v>716</v>
      </c>
      <c r="H125" s="11"/>
    </row>
    <row r="126" spans="1:8" x14ac:dyDescent="0.15">
      <c r="H126" s="11"/>
    </row>
    <row r="127" spans="1:8" x14ac:dyDescent="0.15">
      <c r="A127" s="5">
        <v>8</v>
      </c>
      <c r="B127" s="5" t="s">
        <v>811</v>
      </c>
      <c r="H127" s="11"/>
    </row>
    <row r="128" spans="1:8" x14ac:dyDescent="0.15">
      <c r="B128" s="5" t="s">
        <v>716</v>
      </c>
      <c r="H128" s="11"/>
    </row>
    <row r="129" spans="1:8" x14ac:dyDescent="0.15">
      <c r="H129" s="11"/>
    </row>
    <row r="130" spans="1:8" x14ac:dyDescent="0.15">
      <c r="A130" s="5">
        <v>9</v>
      </c>
      <c r="B130" s="5" t="s">
        <v>812</v>
      </c>
      <c r="H130" s="11"/>
    </row>
    <row r="131" spans="1:8" x14ac:dyDescent="0.15">
      <c r="B131" s="5" t="s">
        <v>716</v>
      </c>
      <c r="H131" s="11"/>
    </row>
    <row r="132" spans="1:8" s="31" customFormat="1" x14ac:dyDescent="0.15">
      <c r="G132" s="29"/>
      <c r="H132" s="11"/>
    </row>
    <row r="133" spans="1:8" x14ac:dyDescent="0.15">
      <c r="A133" s="1"/>
      <c r="B133" s="1"/>
      <c r="C133" s="1"/>
      <c r="D133" s="1"/>
      <c r="E133" s="1"/>
      <c r="F133" s="1"/>
      <c r="G133" s="3"/>
      <c r="H133" s="21"/>
    </row>
  </sheetData>
  <mergeCells count="7">
    <mergeCell ref="B97:C97"/>
    <mergeCell ref="A2:C2"/>
    <mergeCell ref="A3:C3"/>
    <mergeCell ref="B4:C4"/>
    <mergeCell ref="B5:C5"/>
    <mergeCell ref="B85:C85"/>
    <mergeCell ref="B96:C96"/>
  </mergeCells>
  <pageMargins left="0.7" right="0.7" top="0.75" bottom="0.75" header="0.3" footer="0.3"/>
  <pageSetup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topLeftCell="A40" workbookViewId="0">
      <selection activeCell="H67" sqref="H67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2" customWidth="1"/>
    <col min="9" max="16384" width="9.140625" style="5"/>
  </cols>
  <sheetData>
    <row r="1" spans="1:8" x14ac:dyDescent="0.15">
      <c r="A1" s="1"/>
      <c r="B1" s="1"/>
      <c r="C1" s="2" t="s">
        <v>720</v>
      </c>
      <c r="D1" s="1"/>
      <c r="E1" s="1"/>
      <c r="F1" s="1"/>
      <c r="G1" s="3"/>
      <c r="H1" s="4"/>
    </row>
    <row r="2" spans="1:8" ht="37.5" x14ac:dyDescent="0.25">
      <c r="A2" s="67" t="s">
        <v>1</v>
      </c>
      <c r="B2" s="68"/>
      <c r="C2" s="68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9" t="s">
        <v>7</v>
      </c>
      <c r="B3" s="70"/>
      <c r="C3" s="70"/>
      <c r="H3" s="11"/>
    </row>
    <row r="4" spans="1:8" ht="15" x14ac:dyDescent="0.25">
      <c r="B4" s="71" t="s">
        <v>8</v>
      </c>
      <c r="C4" s="70"/>
      <c r="H4" s="11"/>
    </row>
    <row r="5" spans="1:8" ht="15" x14ac:dyDescent="0.25">
      <c r="B5" s="69" t="s">
        <v>9</v>
      </c>
      <c r="C5" s="70"/>
      <c r="H5" s="11"/>
    </row>
    <row r="6" spans="1:8" x14ac:dyDescent="0.15">
      <c r="B6" s="12">
        <v>4.4999999999999998E-2</v>
      </c>
      <c r="C6" s="5" t="s">
        <v>158</v>
      </c>
      <c r="D6" s="5" t="s">
        <v>721</v>
      </c>
      <c r="E6" s="5" t="s">
        <v>54</v>
      </c>
      <c r="F6" s="5">
        <v>700</v>
      </c>
      <c r="G6" s="10">
        <v>8352.68</v>
      </c>
      <c r="H6" s="11">
        <v>0.91999999999999993</v>
      </c>
    </row>
    <row r="7" spans="1:8" x14ac:dyDescent="0.15">
      <c r="B7" s="12">
        <v>0.105</v>
      </c>
      <c r="C7" s="5" t="s">
        <v>158</v>
      </c>
      <c r="D7" s="5" t="s">
        <v>387</v>
      </c>
      <c r="E7" s="5" t="s">
        <v>18</v>
      </c>
      <c r="F7" s="5">
        <v>310</v>
      </c>
      <c r="G7" s="10">
        <v>3106.85</v>
      </c>
      <c r="H7" s="11">
        <v>0.34</v>
      </c>
    </row>
    <row r="8" spans="1:8" x14ac:dyDescent="0.15">
      <c r="B8" s="12">
        <v>9.9000000000000005E-2</v>
      </c>
      <c r="C8" s="5" t="s">
        <v>142</v>
      </c>
      <c r="D8" s="5" t="s">
        <v>722</v>
      </c>
      <c r="E8" s="5" t="s">
        <v>12</v>
      </c>
      <c r="F8" s="5">
        <v>100</v>
      </c>
      <c r="G8" s="10">
        <v>1001.39</v>
      </c>
      <c r="H8" s="11">
        <v>0.11</v>
      </c>
    </row>
    <row r="9" spans="1:8" x14ac:dyDescent="0.15">
      <c r="B9" s="12">
        <v>8.8599999999999998E-2</v>
      </c>
      <c r="C9" s="5" t="s">
        <v>723</v>
      </c>
      <c r="D9" s="5" t="s">
        <v>724</v>
      </c>
      <c r="E9" s="5" t="s">
        <v>725</v>
      </c>
      <c r="F9" s="5">
        <v>100</v>
      </c>
      <c r="G9" s="10">
        <v>1000.35</v>
      </c>
      <c r="H9" s="11">
        <v>0.11</v>
      </c>
    </row>
    <row r="10" spans="1:8" ht="9.75" thickBot="1" x14ac:dyDescent="0.2">
      <c r="E10" s="13" t="s">
        <v>65</v>
      </c>
      <c r="G10" s="14">
        <v>13461.27</v>
      </c>
      <c r="H10" s="15">
        <v>1.48</v>
      </c>
    </row>
    <row r="11" spans="1:8" ht="9.75" thickTop="1" x14ac:dyDescent="0.15">
      <c r="H11" s="11"/>
    </row>
    <row r="12" spans="1:8" ht="15" x14ac:dyDescent="0.25">
      <c r="A12" s="69" t="s">
        <v>99</v>
      </c>
      <c r="B12" s="70"/>
      <c r="C12" s="70"/>
      <c r="H12" s="11"/>
    </row>
    <row r="13" spans="1:8" ht="15" x14ac:dyDescent="0.25">
      <c r="B13" s="71" t="s">
        <v>393</v>
      </c>
      <c r="C13" s="70"/>
      <c r="H13" s="11"/>
    </row>
    <row r="14" spans="1:8" x14ac:dyDescent="0.15">
      <c r="B14" s="17" t="s">
        <v>101</v>
      </c>
      <c r="C14" s="5" t="s">
        <v>394</v>
      </c>
      <c r="D14" s="5" t="s">
        <v>395</v>
      </c>
      <c r="E14" s="5" t="s">
        <v>103</v>
      </c>
      <c r="F14" s="5">
        <v>14960</v>
      </c>
      <c r="G14" s="10">
        <v>74484.56</v>
      </c>
      <c r="H14" s="11">
        <v>8.2100000000000009</v>
      </c>
    </row>
    <row r="15" spans="1:8" x14ac:dyDescent="0.15">
      <c r="B15" s="17" t="s">
        <v>101</v>
      </c>
      <c r="C15" s="5" t="s">
        <v>396</v>
      </c>
      <c r="D15" s="5" t="s">
        <v>397</v>
      </c>
      <c r="E15" s="5" t="s">
        <v>103</v>
      </c>
      <c r="F15" s="5">
        <v>15000</v>
      </c>
      <c r="G15" s="10">
        <v>74187.53</v>
      </c>
      <c r="H15" s="11">
        <v>8.18</v>
      </c>
    </row>
    <row r="16" spans="1:8" x14ac:dyDescent="0.15">
      <c r="B16" s="17" t="s">
        <v>101</v>
      </c>
      <c r="C16" s="5" t="s">
        <v>726</v>
      </c>
      <c r="D16" s="5" t="s">
        <v>727</v>
      </c>
      <c r="E16" s="5" t="s">
        <v>103</v>
      </c>
      <c r="F16" s="5">
        <v>14000</v>
      </c>
      <c r="G16" s="10">
        <v>69065.290000000008</v>
      </c>
      <c r="H16" s="11">
        <v>7.62</v>
      </c>
    </row>
    <row r="17" spans="2:8" x14ac:dyDescent="0.15">
      <c r="B17" s="17" t="s">
        <v>101</v>
      </c>
      <c r="C17" s="5" t="s">
        <v>728</v>
      </c>
      <c r="D17" s="5" t="s">
        <v>729</v>
      </c>
      <c r="E17" s="5" t="s">
        <v>106</v>
      </c>
      <c r="F17" s="5">
        <v>10740</v>
      </c>
      <c r="G17" s="10">
        <v>53090.450000000004</v>
      </c>
      <c r="H17" s="11">
        <v>5.86</v>
      </c>
    </row>
    <row r="18" spans="2:8" x14ac:dyDescent="0.15">
      <c r="B18" s="17" t="s">
        <v>101</v>
      </c>
      <c r="C18" s="5" t="s">
        <v>400</v>
      </c>
      <c r="D18" s="5" t="s">
        <v>730</v>
      </c>
      <c r="E18" s="5" t="s">
        <v>402</v>
      </c>
      <c r="F18" s="5">
        <v>9335</v>
      </c>
      <c r="G18" s="10">
        <v>46376.590000000004</v>
      </c>
      <c r="H18" s="11">
        <v>5.1100000000000003</v>
      </c>
    </row>
    <row r="19" spans="2:8" x14ac:dyDescent="0.15">
      <c r="B19" s="17" t="s">
        <v>101</v>
      </c>
      <c r="C19" s="5" t="s">
        <v>405</v>
      </c>
      <c r="D19" s="5" t="s">
        <v>406</v>
      </c>
      <c r="E19" s="5" t="s">
        <v>106</v>
      </c>
      <c r="F19" s="5">
        <v>7500</v>
      </c>
      <c r="G19" s="10">
        <v>36905.660000000003</v>
      </c>
      <c r="H19" s="11">
        <v>4.07</v>
      </c>
    </row>
    <row r="20" spans="2:8" x14ac:dyDescent="0.15">
      <c r="B20" s="17" t="s">
        <v>101</v>
      </c>
      <c r="C20" s="5" t="s">
        <v>731</v>
      </c>
      <c r="D20" s="5" t="s">
        <v>732</v>
      </c>
      <c r="E20" s="5" t="s">
        <v>402</v>
      </c>
      <c r="F20" s="5">
        <v>6830</v>
      </c>
      <c r="G20" s="10">
        <v>33714.379999999997</v>
      </c>
      <c r="H20" s="11">
        <v>3.72</v>
      </c>
    </row>
    <row r="21" spans="2:8" x14ac:dyDescent="0.15">
      <c r="B21" s="17" t="s">
        <v>101</v>
      </c>
      <c r="C21" s="5" t="s">
        <v>726</v>
      </c>
      <c r="D21" s="5" t="s">
        <v>733</v>
      </c>
      <c r="E21" s="5" t="s">
        <v>103</v>
      </c>
      <c r="F21" s="5">
        <v>6000</v>
      </c>
      <c r="G21" s="10">
        <v>29736.39</v>
      </c>
      <c r="H21" s="11">
        <v>3.2800000000000002</v>
      </c>
    </row>
    <row r="22" spans="2:8" x14ac:dyDescent="0.15">
      <c r="B22" s="17" t="s">
        <v>101</v>
      </c>
      <c r="C22" s="5" t="s">
        <v>734</v>
      </c>
      <c r="D22" s="5" t="s">
        <v>735</v>
      </c>
      <c r="E22" s="5" t="s">
        <v>467</v>
      </c>
      <c r="F22" s="5">
        <v>6000</v>
      </c>
      <c r="G22" s="10">
        <v>29684.04</v>
      </c>
      <c r="H22" s="11">
        <v>3.27</v>
      </c>
    </row>
    <row r="23" spans="2:8" x14ac:dyDescent="0.15">
      <c r="B23" s="17" t="s">
        <v>101</v>
      </c>
      <c r="C23" s="5" t="s">
        <v>411</v>
      </c>
      <c r="D23" s="5" t="s">
        <v>412</v>
      </c>
      <c r="E23" s="5" t="s">
        <v>103</v>
      </c>
      <c r="F23" s="5">
        <v>6000</v>
      </c>
      <c r="G23" s="10">
        <v>29660.16</v>
      </c>
      <c r="H23" s="11">
        <v>3.27</v>
      </c>
    </row>
    <row r="24" spans="2:8" x14ac:dyDescent="0.15">
      <c r="B24" s="17" t="s">
        <v>101</v>
      </c>
      <c r="C24" s="5" t="s">
        <v>413</v>
      </c>
      <c r="D24" s="5" t="s">
        <v>414</v>
      </c>
      <c r="E24" s="5" t="s">
        <v>106</v>
      </c>
      <c r="F24" s="5">
        <v>6000</v>
      </c>
      <c r="G24" s="10">
        <v>29653.350000000002</v>
      </c>
      <c r="H24" s="11">
        <v>3.27</v>
      </c>
    </row>
    <row r="25" spans="2:8" x14ac:dyDescent="0.15">
      <c r="B25" s="17" t="s">
        <v>101</v>
      </c>
      <c r="C25" s="5" t="s">
        <v>403</v>
      </c>
      <c r="D25" s="5" t="s">
        <v>404</v>
      </c>
      <c r="E25" s="5" t="s">
        <v>402</v>
      </c>
      <c r="F25" s="5">
        <v>6000</v>
      </c>
      <c r="G25" s="10">
        <v>29605.920000000002</v>
      </c>
      <c r="H25" s="11">
        <v>3.27</v>
      </c>
    </row>
    <row r="26" spans="2:8" x14ac:dyDescent="0.15">
      <c r="B26" s="17" t="s">
        <v>101</v>
      </c>
      <c r="C26" s="5" t="s">
        <v>736</v>
      </c>
      <c r="D26" s="5" t="s">
        <v>737</v>
      </c>
      <c r="E26" s="5" t="s">
        <v>103</v>
      </c>
      <c r="F26" s="5">
        <v>6000</v>
      </c>
      <c r="G26" s="10">
        <v>29496.54</v>
      </c>
      <c r="H26" s="11">
        <v>3.25</v>
      </c>
    </row>
    <row r="27" spans="2:8" x14ac:dyDescent="0.15">
      <c r="B27" s="17" t="s">
        <v>101</v>
      </c>
      <c r="C27" s="5" t="s">
        <v>427</v>
      </c>
      <c r="D27" s="5" t="s">
        <v>428</v>
      </c>
      <c r="E27" s="5" t="s">
        <v>106</v>
      </c>
      <c r="F27" s="5">
        <v>5000</v>
      </c>
      <c r="G27" s="10">
        <v>24809.72</v>
      </c>
      <c r="H27" s="11">
        <v>2.74</v>
      </c>
    </row>
    <row r="28" spans="2:8" x14ac:dyDescent="0.15">
      <c r="B28" s="17" t="s">
        <v>259</v>
      </c>
      <c r="C28" s="5" t="s">
        <v>421</v>
      </c>
      <c r="D28" s="5" t="s">
        <v>422</v>
      </c>
      <c r="E28" s="5" t="s">
        <v>103</v>
      </c>
      <c r="F28" s="5">
        <v>25000</v>
      </c>
      <c r="G28" s="10">
        <v>24747.100000000002</v>
      </c>
      <c r="H28" s="11">
        <v>2.73</v>
      </c>
    </row>
    <row r="29" spans="2:8" x14ac:dyDescent="0.15">
      <c r="B29" s="17" t="s">
        <v>259</v>
      </c>
      <c r="C29" s="5" t="s">
        <v>421</v>
      </c>
      <c r="D29" s="5" t="s">
        <v>423</v>
      </c>
      <c r="E29" s="5" t="s">
        <v>103</v>
      </c>
      <c r="F29" s="5">
        <v>25000</v>
      </c>
      <c r="G29" s="10">
        <v>24730.7</v>
      </c>
      <c r="H29" s="11">
        <v>2.73</v>
      </c>
    </row>
    <row r="30" spans="2:8" x14ac:dyDescent="0.15">
      <c r="B30" s="17" t="s">
        <v>101</v>
      </c>
      <c r="C30" s="5" t="s">
        <v>403</v>
      </c>
      <c r="D30" s="5" t="s">
        <v>426</v>
      </c>
      <c r="E30" s="5" t="s">
        <v>402</v>
      </c>
      <c r="F30" s="5">
        <v>5000</v>
      </c>
      <c r="G30" s="10">
        <v>24700.350000000002</v>
      </c>
      <c r="H30" s="11">
        <v>2.72</v>
      </c>
    </row>
    <row r="31" spans="2:8" x14ac:dyDescent="0.15">
      <c r="B31" s="17" t="s">
        <v>101</v>
      </c>
      <c r="C31" s="5" t="s">
        <v>424</v>
      </c>
      <c r="D31" s="5" t="s">
        <v>425</v>
      </c>
      <c r="E31" s="5" t="s">
        <v>106</v>
      </c>
      <c r="F31" s="5">
        <v>4780</v>
      </c>
      <c r="G31" s="10">
        <v>23668.27</v>
      </c>
      <c r="H31" s="11">
        <v>2.6100000000000003</v>
      </c>
    </row>
    <row r="32" spans="2:8" x14ac:dyDescent="0.15">
      <c r="B32" s="17" t="s">
        <v>101</v>
      </c>
      <c r="C32" s="5" t="s">
        <v>738</v>
      </c>
      <c r="D32" s="5" t="s">
        <v>739</v>
      </c>
      <c r="E32" s="5" t="s">
        <v>103</v>
      </c>
      <c r="F32" s="5">
        <v>4000</v>
      </c>
      <c r="G32" s="10">
        <v>19769.96</v>
      </c>
      <c r="H32" s="11">
        <v>2.1800000000000002</v>
      </c>
    </row>
    <row r="33" spans="2:8" x14ac:dyDescent="0.15">
      <c r="B33" s="17" t="s">
        <v>101</v>
      </c>
      <c r="C33" s="5" t="s">
        <v>429</v>
      </c>
      <c r="D33" s="5" t="s">
        <v>740</v>
      </c>
      <c r="E33" s="5" t="s">
        <v>103</v>
      </c>
      <c r="F33" s="5">
        <v>3900</v>
      </c>
      <c r="G33" s="10">
        <v>19298.25</v>
      </c>
      <c r="H33" s="11">
        <v>2.13</v>
      </c>
    </row>
    <row r="34" spans="2:8" x14ac:dyDescent="0.15">
      <c r="B34" s="17" t="s">
        <v>101</v>
      </c>
      <c r="C34" s="5" t="s">
        <v>407</v>
      </c>
      <c r="D34" s="5" t="s">
        <v>408</v>
      </c>
      <c r="E34" s="5" t="s">
        <v>103</v>
      </c>
      <c r="F34" s="5">
        <v>3740</v>
      </c>
      <c r="G34" s="10">
        <v>18529.7</v>
      </c>
      <c r="H34" s="11">
        <v>2.04</v>
      </c>
    </row>
    <row r="35" spans="2:8" x14ac:dyDescent="0.15">
      <c r="B35" s="17" t="s">
        <v>101</v>
      </c>
      <c r="C35" s="5" t="s">
        <v>741</v>
      </c>
      <c r="D35" s="5" t="s">
        <v>742</v>
      </c>
      <c r="E35" s="5" t="s">
        <v>103</v>
      </c>
      <c r="F35" s="5">
        <v>3000</v>
      </c>
      <c r="G35" s="10">
        <v>14843.960000000001</v>
      </c>
      <c r="H35" s="11">
        <v>1.6400000000000001</v>
      </c>
    </row>
    <row r="36" spans="2:8" x14ac:dyDescent="0.15">
      <c r="B36" s="17" t="s">
        <v>101</v>
      </c>
      <c r="C36" s="5" t="s">
        <v>743</v>
      </c>
      <c r="D36" s="5" t="s">
        <v>744</v>
      </c>
      <c r="E36" s="5" t="s">
        <v>106</v>
      </c>
      <c r="F36" s="5">
        <v>2830</v>
      </c>
      <c r="G36" s="10">
        <v>13984.52</v>
      </c>
      <c r="H36" s="11">
        <v>1.54</v>
      </c>
    </row>
    <row r="37" spans="2:8" x14ac:dyDescent="0.15">
      <c r="B37" s="17" t="s">
        <v>101</v>
      </c>
      <c r="C37" s="5" t="s">
        <v>439</v>
      </c>
      <c r="D37" s="5" t="s">
        <v>745</v>
      </c>
      <c r="E37" s="5" t="s">
        <v>106</v>
      </c>
      <c r="F37" s="5">
        <v>2500</v>
      </c>
      <c r="G37" s="10">
        <v>12347.6</v>
      </c>
      <c r="H37" s="11">
        <v>1.36</v>
      </c>
    </row>
    <row r="38" spans="2:8" x14ac:dyDescent="0.15">
      <c r="B38" s="17" t="s">
        <v>101</v>
      </c>
      <c r="C38" s="5" t="s">
        <v>439</v>
      </c>
      <c r="D38" s="5" t="s">
        <v>440</v>
      </c>
      <c r="E38" s="5" t="s">
        <v>106</v>
      </c>
      <c r="F38" s="5">
        <v>2100</v>
      </c>
      <c r="G38" s="10">
        <v>10436.74</v>
      </c>
      <c r="H38" s="11">
        <v>1.1499999999999999</v>
      </c>
    </row>
    <row r="39" spans="2:8" x14ac:dyDescent="0.15">
      <c r="B39" s="17" t="s">
        <v>101</v>
      </c>
      <c r="C39" s="5" t="s">
        <v>746</v>
      </c>
      <c r="D39" s="5" t="s">
        <v>747</v>
      </c>
      <c r="E39" s="5" t="s">
        <v>103</v>
      </c>
      <c r="F39" s="5">
        <v>2000</v>
      </c>
      <c r="G39" s="10">
        <v>9912.07</v>
      </c>
      <c r="H39" s="11">
        <v>1.0900000000000001</v>
      </c>
    </row>
    <row r="40" spans="2:8" x14ac:dyDescent="0.15">
      <c r="B40" s="17" t="s">
        <v>101</v>
      </c>
      <c r="C40" s="5" t="s">
        <v>461</v>
      </c>
      <c r="D40" s="5" t="s">
        <v>462</v>
      </c>
      <c r="E40" s="5" t="s">
        <v>106</v>
      </c>
      <c r="F40" s="5">
        <v>2000</v>
      </c>
      <c r="G40" s="10">
        <v>9883.43</v>
      </c>
      <c r="H40" s="11">
        <v>1.0900000000000001</v>
      </c>
    </row>
    <row r="41" spans="2:8" x14ac:dyDescent="0.15">
      <c r="B41" s="17" t="s">
        <v>259</v>
      </c>
      <c r="C41" s="5" t="s">
        <v>748</v>
      </c>
      <c r="D41" s="5" t="s">
        <v>749</v>
      </c>
      <c r="E41" s="5" t="s">
        <v>103</v>
      </c>
      <c r="F41" s="5">
        <v>5000</v>
      </c>
      <c r="G41" s="10">
        <v>4943.59</v>
      </c>
      <c r="H41" s="11">
        <v>0.55000000000000004</v>
      </c>
    </row>
    <row r="42" spans="2:8" x14ac:dyDescent="0.15">
      <c r="B42" s="17" t="s">
        <v>101</v>
      </c>
      <c r="C42" s="5" t="s">
        <v>459</v>
      </c>
      <c r="D42" s="5" t="s">
        <v>750</v>
      </c>
      <c r="E42" s="5" t="s">
        <v>103</v>
      </c>
      <c r="F42" s="5">
        <v>730</v>
      </c>
      <c r="G42" s="10">
        <v>3603</v>
      </c>
      <c r="H42" s="11">
        <v>0.4</v>
      </c>
    </row>
    <row r="43" spans="2:8" x14ac:dyDescent="0.15">
      <c r="B43" s="17" t="s">
        <v>101</v>
      </c>
      <c r="C43" s="5" t="s">
        <v>751</v>
      </c>
      <c r="D43" s="5" t="s">
        <v>752</v>
      </c>
      <c r="E43" s="5" t="s">
        <v>103</v>
      </c>
      <c r="F43" s="5">
        <v>500</v>
      </c>
      <c r="G43" s="10">
        <v>2467.31</v>
      </c>
      <c r="H43" s="11">
        <v>0.27</v>
      </c>
    </row>
    <row r="44" spans="2:8" x14ac:dyDescent="0.15">
      <c r="B44" s="17" t="s">
        <v>101</v>
      </c>
      <c r="C44" s="5" t="s">
        <v>398</v>
      </c>
      <c r="D44" s="5" t="s">
        <v>105</v>
      </c>
      <c r="E44" s="5" t="s">
        <v>106</v>
      </c>
      <c r="F44" s="5">
        <v>200</v>
      </c>
      <c r="G44" s="10">
        <v>999.06000000000006</v>
      </c>
      <c r="H44" s="11">
        <v>0.11</v>
      </c>
    </row>
    <row r="45" spans="2:8" x14ac:dyDescent="0.15">
      <c r="B45" s="17" t="s">
        <v>101</v>
      </c>
      <c r="C45" s="5" t="s">
        <v>418</v>
      </c>
      <c r="D45" s="5" t="s">
        <v>419</v>
      </c>
      <c r="E45" s="5" t="s">
        <v>106</v>
      </c>
      <c r="F45" s="5">
        <v>114</v>
      </c>
      <c r="G45" s="10">
        <v>566.68000000000006</v>
      </c>
      <c r="H45" s="11">
        <v>6.0000000000000005E-2</v>
      </c>
    </row>
    <row r="46" spans="2:8" x14ac:dyDescent="0.15">
      <c r="B46" s="17" t="s">
        <v>101</v>
      </c>
      <c r="C46" s="5" t="s">
        <v>753</v>
      </c>
      <c r="D46" s="5" t="s">
        <v>754</v>
      </c>
      <c r="E46" s="5" t="s">
        <v>103</v>
      </c>
      <c r="F46" s="5">
        <v>100</v>
      </c>
      <c r="G46" s="10">
        <v>498.45</v>
      </c>
      <c r="H46" s="11">
        <v>0.05</v>
      </c>
    </row>
    <row r="47" spans="2:8" x14ac:dyDescent="0.15">
      <c r="B47" s="17" t="s">
        <v>101</v>
      </c>
      <c r="C47" s="5" t="s">
        <v>400</v>
      </c>
      <c r="D47" s="5" t="s">
        <v>755</v>
      </c>
      <c r="E47" s="5" t="s">
        <v>103</v>
      </c>
      <c r="F47" s="5">
        <v>100</v>
      </c>
      <c r="G47" s="10">
        <v>498.06</v>
      </c>
      <c r="H47" s="11">
        <v>0.05</v>
      </c>
    </row>
    <row r="48" spans="2:8" x14ac:dyDescent="0.15">
      <c r="B48" s="17" t="s">
        <v>101</v>
      </c>
      <c r="C48" s="5" t="s">
        <v>403</v>
      </c>
      <c r="D48" s="5" t="s">
        <v>756</v>
      </c>
      <c r="E48" s="5" t="s">
        <v>103</v>
      </c>
      <c r="F48" s="5">
        <v>100</v>
      </c>
      <c r="G48" s="10">
        <v>497.72</v>
      </c>
      <c r="H48" s="11">
        <v>0.05</v>
      </c>
    </row>
    <row r="49" spans="2:8" ht="9.75" thickBot="1" x14ac:dyDescent="0.2">
      <c r="E49" s="13" t="s">
        <v>65</v>
      </c>
      <c r="G49" s="14">
        <v>831397.1</v>
      </c>
      <c r="H49" s="15">
        <v>91.669999999999902</v>
      </c>
    </row>
    <row r="50" spans="2:8" ht="15.75" thickTop="1" x14ac:dyDescent="0.25">
      <c r="B50" s="71" t="s">
        <v>757</v>
      </c>
      <c r="C50" s="70"/>
      <c r="H50" s="11"/>
    </row>
    <row r="51" spans="2:8" x14ac:dyDescent="0.15">
      <c r="B51" s="17" t="s">
        <v>758</v>
      </c>
      <c r="C51" s="5" t="s">
        <v>759</v>
      </c>
      <c r="D51" s="5" t="s">
        <v>760</v>
      </c>
      <c r="E51" s="5" t="s">
        <v>69</v>
      </c>
      <c r="F51" s="5">
        <v>252100</v>
      </c>
      <c r="G51" s="10">
        <v>249.98000000000002</v>
      </c>
      <c r="H51" s="11">
        <v>3.0000000000000002E-2</v>
      </c>
    </row>
    <row r="52" spans="2:8" ht="9.75" thickBot="1" x14ac:dyDescent="0.2">
      <c r="E52" s="13" t="s">
        <v>65</v>
      </c>
      <c r="G52" s="23">
        <v>249.98</v>
      </c>
      <c r="H52" s="24">
        <v>0.03</v>
      </c>
    </row>
    <row r="53" spans="2:8" ht="9.75" thickTop="1" x14ac:dyDescent="0.15">
      <c r="H53" s="11"/>
    </row>
    <row r="54" spans="2:8" ht="15" x14ac:dyDescent="0.25">
      <c r="B54" s="69" t="s">
        <v>470</v>
      </c>
      <c r="C54" s="70"/>
      <c r="H54" s="11"/>
    </row>
    <row r="55" spans="2:8" ht="15" x14ac:dyDescent="0.25">
      <c r="B55" s="71" t="s">
        <v>471</v>
      </c>
      <c r="C55" s="70"/>
      <c r="E55" s="13" t="s">
        <v>472</v>
      </c>
      <c r="H55" s="11"/>
    </row>
    <row r="56" spans="2:8" x14ac:dyDescent="0.15">
      <c r="C56" s="5" t="s">
        <v>473</v>
      </c>
      <c r="E56" s="5" t="s">
        <v>474</v>
      </c>
      <c r="G56" s="10">
        <v>25000</v>
      </c>
      <c r="H56" s="11">
        <v>2.7600000000000002</v>
      </c>
    </row>
    <row r="57" spans="2:8" ht="9.75" thickBot="1" x14ac:dyDescent="0.2">
      <c r="E57" s="13" t="s">
        <v>65</v>
      </c>
      <c r="G57" s="14">
        <v>25000</v>
      </c>
      <c r="H57" s="15">
        <v>2.76</v>
      </c>
    </row>
    <row r="58" spans="2:8" ht="9.75" thickTop="1" x14ac:dyDescent="0.15">
      <c r="E58" s="13"/>
      <c r="G58" s="25"/>
      <c r="H58" s="20"/>
    </row>
    <row r="59" spans="2:8" x14ac:dyDescent="0.15">
      <c r="B59" s="17" t="s">
        <v>107</v>
      </c>
      <c r="C59" s="13" t="s">
        <v>109</v>
      </c>
      <c r="E59" s="5" t="s">
        <v>107</v>
      </c>
      <c r="G59" s="5"/>
      <c r="H59" s="20"/>
    </row>
    <row r="60" spans="2:8" x14ac:dyDescent="0.15">
      <c r="B60" s="17"/>
      <c r="C60" s="5" t="s">
        <v>761</v>
      </c>
      <c r="G60" s="29">
        <v>18272.737720199999</v>
      </c>
      <c r="H60" s="30">
        <v>2.0152881892667427</v>
      </c>
    </row>
    <row r="61" spans="2:8" x14ac:dyDescent="0.15">
      <c r="B61" s="17"/>
      <c r="C61" s="5" t="s">
        <v>762</v>
      </c>
      <c r="G61" s="10">
        <v>10046.2729707</v>
      </c>
      <c r="H61" s="30">
        <v>1.1079968187591227</v>
      </c>
    </row>
    <row r="62" spans="2:8" x14ac:dyDescent="0.15">
      <c r="B62" s="17"/>
      <c r="C62" s="5" t="s">
        <v>763</v>
      </c>
      <c r="G62" s="10">
        <v>3670.4144903000001</v>
      </c>
      <c r="H62" s="30">
        <v>0.40480759288948742</v>
      </c>
    </row>
    <row r="63" spans="2:8" ht="9.75" thickBot="1" x14ac:dyDescent="0.2">
      <c r="B63" s="17"/>
      <c r="G63" s="14">
        <f>SUM(G60:G62)</f>
        <v>31989.4251812</v>
      </c>
      <c r="H63" s="15">
        <f>SUM(H60:H62)</f>
        <v>3.528092600915353</v>
      </c>
    </row>
    <row r="64" spans="2:8" ht="9.75" thickTop="1" x14ac:dyDescent="0.15">
      <c r="B64" s="17"/>
      <c r="H64" s="11"/>
    </row>
    <row r="65" spans="1:8" x14ac:dyDescent="0.15">
      <c r="B65" s="17" t="s">
        <v>107</v>
      </c>
      <c r="C65" s="5" t="s">
        <v>108</v>
      </c>
      <c r="E65" s="5" t="s">
        <v>107</v>
      </c>
      <c r="G65" s="10">
        <v>19.990000000000002</v>
      </c>
      <c r="H65" s="11">
        <v>0</v>
      </c>
    </row>
    <row r="66" spans="1:8" x14ac:dyDescent="0.15">
      <c r="H66" s="11"/>
    </row>
    <row r="67" spans="1:8" x14ac:dyDescent="0.15">
      <c r="A67" s="18" t="s">
        <v>110</v>
      </c>
      <c r="G67" s="19">
        <v>4588.17</v>
      </c>
      <c r="H67" s="20">
        <v>0.53</v>
      </c>
    </row>
    <row r="68" spans="1:8" x14ac:dyDescent="0.15">
      <c r="H68" s="11"/>
    </row>
    <row r="69" spans="1:8" ht="9.75" thickBot="1" x14ac:dyDescent="0.2">
      <c r="E69" s="13" t="s">
        <v>111</v>
      </c>
      <c r="G69" s="14">
        <v>906705.94</v>
      </c>
      <c r="H69" s="15">
        <v>100</v>
      </c>
    </row>
    <row r="70" spans="1:8" ht="9.75" thickTop="1" x14ac:dyDescent="0.15">
      <c r="H70" s="11"/>
    </row>
    <row r="71" spans="1:8" x14ac:dyDescent="0.15">
      <c r="A71" s="13" t="s">
        <v>112</v>
      </c>
      <c r="H71" s="11"/>
    </row>
    <row r="72" spans="1:8" x14ac:dyDescent="0.15">
      <c r="A72" s="5">
        <v>1</v>
      </c>
      <c r="B72" s="5" t="s">
        <v>764</v>
      </c>
      <c r="H72" s="11"/>
    </row>
    <row r="73" spans="1:8" x14ac:dyDescent="0.15">
      <c r="H73" s="11"/>
    </row>
    <row r="74" spans="1:8" x14ac:dyDescent="0.15">
      <c r="A74" s="5">
        <v>2</v>
      </c>
      <c r="B74" s="5" t="s">
        <v>114</v>
      </c>
      <c r="H74" s="11"/>
    </row>
    <row r="75" spans="1:8" x14ac:dyDescent="0.15">
      <c r="H75" s="11"/>
    </row>
    <row r="76" spans="1:8" x14ac:dyDescent="0.15">
      <c r="A76" s="5">
        <v>3</v>
      </c>
      <c r="B76" s="5" t="s">
        <v>115</v>
      </c>
      <c r="H76" s="11"/>
    </row>
    <row r="77" spans="1:8" x14ac:dyDescent="0.15">
      <c r="B77" s="5" t="s">
        <v>116</v>
      </c>
      <c r="H77" s="11"/>
    </row>
    <row r="78" spans="1:8" x14ac:dyDescent="0.15">
      <c r="B78" s="5" t="s">
        <v>117</v>
      </c>
      <c r="H78" s="11"/>
    </row>
    <row r="79" spans="1:8" x14ac:dyDescent="0.15">
      <c r="A79" s="1"/>
      <c r="B79" s="1"/>
      <c r="C79" s="1"/>
      <c r="D79" s="1"/>
      <c r="E79" s="1"/>
      <c r="F79" s="1"/>
      <c r="G79" s="3"/>
      <c r="H79" s="21"/>
    </row>
  </sheetData>
  <mergeCells count="9">
    <mergeCell ref="B50:C50"/>
    <mergeCell ref="B54:C54"/>
    <mergeCell ref="B55:C55"/>
    <mergeCell ref="A2:C2"/>
    <mergeCell ref="A3:C3"/>
    <mergeCell ref="B4:C4"/>
    <mergeCell ref="B5:C5"/>
    <mergeCell ref="A12:C12"/>
    <mergeCell ref="B13:C13"/>
  </mergeCells>
  <pageMargins left="0.7" right="0.7" top="0.75" bottom="0.75" header="0.3" footer="0.3"/>
  <pageSetup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8"/>
  <sheetViews>
    <sheetView workbookViewId="0">
      <selection activeCell="G65" sqref="G6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85.7109375" style="5" bestFit="1" customWidth="1"/>
    <col min="4" max="4" width="13" style="5" customWidth="1"/>
    <col min="5" max="5" width="18.28515625" style="5" bestFit="1" customWidth="1"/>
    <col min="6" max="6" width="8.7109375" style="5" customWidth="1"/>
    <col min="7" max="7" width="9.28515625" style="10" customWidth="1"/>
    <col min="8" max="8" width="7.7109375" style="22" customWidth="1"/>
    <col min="9" max="16384" width="9.140625" style="5"/>
  </cols>
  <sheetData>
    <row r="1" spans="1:8" x14ac:dyDescent="0.15">
      <c r="A1" s="1"/>
      <c r="B1" s="1"/>
      <c r="C1" s="2" t="s">
        <v>666</v>
      </c>
      <c r="D1" s="1"/>
      <c r="E1" s="1"/>
      <c r="F1" s="1"/>
      <c r="G1" s="3"/>
      <c r="H1" s="4"/>
    </row>
    <row r="2" spans="1:8" ht="37.5" x14ac:dyDescent="0.25">
      <c r="A2" s="67" t="s">
        <v>1</v>
      </c>
      <c r="B2" s="68"/>
      <c r="C2" s="68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9" t="s">
        <v>7</v>
      </c>
      <c r="B3" s="70"/>
      <c r="C3" s="70"/>
      <c r="H3" s="11"/>
    </row>
    <row r="4" spans="1:8" ht="15" x14ac:dyDescent="0.25">
      <c r="B4" s="71" t="s">
        <v>8</v>
      </c>
      <c r="C4" s="70"/>
      <c r="H4" s="11"/>
    </row>
    <row r="5" spans="1:8" ht="15" x14ac:dyDescent="0.25">
      <c r="B5" s="69" t="s">
        <v>9</v>
      </c>
      <c r="C5" s="70"/>
      <c r="H5" s="11"/>
    </row>
    <row r="6" spans="1:8" x14ac:dyDescent="0.15">
      <c r="B6" s="12">
        <v>7.6999999999999999E-2</v>
      </c>
      <c r="C6" s="5" t="s">
        <v>292</v>
      </c>
      <c r="D6" s="5" t="s">
        <v>273</v>
      </c>
      <c r="E6" s="5" t="s">
        <v>274</v>
      </c>
      <c r="F6" s="5">
        <v>4370</v>
      </c>
      <c r="G6" s="10">
        <v>43719.840000000004</v>
      </c>
      <c r="H6" s="11">
        <v>9.7200000000000006</v>
      </c>
    </row>
    <row r="7" spans="1:8" x14ac:dyDescent="0.15">
      <c r="B7" s="12">
        <v>7.6700000000000004E-2</v>
      </c>
      <c r="C7" s="5" t="s">
        <v>57</v>
      </c>
      <c r="D7" s="5" t="s">
        <v>667</v>
      </c>
      <c r="E7" s="5" t="s">
        <v>12</v>
      </c>
      <c r="F7" s="5">
        <v>275</v>
      </c>
      <c r="G7" s="10">
        <v>27564.68</v>
      </c>
      <c r="H7" s="11">
        <v>6.13</v>
      </c>
    </row>
    <row r="8" spans="1:8" x14ac:dyDescent="0.15">
      <c r="B8" s="12">
        <v>9.9900000000000003E-2</v>
      </c>
      <c r="C8" s="5" t="s">
        <v>668</v>
      </c>
      <c r="D8" s="5" t="s">
        <v>669</v>
      </c>
      <c r="E8" s="5" t="s">
        <v>364</v>
      </c>
      <c r="F8" s="5">
        <v>2500</v>
      </c>
      <c r="G8" s="10">
        <v>25097.83</v>
      </c>
      <c r="H8" s="11">
        <v>5.58</v>
      </c>
    </row>
    <row r="9" spans="1:8" x14ac:dyDescent="0.15">
      <c r="B9" s="12">
        <v>8.1299999999999997E-2</v>
      </c>
      <c r="C9" s="5" t="s">
        <v>670</v>
      </c>
      <c r="D9" s="5" t="s">
        <v>506</v>
      </c>
      <c r="E9" s="5" t="s">
        <v>18</v>
      </c>
      <c r="F9" s="5">
        <v>1500</v>
      </c>
      <c r="G9" s="10">
        <v>15090.35</v>
      </c>
      <c r="H9" s="11">
        <v>3.35</v>
      </c>
    </row>
    <row r="10" spans="1:8" x14ac:dyDescent="0.15">
      <c r="B10" s="12">
        <v>9.4799999999999995E-2</v>
      </c>
      <c r="C10" s="5" t="s">
        <v>50</v>
      </c>
      <c r="D10" s="5" t="s">
        <v>51</v>
      </c>
      <c r="E10" s="5" t="s">
        <v>21</v>
      </c>
      <c r="F10" s="5">
        <v>1050</v>
      </c>
      <c r="G10" s="10">
        <v>10619.84</v>
      </c>
      <c r="H10" s="11">
        <v>2.36</v>
      </c>
    </row>
    <row r="11" spans="1:8" x14ac:dyDescent="0.15">
      <c r="B11" s="12">
        <v>9.4799999999999995E-2</v>
      </c>
      <c r="C11" s="5" t="s">
        <v>671</v>
      </c>
      <c r="D11" s="5" t="s">
        <v>325</v>
      </c>
      <c r="E11" s="5" t="s">
        <v>296</v>
      </c>
      <c r="F11" s="5">
        <v>1000</v>
      </c>
      <c r="G11" s="10">
        <v>9919.380000000001</v>
      </c>
      <c r="H11" s="11">
        <v>2.2000000000000002</v>
      </c>
    </row>
    <row r="12" spans="1:8" x14ac:dyDescent="0.15">
      <c r="B12" s="12">
        <v>9.4E-2</v>
      </c>
      <c r="C12" s="5" t="s">
        <v>59</v>
      </c>
      <c r="D12" s="5" t="s">
        <v>321</v>
      </c>
      <c r="E12" s="5" t="s">
        <v>61</v>
      </c>
      <c r="F12" s="5">
        <v>950</v>
      </c>
      <c r="G12" s="10">
        <v>9607.1200000000008</v>
      </c>
      <c r="H12" s="11">
        <v>2.14</v>
      </c>
    </row>
    <row r="13" spans="1:8" x14ac:dyDescent="0.15">
      <c r="B13" s="12">
        <v>9.2399999999999996E-2</v>
      </c>
      <c r="C13" s="5" t="s">
        <v>59</v>
      </c>
      <c r="D13" s="5" t="s">
        <v>672</v>
      </c>
      <c r="E13" s="5" t="s">
        <v>61</v>
      </c>
      <c r="F13" s="5">
        <v>950</v>
      </c>
      <c r="G13" s="10">
        <v>9602.36</v>
      </c>
      <c r="H13" s="11">
        <v>2.13</v>
      </c>
    </row>
    <row r="14" spans="1:8" x14ac:dyDescent="0.15">
      <c r="B14" s="12">
        <v>8.4699999999999998E-2</v>
      </c>
      <c r="C14" s="5" t="s">
        <v>673</v>
      </c>
      <c r="D14" s="5" t="s">
        <v>674</v>
      </c>
      <c r="E14" s="5" t="s">
        <v>29</v>
      </c>
      <c r="F14" s="5">
        <v>900</v>
      </c>
      <c r="G14" s="10">
        <v>9112.09</v>
      </c>
      <c r="H14" s="11">
        <v>2.0300000000000002</v>
      </c>
    </row>
    <row r="15" spans="1:8" x14ac:dyDescent="0.15">
      <c r="B15" s="12">
        <v>8.6999999999999994E-2</v>
      </c>
      <c r="C15" s="5" t="s">
        <v>341</v>
      </c>
      <c r="D15" s="5" t="s">
        <v>342</v>
      </c>
      <c r="E15" s="5" t="s">
        <v>18</v>
      </c>
      <c r="F15" s="5">
        <v>300</v>
      </c>
      <c r="G15" s="10">
        <v>7522.1</v>
      </c>
      <c r="H15" s="11">
        <v>1.67</v>
      </c>
    </row>
    <row r="16" spans="1:8" x14ac:dyDescent="0.15">
      <c r="B16" s="12">
        <v>9.5500000000000002E-2</v>
      </c>
      <c r="C16" s="5" t="s">
        <v>555</v>
      </c>
      <c r="D16" s="5" t="s">
        <v>644</v>
      </c>
      <c r="E16" s="5" t="s">
        <v>61</v>
      </c>
      <c r="F16" s="5">
        <v>700</v>
      </c>
      <c r="G16" s="10">
        <v>6924.72</v>
      </c>
      <c r="H16" s="11">
        <v>1.54</v>
      </c>
    </row>
    <row r="17" spans="2:8" x14ac:dyDescent="0.15">
      <c r="B17" s="12">
        <v>8.7499999999999994E-2</v>
      </c>
      <c r="C17" s="5" t="s">
        <v>27</v>
      </c>
      <c r="D17" s="5" t="s">
        <v>28</v>
      </c>
      <c r="E17" s="5" t="s">
        <v>29</v>
      </c>
      <c r="F17" s="5">
        <v>700</v>
      </c>
      <c r="G17" s="10">
        <v>6878.7300000000005</v>
      </c>
      <c r="H17" s="11">
        <v>1.53</v>
      </c>
    </row>
    <row r="18" spans="2:8" x14ac:dyDescent="0.15">
      <c r="B18" s="12">
        <v>0.1</v>
      </c>
      <c r="C18" s="5" t="s">
        <v>675</v>
      </c>
      <c r="D18" s="5" t="s">
        <v>676</v>
      </c>
      <c r="E18" s="5" t="s">
        <v>677</v>
      </c>
      <c r="F18" s="5">
        <v>65</v>
      </c>
      <c r="G18" s="10">
        <v>6504.89</v>
      </c>
      <c r="H18" s="11">
        <v>1.4500000000000002</v>
      </c>
    </row>
    <row r="19" spans="2:8" x14ac:dyDescent="0.15">
      <c r="B19" s="12">
        <v>9.1700000000000004E-2</v>
      </c>
      <c r="C19" s="5" t="s">
        <v>59</v>
      </c>
      <c r="D19" s="5" t="s">
        <v>513</v>
      </c>
      <c r="E19" s="5" t="s">
        <v>61</v>
      </c>
      <c r="F19" s="5">
        <v>600</v>
      </c>
      <c r="G19" s="10">
        <v>6110.39</v>
      </c>
      <c r="H19" s="11">
        <v>1.36</v>
      </c>
    </row>
    <row r="20" spans="2:8" x14ac:dyDescent="0.15">
      <c r="B20" s="12">
        <v>7.6300000000000007E-2</v>
      </c>
      <c r="C20" s="5" t="s">
        <v>139</v>
      </c>
      <c r="D20" s="5" t="s">
        <v>163</v>
      </c>
      <c r="E20" s="5" t="s">
        <v>12</v>
      </c>
      <c r="F20" s="5">
        <v>600</v>
      </c>
      <c r="G20" s="10">
        <v>6013.3</v>
      </c>
      <c r="H20" s="11">
        <v>1.34</v>
      </c>
    </row>
    <row r="21" spans="2:8" x14ac:dyDescent="0.15">
      <c r="B21" s="12">
        <v>9.2399999999999996E-2</v>
      </c>
      <c r="C21" s="5" t="s">
        <v>287</v>
      </c>
      <c r="D21" s="5" t="s">
        <v>678</v>
      </c>
      <c r="E21" s="5" t="s">
        <v>61</v>
      </c>
      <c r="F21" s="5">
        <v>550</v>
      </c>
      <c r="G21" s="10">
        <v>5563.41</v>
      </c>
      <c r="H21" s="11">
        <v>1.2400000000000002</v>
      </c>
    </row>
    <row r="22" spans="2:8" x14ac:dyDescent="0.15">
      <c r="B22" s="12">
        <v>9.2999999999999999E-2</v>
      </c>
      <c r="C22" s="5" t="s">
        <v>322</v>
      </c>
      <c r="D22" s="5" t="s">
        <v>500</v>
      </c>
      <c r="E22" s="5" t="s">
        <v>366</v>
      </c>
      <c r="F22" s="5">
        <v>500</v>
      </c>
      <c r="G22" s="10">
        <v>5019.51</v>
      </c>
      <c r="H22" s="11">
        <v>1.1199999999999999</v>
      </c>
    </row>
    <row r="23" spans="2:8" x14ac:dyDescent="0.15">
      <c r="B23" s="12">
        <v>0.115</v>
      </c>
      <c r="C23" s="5" t="s">
        <v>679</v>
      </c>
      <c r="D23" s="5" t="s">
        <v>680</v>
      </c>
      <c r="E23" s="5" t="s">
        <v>681</v>
      </c>
      <c r="F23" s="5">
        <v>300</v>
      </c>
      <c r="G23" s="10">
        <v>3091.66</v>
      </c>
      <c r="H23" s="11">
        <v>0.69000000000000006</v>
      </c>
    </row>
    <row r="24" spans="2:8" x14ac:dyDescent="0.15">
      <c r="B24" s="12">
        <v>0.08</v>
      </c>
      <c r="C24" s="5" t="s">
        <v>57</v>
      </c>
      <c r="D24" s="5" t="s">
        <v>682</v>
      </c>
      <c r="E24" s="5" t="s">
        <v>12</v>
      </c>
      <c r="F24" s="5">
        <v>25</v>
      </c>
      <c r="G24" s="10">
        <v>2512.48</v>
      </c>
      <c r="H24" s="11">
        <v>0.55999999999999994</v>
      </c>
    </row>
    <row r="25" spans="2:8" x14ac:dyDescent="0.15">
      <c r="B25" s="12">
        <v>9.9000000000000005E-2</v>
      </c>
      <c r="C25" s="5" t="s">
        <v>347</v>
      </c>
      <c r="D25" s="5" t="s">
        <v>348</v>
      </c>
      <c r="E25" s="5" t="s">
        <v>32</v>
      </c>
      <c r="F25" s="5">
        <v>23</v>
      </c>
      <c r="G25" s="10">
        <v>2322.91</v>
      </c>
      <c r="H25" s="11">
        <v>0.52</v>
      </c>
    </row>
    <row r="26" spans="2:8" x14ac:dyDescent="0.15">
      <c r="B26" s="12">
        <v>9.1700000000000004E-2</v>
      </c>
      <c r="C26" s="5" t="s">
        <v>59</v>
      </c>
      <c r="D26" s="5" t="s">
        <v>482</v>
      </c>
      <c r="E26" s="5" t="s">
        <v>61</v>
      </c>
      <c r="F26" s="5">
        <v>200</v>
      </c>
      <c r="G26" s="10">
        <v>2036.73</v>
      </c>
      <c r="H26" s="11">
        <v>0.45000000000000007</v>
      </c>
    </row>
    <row r="27" spans="2:8" x14ac:dyDescent="0.15">
      <c r="B27" s="12">
        <v>8.6499999999999994E-2</v>
      </c>
      <c r="C27" s="5" t="s">
        <v>158</v>
      </c>
      <c r="D27" s="5" t="s">
        <v>171</v>
      </c>
      <c r="E27" s="5" t="s">
        <v>54</v>
      </c>
      <c r="F27" s="5">
        <v>200</v>
      </c>
      <c r="G27" s="10">
        <v>2010.3700000000001</v>
      </c>
      <c r="H27" s="11">
        <v>0.45000000000000007</v>
      </c>
    </row>
    <row r="28" spans="2:8" x14ac:dyDescent="0.15">
      <c r="B28" s="12">
        <v>0.1</v>
      </c>
      <c r="C28" s="5" t="s">
        <v>33</v>
      </c>
      <c r="D28" s="5" t="s">
        <v>339</v>
      </c>
      <c r="E28" s="5" t="s">
        <v>61</v>
      </c>
      <c r="F28" s="5">
        <v>190</v>
      </c>
      <c r="G28" s="10">
        <v>1925.07</v>
      </c>
      <c r="H28" s="11">
        <v>0.43</v>
      </c>
    </row>
    <row r="29" spans="2:8" x14ac:dyDescent="0.15">
      <c r="B29" s="12">
        <v>9.8199999999999996E-2</v>
      </c>
      <c r="C29" s="5" t="s">
        <v>306</v>
      </c>
      <c r="D29" s="5" t="s">
        <v>683</v>
      </c>
      <c r="E29" s="5" t="s">
        <v>308</v>
      </c>
      <c r="F29" s="5">
        <v>190</v>
      </c>
      <c r="G29" s="10">
        <v>1911.26</v>
      </c>
      <c r="H29" s="11">
        <v>0.42000000000000004</v>
      </c>
    </row>
    <row r="30" spans="2:8" x14ac:dyDescent="0.15">
      <c r="B30" s="12">
        <v>9.0399999999999994E-2</v>
      </c>
      <c r="C30" s="5" t="s">
        <v>139</v>
      </c>
      <c r="D30" s="5" t="s">
        <v>495</v>
      </c>
      <c r="E30" s="5" t="s">
        <v>12</v>
      </c>
      <c r="F30" s="5">
        <v>190</v>
      </c>
      <c r="G30" s="10">
        <v>1908.66</v>
      </c>
      <c r="H30" s="11">
        <v>0.42000000000000004</v>
      </c>
    </row>
    <row r="31" spans="2:8" x14ac:dyDescent="0.15">
      <c r="B31" s="12">
        <v>8.6499999999999994E-2</v>
      </c>
      <c r="C31" s="5" t="s">
        <v>158</v>
      </c>
      <c r="D31" s="5" t="s">
        <v>159</v>
      </c>
      <c r="E31" s="5" t="s">
        <v>54</v>
      </c>
      <c r="F31" s="5">
        <v>600</v>
      </c>
      <c r="G31" s="10">
        <v>1542.48</v>
      </c>
      <c r="H31" s="11">
        <v>0.34</v>
      </c>
    </row>
    <row r="32" spans="2:8" x14ac:dyDescent="0.15">
      <c r="B32" s="12">
        <v>9.1499999999999998E-2</v>
      </c>
      <c r="C32" s="5" t="s">
        <v>297</v>
      </c>
      <c r="D32" s="5" t="s">
        <v>684</v>
      </c>
      <c r="E32" s="5" t="s">
        <v>299</v>
      </c>
      <c r="F32" s="5">
        <v>138</v>
      </c>
      <c r="G32" s="10">
        <v>1409.42</v>
      </c>
      <c r="H32" s="11">
        <v>0.31000000000000005</v>
      </c>
    </row>
    <row r="33" spans="2:8" x14ac:dyDescent="0.15">
      <c r="B33" s="12">
        <v>8.8999999999999996E-2</v>
      </c>
      <c r="C33" s="5" t="s">
        <v>336</v>
      </c>
      <c r="D33" s="5" t="s">
        <v>685</v>
      </c>
      <c r="E33" s="5" t="s">
        <v>134</v>
      </c>
      <c r="F33" s="5">
        <v>109</v>
      </c>
      <c r="G33" s="10">
        <v>1100.2</v>
      </c>
      <c r="H33" s="11">
        <v>0.24000000000000002</v>
      </c>
    </row>
    <row r="34" spans="2:8" x14ac:dyDescent="0.15">
      <c r="B34" s="12">
        <v>8.6999999999999994E-2</v>
      </c>
      <c r="C34" s="5" t="s">
        <v>125</v>
      </c>
      <c r="D34" s="5" t="s">
        <v>577</v>
      </c>
      <c r="E34" s="5" t="s">
        <v>12</v>
      </c>
      <c r="F34" s="5">
        <v>90</v>
      </c>
      <c r="G34" s="10">
        <v>923.55000000000007</v>
      </c>
      <c r="H34" s="11">
        <v>0.21000000000000002</v>
      </c>
    </row>
    <row r="35" spans="2:8" x14ac:dyDescent="0.15">
      <c r="B35" s="12">
        <v>8.5800000000000001E-2</v>
      </c>
      <c r="C35" s="5" t="s">
        <v>57</v>
      </c>
      <c r="D35" s="5" t="s">
        <v>229</v>
      </c>
      <c r="E35" s="5" t="s">
        <v>12</v>
      </c>
      <c r="F35" s="5">
        <v>70</v>
      </c>
      <c r="G35" s="10">
        <v>708.06000000000006</v>
      </c>
      <c r="H35" s="11">
        <v>0.16</v>
      </c>
    </row>
    <row r="36" spans="2:8" x14ac:dyDescent="0.15">
      <c r="B36" s="12">
        <v>0.1045</v>
      </c>
      <c r="C36" s="5" t="s">
        <v>304</v>
      </c>
      <c r="D36" s="5" t="s">
        <v>314</v>
      </c>
      <c r="E36" s="5" t="s">
        <v>21</v>
      </c>
      <c r="F36" s="5">
        <v>60000</v>
      </c>
      <c r="G36" s="10">
        <v>612.15</v>
      </c>
      <c r="H36" s="11">
        <v>0.13999999999999999</v>
      </c>
    </row>
    <row r="37" spans="2:8" x14ac:dyDescent="0.15">
      <c r="B37" s="12">
        <v>9.2499999999999999E-2</v>
      </c>
      <c r="C37" s="5" t="s">
        <v>153</v>
      </c>
      <c r="D37" s="5" t="s">
        <v>216</v>
      </c>
      <c r="E37" s="5" t="s">
        <v>12</v>
      </c>
      <c r="F37" s="5">
        <v>54</v>
      </c>
      <c r="G37" s="10">
        <v>545.04999999999995</v>
      </c>
      <c r="H37" s="11">
        <v>0.12000000000000001</v>
      </c>
    </row>
    <row r="38" spans="2:8" x14ac:dyDescent="0.15">
      <c r="B38" s="12">
        <v>8.9700000000000002E-2</v>
      </c>
      <c r="C38" s="5" t="s">
        <v>169</v>
      </c>
      <c r="D38" s="5" t="s">
        <v>180</v>
      </c>
      <c r="E38" s="5" t="s">
        <v>12</v>
      </c>
      <c r="F38" s="5">
        <v>50</v>
      </c>
      <c r="G38" s="10">
        <v>506.45</v>
      </c>
      <c r="H38" s="11">
        <v>0.11</v>
      </c>
    </row>
    <row r="39" spans="2:8" x14ac:dyDescent="0.15">
      <c r="B39" s="12">
        <v>9.4E-2</v>
      </c>
      <c r="C39" s="5" t="s">
        <v>165</v>
      </c>
      <c r="D39" s="5" t="s">
        <v>333</v>
      </c>
      <c r="E39" s="5" t="s">
        <v>134</v>
      </c>
      <c r="F39" s="5">
        <v>50</v>
      </c>
      <c r="G39" s="10">
        <v>504.89</v>
      </c>
      <c r="H39" s="11">
        <v>0.11</v>
      </c>
    </row>
    <row r="40" spans="2:8" x14ac:dyDescent="0.15">
      <c r="B40" s="12">
        <v>7.8E-2</v>
      </c>
      <c r="C40" s="5" t="s">
        <v>125</v>
      </c>
      <c r="D40" s="5" t="s">
        <v>686</v>
      </c>
      <c r="E40" s="5" t="s">
        <v>12</v>
      </c>
      <c r="F40" s="5">
        <v>40</v>
      </c>
      <c r="G40" s="10">
        <v>401.88</v>
      </c>
      <c r="H40" s="11">
        <v>9.0000000000000011E-2</v>
      </c>
    </row>
    <row r="41" spans="2:8" x14ac:dyDescent="0.15">
      <c r="B41" s="12">
        <v>0.107</v>
      </c>
      <c r="C41" s="5" t="s">
        <v>687</v>
      </c>
      <c r="D41" s="5" t="s">
        <v>688</v>
      </c>
      <c r="E41" s="5" t="s">
        <v>364</v>
      </c>
      <c r="F41" s="5">
        <v>30</v>
      </c>
      <c r="G41" s="10">
        <v>306.22000000000003</v>
      </c>
      <c r="H41" s="11">
        <v>6.9999999999999993E-2</v>
      </c>
    </row>
    <row r="42" spans="2:8" x14ac:dyDescent="0.15">
      <c r="B42" s="12">
        <v>8.4500000000000006E-2</v>
      </c>
      <c r="C42" s="5" t="s">
        <v>125</v>
      </c>
      <c r="D42" s="5" t="s">
        <v>689</v>
      </c>
      <c r="E42" s="5" t="s">
        <v>12</v>
      </c>
      <c r="F42" s="5">
        <v>10</v>
      </c>
      <c r="G42" s="10">
        <v>101.18</v>
      </c>
      <c r="H42" s="11">
        <v>0.02</v>
      </c>
    </row>
    <row r="43" spans="2:8" ht="9.75" thickBot="1" x14ac:dyDescent="0.2">
      <c r="E43" s="13" t="s">
        <v>65</v>
      </c>
      <c r="G43" s="14">
        <v>237251.21</v>
      </c>
      <c r="H43" s="15">
        <v>52.75</v>
      </c>
    </row>
    <row r="44" spans="2:8" ht="15.75" thickTop="1" x14ac:dyDescent="0.25">
      <c r="B44" s="69" t="s">
        <v>234</v>
      </c>
      <c r="C44" s="70"/>
      <c r="H44" s="11"/>
    </row>
    <row r="45" spans="2:8" x14ac:dyDescent="0.15">
      <c r="B45" s="12">
        <v>8.2500000000000004E-2</v>
      </c>
      <c r="C45" s="5" t="s">
        <v>690</v>
      </c>
      <c r="D45" s="5" t="s">
        <v>691</v>
      </c>
      <c r="E45" s="5" t="s">
        <v>692</v>
      </c>
      <c r="F45" s="5">
        <v>3060</v>
      </c>
      <c r="G45" s="10">
        <v>30615.73</v>
      </c>
      <c r="H45" s="11">
        <v>6.8100000000000005</v>
      </c>
    </row>
    <row r="46" spans="2:8" x14ac:dyDescent="0.15">
      <c r="B46" s="17" t="s">
        <v>124</v>
      </c>
      <c r="C46" s="5" t="s">
        <v>389</v>
      </c>
      <c r="D46" s="5" t="s">
        <v>693</v>
      </c>
      <c r="E46" s="5" t="s">
        <v>694</v>
      </c>
      <c r="F46" s="5">
        <v>200</v>
      </c>
      <c r="G46" s="10">
        <v>20343.48</v>
      </c>
      <c r="H46" s="11">
        <v>4.5200000000000005</v>
      </c>
    </row>
    <row r="47" spans="2:8" x14ac:dyDescent="0.15">
      <c r="B47" s="17" t="s">
        <v>124</v>
      </c>
      <c r="C47" s="5" t="s">
        <v>695</v>
      </c>
      <c r="D47" s="5" t="s">
        <v>696</v>
      </c>
      <c r="E47" s="5" t="s">
        <v>697</v>
      </c>
      <c r="F47" s="5">
        <v>1750</v>
      </c>
      <c r="G47" s="10">
        <v>18126.78</v>
      </c>
      <c r="H47" s="11">
        <v>4.03</v>
      </c>
    </row>
    <row r="48" spans="2:8" x14ac:dyDescent="0.15">
      <c r="B48" s="12">
        <v>8.5000000000000006E-2</v>
      </c>
      <c r="C48" s="5" t="s">
        <v>698</v>
      </c>
      <c r="D48" s="5" t="s">
        <v>699</v>
      </c>
      <c r="E48" s="5" t="s">
        <v>138</v>
      </c>
      <c r="F48" s="5">
        <v>175</v>
      </c>
      <c r="G48" s="10">
        <v>17485.580000000002</v>
      </c>
      <c r="H48" s="11">
        <v>3.8900000000000006</v>
      </c>
    </row>
    <row r="49" spans="2:8" x14ac:dyDescent="0.15">
      <c r="B49" s="12">
        <v>0.11749999999999999</v>
      </c>
      <c r="C49" s="5" t="s">
        <v>362</v>
      </c>
      <c r="D49" s="5" t="s">
        <v>363</v>
      </c>
      <c r="E49" s="5" t="s">
        <v>364</v>
      </c>
      <c r="F49" s="5">
        <v>1000</v>
      </c>
      <c r="G49" s="10">
        <v>10017.58</v>
      </c>
      <c r="H49" s="11">
        <v>2.23</v>
      </c>
    </row>
    <row r="50" spans="2:8" x14ac:dyDescent="0.15">
      <c r="B50" s="12">
        <f>9.3%-0.1%</f>
        <v>9.2000000000000012E-2</v>
      </c>
      <c r="C50" s="5" t="s">
        <v>322</v>
      </c>
      <c r="D50" s="5" t="s">
        <v>365</v>
      </c>
      <c r="E50" s="5" t="s">
        <v>366</v>
      </c>
      <c r="F50" s="5">
        <v>1000</v>
      </c>
      <c r="G50" s="10">
        <v>10001.15</v>
      </c>
      <c r="H50" s="11">
        <v>2.2200000000000002</v>
      </c>
    </row>
    <row r="51" spans="2:8" x14ac:dyDescent="0.15">
      <c r="B51" s="12">
        <f>9.3%+0.2%</f>
        <v>9.5000000000000015E-2</v>
      </c>
      <c r="C51" s="5" t="s">
        <v>700</v>
      </c>
      <c r="D51" s="5" t="s">
        <v>701</v>
      </c>
      <c r="E51" s="5" t="s">
        <v>38</v>
      </c>
      <c r="F51" s="5">
        <v>7984</v>
      </c>
      <c r="G51" s="10">
        <v>7999.2300000000005</v>
      </c>
      <c r="H51" s="11">
        <v>1.78</v>
      </c>
    </row>
    <row r="52" spans="2:8" x14ac:dyDescent="0.15">
      <c r="B52" s="12">
        <v>8.1500000000000003E-2</v>
      </c>
      <c r="C52" s="5" t="s">
        <v>355</v>
      </c>
      <c r="D52" s="5" t="s">
        <v>356</v>
      </c>
      <c r="E52" s="5" t="s">
        <v>29</v>
      </c>
      <c r="F52" s="5">
        <v>750</v>
      </c>
      <c r="G52" s="10">
        <v>7603.08</v>
      </c>
      <c r="H52" s="11">
        <v>1.6900000000000002</v>
      </c>
    </row>
    <row r="53" spans="2:8" x14ac:dyDescent="0.15">
      <c r="B53" s="12">
        <v>0.1225</v>
      </c>
      <c r="C53" s="5" t="s">
        <v>702</v>
      </c>
      <c r="D53" s="5" t="s">
        <v>703</v>
      </c>
      <c r="E53" s="5" t="s">
        <v>704</v>
      </c>
      <c r="F53" s="5">
        <v>500</v>
      </c>
      <c r="G53" s="10">
        <v>5008.95</v>
      </c>
      <c r="H53" s="11">
        <v>1.1100000000000001</v>
      </c>
    </row>
    <row r="54" spans="2:8" x14ac:dyDescent="0.15">
      <c r="B54" s="12">
        <v>9.5699999999999993E-2</v>
      </c>
      <c r="C54" s="5" t="s">
        <v>357</v>
      </c>
      <c r="D54" s="5" t="s">
        <v>358</v>
      </c>
      <c r="E54" s="5" t="s">
        <v>274</v>
      </c>
      <c r="F54" s="5">
        <v>410</v>
      </c>
      <c r="G54" s="10">
        <v>4151.22</v>
      </c>
      <c r="H54" s="11">
        <v>0.91999999999999993</v>
      </c>
    </row>
    <row r="55" spans="2:8" x14ac:dyDescent="0.15">
      <c r="B55" s="12">
        <v>0.10349999999999999</v>
      </c>
      <c r="C55" s="5" t="s">
        <v>375</v>
      </c>
      <c r="D55" s="5" t="s">
        <v>376</v>
      </c>
      <c r="E55" s="5" t="s">
        <v>134</v>
      </c>
      <c r="F55" s="5">
        <v>43</v>
      </c>
      <c r="G55" s="10">
        <v>3402.87</v>
      </c>
      <c r="H55" s="11">
        <v>0.76</v>
      </c>
    </row>
    <row r="56" spans="2:8" x14ac:dyDescent="0.15">
      <c r="B56" s="12">
        <v>0.04</v>
      </c>
      <c r="C56" s="5" t="s">
        <v>359</v>
      </c>
      <c r="D56" s="5" t="s">
        <v>361</v>
      </c>
      <c r="E56" s="5" t="s">
        <v>274</v>
      </c>
      <c r="F56" s="5">
        <v>210</v>
      </c>
      <c r="G56" s="10">
        <v>3301.14</v>
      </c>
      <c r="H56" s="11">
        <v>0.73</v>
      </c>
    </row>
    <row r="57" spans="2:8" x14ac:dyDescent="0.15">
      <c r="B57" s="12">
        <v>9.9500000000000005E-2</v>
      </c>
      <c r="C57" s="5" t="s">
        <v>705</v>
      </c>
      <c r="D57" s="5" t="s">
        <v>706</v>
      </c>
      <c r="E57" s="5" t="s">
        <v>123</v>
      </c>
      <c r="F57" s="5">
        <v>2500</v>
      </c>
      <c r="G57" s="10">
        <v>2275.1799999999998</v>
      </c>
      <c r="H57" s="11">
        <v>0.51</v>
      </c>
    </row>
    <row r="58" spans="2:8" x14ac:dyDescent="0.15">
      <c r="B58" s="17" t="s">
        <v>124</v>
      </c>
      <c r="C58" s="5" t="s">
        <v>367</v>
      </c>
      <c r="D58" s="5" t="s">
        <v>368</v>
      </c>
      <c r="E58" s="5" t="s">
        <v>369</v>
      </c>
      <c r="F58" s="5">
        <v>100</v>
      </c>
      <c r="G58" s="10">
        <v>1192.76</v>
      </c>
      <c r="H58" s="11">
        <v>0.27</v>
      </c>
    </row>
    <row r="59" spans="2:8" x14ac:dyDescent="0.15">
      <c r="B59" s="12">
        <v>0.04</v>
      </c>
      <c r="C59" s="5" t="s">
        <v>359</v>
      </c>
      <c r="D59" s="5" t="s">
        <v>360</v>
      </c>
      <c r="E59" s="5" t="s">
        <v>274</v>
      </c>
      <c r="F59" s="5">
        <v>70</v>
      </c>
      <c r="G59" s="10">
        <v>1076.1100000000001</v>
      </c>
      <c r="H59" s="11">
        <v>0.24000000000000002</v>
      </c>
    </row>
    <row r="60" spans="2:8" x14ac:dyDescent="0.15">
      <c r="B60" s="12">
        <f>9.3%+0.2%</f>
        <v>9.5000000000000015E-2</v>
      </c>
      <c r="C60" s="5" t="s">
        <v>700</v>
      </c>
      <c r="D60" s="5" t="s">
        <v>707</v>
      </c>
      <c r="E60" s="5" t="s">
        <v>38</v>
      </c>
      <c r="F60" s="5">
        <v>797</v>
      </c>
      <c r="G60" s="10">
        <v>798.52</v>
      </c>
      <c r="H60" s="11">
        <v>0.18000000000000002</v>
      </c>
    </row>
    <row r="61" spans="2:8" ht="9.75" thickBot="1" x14ac:dyDescent="0.2">
      <c r="E61" s="13" t="s">
        <v>65</v>
      </c>
      <c r="G61" s="14">
        <v>143399.35999999999</v>
      </c>
      <c r="H61" s="15">
        <v>31.89</v>
      </c>
    </row>
    <row r="62" spans="2:8" ht="15.75" thickTop="1" x14ac:dyDescent="0.25">
      <c r="B62" s="71" t="s">
        <v>66</v>
      </c>
      <c r="C62" s="70"/>
      <c r="H62" s="11"/>
    </row>
    <row r="63" spans="2:8" ht="15" x14ac:dyDescent="0.25">
      <c r="B63" s="69" t="s">
        <v>9</v>
      </c>
      <c r="C63" s="70"/>
      <c r="H63" s="11"/>
    </row>
    <row r="64" spans="2:8" x14ac:dyDescent="0.15">
      <c r="B64" s="12">
        <v>8.3900000000000002E-2</v>
      </c>
      <c r="C64" s="5" t="s">
        <v>540</v>
      </c>
      <c r="D64" s="5" t="s">
        <v>633</v>
      </c>
      <c r="E64" s="5" t="s">
        <v>69</v>
      </c>
      <c r="F64" s="5">
        <v>700000</v>
      </c>
      <c r="G64" s="10">
        <v>710.14</v>
      </c>
      <c r="H64" s="11">
        <v>0.16</v>
      </c>
    </row>
    <row r="65" spans="1:8" ht="9.75" thickBot="1" x14ac:dyDescent="0.2">
      <c r="E65" s="13" t="s">
        <v>65</v>
      </c>
      <c r="G65" s="14">
        <v>710.14</v>
      </c>
      <c r="H65" s="15">
        <v>0.16</v>
      </c>
    </row>
    <row r="66" spans="1:8" ht="9.75" thickTop="1" x14ac:dyDescent="0.15">
      <c r="H66" s="11"/>
    </row>
    <row r="67" spans="1:8" ht="15" x14ac:dyDescent="0.25">
      <c r="A67" s="69" t="s">
        <v>99</v>
      </c>
      <c r="B67" s="70"/>
      <c r="C67" s="70"/>
      <c r="H67" s="11"/>
    </row>
    <row r="68" spans="1:8" ht="15" x14ac:dyDescent="0.25">
      <c r="B68" s="71" t="s">
        <v>100</v>
      </c>
      <c r="C68" s="70"/>
      <c r="H68" s="11"/>
    </row>
    <row r="69" spans="1:8" x14ac:dyDescent="0.15">
      <c r="B69" s="17" t="s">
        <v>259</v>
      </c>
      <c r="C69" s="5" t="s">
        <v>27</v>
      </c>
      <c r="D69" s="5" t="s">
        <v>551</v>
      </c>
      <c r="E69" s="5" t="s">
        <v>103</v>
      </c>
      <c r="F69" s="5">
        <v>24500</v>
      </c>
      <c r="G69" s="10">
        <v>24167.19</v>
      </c>
      <c r="H69" s="11">
        <v>5.37</v>
      </c>
    </row>
    <row r="70" spans="1:8" x14ac:dyDescent="0.15">
      <c r="B70" s="17" t="s">
        <v>101</v>
      </c>
      <c r="C70" s="5" t="s">
        <v>167</v>
      </c>
      <c r="D70" s="5" t="s">
        <v>708</v>
      </c>
      <c r="E70" s="5" t="s">
        <v>103</v>
      </c>
      <c r="F70" s="5">
        <v>1900</v>
      </c>
      <c r="G70" s="10">
        <v>9358.09</v>
      </c>
      <c r="H70" s="11">
        <v>2.08</v>
      </c>
    </row>
    <row r="71" spans="1:8" x14ac:dyDescent="0.15">
      <c r="B71" s="17" t="s">
        <v>259</v>
      </c>
      <c r="C71" s="5" t="s">
        <v>16</v>
      </c>
      <c r="D71" s="5" t="s">
        <v>709</v>
      </c>
      <c r="E71" s="5" t="s">
        <v>106</v>
      </c>
      <c r="F71" s="5">
        <v>4350</v>
      </c>
      <c r="G71" s="10">
        <v>4285.28</v>
      </c>
      <c r="H71" s="11">
        <v>0.95</v>
      </c>
    </row>
    <row r="72" spans="1:8" x14ac:dyDescent="0.15">
      <c r="B72" s="17" t="s">
        <v>101</v>
      </c>
      <c r="C72" s="5" t="s">
        <v>710</v>
      </c>
      <c r="D72" s="5" t="s">
        <v>711</v>
      </c>
      <c r="E72" s="5" t="s">
        <v>550</v>
      </c>
      <c r="F72" s="5">
        <v>600</v>
      </c>
      <c r="G72" s="10">
        <v>2863.64</v>
      </c>
      <c r="H72" s="11">
        <v>0.64</v>
      </c>
    </row>
    <row r="73" spans="1:8" x14ac:dyDescent="0.15">
      <c r="B73" s="17" t="s">
        <v>259</v>
      </c>
      <c r="C73" s="5" t="s">
        <v>260</v>
      </c>
      <c r="D73" s="5" t="s">
        <v>262</v>
      </c>
      <c r="E73" s="5" t="s">
        <v>103</v>
      </c>
      <c r="F73" s="5">
        <v>1500</v>
      </c>
      <c r="G73" s="10">
        <v>1478.3500000000001</v>
      </c>
      <c r="H73" s="11">
        <v>0.33</v>
      </c>
    </row>
    <row r="74" spans="1:8" x14ac:dyDescent="0.15">
      <c r="B74" s="17" t="s">
        <v>259</v>
      </c>
      <c r="C74" s="5" t="s">
        <v>260</v>
      </c>
      <c r="D74" s="5" t="s">
        <v>261</v>
      </c>
      <c r="E74" s="5" t="s">
        <v>103</v>
      </c>
      <c r="F74" s="5">
        <v>1345</v>
      </c>
      <c r="G74" s="10">
        <v>1318.53</v>
      </c>
      <c r="H74" s="11">
        <v>0.29000000000000004</v>
      </c>
    </row>
    <row r="75" spans="1:8" x14ac:dyDescent="0.15">
      <c r="B75" s="17" t="s">
        <v>101</v>
      </c>
      <c r="C75" s="5" t="s">
        <v>377</v>
      </c>
      <c r="D75" s="5" t="s">
        <v>378</v>
      </c>
      <c r="E75" s="5" t="s">
        <v>379</v>
      </c>
      <c r="F75" s="5">
        <v>200</v>
      </c>
      <c r="G75" s="10">
        <v>956.49</v>
      </c>
      <c r="H75" s="11">
        <v>0.21000000000000002</v>
      </c>
    </row>
    <row r="76" spans="1:8" x14ac:dyDescent="0.15">
      <c r="B76" s="17" t="s">
        <v>101</v>
      </c>
      <c r="C76" s="5" t="s">
        <v>712</v>
      </c>
      <c r="D76" s="5" t="s">
        <v>713</v>
      </c>
      <c r="E76" s="5" t="s">
        <v>106</v>
      </c>
      <c r="F76" s="5">
        <v>100</v>
      </c>
      <c r="G76" s="10">
        <v>498.57</v>
      </c>
      <c r="H76" s="11">
        <v>0.11</v>
      </c>
    </row>
    <row r="77" spans="1:8" ht="9.75" thickBot="1" x14ac:dyDescent="0.2">
      <c r="E77" s="13" t="s">
        <v>65</v>
      </c>
      <c r="G77" s="14">
        <v>44926.14</v>
      </c>
      <c r="H77" s="15">
        <v>9.98</v>
      </c>
    </row>
    <row r="78" spans="1:8" ht="9.75" thickTop="1" x14ac:dyDescent="0.15">
      <c r="H78" s="11"/>
    </row>
    <row r="79" spans="1:8" x14ac:dyDescent="0.15">
      <c r="B79" s="17" t="s">
        <v>107</v>
      </c>
      <c r="C79" s="5" t="s">
        <v>108</v>
      </c>
      <c r="E79" s="5" t="s">
        <v>107</v>
      </c>
      <c r="G79" s="10">
        <v>5278.29</v>
      </c>
      <c r="H79" s="11">
        <v>1.17</v>
      </c>
    </row>
    <row r="80" spans="1:8" x14ac:dyDescent="0.15">
      <c r="H80" s="11"/>
    </row>
    <row r="81" spans="1:8" x14ac:dyDescent="0.15">
      <c r="A81" s="18" t="s">
        <v>110</v>
      </c>
      <c r="G81" s="19">
        <v>18319.16</v>
      </c>
      <c r="H81" s="20">
        <v>4.05</v>
      </c>
    </row>
    <row r="82" spans="1:8" x14ac:dyDescent="0.15">
      <c r="H82" s="11"/>
    </row>
    <row r="83" spans="1:8" ht="9.75" thickBot="1" x14ac:dyDescent="0.2">
      <c r="E83" s="13" t="s">
        <v>111</v>
      </c>
      <c r="G83" s="14">
        <v>449884.3</v>
      </c>
      <c r="H83" s="15">
        <v>100</v>
      </c>
    </row>
    <row r="84" spans="1:8" ht="9.75" thickTop="1" x14ac:dyDescent="0.15">
      <c r="H84" s="11"/>
    </row>
    <row r="85" spans="1:8" x14ac:dyDescent="0.15">
      <c r="A85" s="13" t="s">
        <v>112</v>
      </c>
      <c r="H85" s="11"/>
    </row>
    <row r="86" spans="1:8" x14ac:dyDescent="0.15">
      <c r="A86" s="5">
        <v>1</v>
      </c>
      <c r="B86" s="5" t="s">
        <v>714</v>
      </c>
      <c r="H86" s="11"/>
    </row>
    <row r="87" spans="1:8" x14ac:dyDescent="0.15">
      <c r="H87" s="11"/>
    </row>
    <row r="88" spans="1:8" x14ac:dyDescent="0.15">
      <c r="A88" s="5">
        <v>2</v>
      </c>
      <c r="B88" s="5" t="s">
        <v>114</v>
      </c>
      <c r="H88" s="11"/>
    </row>
    <row r="89" spans="1:8" x14ac:dyDescent="0.15">
      <c r="H89" s="11"/>
    </row>
    <row r="90" spans="1:8" x14ac:dyDescent="0.15">
      <c r="A90" s="5">
        <v>3</v>
      </c>
      <c r="B90" s="5" t="s">
        <v>264</v>
      </c>
      <c r="H90" s="11"/>
    </row>
    <row r="91" spans="1:8" x14ac:dyDescent="0.15">
      <c r="H91" s="11"/>
    </row>
    <row r="92" spans="1:8" x14ac:dyDescent="0.15">
      <c r="A92" s="5">
        <v>4</v>
      </c>
      <c r="B92" s="5" t="s">
        <v>115</v>
      </c>
      <c r="H92" s="11"/>
    </row>
    <row r="93" spans="1:8" x14ac:dyDescent="0.15">
      <c r="B93" s="5" t="s">
        <v>116</v>
      </c>
      <c r="H93" s="11"/>
    </row>
    <row r="94" spans="1:8" x14ac:dyDescent="0.15">
      <c r="B94" s="5" t="s">
        <v>117</v>
      </c>
      <c r="H94" s="11"/>
    </row>
    <row r="95" spans="1:8" x14ac:dyDescent="0.15">
      <c r="H95" s="11"/>
    </row>
    <row r="96" spans="1:8" x14ac:dyDescent="0.15">
      <c r="A96" s="5">
        <v>5</v>
      </c>
      <c r="B96" s="5" t="s">
        <v>715</v>
      </c>
      <c r="H96" s="11"/>
    </row>
    <row r="97" spans="1:8" x14ac:dyDescent="0.15">
      <c r="B97" s="5" t="s">
        <v>716</v>
      </c>
      <c r="H97" s="11"/>
    </row>
    <row r="98" spans="1:8" x14ac:dyDescent="0.15">
      <c r="H98" s="11"/>
    </row>
    <row r="99" spans="1:8" x14ac:dyDescent="0.15">
      <c r="A99" s="5">
        <v>6</v>
      </c>
      <c r="B99" s="5" t="s">
        <v>717</v>
      </c>
      <c r="H99" s="11"/>
    </row>
    <row r="100" spans="1:8" x14ac:dyDescent="0.15">
      <c r="B100" s="5" t="s">
        <v>716</v>
      </c>
      <c r="H100" s="11"/>
    </row>
    <row r="101" spans="1:8" x14ac:dyDescent="0.15">
      <c r="H101" s="11"/>
    </row>
    <row r="102" spans="1:8" x14ac:dyDescent="0.15">
      <c r="A102" s="5">
        <v>7</v>
      </c>
      <c r="B102" s="5" t="s">
        <v>718</v>
      </c>
      <c r="H102" s="11"/>
    </row>
    <row r="103" spans="1:8" x14ac:dyDescent="0.15">
      <c r="B103" s="5" t="s">
        <v>716</v>
      </c>
      <c r="H103" s="11"/>
    </row>
    <row r="104" spans="1:8" x14ac:dyDescent="0.15">
      <c r="H104" s="11"/>
    </row>
    <row r="105" spans="1:8" x14ac:dyDescent="0.15">
      <c r="A105" s="5">
        <v>8</v>
      </c>
      <c r="B105" s="5" t="s">
        <v>719</v>
      </c>
      <c r="H105" s="11"/>
    </row>
    <row r="106" spans="1:8" x14ac:dyDescent="0.15">
      <c r="B106" s="5" t="s">
        <v>716</v>
      </c>
      <c r="H106" s="11"/>
    </row>
    <row r="107" spans="1:8" x14ac:dyDescent="0.15">
      <c r="H107" s="11"/>
    </row>
    <row r="108" spans="1:8" x14ac:dyDescent="0.15">
      <c r="A108" s="1"/>
      <c r="B108" s="1"/>
      <c r="C108" s="1"/>
      <c r="D108" s="1"/>
      <c r="E108" s="1"/>
      <c r="F108" s="1"/>
      <c r="G108" s="3"/>
      <c r="H108" s="21"/>
    </row>
  </sheetData>
  <mergeCells count="9">
    <mergeCell ref="B63:C63"/>
    <mergeCell ref="A67:C67"/>
    <mergeCell ref="B68:C68"/>
    <mergeCell ref="A2:C2"/>
    <mergeCell ref="A3:C3"/>
    <mergeCell ref="B4:C4"/>
    <mergeCell ref="B5:C5"/>
    <mergeCell ref="B44:C44"/>
    <mergeCell ref="B62:C62"/>
  </mergeCells>
  <pageMargins left="0.7" right="0.7" top="0.75" bottom="0.75" header="0.3" footer="0.3"/>
  <pageSetup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topLeftCell="A31" workbookViewId="0">
      <selection activeCell="G69" sqref="G69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66.5703125" style="5" bestFit="1" customWidth="1"/>
    <col min="4" max="4" width="10.42578125" style="5" bestFit="1" customWidth="1"/>
    <col min="5" max="5" width="13.28515625" style="5" bestFit="1" customWidth="1"/>
    <col min="6" max="6" width="8.7109375" style="5" customWidth="1"/>
    <col min="7" max="7" width="9.28515625" style="10" customWidth="1"/>
    <col min="8" max="8" width="7.7109375" style="22" customWidth="1"/>
    <col min="9" max="16384" width="9.140625" style="5"/>
  </cols>
  <sheetData>
    <row r="1" spans="1:8" x14ac:dyDescent="0.15">
      <c r="A1" s="1"/>
      <c r="B1" s="1"/>
      <c r="C1" s="2" t="s">
        <v>635</v>
      </c>
      <c r="D1" s="1"/>
      <c r="E1" s="1"/>
      <c r="F1" s="1"/>
      <c r="G1" s="3"/>
      <c r="H1" s="4"/>
    </row>
    <row r="2" spans="1:8" ht="37.5" x14ac:dyDescent="0.25">
      <c r="A2" s="67" t="s">
        <v>1</v>
      </c>
      <c r="B2" s="68"/>
      <c r="C2" s="68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9" t="s">
        <v>7</v>
      </c>
      <c r="B3" s="70"/>
      <c r="C3" s="70"/>
      <c r="H3" s="11"/>
    </row>
    <row r="4" spans="1:8" ht="15" x14ac:dyDescent="0.25">
      <c r="B4" s="71" t="s">
        <v>8</v>
      </c>
      <c r="C4" s="70"/>
      <c r="H4" s="11"/>
    </row>
    <row r="5" spans="1:8" ht="15" x14ac:dyDescent="0.25">
      <c r="B5" s="69" t="s">
        <v>9</v>
      </c>
      <c r="C5" s="70"/>
      <c r="H5" s="11"/>
    </row>
    <row r="6" spans="1:8" x14ac:dyDescent="0.15">
      <c r="B6" s="12">
        <v>8.4699999999999998E-2</v>
      </c>
      <c r="C6" s="5" t="s">
        <v>161</v>
      </c>
      <c r="D6" s="5" t="s">
        <v>578</v>
      </c>
      <c r="E6" s="5" t="s">
        <v>54</v>
      </c>
      <c r="F6" s="5">
        <v>950</v>
      </c>
      <c r="G6" s="10">
        <v>9772.33</v>
      </c>
      <c r="H6" s="11">
        <v>7.5</v>
      </c>
    </row>
    <row r="7" spans="1:8" x14ac:dyDescent="0.15">
      <c r="B7" s="12">
        <v>8.9700000000000002E-2</v>
      </c>
      <c r="C7" s="5" t="s">
        <v>571</v>
      </c>
      <c r="D7" s="5" t="s">
        <v>636</v>
      </c>
      <c r="E7" s="5" t="s">
        <v>15</v>
      </c>
      <c r="F7" s="5">
        <v>500</v>
      </c>
      <c r="G7" s="10">
        <v>5143.51</v>
      </c>
      <c r="H7" s="11">
        <v>3.95</v>
      </c>
    </row>
    <row r="8" spans="1:8" x14ac:dyDescent="0.15">
      <c r="B8" s="12">
        <v>8.9700000000000002E-2</v>
      </c>
      <c r="C8" s="5" t="s">
        <v>571</v>
      </c>
      <c r="D8" s="5" t="s">
        <v>572</v>
      </c>
      <c r="E8" s="5" t="s">
        <v>573</v>
      </c>
      <c r="F8" s="5">
        <v>500</v>
      </c>
      <c r="G8" s="10">
        <v>5113.49</v>
      </c>
      <c r="H8" s="11">
        <v>3.93</v>
      </c>
    </row>
    <row r="9" spans="1:8" x14ac:dyDescent="0.15">
      <c r="B9" s="12">
        <v>0.09</v>
      </c>
      <c r="C9" s="5" t="s">
        <v>47</v>
      </c>
      <c r="D9" s="5" t="s">
        <v>48</v>
      </c>
      <c r="E9" s="5" t="s">
        <v>49</v>
      </c>
      <c r="F9" s="5">
        <v>500</v>
      </c>
      <c r="G9" s="10">
        <v>5067.57</v>
      </c>
      <c r="H9" s="11">
        <v>3.8900000000000006</v>
      </c>
    </row>
    <row r="10" spans="1:8" x14ac:dyDescent="0.15">
      <c r="B10" s="12">
        <v>9.4799999999999995E-2</v>
      </c>
      <c r="C10" s="5" t="s">
        <v>50</v>
      </c>
      <c r="D10" s="5" t="s">
        <v>51</v>
      </c>
      <c r="E10" s="5" t="s">
        <v>21</v>
      </c>
      <c r="F10" s="5">
        <v>500</v>
      </c>
      <c r="G10" s="10">
        <v>5057.07</v>
      </c>
      <c r="H10" s="11">
        <v>3.88</v>
      </c>
    </row>
    <row r="11" spans="1:8" x14ac:dyDescent="0.15">
      <c r="B11" s="12">
        <v>8.7499999999999994E-2</v>
      </c>
      <c r="C11" s="5" t="s">
        <v>27</v>
      </c>
      <c r="D11" s="5" t="s">
        <v>28</v>
      </c>
      <c r="E11" s="5" t="s">
        <v>29</v>
      </c>
      <c r="F11" s="5">
        <v>400</v>
      </c>
      <c r="G11" s="10">
        <v>3930.7000000000003</v>
      </c>
      <c r="H11" s="11">
        <v>3.02</v>
      </c>
    </row>
    <row r="12" spans="1:8" x14ac:dyDescent="0.15">
      <c r="B12" s="12">
        <v>8.4500000000000006E-2</v>
      </c>
      <c r="C12" s="5" t="s">
        <v>637</v>
      </c>
      <c r="D12" s="5" t="s">
        <v>638</v>
      </c>
      <c r="E12" s="5" t="s">
        <v>12</v>
      </c>
      <c r="F12" s="5">
        <v>340</v>
      </c>
      <c r="G12" s="10">
        <v>3498.73</v>
      </c>
      <c r="H12" s="11">
        <v>2.69</v>
      </c>
    </row>
    <row r="13" spans="1:8" x14ac:dyDescent="0.15">
      <c r="B13" s="12">
        <v>8.4000000000000005E-2</v>
      </c>
      <c r="C13" s="5" t="s">
        <v>127</v>
      </c>
      <c r="D13" s="5" t="s">
        <v>149</v>
      </c>
      <c r="E13" s="5" t="s">
        <v>123</v>
      </c>
      <c r="F13" s="5">
        <v>330</v>
      </c>
      <c r="G13" s="10">
        <v>3363.73</v>
      </c>
      <c r="H13" s="11">
        <v>2.58</v>
      </c>
    </row>
    <row r="14" spans="1:8" x14ac:dyDescent="0.15">
      <c r="B14" s="12">
        <v>8.8999999999999996E-2</v>
      </c>
      <c r="C14" s="5" t="s">
        <v>47</v>
      </c>
      <c r="D14" s="5" t="s">
        <v>639</v>
      </c>
      <c r="E14" s="5" t="s">
        <v>12</v>
      </c>
      <c r="F14" s="5">
        <v>300</v>
      </c>
      <c r="G14" s="10">
        <v>3085.96</v>
      </c>
      <c r="H14" s="11">
        <v>2.37</v>
      </c>
    </row>
    <row r="15" spans="1:8" x14ac:dyDescent="0.15">
      <c r="B15" s="12">
        <v>0.09</v>
      </c>
      <c r="C15" s="5" t="s">
        <v>640</v>
      </c>
      <c r="D15" s="5" t="s">
        <v>641</v>
      </c>
      <c r="E15" s="5" t="s">
        <v>12</v>
      </c>
      <c r="F15" s="5">
        <v>300</v>
      </c>
      <c r="G15" s="10">
        <v>3051.14</v>
      </c>
      <c r="H15" s="11">
        <v>2.34</v>
      </c>
    </row>
    <row r="16" spans="1:8" x14ac:dyDescent="0.15">
      <c r="B16" s="12">
        <v>8.5500000000000007E-2</v>
      </c>
      <c r="C16" s="5" t="s">
        <v>119</v>
      </c>
      <c r="D16" s="5" t="s">
        <v>642</v>
      </c>
      <c r="E16" s="5" t="s">
        <v>12</v>
      </c>
      <c r="F16" s="5">
        <v>250</v>
      </c>
      <c r="G16" s="10">
        <v>2604.75</v>
      </c>
      <c r="H16" s="11">
        <v>2</v>
      </c>
    </row>
    <row r="17" spans="2:8" x14ac:dyDescent="0.15">
      <c r="B17" s="12">
        <v>9.5000000000000001E-2</v>
      </c>
      <c r="C17" s="5" t="s">
        <v>302</v>
      </c>
      <c r="D17" s="5" t="s">
        <v>303</v>
      </c>
      <c r="E17" s="5" t="s">
        <v>21</v>
      </c>
      <c r="F17" s="5">
        <v>250</v>
      </c>
      <c r="G17" s="10">
        <v>2566.9700000000003</v>
      </c>
      <c r="H17" s="11">
        <v>1.9700000000000002</v>
      </c>
    </row>
    <row r="18" spans="2:8" x14ac:dyDescent="0.15">
      <c r="B18" s="12">
        <v>8.8499999999999995E-2</v>
      </c>
      <c r="C18" s="5" t="s">
        <v>302</v>
      </c>
      <c r="D18" s="5" t="s">
        <v>643</v>
      </c>
      <c r="E18" s="5" t="s">
        <v>12</v>
      </c>
      <c r="F18" s="5">
        <v>250</v>
      </c>
      <c r="G18" s="10">
        <v>2536.88</v>
      </c>
      <c r="H18" s="11">
        <v>1.95</v>
      </c>
    </row>
    <row r="19" spans="2:8" x14ac:dyDescent="0.15">
      <c r="B19" s="12">
        <v>9.4799999999999995E-2</v>
      </c>
      <c r="C19" s="5" t="s">
        <v>324</v>
      </c>
      <c r="D19" s="5" t="s">
        <v>325</v>
      </c>
      <c r="E19" s="5" t="s">
        <v>296</v>
      </c>
      <c r="F19" s="5">
        <v>250</v>
      </c>
      <c r="G19" s="10">
        <v>2479.85</v>
      </c>
      <c r="H19" s="11">
        <v>1.9</v>
      </c>
    </row>
    <row r="20" spans="2:8" x14ac:dyDescent="0.15">
      <c r="B20" s="12">
        <v>9.5500000000000002E-2</v>
      </c>
      <c r="C20" s="5" t="s">
        <v>555</v>
      </c>
      <c r="D20" s="5" t="s">
        <v>644</v>
      </c>
      <c r="E20" s="5" t="s">
        <v>61</v>
      </c>
      <c r="F20" s="5">
        <v>250</v>
      </c>
      <c r="G20" s="10">
        <v>2473.12</v>
      </c>
      <c r="H20" s="11">
        <v>1.9</v>
      </c>
    </row>
    <row r="21" spans="2:8" x14ac:dyDescent="0.15">
      <c r="B21" s="12">
        <v>8.8999999999999996E-2</v>
      </c>
      <c r="C21" s="5" t="s">
        <v>50</v>
      </c>
      <c r="D21" s="5" t="s">
        <v>645</v>
      </c>
      <c r="E21" s="5" t="s">
        <v>18</v>
      </c>
      <c r="F21" s="5">
        <v>230</v>
      </c>
      <c r="G21" s="10">
        <v>2332.38</v>
      </c>
      <c r="H21" s="11">
        <v>1.79</v>
      </c>
    </row>
    <row r="22" spans="2:8" x14ac:dyDescent="0.15">
      <c r="B22" s="12">
        <v>9.6299999999999997E-2</v>
      </c>
      <c r="C22" s="5" t="s">
        <v>167</v>
      </c>
      <c r="D22" s="5" t="s">
        <v>512</v>
      </c>
      <c r="E22" s="5" t="s">
        <v>12</v>
      </c>
      <c r="F22" s="5">
        <v>215</v>
      </c>
      <c r="G22" s="10">
        <v>2234.77</v>
      </c>
      <c r="H22" s="11">
        <v>1.72</v>
      </c>
    </row>
    <row r="23" spans="2:8" x14ac:dyDescent="0.15">
      <c r="B23" s="12">
        <v>8.5300000000000001E-2</v>
      </c>
      <c r="C23" s="5" t="s">
        <v>119</v>
      </c>
      <c r="D23" s="5" t="s">
        <v>646</v>
      </c>
      <c r="E23" s="5" t="s">
        <v>134</v>
      </c>
      <c r="F23" s="5">
        <v>200</v>
      </c>
      <c r="G23" s="10">
        <v>2067.52</v>
      </c>
      <c r="H23" s="11">
        <v>1.59</v>
      </c>
    </row>
    <row r="24" spans="2:8" x14ac:dyDescent="0.15">
      <c r="B24" s="12">
        <v>9.0399999999999994E-2</v>
      </c>
      <c r="C24" s="5" t="s">
        <v>153</v>
      </c>
      <c r="D24" s="5" t="s">
        <v>154</v>
      </c>
      <c r="E24" s="5" t="s">
        <v>12</v>
      </c>
      <c r="F24" s="5">
        <v>170</v>
      </c>
      <c r="G24" s="10">
        <v>1770.18</v>
      </c>
      <c r="H24" s="11">
        <v>1.36</v>
      </c>
    </row>
    <row r="25" spans="2:8" x14ac:dyDescent="0.15">
      <c r="B25" s="12">
        <v>8.3599999999999994E-2</v>
      </c>
      <c r="C25" s="5" t="s">
        <v>119</v>
      </c>
      <c r="D25" s="5" t="s">
        <v>647</v>
      </c>
      <c r="E25" s="5" t="s">
        <v>12</v>
      </c>
      <c r="F25" s="5">
        <v>150</v>
      </c>
      <c r="G25" s="10">
        <v>1544.63</v>
      </c>
      <c r="H25" s="11">
        <v>1.1900000000000002</v>
      </c>
    </row>
    <row r="26" spans="2:8" x14ac:dyDescent="0.15">
      <c r="B26" s="12">
        <v>9.35E-2</v>
      </c>
      <c r="C26" s="5" t="s">
        <v>648</v>
      </c>
      <c r="D26" s="5" t="s">
        <v>649</v>
      </c>
      <c r="E26" s="5" t="s">
        <v>21</v>
      </c>
      <c r="F26" s="5">
        <v>147</v>
      </c>
      <c r="G26" s="10">
        <v>1492.8</v>
      </c>
      <c r="H26" s="11">
        <v>1.1499999999999999</v>
      </c>
    </row>
    <row r="27" spans="2:8" x14ac:dyDescent="0.15">
      <c r="B27" s="12">
        <v>9.0200000000000002E-2</v>
      </c>
      <c r="C27" s="5" t="s">
        <v>153</v>
      </c>
      <c r="D27" s="5" t="s">
        <v>650</v>
      </c>
      <c r="E27" s="5" t="s">
        <v>12</v>
      </c>
      <c r="F27" s="5">
        <v>135</v>
      </c>
      <c r="G27" s="10">
        <v>1398.93</v>
      </c>
      <c r="H27" s="11">
        <v>1.07</v>
      </c>
    </row>
    <row r="28" spans="2:8" x14ac:dyDescent="0.15">
      <c r="B28" s="12">
        <v>9.2499999999999999E-2</v>
      </c>
      <c r="C28" s="5" t="s">
        <v>153</v>
      </c>
      <c r="D28" s="5" t="s">
        <v>651</v>
      </c>
      <c r="E28" s="5" t="s">
        <v>12</v>
      </c>
      <c r="F28" s="5">
        <v>125</v>
      </c>
      <c r="G28" s="10">
        <v>1261.51</v>
      </c>
      <c r="H28" s="11">
        <v>0.97</v>
      </c>
    </row>
    <row r="29" spans="2:8" x14ac:dyDescent="0.15">
      <c r="B29" s="12">
        <v>9.2700000000000005E-2</v>
      </c>
      <c r="C29" s="5" t="s">
        <v>119</v>
      </c>
      <c r="D29" s="5" t="s">
        <v>516</v>
      </c>
      <c r="E29" s="5" t="s">
        <v>12</v>
      </c>
      <c r="F29" s="5">
        <v>120</v>
      </c>
      <c r="G29" s="10">
        <v>1210.57</v>
      </c>
      <c r="H29" s="11">
        <v>0.93</v>
      </c>
    </row>
    <row r="30" spans="2:8" x14ac:dyDescent="0.15">
      <c r="B30" s="12">
        <v>8.6999999999999994E-2</v>
      </c>
      <c r="C30" s="5" t="s">
        <v>153</v>
      </c>
      <c r="D30" s="5" t="s">
        <v>530</v>
      </c>
      <c r="E30" s="5" t="s">
        <v>12</v>
      </c>
      <c r="F30" s="5">
        <v>115</v>
      </c>
      <c r="G30" s="10">
        <v>1166.46</v>
      </c>
      <c r="H30" s="11">
        <v>0.90000000000000013</v>
      </c>
    </row>
    <row r="31" spans="2:8" x14ac:dyDescent="0.15">
      <c r="B31" s="12">
        <v>0.09</v>
      </c>
      <c r="C31" s="5" t="s">
        <v>648</v>
      </c>
      <c r="D31" s="5" t="s">
        <v>652</v>
      </c>
      <c r="E31" s="5" t="s">
        <v>21</v>
      </c>
      <c r="F31" s="5">
        <v>100</v>
      </c>
      <c r="G31" s="10">
        <v>1020.8000000000001</v>
      </c>
      <c r="H31" s="11">
        <v>0.78</v>
      </c>
    </row>
    <row r="32" spans="2:8" x14ac:dyDescent="0.15">
      <c r="B32" s="12">
        <v>9.0999999999999998E-2</v>
      </c>
      <c r="C32" s="5" t="s">
        <v>302</v>
      </c>
      <c r="D32" s="5" t="s">
        <v>653</v>
      </c>
      <c r="E32" s="5" t="s">
        <v>12</v>
      </c>
      <c r="F32" s="5">
        <v>100</v>
      </c>
      <c r="G32" s="10">
        <v>1018.83</v>
      </c>
      <c r="H32" s="11">
        <v>0.78</v>
      </c>
    </row>
    <row r="33" spans="2:8" x14ac:dyDescent="0.15">
      <c r="B33" s="12">
        <v>0.08</v>
      </c>
      <c r="C33" s="5" t="s">
        <v>602</v>
      </c>
      <c r="D33" s="5" t="s">
        <v>603</v>
      </c>
      <c r="E33" s="5" t="s">
        <v>12</v>
      </c>
      <c r="F33" s="5">
        <v>80</v>
      </c>
      <c r="G33" s="10">
        <v>808.23</v>
      </c>
      <c r="H33" s="11">
        <v>0.62000000000000011</v>
      </c>
    </row>
    <row r="34" spans="2:8" x14ac:dyDescent="0.15">
      <c r="B34" s="12">
        <v>8.2500000000000004E-2</v>
      </c>
      <c r="C34" s="5" t="s">
        <v>10</v>
      </c>
      <c r="D34" s="5" t="s">
        <v>654</v>
      </c>
      <c r="E34" s="5" t="s">
        <v>12</v>
      </c>
      <c r="F34" s="5">
        <v>50</v>
      </c>
      <c r="G34" s="10">
        <v>508.40000000000003</v>
      </c>
      <c r="H34" s="11">
        <v>0.39</v>
      </c>
    </row>
    <row r="35" spans="2:8" x14ac:dyDescent="0.15">
      <c r="B35" s="12">
        <v>8.4000000000000005E-2</v>
      </c>
      <c r="C35" s="5" t="s">
        <v>119</v>
      </c>
      <c r="D35" s="5" t="s">
        <v>496</v>
      </c>
      <c r="E35" s="5" t="s">
        <v>12</v>
      </c>
      <c r="F35" s="5">
        <v>50</v>
      </c>
      <c r="G35" s="10">
        <v>507.88</v>
      </c>
      <c r="H35" s="11">
        <v>0.39</v>
      </c>
    </row>
    <row r="36" spans="2:8" x14ac:dyDescent="0.15">
      <c r="B36" s="12">
        <v>8.0500000000000002E-2</v>
      </c>
      <c r="C36" s="5" t="s">
        <v>153</v>
      </c>
      <c r="D36" s="5" t="s">
        <v>184</v>
      </c>
      <c r="E36" s="5" t="s">
        <v>12</v>
      </c>
      <c r="F36" s="5">
        <v>50</v>
      </c>
      <c r="G36" s="10">
        <v>507.32</v>
      </c>
      <c r="H36" s="11">
        <v>0.39</v>
      </c>
    </row>
    <row r="37" spans="2:8" x14ac:dyDescent="0.15">
      <c r="B37" s="12">
        <v>8.8999999999999996E-2</v>
      </c>
      <c r="C37" s="5" t="s">
        <v>648</v>
      </c>
      <c r="D37" s="5" t="s">
        <v>655</v>
      </c>
      <c r="E37" s="5" t="s">
        <v>21</v>
      </c>
      <c r="F37" s="5">
        <v>50</v>
      </c>
      <c r="G37" s="10">
        <v>506.68</v>
      </c>
      <c r="H37" s="11">
        <v>0.39</v>
      </c>
    </row>
    <row r="38" spans="2:8" x14ac:dyDescent="0.15">
      <c r="B38" s="12">
        <v>7.9500000000000001E-2</v>
      </c>
      <c r="C38" s="5" t="s">
        <v>161</v>
      </c>
      <c r="D38" s="5" t="s">
        <v>162</v>
      </c>
      <c r="E38" s="5" t="s">
        <v>54</v>
      </c>
      <c r="F38" s="5">
        <v>50</v>
      </c>
      <c r="G38" s="10">
        <v>503.69</v>
      </c>
      <c r="H38" s="11">
        <v>0.39</v>
      </c>
    </row>
    <row r="39" spans="2:8" x14ac:dyDescent="0.15">
      <c r="B39" s="12">
        <v>7.6300000000000007E-2</v>
      </c>
      <c r="C39" s="5" t="s">
        <v>119</v>
      </c>
      <c r="D39" s="5" t="s">
        <v>656</v>
      </c>
      <c r="E39" s="5" t="s">
        <v>12</v>
      </c>
      <c r="F39" s="5">
        <v>50</v>
      </c>
      <c r="G39" s="10">
        <v>499.35</v>
      </c>
      <c r="H39" s="11">
        <v>0.38</v>
      </c>
    </row>
    <row r="40" spans="2:8" x14ac:dyDescent="0.15">
      <c r="B40" s="12">
        <v>9.2799999999999994E-2</v>
      </c>
      <c r="C40" s="5" t="s">
        <v>119</v>
      </c>
      <c r="D40" s="5" t="s">
        <v>657</v>
      </c>
      <c r="E40" s="5" t="s">
        <v>12</v>
      </c>
      <c r="F40" s="5">
        <v>24</v>
      </c>
      <c r="G40" s="10">
        <v>244.1</v>
      </c>
      <c r="H40" s="11">
        <v>0.19</v>
      </c>
    </row>
    <row r="41" spans="2:8" x14ac:dyDescent="0.15">
      <c r="B41" s="12">
        <v>9.3899999999999997E-2</v>
      </c>
      <c r="C41" s="5" t="s">
        <v>119</v>
      </c>
      <c r="D41" s="5" t="s">
        <v>658</v>
      </c>
      <c r="E41" s="5" t="s">
        <v>12</v>
      </c>
      <c r="F41" s="5">
        <v>20</v>
      </c>
      <c r="G41" s="10">
        <v>208.95000000000002</v>
      </c>
      <c r="H41" s="11">
        <v>0.16</v>
      </c>
    </row>
    <row r="42" spans="2:8" x14ac:dyDescent="0.15">
      <c r="B42" s="12">
        <v>8.3599999999999994E-2</v>
      </c>
      <c r="C42" s="5" t="s">
        <v>119</v>
      </c>
      <c r="D42" s="5" t="s">
        <v>659</v>
      </c>
      <c r="E42" s="5" t="s">
        <v>12</v>
      </c>
      <c r="F42" s="5">
        <v>20</v>
      </c>
      <c r="G42" s="10">
        <v>205.57</v>
      </c>
      <c r="H42" s="11">
        <v>0.16</v>
      </c>
    </row>
    <row r="43" spans="2:8" x14ac:dyDescent="0.15">
      <c r="B43" s="12">
        <v>8.2000000000000003E-2</v>
      </c>
      <c r="C43" s="5" t="s">
        <v>518</v>
      </c>
      <c r="D43" s="5" t="s">
        <v>660</v>
      </c>
      <c r="E43" s="5" t="s">
        <v>12</v>
      </c>
      <c r="F43" s="5">
        <v>20</v>
      </c>
      <c r="G43" s="10">
        <v>205.14000000000001</v>
      </c>
      <c r="H43" s="11">
        <v>0.16</v>
      </c>
    </row>
    <row r="44" spans="2:8" x14ac:dyDescent="0.15">
      <c r="B44" s="12">
        <v>8.3799999999999999E-2</v>
      </c>
      <c r="C44" s="5" t="s">
        <v>204</v>
      </c>
      <c r="D44" s="5" t="s">
        <v>661</v>
      </c>
      <c r="E44" s="5" t="s">
        <v>206</v>
      </c>
      <c r="F44" s="5">
        <v>20</v>
      </c>
      <c r="G44" s="10">
        <v>201.06</v>
      </c>
      <c r="H44" s="11">
        <v>0.15</v>
      </c>
    </row>
    <row r="45" spans="2:8" x14ac:dyDescent="0.15">
      <c r="B45" s="12">
        <v>7.9500000000000001E-2</v>
      </c>
      <c r="C45" s="5" t="s">
        <v>204</v>
      </c>
      <c r="D45" s="5" t="s">
        <v>230</v>
      </c>
      <c r="E45" s="5" t="s">
        <v>206</v>
      </c>
      <c r="F45" s="5">
        <v>20</v>
      </c>
      <c r="G45" s="10">
        <v>200.49</v>
      </c>
      <c r="H45" s="11">
        <v>0.15</v>
      </c>
    </row>
    <row r="46" spans="2:8" x14ac:dyDescent="0.15">
      <c r="B46" s="12">
        <v>9.6799999999999997E-2</v>
      </c>
      <c r="C46" s="5" t="s">
        <v>119</v>
      </c>
      <c r="D46" s="5" t="s">
        <v>662</v>
      </c>
      <c r="E46" s="5" t="s">
        <v>12</v>
      </c>
      <c r="F46" s="5">
        <v>13</v>
      </c>
      <c r="G46" s="10">
        <v>133.72</v>
      </c>
      <c r="H46" s="11">
        <v>0.1</v>
      </c>
    </row>
    <row r="47" spans="2:8" ht="9.75" thickBot="1" x14ac:dyDescent="0.2">
      <c r="E47" s="13" t="s">
        <v>65</v>
      </c>
      <c r="G47" s="14">
        <v>83505.759999999995</v>
      </c>
      <c r="H47" s="15">
        <v>64.12</v>
      </c>
    </row>
    <row r="48" spans="2:8" ht="15.75" thickTop="1" x14ac:dyDescent="0.25">
      <c r="B48" s="69" t="s">
        <v>234</v>
      </c>
      <c r="C48" s="70"/>
      <c r="H48" s="11"/>
    </row>
    <row r="49" spans="1:8" x14ac:dyDescent="0.15">
      <c r="B49" s="12">
        <v>8.8999999999999996E-2</v>
      </c>
      <c r="C49" s="5" t="s">
        <v>622</v>
      </c>
      <c r="D49" s="5" t="s">
        <v>623</v>
      </c>
      <c r="E49" s="5" t="s">
        <v>43</v>
      </c>
      <c r="F49" s="5">
        <v>130</v>
      </c>
      <c r="G49" s="10">
        <v>1345.06</v>
      </c>
      <c r="H49" s="11">
        <v>1.03</v>
      </c>
    </row>
    <row r="50" spans="1:8" ht="9.75" thickBot="1" x14ac:dyDescent="0.2">
      <c r="E50" s="13" t="s">
        <v>65</v>
      </c>
      <c r="G50" s="14">
        <v>1345.06</v>
      </c>
      <c r="H50" s="15">
        <v>1.03</v>
      </c>
    </row>
    <row r="51" spans="1:8" ht="15.75" thickTop="1" x14ac:dyDescent="0.25">
      <c r="B51" s="71" t="s">
        <v>66</v>
      </c>
      <c r="C51" s="70"/>
      <c r="H51" s="11"/>
    </row>
    <row r="52" spans="1:8" ht="15" x14ac:dyDescent="0.25">
      <c r="B52" s="69" t="s">
        <v>9</v>
      </c>
      <c r="C52" s="70"/>
      <c r="H52" s="11"/>
    </row>
    <row r="53" spans="1:8" x14ac:dyDescent="0.15">
      <c r="B53" s="12">
        <v>8.5300000000000001E-2</v>
      </c>
      <c r="C53" s="5" t="s">
        <v>239</v>
      </c>
      <c r="D53" s="5" t="s">
        <v>247</v>
      </c>
      <c r="E53" s="5" t="s">
        <v>69</v>
      </c>
      <c r="F53" s="5">
        <v>3500000</v>
      </c>
      <c r="G53" s="10">
        <v>3656.82</v>
      </c>
      <c r="H53" s="11">
        <v>2.81</v>
      </c>
    </row>
    <row r="54" spans="1:8" x14ac:dyDescent="0.15">
      <c r="B54" s="12">
        <v>8.5199999999999998E-2</v>
      </c>
      <c r="C54" s="5" t="s">
        <v>239</v>
      </c>
      <c r="D54" s="5" t="s">
        <v>252</v>
      </c>
      <c r="E54" s="5" t="s">
        <v>69</v>
      </c>
      <c r="F54" s="5">
        <v>2150000</v>
      </c>
      <c r="G54" s="10">
        <v>2244.48</v>
      </c>
      <c r="H54" s="11">
        <v>1.72</v>
      </c>
    </row>
    <row r="55" spans="1:8" x14ac:dyDescent="0.15">
      <c r="B55" s="12">
        <v>7.7499999999999999E-2</v>
      </c>
      <c r="C55" s="5" t="s">
        <v>540</v>
      </c>
      <c r="D55" s="5" t="s">
        <v>663</v>
      </c>
      <c r="E55" s="5" t="s">
        <v>69</v>
      </c>
      <c r="F55" s="5">
        <v>2000000</v>
      </c>
      <c r="G55" s="10">
        <v>2021.8700000000001</v>
      </c>
      <c r="H55" s="11">
        <v>1.55</v>
      </c>
    </row>
    <row r="56" spans="1:8" x14ac:dyDescent="0.15">
      <c r="B56" s="12">
        <v>0.08</v>
      </c>
      <c r="C56" s="5" t="s">
        <v>540</v>
      </c>
      <c r="D56" s="5" t="s">
        <v>542</v>
      </c>
      <c r="E56" s="5" t="s">
        <v>69</v>
      </c>
      <c r="F56" s="5">
        <v>500000</v>
      </c>
      <c r="G56" s="10">
        <v>505.29</v>
      </c>
      <c r="H56" s="11">
        <v>0.39</v>
      </c>
    </row>
    <row r="57" spans="1:8" ht="9.75" thickBot="1" x14ac:dyDescent="0.2">
      <c r="E57" s="13" t="s">
        <v>65</v>
      </c>
      <c r="G57" s="14">
        <v>8428.4599999999991</v>
      </c>
      <c r="H57" s="15">
        <v>6.47</v>
      </c>
    </row>
    <row r="58" spans="1:8" ht="9.75" thickTop="1" x14ac:dyDescent="0.15">
      <c r="H58" s="11"/>
    </row>
    <row r="59" spans="1:8" ht="15" x14ac:dyDescent="0.25">
      <c r="A59" s="69" t="s">
        <v>99</v>
      </c>
      <c r="B59" s="70"/>
      <c r="C59" s="70"/>
      <c r="H59" s="11"/>
    </row>
    <row r="60" spans="1:8" ht="15" x14ac:dyDescent="0.25">
      <c r="B60" s="71" t="s">
        <v>100</v>
      </c>
      <c r="C60" s="70"/>
      <c r="H60" s="11"/>
    </row>
    <row r="61" spans="1:8" x14ac:dyDescent="0.15">
      <c r="B61" s="17" t="s">
        <v>259</v>
      </c>
      <c r="C61" s="5" t="s">
        <v>260</v>
      </c>
      <c r="D61" s="5" t="s">
        <v>664</v>
      </c>
      <c r="E61" s="5" t="s">
        <v>103</v>
      </c>
      <c r="F61" s="5">
        <v>10000</v>
      </c>
      <c r="G61" s="10">
        <v>9741.49</v>
      </c>
      <c r="H61" s="11">
        <v>7.48</v>
      </c>
    </row>
    <row r="62" spans="1:8" x14ac:dyDescent="0.15">
      <c r="B62" s="17" t="s">
        <v>259</v>
      </c>
      <c r="C62" s="5" t="s">
        <v>27</v>
      </c>
      <c r="D62" s="5" t="s">
        <v>557</v>
      </c>
      <c r="E62" s="5" t="s">
        <v>103</v>
      </c>
      <c r="F62" s="5">
        <v>245</v>
      </c>
      <c r="G62" s="10">
        <v>240.1</v>
      </c>
      <c r="H62" s="11">
        <v>0.18000000000000002</v>
      </c>
    </row>
    <row r="63" spans="1:8" ht="9.75" thickBot="1" x14ac:dyDescent="0.2">
      <c r="E63" s="13" t="s">
        <v>65</v>
      </c>
      <c r="G63" s="14">
        <v>9981.59</v>
      </c>
      <c r="H63" s="15">
        <v>7.66</v>
      </c>
    </row>
    <row r="64" spans="1:8" ht="9.75" thickTop="1" x14ac:dyDescent="0.15">
      <c r="H64" s="11"/>
    </row>
    <row r="65" spans="1:8" x14ac:dyDescent="0.15">
      <c r="B65" s="17" t="s">
        <v>107</v>
      </c>
      <c r="C65" s="5" t="s">
        <v>108</v>
      </c>
      <c r="E65" s="5" t="s">
        <v>107</v>
      </c>
      <c r="G65" s="10">
        <v>2564.17</v>
      </c>
      <c r="H65" s="11">
        <v>1.9700000000000002</v>
      </c>
    </row>
    <row r="66" spans="1:8" x14ac:dyDescent="0.15">
      <c r="H66" s="11"/>
    </row>
    <row r="67" spans="1:8" x14ac:dyDescent="0.15">
      <c r="A67" s="18" t="s">
        <v>110</v>
      </c>
      <c r="G67" s="19">
        <v>24404.86</v>
      </c>
      <c r="H67" s="20">
        <v>18.75</v>
      </c>
    </row>
    <row r="68" spans="1:8" x14ac:dyDescent="0.15">
      <c r="H68" s="11"/>
    </row>
    <row r="69" spans="1:8" ht="9.75" thickBot="1" x14ac:dyDescent="0.2">
      <c r="E69" s="13" t="s">
        <v>111</v>
      </c>
      <c r="G69" s="14">
        <v>130229.9</v>
      </c>
      <c r="H69" s="15">
        <v>100</v>
      </c>
    </row>
    <row r="70" spans="1:8" ht="9.75" thickTop="1" x14ac:dyDescent="0.15">
      <c r="H70" s="11"/>
    </row>
    <row r="71" spans="1:8" x14ac:dyDescent="0.15">
      <c r="A71" s="13" t="s">
        <v>112</v>
      </c>
      <c r="H71" s="11"/>
    </row>
    <row r="72" spans="1:8" x14ac:dyDescent="0.15">
      <c r="A72" s="5">
        <v>1</v>
      </c>
      <c r="B72" s="5" t="s">
        <v>665</v>
      </c>
      <c r="H72" s="11"/>
    </row>
    <row r="73" spans="1:8" x14ac:dyDescent="0.15">
      <c r="H73" s="11"/>
    </row>
    <row r="74" spans="1:8" x14ac:dyDescent="0.15">
      <c r="A74" s="5">
        <v>2</v>
      </c>
      <c r="B74" s="5" t="s">
        <v>114</v>
      </c>
      <c r="H74" s="11"/>
    </row>
    <row r="75" spans="1:8" x14ac:dyDescent="0.15">
      <c r="H75" s="11"/>
    </row>
    <row r="76" spans="1:8" x14ac:dyDescent="0.15">
      <c r="A76" s="5">
        <v>3</v>
      </c>
      <c r="B76" s="5" t="s">
        <v>115</v>
      </c>
      <c r="H76" s="11"/>
    </row>
    <row r="77" spans="1:8" x14ac:dyDescent="0.15">
      <c r="B77" s="5" t="s">
        <v>116</v>
      </c>
      <c r="H77" s="11"/>
    </row>
    <row r="78" spans="1:8" x14ac:dyDescent="0.15">
      <c r="B78" s="5" t="s">
        <v>117</v>
      </c>
      <c r="H78" s="11"/>
    </row>
    <row r="79" spans="1:8" x14ac:dyDescent="0.15">
      <c r="A79" s="1"/>
      <c r="B79" s="1"/>
      <c r="C79" s="1"/>
      <c r="D79" s="1"/>
      <c r="E79" s="1"/>
      <c r="F79" s="1"/>
      <c r="G79" s="3"/>
      <c r="H79" s="21"/>
    </row>
  </sheetData>
  <mergeCells count="9">
    <mergeCell ref="B52:C52"/>
    <mergeCell ref="A59:C59"/>
    <mergeCell ref="B60:C60"/>
    <mergeCell ref="A2:C2"/>
    <mergeCell ref="A3:C3"/>
    <mergeCell ref="B4:C4"/>
    <mergeCell ref="B5:C5"/>
    <mergeCell ref="B48:C48"/>
    <mergeCell ref="B51:C51"/>
  </mergeCells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A30" sqref="A30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2" customWidth="1"/>
    <col min="9" max="16384" width="9.140625" style="5"/>
  </cols>
  <sheetData>
    <row r="1" spans="1:8" x14ac:dyDescent="0.15">
      <c r="A1" s="1"/>
      <c r="B1" s="1"/>
      <c r="C1" s="2" t="s">
        <v>625</v>
      </c>
      <c r="D1" s="1"/>
      <c r="E1" s="1"/>
      <c r="F1" s="1"/>
      <c r="G1" s="3"/>
      <c r="H1" s="4"/>
    </row>
    <row r="2" spans="1:8" ht="37.5" x14ac:dyDescent="0.25">
      <c r="A2" s="67" t="s">
        <v>1</v>
      </c>
      <c r="B2" s="68"/>
      <c r="C2" s="68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9" t="s">
        <v>7</v>
      </c>
      <c r="B3" s="70"/>
      <c r="C3" s="70"/>
      <c r="H3" s="11"/>
    </row>
    <row r="4" spans="1:8" ht="15" x14ac:dyDescent="0.25">
      <c r="B4" s="71" t="s">
        <v>66</v>
      </c>
      <c r="C4" s="70"/>
      <c r="H4" s="11"/>
    </row>
    <row r="5" spans="1:8" ht="15" x14ac:dyDescent="0.25">
      <c r="B5" s="69" t="s">
        <v>9</v>
      </c>
      <c r="C5" s="70"/>
      <c r="H5" s="11"/>
    </row>
    <row r="6" spans="1:8" x14ac:dyDescent="0.15">
      <c r="B6" s="12">
        <v>7.6100000000000001E-2</v>
      </c>
      <c r="C6" s="5" t="s">
        <v>70</v>
      </c>
      <c r="D6" s="5" t="s">
        <v>71</v>
      </c>
      <c r="E6" s="5" t="s">
        <v>69</v>
      </c>
      <c r="F6" s="5">
        <v>19900000</v>
      </c>
      <c r="G6" s="10">
        <v>20612.48</v>
      </c>
      <c r="H6" s="11">
        <v>41.09</v>
      </c>
    </row>
    <row r="7" spans="1:8" x14ac:dyDescent="0.15">
      <c r="B7" s="12">
        <v>6.7900000000000002E-2</v>
      </c>
      <c r="C7" s="5" t="s">
        <v>67</v>
      </c>
      <c r="D7" s="5" t="s">
        <v>68</v>
      </c>
      <c r="E7" s="5" t="s">
        <v>69</v>
      </c>
      <c r="F7" s="5">
        <v>7500000</v>
      </c>
      <c r="G7" s="10">
        <v>7348.46</v>
      </c>
      <c r="H7" s="11">
        <v>14.650000000000002</v>
      </c>
    </row>
    <row r="8" spans="1:8" x14ac:dyDescent="0.15">
      <c r="B8" s="12">
        <v>7.5899999999999995E-2</v>
      </c>
      <c r="C8" s="5" t="s">
        <v>67</v>
      </c>
      <c r="D8" s="5" t="s">
        <v>626</v>
      </c>
      <c r="E8" s="5" t="s">
        <v>69</v>
      </c>
      <c r="F8" s="5">
        <v>5706800</v>
      </c>
      <c r="G8" s="10">
        <v>5836.72</v>
      </c>
      <c r="H8" s="11">
        <v>11.63</v>
      </c>
    </row>
    <row r="9" spans="1:8" x14ac:dyDescent="0.15">
      <c r="B9" s="12">
        <v>7.7299999999999994E-2</v>
      </c>
      <c r="C9" s="5" t="s">
        <v>89</v>
      </c>
      <c r="D9" s="5" t="s">
        <v>627</v>
      </c>
      <c r="E9" s="5" t="s">
        <v>69</v>
      </c>
      <c r="F9" s="5">
        <v>1000000</v>
      </c>
      <c r="G9" s="10">
        <v>1006.9200000000001</v>
      </c>
      <c r="H9" s="11">
        <v>2.0099999999999998</v>
      </c>
    </row>
    <row r="10" spans="1:8" x14ac:dyDescent="0.15">
      <c r="B10" s="12">
        <v>7.6200000000000004E-2</v>
      </c>
      <c r="C10" s="5" t="s">
        <v>75</v>
      </c>
      <c r="D10" s="5" t="s">
        <v>76</v>
      </c>
      <c r="E10" s="5" t="s">
        <v>69</v>
      </c>
      <c r="F10" s="5">
        <v>700000</v>
      </c>
      <c r="G10" s="10">
        <v>695.04</v>
      </c>
      <c r="H10" s="11">
        <v>1.3900000000000001</v>
      </c>
    </row>
    <row r="11" spans="1:8" x14ac:dyDescent="0.15">
      <c r="B11" s="12">
        <v>8.5599999999999996E-2</v>
      </c>
      <c r="C11" s="5" t="s">
        <v>628</v>
      </c>
      <c r="D11" s="5" t="s">
        <v>629</v>
      </c>
      <c r="E11" s="5" t="s">
        <v>69</v>
      </c>
      <c r="F11" s="5">
        <v>500000</v>
      </c>
      <c r="G11" s="10">
        <v>519.04</v>
      </c>
      <c r="H11" s="11">
        <v>1.03</v>
      </c>
    </row>
    <row r="12" spans="1:8" x14ac:dyDescent="0.15">
      <c r="B12" s="12">
        <v>8.2699999999999996E-2</v>
      </c>
      <c r="C12" s="5" t="s">
        <v>239</v>
      </c>
      <c r="D12" s="5" t="s">
        <v>255</v>
      </c>
      <c r="E12" s="5" t="s">
        <v>69</v>
      </c>
      <c r="F12" s="5">
        <v>500000</v>
      </c>
      <c r="G12" s="10">
        <v>517.39</v>
      </c>
      <c r="H12" s="11">
        <v>1.03</v>
      </c>
    </row>
    <row r="13" spans="1:8" x14ac:dyDescent="0.15">
      <c r="B13" s="12">
        <v>7.7299999999999994E-2</v>
      </c>
      <c r="C13" s="5" t="s">
        <v>73</v>
      </c>
      <c r="D13" s="5" t="s">
        <v>630</v>
      </c>
      <c r="E13" s="5" t="s">
        <v>69</v>
      </c>
      <c r="F13" s="5">
        <v>500000</v>
      </c>
      <c r="G13" s="10">
        <v>501.03000000000003</v>
      </c>
      <c r="H13" s="11">
        <v>1</v>
      </c>
    </row>
    <row r="14" spans="1:8" x14ac:dyDescent="0.15">
      <c r="B14" s="12">
        <v>8.5199999999999998E-2</v>
      </c>
      <c r="C14" s="5" t="s">
        <v>239</v>
      </c>
      <c r="D14" s="5" t="s">
        <v>252</v>
      </c>
      <c r="E14" s="5" t="s">
        <v>69</v>
      </c>
      <c r="F14" s="5">
        <v>350000</v>
      </c>
      <c r="G14" s="10">
        <v>365.38</v>
      </c>
      <c r="H14" s="11">
        <v>0.73</v>
      </c>
    </row>
    <row r="15" spans="1:8" x14ac:dyDescent="0.15">
      <c r="B15" s="12">
        <v>8.2699999999999996E-2</v>
      </c>
      <c r="C15" s="5" t="s">
        <v>77</v>
      </c>
      <c r="D15" s="5" t="s">
        <v>78</v>
      </c>
      <c r="E15" s="5" t="s">
        <v>69</v>
      </c>
      <c r="F15" s="5">
        <v>300000</v>
      </c>
      <c r="G15" s="10">
        <v>312.17</v>
      </c>
      <c r="H15" s="11">
        <v>0.62000000000000011</v>
      </c>
    </row>
    <row r="16" spans="1:8" x14ac:dyDescent="0.15">
      <c r="B16" s="12">
        <v>8.0799999999999997E-2</v>
      </c>
      <c r="C16" s="5" t="s">
        <v>79</v>
      </c>
      <c r="D16" s="5" t="s">
        <v>80</v>
      </c>
      <c r="E16" s="5" t="s">
        <v>69</v>
      </c>
      <c r="F16" s="5">
        <v>300000</v>
      </c>
      <c r="G16" s="10">
        <v>309.38</v>
      </c>
      <c r="H16" s="11">
        <v>0.62000000000000011</v>
      </c>
    </row>
    <row r="17" spans="2:8" x14ac:dyDescent="0.15">
      <c r="B17" s="12">
        <v>8.0399999999999999E-2</v>
      </c>
      <c r="C17" s="5" t="s">
        <v>70</v>
      </c>
      <c r="D17" s="5" t="s">
        <v>81</v>
      </c>
      <c r="E17" s="5" t="s">
        <v>69</v>
      </c>
      <c r="F17" s="5">
        <v>300000</v>
      </c>
      <c r="G17" s="10">
        <v>307.89</v>
      </c>
      <c r="H17" s="11">
        <v>0.61</v>
      </c>
    </row>
    <row r="18" spans="2:8" x14ac:dyDescent="0.15">
      <c r="B18" s="12">
        <v>8.0500000000000002E-2</v>
      </c>
      <c r="C18" s="5" t="s">
        <v>82</v>
      </c>
      <c r="D18" s="5" t="s">
        <v>83</v>
      </c>
      <c r="E18" s="5" t="s">
        <v>69</v>
      </c>
      <c r="F18" s="5">
        <v>300000</v>
      </c>
      <c r="G18" s="10">
        <v>306.93</v>
      </c>
      <c r="H18" s="11">
        <v>0.61</v>
      </c>
    </row>
    <row r="19" spans="2:8" x14ac:dyDescent="0.15">
      <c r="B19" s="12">
        <v>7.9500000000000001E-2</v>
      </c>
      <c r="C19" s="5" t="s">
        <v>84</v>
      </c>
      <c r="D19" s="5" t="s">
        <v>85</v>
      </c>
      <c r="E19" s="5" t="s">
        <v>69</v>
      </c>
      <c r="F19" s="5">
        <v>300000</v>
      </c>
      <c r="G19" s="10">
        <v>306.19</v>
      </c>
      <c r="H19" s="11">
        <v>0.61</v>
      </c>
    </row>
    <row r="20" spans="2:8" x14ac:dyDescent="0.15">
      <c r="B20" s="12">
        <v>7.9299999999999995E-2</v>
      </c>
      <c r="C20" s="5" t="s">
        <v>86</v>
      </c>
      <c r="D20" s="5" t="s">
        <v>87</v>
      </c>
      <c r="E20" s="5" t="s">
        <v>69</v>
      </c>
      <c r="F20" s="5">
        <v>300000</v>
      </c>
      <c r="G20" s="10">
        <v>304.63</v>
      </c>
      <c r="H20" s="11">
        <v>0.61</v>
      </c>
    </row>
    <row r="21" spans="2:8" x14ac:dyDescent="0.15">
      <c r="B21" s="12">
        <v>7.9399999999999998E-2</v>
      </c>
      <c r="C21" s="5" t="s">
        <v>73</v>
      </c>
      <c r="D21" s="5" t="s">
        <v>88</v>
      </c>
      <c r="E21" s="5" t="s">
        <v>69</v>
      </c>
      <c r="F21" s="5">
        <v>300000</v>
      </c>
      <c r="G21" s="10">
        <v>304.37</v>
      </c>
      <c r="H21" s="11">
        <v>0.61</v>
      </c>
    </row>
    <row r="22" spans="2:8" x14ac:dyDescent="0.15">
      <c r="B22" s="12">
        <v>7.6999999999999999E-2</v>
      </c>
      <c r="C22" s="5" t="s">
        <v>89</v>
      </c>
      <c r="D22" s="5" t="s">
        <v>90</v>
      </c>
      <c r="E22" s="5" t="s">
        <v>69</v>
      </c>
      <c r="F22" s="5">
        <v>300000</v>
      </c>
      <c r="G22" s="10">
        <v>301.77</v>
      </c>
      <c r="H22" s="11">
        <v>0.6</v>
      </c>
    </row>
    <row r="23" spans="2:8" x14ac:dyDescent="0.15">
      <c r="B23" s="12">
        <v>7.7100000000000002E-2</v>
      </c>
      <c r="C23" s="5" t="s">
        <v>75</v>
      </c>
      <c r="D23" s="5" t="s">
        <v>91</v>
      </c>
      <c r="E23" s="5" t="s">
        <v>69</v>
      </c>
      <c r="F23" s="5">
        <v>300000</v>
      </c>
      <c r="G23" s="10">
        <v>300.09000000000003</v>
      </c>
      <c r="H23" s="11">
        <v>0.6</v>
      </c>
    </row>
    <row r="24" spans="2:8" x14ac:dyDescent="0.15">
      <c r="B24" s="12">
        <v>7.8600000000000003E-2</v>
      </c>
      <c r="C24" s="5" t="s">
        <v>244</v>
      </c>
      <c r="D24" s="5" t="s">
        <v>631</v>
      </c>
      <c r="E24" s="5" t="s">
        <v>69</v>
      </c>
      <c r="F24" s="5">
        <v>200000</v>
      </c>
      <c r="G24" s="10">
        <v>203.3</v>
      </c>
      <c r="H24" s="11">
        <v>0.41000000000000003</v>
      </c>
    </row>
    <row r="25" spans="2:8" x14ac:dyDescent="0.15">
      <c r="B25" s="12">
        <v>7.8700000000000006E-2</v>
      </c>
      <c r="C25" s="5" t="s">
        <v>73</v>
      </c>
      <c r="D25" s="5" t="s">
        <v>74</v>
      </c>
      <c r="E25" s="5" t="s">
        <v>69</v>
      </c>
      <c r="F25" s="5">
        <v>200000</v>
      </c>
      <c r="G25" s="10">
        <v>201.83</v>
      </c>
      <c r="H25" s="11">
        <v>0.4</v>
      </c>
    </row>
    <row r="26" spans="2:8" x14ac:dyDescent="0.15">
      <c r="B26" s="12">
        <v>8.43E-2</v>
      </c>
      <c r="C26" s="5" t="s">
        <v>244</v>
      </c>
      <c r="D26" s="5" t="s">
        <v>632</v>
      </c>
      <c r="E26" s="5" t="s">
        <v>69</v>
      </c>
      <c r="F26" s="5">
        <v>100000</v>
      </c>
      <c r="G26" s="10">
        <v>102.66</v>
      </c>
      <c r="H26" s="11">
        <v>0.2</v>
      </c>
    </row>
    <row r="27" spans="2:8" x14ac:dyDescent="0.15">
      <c r="B27" s="12">
        <v>8.2100000000000006E-2</v>
      </c>
      <c r="C27" s="5" t="s">
        <v>540</v>
      </c>
      <c r="D27" s="5" t="s">
        <v>590</v>
      </c>
      <c r="E27" s="5" t="s">
        <v>69</v>
      </c>
      <c r="F27" s="5">
        <v>50000</v>
      </c>
      <c r="G27" s="10">
        <v>50.67</v>
      </c>
      <c r="H27" s="11">
        <v>0.1</v>
      </c>
    </row>
    <row r="28" spans="2:8" x14ac:dyDescent="0.15">
      <c r="B28" s="12">
        <v>8.3900000000000002E-2</v>
      </c>
      <c r="C28" s="5" t="s">
        <v>540</v>
      </c>
      <c r="D28" s="5" t="s">
        <v>633</v>
      </c>
      <c r="E28" s="5" t="s">
        <v>69</v>
      </c>
      <c r="F28" s="5">
        <v>40000</v>
      </c>
      <c r="G28" s="10">
        <v>40.58</v>
      </c>
      <c r="H28" s="11">
        <v>0.08</v>
      </c>
    </row>
    <row r="29" spans="2:8" ht="9.75" thickBot="1" x14ac:dyDescent="0.2">
      <c r="E29" s="13" t="s">
        <v>65</v>
      </c>
      <c r="G29" s="14">
        <v>40754.92</v>
      </c>
      <c r="H29" s="15">
        <v>81.239999999999995</v>
      </c>
    </row>
    <row r="30" spans="2:8" ht="9.75" thickTop="1" x14ac:dyDescent="0.15">
      <c r="H30" s="11"/>
    </row>
    <row r="31" spans="2:8" x14ac:dyDescent="0.15">
      <c r="B31" s="17" t="s">
        <v>107</v>
      </c>
      <c r="C31" s="5" t="s">
        <v>109</v>
      </c>
      <c r="E31" s="5" t="s">
        <v>107</v>
      </c>
      <c r="G31" s="10">
        <v>4836.62</v>
      </c>
      <c r="H31" s="11">
        <v>9.64</v>
      </c>
    </row>
    <row r="32" spans="2:8" x14ac:dyDescent="0.15">
      <c r="H32" s="11"/>
    </row>
    <row r="33" spans="1:8" x14ac:dyDescent="0.15">
      <c r="A33" s="18" t="s">
        <v>110</v>
      </c>
      <c r="G33" s="19">
        <v>4574.24</v>
      </c>
      <c r="H33" s="20">
        <v>9.1199999999999992</v>
      </c>
    </row>
    <row r="34" spans="1:8" x14ac:dyDescent="0.15">
      <c r="H34" s="11"/>
    </row>
    <row r="35" spans="1:8" ht="9.75" thickBot="1" x14ac:dyDescent="0.2">
      <c r="E35" s="13" t="s">
        <v>111</v>
      </c>
      <c r="G35" s="14">
        <v>50165.78</v>
      </c>
      <c r="H35" s="15">
        <v>100</v>
      </c>
    </row>
    <row r="36" spans="1:8" ht="9.75" thickTop="1" x14ac:dyDescent="0.15">
      <c r="H36" s="11"/>
    </row>
    <row r="37" spans="1:8" x14ac:dyDescent="0.15">
      <c r="A37" s="13" t="s">
        <v>112</v>
      </c>
      <c r="H37" s="11"/>
    </row>
    <row r="38" spans="1:8" x14ac:dyDescent="0.15">
      <c r="A38" s="5">
        <v>1</v>
      </c>
      <c r="B38" s="5" t="s">
        <v>634</v>
      </c>
      <c r="H38" s="11"/>
    </row>
    <row r="39" spans="1:8" x14ac:dyDescent="0.15">
      <c r="H39" s="11"/>
    </row>
    <row r="40" spans="1:8" x14ac:dyDescent="0.15">
      <c r="A40" s="5">
        <v>2</v>
      </c>
      <c r="B40" s="5" t="s">
        <v>114</v>
      </c>
      <c r="H40" s="11"/>
    </row>
    <row r="41" spans="1:8" x14ac:dyDescent="0.15">
      <c r="H41" s="11"/>
    </row>
    <row r="42" spans="1:8" x14ac:dyDescent="0.15">
      <c r="H42" s="11"/>
    </row>
    <row r="43" spans="1:8" x14ac:dyDescent="0.15">
      <c r="A43" s="1"/>
      <c r="B43" s="1"/>
      <c r="C43" s="1"/>
      <c r="D43" s="1"/>
      <c r="E43" s="1"/>
      <c r="F43" s="1"/>
      <c r="G43" s="3"/>
      <c r="H43" s="21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workbookViewId="0">
      <selection activeCell="B52" sqref="B52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75.42578125" style="5" bestFit="1" customWidth="1"/>
    <col min="4" max="4" width="10.42578125" style="5" bestFit="1" customWidth="1"/>
    <col min="5" max="5" width="11.42578125" style="5" bestFit="1" customWidth="1"/>
    <col min="6" max="6" width="8.7109375" style="5" customWidth="1"/>
    <col min="7" max="7" width="9.28515625" style="10" customWidth="1"/>
    <col min="8" max="8" width="7.7109375" style="22" customWidth="1"/>
    <col min="9" max="16384" width="9.140625" style="5"/>
  </cols>
  <sheetData>
    <row r="1" spans="1:8" x14ac:dyDescent="0.15">
      <c r="A1" s="1"/>
      <c r="B1" s="1"/>
      <c r="C1" s="2" t="s">
        <v>600</v>
      </c>
      <c r="D1" s="1"/>
      <c r="E1" s="1"/>
      <c r="F1" s="1"/>
      <c r="G1" s="3"/>
      <c r="H1" s="4"/>
    </row>
    <row r="2" spans="1:8" ht="37.5" x14ac:dyDescent="0.25">
      <c r="A2" s="67" t="s">
        <v>1</v>
      </c>
      <c r="B2" s="68"/>
      <c r="C2" s="68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9" t="s">
        <v>7</v>
      </c>
      <c r="B3" s="70"/>
      <c r="C3" s="70"/>
      <c r="H3" s="11"/>
    </row>
    <row r="4" spans="1:8" ht="15" x14ac:dyDescent="0.25">
      <c r="B4" s="71" t="s">
        <v>8</v>
      </c>
      <c r="C4" s="70"/>
      <c r="H4" s="11"/>
    </row>
    <row r="5" spans="1:8" ht="15" x14ac:dyDescent="0.25">
      <c r="B5" s="69" t="s">
        <v>9</v>
      </c>
      <c r="C5" s="70"/>
      <c r="H5" s="11"/>
    </row>
    <row r="6" spans="1:8" x14ac:dyDescent="0.15">
      <c r="B6" s="12">
        <v>8.7499999999999994E-2</v>
      </c>
      <c r="C6" s="5" t="s">
        <v>55</v>
      </c>
      <c r="D6" s="5" t="s">
        <v>56</v>
      </c>
      <c r="E6" s="5" t="s">
        <v>29</v>
      </c>
      <c r="F6" s="5">
        <v>150000</v>
      </c>
      <c r="G6" s="10">
        <v>1494.6200000000001</v>
      </c>
      <c r="H6" s="11">
        <v>6.61</v>
      </c>
    </row>
    <row r="7" spans="1:8" x14ac:dyDescent="0.15">
      <c r="B7" s="12">
        <v>8.6999999999999994E-2</v>
      </c>
      <c r="C7" s="5" t="s">
        <v>125</v>
      </c>
      <c r="D7" s="5" t="s">
        <v>577</v>
      </c>
      <c r="E7" s="5" t="s">
        <v>12</v>
      </c>
      <c r="F7" s="5">
        <v>100</v>
      </c>
      <c r="G7" s="10">
        <v>1026.17</v>
      </c>
      <c r="H7" s="11">
        <v>4.54</v>
      </c>
    </row>
    <row r="8" spans="1:8" x14ac:dyDescent="0.15">
      <c r="B8" s="12">
        <v>9.4E-2</v>
      </c>
      <c r="C8" s="5" t="s">
        <v>553</v>
      </c>
      <c r="D8" s="5" t="s">
        <v>601</v>
      </c>
      <c r="E8" s="5" t="s">
        <v>274</v>
      </c>
      <c r="F8" s="5">
        <v>100</v>
      </c>
      <c r="G8" s="10">
        <v>1014.28</v>
      </c>
      <c r="H8" s="11">
        <v>4.4799999999999995</v>
      </c>
    </row>
    <row r="9" spans="1:8" x14ac:dyDescent="0.15">
      <c r="B9" s="12">
        <v>9.4799999999999995E-2</v>
      </c>
      <c r="C9" s="5" t="s">
        <v>50</v>
      </c>
      <c r="D9" s="5" t="s">
        <v>51</v>
      </c>
      <c r="E9" s="5" t="s">
        <v>21</v>
      </c>
      <c r="F9" s="5">
        <v>100</v>
      </c>
      <c r="G9" s="10">
        <v>1011.41</v>
      </c>
      <c r="H9" s="11">
        <v>4.4700000000000006</v>
      </c>
    </row>
    <row r="10" spans="1:8" x14ac:dyDescent="0.15">
      <c r="B10" s="12">
        <v>8.7900000000000006E-2</v>
      </c>
      <c r="C10" s="5" t="s">
        <v>142</v>
      </c>
      <c r="D10" s="5" t="s">
        <v>228</v>
      </c>
      <c r="E10" s="5" t="s">
        <v>123</v>
      </c>
      <c r="F10" s="5">
        <v>90</v>
      </c>
      <c r="G10" s="10">
        <v>922.9</v>
      </c>
      <c r="H10" s="11">
        <v>4.08</v>
      </c>
    </row>
    <row r="11" spans="1:8" x14ac:dyDescent="0.15">
      <c r="B11" s="12">
        <v>8.4000000000000005E-2</v>
      </c>
      <c r="C11" s="5" t="s">
        <v>127</v>
      </c>
      <c r="D11" s="5" t="s">
        <v>149</v>
      </c>
      <c r="E11" s="5" t="s">
        <v>123</v>
      </c>
      <c r="F11" s="5">
        <v>90</v>
      </c>
      <c r="G11" s="10">
        <v>917.38</v>
      </c>
      <c r="H11" s="11">
        <v>4.05</v>
      </c>
    </row>
    <row r="12" spans="1:8" x14ac:dyDescent="0.15">
      <c r="B12" s="12">
        <v>8.1000000000000003E-2</v>
      </c>
      <c r="C12" s="5" t="s">
        <v>146</v>
      </c>
      <c r="D12" s="5" t="s">
        <v>148</v>
      </c>
      <c r="E12" s="5" t="s">
        <v>12</v>
      </c>
      <c r="F12" s="5">
        <v>80</v>
      </c>
      <c r="G12" s="10">
        <v>810.36</v>
      </c>
      <c r="H12" s="11">
        <v>3.58</v>
      </c>
    </row>
    <row r="13" spans="1:8" x14ac:dyDescent="0.15">
      <c r="B13" s="12">
        <v>0.08</v>
      </c>
      <c r="C13" s="5" t="s">
        <v>602</v>
      </c>
      <c r="D13" s="5" t="s">
        <v>603</v>
      </c>
      <c r="E13" s="5" t="s">
        <v>12</v>
      </c>
      <c r="F13" s="5">
        <v>80</v>
      </c>
      <c r="G13" s="10">
        <v>808.23</v>
      </c>
      <c r="H13" s="11">
        <v>3.5700000000000003</v>
      </c>
    </row>
    <row r="14" spans="1:8" x14ac:dyDescent="0.15">
      <c r="B14" s="12">
        <v>9.0999999999999998E-2</v>
      </c>
      <c r="C14" s="5" t="s">
        <v>336</v>
      </c>
      <c r="D14" s="5" t="s">
        <v>604</v>
      </c>
      <c r="E14" s="5" t="s">
        <v>134</v>
      </c>
      <c r="F14" s="5">
        <v>70</v>
      </c>
      <c r="G14" s="10">
        <v>707.06000000000006</v>
      </c>
      <c r="H14" s="11">
        <v>3.1300000000000003</v>
      </c>
    </row>
    <row r="15" spans="1:8" x14ac:dyDescent="0.15">
      <c r="B15" s="12">
        <v>9.4E-2</v>
      </c>
      <c r="C15" s="5" t="s">
        <v>165</v>
      </c>
      <c r="D15" s="5" t="s">
        <v>501</v>
      </c>
      <c r="E15" s="5" t="s">
        <v>138</v>
      </c>
      <c r="F15" s="5">
        <v>60</v>
      </c>
      <c r="G15" s="10">
        <v>606.86</v>
      </c>
      <c r="H15" s="11">
        <v>2.68</v>
      </c>
    </row>
    <row r="16" spans="1:8" x14ac:dyDescent="0.15">
      <c r="B16" s="12">
        <v>9.2499999999999999E-2</v>
      </c>
      <c r="C16" s="5" t="s">
        <v>153</v>
      </c>
      <c r="D16" s="5" t="s">
        <v>216</v>
      </c>
      <c r="E16" s="5" t="s">
        <v>12</v>
      </c>
      <c r="F16" s="5">
        <v>60</v>
      </c>
      <c r="G16" s="10">
        <v>605.61</v>
      </c>
      <c r="H16" s="11">
        <v>2.68</v>
      </c>
    </row>
    <row r="17" spans="2:8" x14ac:dyDescent="0.15">
      <c r="B17" s="12">
        <v>8.1900000000000001E-2</v>
      </c>
      <c r="C17" s="5" t="s">
        <v>10</v>
      </c>
      <c r="D17" s="5" t="s">
        <v>528</v>
      </c>
      <c r="E17" s="5" t="s">
        <v>12</v>
      </c>
      <c r="F17" s="5">
        <v>50</v>
      </c>
      <c r="G17" s="10">
        <v>506.98</v>
      </c>
      <c r="H17" s="11">
        <v>2.2399999999999998</v>
      </c>
    </row>
    <row r="18" spans="2:8" x14ac:dyDescent="0.15">
      <c r="B18" s="12">
        <v>8.4000000000000005E-2</v>
      </c>
      <c r="C18" s="5" t="s">
        <v>146</v>
      </c>
      <c r="D18" s="5" t="s">
        <v>145</v>
      </c>
      <c r="E18" s="5" t="s">
        <v>12</v>
      </c>
      <c r="F18" s="5">
        <v>50</v>
      </c>
      <c r="G18" s="10">
        <v>506.40000000000003</v>
      </c>
      <c r="H18" s="11">
        <v>2.2399999999999998</v>
      </c>
    </row>
    <row r="19" spans="2:8" x14ac:dyDescent="0.15">
      <c r="B19" s="12">
        <v>8.3199999999999996E-2</v>
      </c>
      <c r="C19" s="5" t="s">
        <v>165</v>
      </c>
      <c r="D19" s="5" t="s">
        <v>480</v>
      </c>
      <c r="E19" s="5" t="s">
        <v>134</v>
      </c>
      <c r="F19" s="5">
        <v>50</v>
      </c>
      <c r="G19" s="10">
        <v>505.94</v>
      </c>
      <c r="H19" s="11">
        <v>2.2399999999999998</v>
      </c>
    </row>
    <row r="20" spans="2:8" x14ac:dyDescent="0.15">
      <c r="B20" s="12">
        <v>7.3999999999999996E-2</v>
      </c>
      <c r="C20" s="5" t="s">
        <v>57</v>
      </c>
      <c r="D20" s="5" t="s">
        <v>195</v>
      </c>
      <c r="E20" s="5" t="s">
        <v>12</v>
      </c>
      <c r="F20" s="5">
        <v>5</v>
      </c>
      <c r="G20" s="10">
        <v>499.07</v>
      </c>
      <c r="H20" s="11">
        <v>2.21</v>
      </c>
    </row>
    <row r="21" spans="2:8" x14ac:dyDescent="0.15">
      <c r="B21" s="12">
        <v>8.6999999999999994E-2</v>
      </c>
      <c r="C21" s="5" t="s">
        <v>153</v>
      </c>
      <c r="D21" s="5" t="s">
        <v>530</v>
      </c>
      <c r="E21" s="5" t="s">
        <v>12</v>
      </c>
      <c r="F21" s="5">
        <v>45</v>
      </c>
      <c r="G21" s="10">
        <v>456.44</v>
      </c>
      <c r="H21" s="11">
        <v>2.0200000000000005</v>
      </c>
    </row>
    <row r="22" spans="2:8" x14ac:dyDescent="0.15">
      <c r="B22" s="12">
        <v>9.2700000000000005E-2</v>
      </c>
      <c r="C22" s="5" t="s">
        <v>119</v>
      </c>
      <c r="D22" s="5" t="s">
        <v>516</v>
      </c>
      <c r="E22" s="5" t="s">
        <v>12</v>
      </c>
      <c r="F22" s="5">
        <v>45</v>
      </c>
      <c r="G22" s="10">
        <v>453.96000000000004</v>
      </c>
      <c r="H22" s="11">
        <v>2.0099999999999998</v>
      </c>
    </row>
    <row r="23" spans="2:8" x14ac:dyDescent="0.15">
      <c r="B23" s="12">
        <v>0.105</v>
      </c>
      <c r="C23" s="5" t="s">
        <v>322</v>
      </c>
      <c r="D23" s="5" t="s">
        <v>605</v>
      </c>
      <c r="E23" s="5" t="s">
        <v>49</v>
      </c>
      <c r="F23" s="5">
        <v>20000</v>
      </c>
      <c r="G23" s="10">
        <v>202.24</v>
      </c>
      <c r="H23" s="11">
        <v>0.89</v>
      </c>
    </row>
    <row r="24" spans="2:8" x14ac:dyDescent="0.15">
      <c r="B24" s="12">
        <v>9.8430000000000004E-2</v>
      </c>
      <c r="C24" s="5" t="s">
        <v>198</v>
      </c>
      <c r="D24" s="5" t="s">
        <v>606</v>
      </c>
      <c r="E24" s="5" t="s">
        <v>43</v>
      </c>
      <c r="F24" s="5">
        <v>170</v>
      </c>
      <c r="G24" s="10">
        <v>182.3</v>
      </c>
      <c r="H24" s="11">
        <v>0.80999999999999994</v>
      </c>
    </row>
    <row r="25" spans="2:8" x14ac:dyDescent="0.15">
      <c r="B25" s="12">
        <v>9.8430000000000004E-2</v>
      </c>
      <c r="C25" s="5" t="s">
        <v>198</v>
      </c>
      <c r="D25" s="5" t="s">
        <v>607</v>
      </c>
      <c r="E25" s="5" t="s">
        <v>43</v>
      </c>
      <c r="F25" s="5">
        <v>170</v>
      </c>
      <c r="G25" s="10">
        <v>181.70000000000002</v>
      </c>
      <c r="H25" s="11">
        <v>0.8</v>
      </c>
    </row>
    <row r="26" spans="2:8" x14ac:dyDescent="0.15">
      <c r="B26" s="12">
        <v>9.1499999999999998E-2</v>
      </c>
      <c r="C26" s="5" t="s">
        <v>608</v>
      </c>
      <c r="D26" s="5" t="s">
        <v>609</v>
      </c>
      <c r="E26" s="5" t="s">
        <v>12</v>
      </c>
      <c r="F26" s="5">
        <v>18</v>
      </c>
      <c r="G26" s="10">
        <v>181.62</v>
      </c>
      <c r="H26" s="11">
        <v>0.8</v>
      </c>
    </row>
    <row r="27" spans="2:8" x14ac:dyDescent="0.15">
      <c r="B27" s="12">
        <v>9.7000000000000003E-2</v>
      </c>
      <c r="C27" s="5" t="s">
        <v>167</v>
      </c>
      <c r="D27" s="5" t="s">
        <v>182</v>
      </c>
      <c r="E27" s="5" t="s">
        <v>12</v>
      </c>
      <c r="F27" s="5">
        <v>17</v>
      </c>
      <c r="G27" s="10">
        <v>176.79</v>
      </c>
      <c r="H27" s="11">
        <v>0.78</v>
      </c>
    </row>
    <row r="28" spans="2:8" x14ac:dyDescent="0.15">
      <c r="B28" s="12">
        <v>9.8430000000000004E-2</v>
      </c>
      <c r="C28" s="5" t="s">
        <v>198</v>
      </c>
      <c r="D28" s="5" t="s">
        <v>610</v>
      </c>
      <c r="E28" s="5" t="s">
        <v>43</v>
      </c>
      <c r="F28" s="5">
        <v>153</v>
      </c>
      <c r="G28" s="10">
        <v>165.75</v>
      </c>
      <c r="H28" s="11">
        <v>0.73</v>
      </c>
    </row>
    <row r="29" spans="2:8" x14ac:dyDescent="0.15">
      <c r="B29" s="12">
        <v>8.3799999999999999E-2</v>
      </c>
      <c r="C29" s="5" t="s">
        <v>119</v>
      </c>
      <c r="D29" s="5" t="s">
        <v>611</v>
      </c>
      <c r="E29" s="5" t="s">
        <v>12</v>
      </c>
      <c r="F29" s="5">
        <v>10</v>
      </c>
      <c r="G29" s="10">
        <v>102.82000000000001</v>
      </c>
      <c r="H29" s="11">
        <v>0.45000000000000007</v>
      </c>
    </row>
    <row r="30" spans="2:8" x14ac:dyDescent="0.15">
      <c r="B30" s="12">
        <v>8.3400000000000002E-2</v>
      </c>
      <c r="C30" s="5" t="s">
        <v>57</v>
      </c>
      <c r="D30" s="5" t="s">
        <v>130</v>
      </c>
      <c r="E30" s="5" t="s">
        <v>12</v>
      </c>
      <c r="F30" s="5">
        <v>1</v>
      </c>
      <c r="G30" s="10">
        <v>101.36</v>
      </c>
      <c r="H30" s="11">
        <v>0.45000000000000007</v>
      </c>
    </row>
    <row r="31" spans="2:8" x14ac:dyDescent="0.15">
      <c r="B31" s="12">
        <v>8.5999999999999993E-2</v>
      </c>
      <c r="C31" s="5" t="s">
        <v>612</v>
      </c>
      <c r="D31" s="5" t="s">
        <v>613</v>
      </c>
      <c r="E31" s="5" t="s">
        <v>12</v>
      </c>
      <c r="F31" s="5">
        <v>10</v>
      </c>
      <c r="G31" s="10">
        <v>101.36</v>
      </c>
      <c r="H31" s="11">
        <v>0.45000000000000007</v>
      </c>
    </row>
    <row r="32" spans="2:8" x14ac:dyDescent="0.15">
      <c r="B32" s="12">
        <v>8.6999999999999994E-2</v>
      </c>
      <c r="C32" s="5" t="s">
        <v>121</v>
      </c>
      <c r="D32" s="5" t="s">
        <v>614</v>
      </c>
      <c r="E32" s="5" t="s">
        <v>615</v>
      </c>
      <c r="F32" s="5">
        <v>10</v>
      </c>
      <c r="G32" s="10">
        <v>101.03</v>
      </c>
      <c r="H32" s="11">
        <v>0.45000000000000007</v>
      </c>
    </row>
    <row r="33" spans="1:8" x14ac:dyDescent="0.15">
      <c r="B33" s="12">
        <v>8.72E-2</v>
      </c>
      <c r="C33" s="5" t="s">
        <v>204</v>
      </c>
      <c r="D33" s="5" t="s">
        <v>616</v>
      </c>
      <c r="E33" s="5" t="s">
        <v>206</v>
      </c>
      <c r="F33" s="5">
        <v>8</v>
      </c>
      <c r="G33" s="10">
        <v>81.92</v>
      </c>
      <c r="H33" s="11">
        <v>0.36000000000000004</v>
      </c>
    </row>
    <row r="34" spans="1:8" x14ac:dyDescent="0.15">
      <c r="B34" s="12">
        <v>9.8430000000000004E-2</v>
      </c>
      <c r="C34" s="5" t="s">
        <v>198</v>
      </c>
      <c r="D34" s="5" t="s">
        <v>617</v>
      </c>
      <c r="E34" s="5" t="s">
        <v>43</v>
      </c>
      <c r="F34" s="5">
        <v>40</v>
      </c>
      <c r="G34" s="10">
        <v>41.71</v>
      </c>
      <c r="H34" s="11">
        <v>0.18000000000000002</v>
      </c>
    </row>
    <row r="35" spans="1:8" x14ac:dyDescent="0.15">
      <c r="B35" s="12">
        <v>9.7299999999999998E-2</v>
      </c>
      <c r="C35" s="5" t="s">
        <v>125</v>
      </c>
      <c r="D35" s="5" t="s">
        <v>618</v>
      </c>
      <c r="E35" s="5" t="s">
        <v>12</v>
      </c>
      <c r="F35" s="5">
        <v>2</v>
      </c>
      <c r="G35" s="10">
        <v>20.68</v>
      </c>
      <c r="H35" s="11">
        <v>9.0000000000000011E-2</v>
      </c>
    </row>
    <row r="36" spans="1:8" x14ac:dyDescent="0.15">
      <c r="B36" s="12">
        <v>9.7000000000000003E-2</v>
      </c>
      <c r="C36" s="5" t="s">
        <v>125</v>
      </c>
      <c r="D36" s="5" t="s">
        <v>388</v>
      </c>
      <c r="E36" s="5" t="s">
        <v>12</v>
      </c>
      <c r="F36" s="5">
        <v>2</v>
      </c>
      <c r="G36" s="10">
        <v>20.059999999999999</v>
      </c>
      <c r="H36" s="11">
        <v>9.0000000000000011E-2</v>
      </c>
    </row>
    <row r="37" spans="1:8" x14ac:dyDescent="0.15">
      <c r="B37" s="17" t="s">
        <v>124</v>
      </c>
      <c r="C37" s="5" t="s">
        <v>10</v>
      </c>
      <c r="D37" s="5" t="s">
        <v>619</v>
      </c>
      <c r="E37" s="5" t="s">
        <v>12</v>
      </c>
      <c r="F37" s="5">
        <v>70</v>
      </c>
      <c r="G37" s="10">
        <v>12.790000000000001</v>
      </c>
      <c r="H37" s="11">
        <v>6.0000000000000005E-2</v>
      </c>
    </row>
    <row r="38" spans="1:8" x14ac:dyDescent="0.15">
      <c r="B38" s="12">
        <v>9.6500000000000002E-2</v>
      </c>
      <c r="C38" s="5" t="s">
        <v>125</v>
      </c>
      <c r="D38" s="5" t="s">
        <v>620</v>
      </c>
      <c r="E38" s="5" t="s">
        <v>12</v>
      </c>
      <c r="F38" s="5">
        <v>1</v>
      </c>
      <c r="G38" s="10">
        <v>10.3</v>
      </c>
      <c r="H38" s="11">
        <v>0.05</v>
      </c>
    </row>
    <row r="39" spans="1:8" x14ac:dyDescent="0.15">
      <c r="B39" s="12">
        <v>9.7500000000000003E-2</v>
      </c>
      <c r="C39" s="5" t="s">
        <v>125</v>
      </c>
      <c r="D39" s="5" t="s">
        <v>621</v>
      </c>
      <c r="E39" s="5" t="s">
        <v>12</v>
      </c>
      <c r="F39" s="5">
        <v>1</v>
      </c>
      <c r="G39" s="10">
        <v>10.220000000000001</v>
      </c>
      <c r="H39" s="11">
        <v>0.05</v>
      </c>
    </row>
    <row r="40" spans="1:8" ht="9.75" thickBot="1" x14ac:dyDescent="0.2">
      <c r="E40" s="13" t="s">
        <v>65</v>
      </c>
      <c r="G40" s="14">
        <v>14548.32</v>
      </c>
      <c r="H40" s="15">
        <v>64.319999999999894</v>
      </c>
    </row>
    <row r="41" spans="1:8" ht="15.75" thickTop="1" x14ac:dyDescent="0.25">
      <c r="B41" s="69" t="s">
        <v>234</v>
      </c>
      <c r="C41" s="70"/>
      <c r="H41" s="11"/>
    </row>
    <row r="42" spans="1:8" x14ac:dyDescent="0.15">
      <c r="B42" s="12">
        <v>8.8999999999999996E-2</v>
      </c>
      <c r="C42" s="5" t="s">
        <v>622</v>
      </c>
      <c r="D42" s="5" t="s">
        <v>623</v>
      </c>
      <c r="E42" s="5" t="s">
        <v>43</v>
      </c>
      <c r="F42" s="5">
        <v>70</v>
      </c>
      <c r="G42" s="10">
        <v>724.26</v>
      </c>
      <c r="H42" s="11">
        <v>3.2</v>
      </c>
    </row>
    <row r="43" spans="1:8" ht="9.75" thickBot="1" x14ac:dyDescent="0.2">
      <c r="E43" s="13" t="s">
        <v>65</v>
      </c>
      <c r="G43" s="14">
        <v>724.26</v>
      </c>
      <c r="H43" s="15">
        <v>3.2</v>
      </c>
    </row>
    <row r="44" spans="1:8" ht="9.75" thickTop="1" x14ac:dyDescent="0.15">
      <c r="H44" s="11"/>
    </row>
    <row r="45" spans="1:8" x14ac:dyDescent="0.15">
      <c r="B45" s="17" t="s">
        <v>107</v>
      </c>
      <c r="C45" s="5" t="s">
        <v>108</v>
      </c>
      <c r="E45" s="5" t="s">
        <v>107</v>
      </c>
      <c r="G45" s="10">
        <v>5998.06</v>
      </c>
      <c r="H45" s="11">
        <v>26.51</v>
      </c>
    </row>
    <row r="46" spans="1:8" x14ac:dyDescent="0.15">
      <c r="H46" s="11"/>
    </row>
    <row r="47" spans="1:8" x14ac:dyDescent="0.15">
      <c r="A47" s="18" t="s">
        <v>110</v>
      </c>
      <c r="G47" s="19">
        <v>1354.4</v>
      </c>
      <c r="H47" s="20">
        <v>5.97</v>
      </c>
    </row>
    <row r="48" spans="1:8" x14ac:dyDescent="0.15">
      <c r="H48" s="11"/>
    </row>
    <row r="49" spans="1:8" ht="9.75" thickBot="1" x14ac:dyDescent="0.2">
      <c r="E49" s="13" t="s">
        <v>111</v>
      </c>
      <c r="G49" s="14">
        <v>22625.040000000001</v>
      </c>
      <c r="H49" s="15">
        <v>100</v>
      </c>
    </row>
    <row r="50" spans="1:8" ht="9.75" thickTop="1" x14ac:dyDescent="0.15">
      <c r="H50" s="11"/>
    </row>
    <row r="51" spans="1:8" x14ac:dyDescent="0.15">
      <c r="A51" s="13" t="s">
        <v>112</v>
      </c>
      <c r="H51" s="11"/>
    </row>
    <row r="52" spans="1:8" x14ac:dyDescent="0.15">
      <c r="A52" s="5">
        <v>1</v>
      </c>
      <c r="B52" s="5" t="s">
        <v>624</v>
      </c>
      <c r="H52" s="11"/>
    </row>
    <row r="53" spans="1:8" x14ac:dyDescent="0.15">
      <c r="H53" s="11"/>
    </row>
    <row r="54" spans="1:8" x14ac:dyDescent="0.15">
      <c r="A54" s="5">
        <v>2</v>
      </c>
      <c r="B54" s="5" t="s">
        <v>114</v>
      </c>
      <c r="H54" s="11"/>
    </row>
    <row r="55" spans="1:8" x14ac:dyDescent="0.15">
      <c r="H55" s="11"/>
    </row>
    <row r="56" spans="1:8" x14ac:dyDescent="0.15">
      <c r="A56" s="5">
        <v>3</v>
      </c>
      <c r="B56" s="5" t="s">
        <v>115</v>
      </c>
      <c r="H56" s="11"/>
    </row>
    <row r="57" spans="1:8" x14ac:dyDescent="0.15">
      <c r="B57" s="5" t="s">
        <v>116</v>
      </c>
      <c r="H57" s="11"/>
    </row>
    <row r="58" spans="1:8" x14ac:dyDescent="0.15">
      <c r="B58" s="5" t="s">
        <v>117</v>
      </c>
      <c r="H58" s="11"/>
    </row>
    <row r="59" spans="1:8" x14ac:dyDescent="0.15">
      <c r="A59" s="1"/>
      <c r="B59" s="1"/>
      <c r="C59" s="1"/>
      <c r="D59" s="1"/>
      <c r="E59" s="1"/>
      <c r="F59" s="1"/>
      <c r="G59" s="3"/>
      <c r="H59" s="21"/>
    </row>
  </sheetData>
  <mergeCells count="5">
    <mergeCell ref="A2:C2"/>
    <mergeCell ref="A3:C3"/>
    <mergeCell ref="B4:C4"/>
    <mergeCell ref="B5:C5"/>
    <mergeCell ref="B41:C4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10.42578125" style="5" bestFit="1" customWidth="1"/>
    <col min="5" max="5" width="11.140625" style="5" bestFit="1" customWidth="1"/>
    <col min="6" max="6" width="8.7109375" style="5" customWidth="1"/>
    <col min="7" max="7" width="9.28515625" style="10" customWidth="1"/>
    <col min="8" max="8" width="7.7109375" style="22" customWidth="1"/>
    <col min="9" max="16384" width="9.140625" style="5"/>
  </cols>
  <sheetData>
    <row r="1" spans="1:8" x14ac:dyDescent="0.15">
      <c r="A1" s="1"/>
      <c r="B1" s="1"/>
      <c r="C1" s="2" t="s">
        <v>1044</v>
      </c>
      <c r="D1" s="1"/>
      <c r="E1" s="1"/>
      <c r="F1" s="1"/>
      <c r="G1" s="3"/>
      <c r="H1" s="4"/>
    </row>
    <row r="2" spans="1:8" ht="37.5" x14ac:dyDescent="0.25">
      <c r="A2" s="67" t="s">
        <v>1</v>
      </c>
      <c r="B2" s="68"/>
      <c r="C2" s="68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9" t="s">
        <v>7</v>
      </c>
      <c r="B3" s="70"/>
      <c r="C3" s="70"/>
      <c r="H3" s="11"/>
    </row>
    <row r="4" spans="1:8" ht="15" x14ac:dyDescent="0.25">
      <c r="B4" s="71" t="s">
        <v>8</v>
      </c>
      <c r="C4" s="70"/>
      <c r="H4" s="11"/>
    </row>
    <row r="5" spans="1:8" ht="15" x14ac:dyDescent="0.25">
      <c r="B5" s="69" t="s">
        <v>9</v>
      </c>
      <c r="C5" s="70"/>
      <c r="H5" s="11"/>
    </row>
    <row r="6" spans="1:8" x14ac:dyDescent="0.15">
      <c r="B6" s="17" t="s">
        <v>124</v>
      </c>
      <c r="C6" s="5" t="s">
        <v>142</v>
      </c>
      <c r="D6" s="5" t="s">
        <v>1045</v>
      </c>
      <c r="E6" s="5" t="s">
        <v>123</v>
      </c>
      <c r="F6" s="5">
        <v>70</v>
      </c>
      <c r="G6" s="10">
        <v>781.54</v>
      </c>
      <c r="H6" s="11">
        <v>9.8000000000000007</v>
      </c>
    </row>
    <row r="7" spans="1:8" x14ac:dyDescent="0.15">
      <c r="B7" s="12">
        <v>9.6500000000000002E-2</v>
      </c>
      <c r="C7" s="5" t="s">
        <v>125</v>
      </c>
      <c r="D7" s="5" t="s">
        <v>187</v>
      </c>
      <c r="E7" s="5" t="s">
        <v>12</v>
      </c>
      <c r="F7" s="5">
        <v>70</v>
      </c>
      <c r="G7" s="10">
        <v>725.46</v>
      </c>
      <c r="H7" s="11">
        <v>9.1</v>
      </c>
    </row>
    <row r="8" spans="1:8" x14ac:dyDescent="0.15">
      <c r="B8" s="12">
        <v>8.3299999999999999E-2</v>
      </c>
      <c r="C8" s="5" t="s">
        <v>188</v>
      </c>
      <c r="D8" s="5" t="s">
        <v>189</v>
      </c>
      <c r="E8" s="5" t="s">
        <v>12</v>
      </c>
      <c r="F8" s="5">
        <v>70</v>
      </c>
      <c r="G8" s="10">
        <v>716.01</v>
      </c>
      <c r="H8" s="11">
        <v>8.98</v>
      </c>
    </row>
    <row r="9" spans="1:8" x14ac:dyDescent="0.15">
      <c r="B9" s="12">
        <v>8.4000000000000005E-2</v>
      </c>
      <c r="C9" s="5" t="s">
        <v>127</v>
      </c>
      <c r="D9" s="5" t="s">
        <v>149</v>
      </c>
      <c r="E9" s="5" t="s">
        <v>123</v>
      </c>
      <c r="F9" s="5">
        <v>69</v>
      </c>
      <c r="G9" s="10">
        <v>703.32</v>
      </c>
      <c r="H9" s="11">
        <v>8.82</v>
      </c>
    </row>
    <row r="10" spans="1:8" x14ac:dyDescent="0.15">
      <c r="B10" s="12">
        <v>9.6500000000000002E-2</v>
      </c>
      <c r="C10" s="5" t="s">
        <v>57</v>
      </c>
      <c r="D10" s="5" t="s">
        <v>579</v>
      </c>
      <c r="E10" s="5" t="s">
        <v>12</v>
      </c>
      <c r="F10" s="5">
        <v>65</v>
      </c>
      <c r="G10" s="10">
        <v>671.77</v>
      </c>
      <c r="H10" s="11">
        <v>8.4200000000000017</v>
      </c>
    </row>
    <row r="11" spans="1:8" x14ac:dyDescent="0.15">
      <c r="B11" s="12">
        <v>8.0600000000000005E-2</v>
      </c>
      <c r="C11" s="5" t="s">
        <v>52</v>
      </c>
      <c r="D11" s="5" t="s">
        <v>172</v>
      </c>
      <c r="E11" s="5" t="s">
        <v>54</v>
      </c>
      <c r="F11" s="5">
        <v>65</v>
      </c>
      <c r="G11" s="10">
        <v>661.41</v>
      </c>
      <c r="H11" s="11">
        <v>8.2900000000000009</v>
      </c>
    </row>
    <row r="12" spans="1:8" x14ac:dyDescent="0.15">
      <c r="B12" s="12">
        <v>0.09</v>
      </c>
      <c r="C12" s="5" t="s">
        <v>167</v>
      </c>
      <c r="D12" s="5" t="s">
        <v>581</v>
      </c>
      <c r="E12" s="5" t="s">
        <v>12</v>
      </c>
      <c r="F12" s="5">
        <v>63</v>
      </c>
      <c r="G12" s="10">
        <v>651.31000000000006</v>
      </c>
      <c r="H12" s="11">
        <v>8.1700000000000017</v>
      </c>
    </row>
    <row r="13" spans="1:8" x14ac:dyDescent="0.15">
      <c r="B13" s="12">
        <v>9.69E-2</v>
      </c>
      <c r="C13" s="5" t="s">
        <v>119</v>
      </c>
      <c r="D13" s="5" t="s">
        <v>1007</v>
      </c>
      <c r="E13" s="5" t="s">
        <v>12</v>
      </c>
      <c r="F13" s="5">
        <v>60</v>
      </c>
      <c r="G13" s="10">
        <v>625.87</v>
      </c>
      <c r="H13" s="11">
        <v>7.85</v>
      </c>
    </row>
    <row r="14" spans="1:8" x14ac:dyDescent="0.15">
      <c r="B14" s="12">
        <v>9.8430000000000004E-2</v>
      </c>
      <c r="C14" s="5" t="s">
        <v>198</v>
      </c>
      <c r="D14" s="5" t="s">
        <v>1046</v>
      </c>
      <c r="E14" s="5" t="s">
        <v>43</v>
      </c>
      <c r="F14" s="5">
        <v>153</v>
      </c>
      <c r="G14" s="10">
        <v>163.09</v>
      </c>
      <c r="H14" s="11">
        <v>2.0500000000000003</v>
      </c>
    </row>
    <row r="15" spans="1:8" x14ac:dyDescent="0.15">
      <c r="B15" s="12">
        <v>9.8430000000000004E-2</v>
      </c>
      <c r="C15" s="5" t="s">
        <v>198</v>
      </c>
      <c r="D15" s="5" t="s">
        <v>1047</v>
      </c>
      <c r="E15" s="5" t="s">
        <v>43</v>
      </c>
      <c r="F15" s="5">
        <v>153</v>
      </c>
      <c r="G15" s="10">
        <v>162.69</v>
      </c>
      <c r="H15" s="11">
        <v>2.04</v>
      </c>
    </row>
    <row r="16" spans="1:8" x14ac:dyDescent="0.15">
      <c r="B16" s="12">
        <v>9.8430000000000004E-2</v>
      </c>
      <c r="C16" s="5" t="s">
        <v>198</v>
      </c>
      <c r="D16" s="5" t="s">
        <v>1048</v>
      </c>
      <c r="E16" s="5" t="s">
        <v>43</v>
      </c>
      <c r="F16" s="5">
        <v>153</v>
      </c>
      <c r="G16" s="10">
        <v>162.24</v>
      </c>
      <c r="H16" s="11">
        <v>2.0300000000000002</v>
      </c>
    </row>
    <row r="17" spans="1:8" x14ac:dyDescent="0.15">
      <c r="B17" s="12">
        <v>8.1199999999999994E-2</v>
      </c>
      <c r="C17" s="5" t="s">
        <v>119</v>
      </c>
      <c r="D17" s="5" t="s">
        <v>197</v>
      </c>
      <c r="E17" s="5" t="s">
        <v>12</v>
      </c>
      <c r="F17" s="5">
        <v>15</v>
      </c>
      <c r="G17" s="10">
        <v>152.38</v>
      </c>
      <c r="H17" s="11">
        <v>1.9100000000000001</v>
      </c>
    </row>
    <row r="18" spans="1:8" ht="9.75" thickBot="1" x14ac:dyDescent="0.2">
      <c r="E18" s="13" t="s">
        <v>65</v>
      </c>
      <c r="G18" s="14">
        <v>6177.09</v>
      </c>
      <c r="H18" s="15">
        <v>77.459999999999994</v>
      </c>
    </row>
    <row r="19" spans="1:8" ht="15.75" thickTop="1" x14ac:dyDescent="0.25">
      <c r="B19" s="71" t="s">
        <v>66</v>
      </c>
      <c r="C19" s="70"/>
      <c r="H19" s="11"/>
    </row>
    <row r="20" spans="1:8" ht="15" x14ac:dyDescent="0.25">
      <c r="B20" s="69" t="s">
        <v>9</v>
      </c>
      <c r="C20" s="70"/>
      <c r="H20" s="11"/>
    </row>
    <row r="21" spans="1:8" x14ac:dyDescent="0.15">
      <c r="B21" s="12">
        <v>8.3900000000000002E-2</v>
      </c>
      <c r="C21" s="5" t="s">
        <v>244</v>
      </c>
      <c r="D21" s="5" t="s">
        <v>245</v>
      </c>
      <c r="E21" s="5" t="s">
        <v>69</v>
      </c>
      <c r="F21" s="5">
        <v>1000000</v>
      </c>
      <c r="G21" s="10">
        <v>1024.23</v>
      </c>
      <c r="H21" s="11">
        <v>12.85</v>
      </c>
    </row>
    <row r="22" spans="1:8" ht="9.75" thickBot="1" x14ac:dyDescent="0.2">
      <c r="E22" s="13" t="s">
        <v>65</v>
      </c>
      <c r="G22" s="14">
        <v>1024.23</v>
      </c>
      <c r="H22" s="15">
        <v>12.85</v>
      </c>
    </row>
    <row r="23" spans="1:8" ht="9.75" thickTop="1" x14ac:dyDescent="0.15">
      <c r="H23" s="11"/>
    </row>
    <row r="24" spans="1:8" x14ac:dyDescent="0.15">
      <c r="B24" s="17" t="s">
        <v>107</v>
      </c>
      <c r="C24" s="5" t="s">
        <v>108</v>
      </c>
      <c r="E24" s="5" t="s">
        <v>107</v>
      </c>
      <c r="G24" s="10">
        <v>484.86</v>
      </c>
      <c r="H24" s="11">
        <v>6.08</v>
      </c>
    </row>
    <row r="25" spans="1:8" ht="9.75" thickBot="1" x14ac:dyDescent="0.2">
      <c r="E25" s="13" t="s">
        <v>65</v>
      </c>
      <c r="G25" s="14">
        <v>484.86</v>
      </c>
      <c r="H25" s="15">
        <v>6.08</v>
      </c>
    </row>
    <row r="26" spans="1:8" ht="9.75" thickTop="1" x14ac:dyDescent="0.15">
      <c r="H26" s="11"/>
    </row>
    <row r="27" spans="1:8" x14ac:dyDescent="0.15">
      <c r="A27" s="18" t="s">
        <v>110</v>
      </c>
      <c r="G27" s="19">
        <v>287.52</v>
      </c>
      <c r="H27" s="20">
        <v>3.61</v>
      </c>
    </row>
    <row r="28" spans="1:8" x14ac:dyDescent="0.15">
      <c r="H28" s="11"/>
    </row>
    <row r="29" spans="1:8" ht="9.75" thickBot="1" x14ac:dyDescent="0.2">
      <c r="E29" s="13" t="s">
        <v>111</v>
      </c>
      <c r="G29" s="14">
        <v>7973.7</v>
      </c>
      <c r="H29" s="15">
        <v>100</v>
      </c>
    </row>
    <row r="30" spans="1:8" ht="9.75" thickTop="1" x14ac:dyDescent="0.15">
      <c r="H30" s="11"/>
    </row>
    <row r="31" spans="1:8" x14ac:dyDescent="0.15">
      <c r="A31" s="13" t="s">
        <v>112</v>
      </c>
      <c r="H31" s="11"/>
    </row>
    <row r="32" spans="1:8" x14ac:dyDescent="0.15">
      <c r="A32" s="5">
        <v>1</v>
      </c>
      <c r="B32" s="5" t="s">
        <v>1049</v>
      </c>
      <c r="H32" s="11"/>
    </row>
    <row r="33" spans="1:8" x14ac:dyDescent="0.15">
      <c r="H33" s="11"/>
    </row>
    <row r="34" spans="1:8" x14ac:dyDescent="0.15">
      <c r="A34" s="5">
        <v>2</v>
      </c>
      <c r="B34" s="5" t="s">
        <v>114</v>
      </c>
      <c r="H34" s="11"/>
    </row>
    <row r="35" spans="1:8" x14ac:dyDescent="0.15">
      <c r="H35" s="11"/>
    </row>
    <row r="36" spans="1:8" x14ac:dyDescent="0.15">
      <c r="A36" s="5">
        <v>3</v>
      </c>
      <c r="B36" s="5" t="s">
        <v>115</v>
      </c>
      <c r="H36" s="11"/>
    </row>
    <row r="37" spans="1:8" x14ac:dyDescent="0.15">
      <c r="B37" s="5" t="s">
        <v>116</v>
      </c>
      <c r="H37" s="11"/>
    </row>
    <row r="38" spans="1:8" x14ac:dyDescent="0.15">
      <c r="B38" s="5" t="s">
        <v>117</v>
      </c>
      <c r="H38" s="11"/>
    </row>
    <row r="39" spans="1:8" x14ac:dyDescent="0.15">
      <c r="A39" s="1"/>
      <c r="B39" s="1"/>
      <c r="C39" s="1"/>
      <c r="D39" s="1"/>
      <c r="E39" s="1"/>
      <c r="F39" s="1"/>
      <c r="G39" s="3"/>
      <c r="H39" s="21"/>
    </row>
  </sheetData>
  <mergeCells count="6">
    <mergeCell ref="A2:C2"/>
    <mergeCell ref="A3:C3"/>
    <mergeCell ref="B4:C4"/>
    <mergeCell ref="B5:C5"/>
    <mergeCell ref="B19:C19"/>
    <mergeCell ref="B20:C20"/>
  </mergeCells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L27" sqref="L27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2" customWidth="1"/>
    <col min="9" max="16384" width="9.140625" style="5"/>
  </cols>
  <sheetData>
    <row r="1" spans="1:8" x14ac:dyDescent="0.15">
      <c r="A1" s="1"/>
      <c r="B1" s="1"/>
      <c r="C1" s="2" t="s">
        <v>592</v>
      </c>
      <c r="D1" s="1"/>
      <c r="E1" s="1"/>
      <c r="F1" s="1"/>
      <c r="G1" s="3"/>
      <c r="H1" s="4"/>
    </row>
    <row r="2" spans="1:8" ht="37.5" x14ac:dyDescent="0.25">
      <c r="A2" s="67" t="s">
        <v>1</v>
      </c>
      <c r="B2" s="68"/>
      <c r="C2" s="68"/>
      <c r="D2" s="6" t="s">
        <v>2</v>
      </c>
      <c r="E2" s="6" t="s">
        <v>593</v>
      </c>
      <c r="F2" s="7" t="s">
        <v>4</v>
      </c>
      <c r="G2" s="8" t="s">
        <v>5</v>
      </c>
      <c r="H2" s="9" t="s">
        <v>6</v>
      </c>
    </row>
    <row r="3" spans="1:8" ht="15" x14ac:dyDescent="0.25">
      <c r="A3" s="69" t="s">
        <v>594</v>
      </c>
      <c r="B3" s="70"/>
      <c r="C3" s="70"/>
      <c r="H3" s="11"/>
    </row>
    <row r="4" spans="1:8" ht="15" x14ac:dyDescent="0.25">
      <c r="B4" s="71" t="s">
        <v>595</v>
      </c>
      <c r="C4" s="70"/>
      <c r="H4" s="11"/>
    </row>
    <row r="5" spans="1:8" ht="15" x14ac:dyDescent="0.25">
      <c r="B5" s="69" t="s">
        <v>234</v>
      </c>
      <c r="C5" s="70"/>
      <c r="H5" s="11"/>
    </row>
    <row r="6" spans="1:8" x14ac:dyDescent="0.15">
      <c r="B6" s="17" t="s">
        <v>107</v>
      </c>
      <c r="C6" s="5" t="s">
        <v>596</v>
      </c>
      <c r="D6" s="5" t="s">
        <v>597</v>
      </c>
      <c r="E6" s="5" t="s">
        <v>598</v>
      </c>
      <c r="F6" s="5">
        <v>15540000</v>
      </c>
      <c r="G6" s="10">
        <v>44995.46</v>
      </c>
      <c r="H6" s="11">
        <v>99.99</v>
      </c>
    </row>
    <row r="7" spans="1:8" ht="9.75" thickBot="1" x14ac:dyDescent="0.2">
      <c r="E7" s="13" t="s">
        <v>65</v>
      </c>
      <c r="G7" s="14">
        <v>44995.46</v>
      </c>
      <c r="H7" s="15">
        <v>99.99</v>
      </c>
    </row>
    <row r="8" spans="1:8" ht="9.75" thickTop="1" x14ac:dyDescent="0.15">
      <c r="H8" s="11"/>
    </row>
    <row r="9" spans="1:8" x14ac:dyDescent="0.15">
      <c r="A9" s="18" t="s">
        <v>110</v>
      </c>
      <c r="G9" s="19">
        <v>2.21</v>
      </c>
      <c r="H9" s="20">
        <v>0.01</v>
      </c>
    </row>
    <row r="10" spans="1:8" x14ac:dyDescent="0.15">
      <c r="H10" s="11"/>
    </row>
    <row r="11" spans="1:8" ht="9.75" thickBot="1" x14ac:dyDescent="0.2">
      <c r="E11" s="13" t="s">
        <v>111</v>
      </c>
      <c r="G11" s="14">
        <v>44997.67</v>
      </c>
      <c r="H11" s="15">
        <v>100</v>
      </c>
    </row>
    <row r="12" spans="1:8" ht="9.75" thickTop="1" x14ac:dyDescent="0.15">
      <c r="H12" s="11"/>
    </row>
    <row r="13" spans="1:8" x14ac:dyDescent="0.15">
      <c r="A13" s="13" t="s">
        <v>112</v>
      </c>
      <c r="H13" s="11"/>
    </row>
    <row r="14" spans="1:8" x14ac:dyDescent="0.15">
      <c r="A14" s="5">
        <v>1</v>
      </c>
      <c r="B14" s="5" t="s">
        <v>599</v>
      </c>
      <c r="H14" s="11"/>
    </row>
    <row r="15" spans="1:8" x14ac:dyDescent="0.15">
      <c r="H15" s="11"/>
    </row>
    <row r="16" spans="1:8" x14ac:dyDescent="0.15">
      <c r="A16" s="5">
        <v>2</v>
      </c>
      <c r="B16" s="5" t="s">
        <v>114</v>
      </c>
      <c r="H16" s="11"/>
    </row>
    <row r="17" spans="1:8" x14ac:dyDescent="0.15">
      <c r="H17" s="11"/>
    </row>
    <row r="18" spans="1:8" x14ac:dyDescent="0.15">
      <c r="H18" s="11"/>
    </row>
    <row r="19" spans="1:8" x14ac:dyDescent="0.15">
      <c r="A19" s="1"/>
      <c r="B19" s="1"/>
      <c r="C19" s="1"/>
      <c r="D19" s="1"/>
      <c r="E19" s="1"/>
      <c r="F19" s="1"/>
      <c r="G19" s="3"/>
      <c r="H19" s="21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75.42578125" style="5" bestFit="1" customWidth="1"/>
    <col min="4" max="4" width="10.7109375" style="5" bestFit="1" customWidth="1"/>
    <col min="5" max="5" width="13.28515625" style="5" bestFit="1" customWidth="1"/>
    <col min="6" max="6" width="8.7109375" style="5" customWidth="1"/>
    <col min="7" max="7" width="9.28515625" style="10" customWidth="1"/>
    <col min="8" max="8" width="7.7109375" style="22" customWidth="1"/>
    <col min="9" max="16384" width="9.140625" style="5"/>
  </cols>
  <sheetData>
    <row r="1" spans="1:8" x14ac:dyDescent="0.15">
      <c r="A1" s="1"/>
      <c r="B1" s="1"/>
      <c r="C1" s="2" t="s">
        <v>569</v>
      </c>
      <c r="D1" s="1"/>
      <c r="E1" s="1"/>
      <c r="F1" s="1"/>
      <c r="G1" s="3"/>
      <c r="H1" s="4"/>
    </row>
    <row r="2" spans="1:8" ht="37.5" x14ac:dyDescent="0.25">
      <c r="A2" s="67" t="s">
        <v>1</v>
      </c>
      <c r="B2" s="68"/>
      <c r="C2" s="68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9" t="s">
        <v>7</v>
      </c>
      <c r="B3" s="70"/>
      <c r="C3" s="70"/>
      <c r="H3" s="11"/>
    </row>
    <row r="4" spans="1:8" ht="15" x14ac:dyDescent="0.25">
      <c r="B4" s="71" t="s">
        <v>8</v>
      </c>
      <c r="C4" s="70"/>
      <c r="H4" s="11"/>
    </row>
    <row r="5" spans="1:8" ht="15" x14ac:dyDescent="0.25">
      <c r="B5" s="69" t="s">
        <v>9</v>
      </c>
      <c r="C5" s="70"/>
      <c r="H5" s="11"/>
    </row>
    <row r="6" spans="1:8" x14ac:dyDescent="0.15">
      <c r="B6" s="12">
        <v>8.4500000000000006E-2</v>
      </c>
      <c r="C6" s="5" t="s">
        <v>142</v>
      </c>
      <c r="D6" s="5" t="s">
        <v>570</v>
      </c>
      <c r="E6" s="5" t="s">
        <v>54</v>
      </c>
      <c r="F6" s="5">
        <v>1450</v>
      </c>
      <c r="G6" s="10">
        <v>14448.32</v>
      </c>
      <c r="H6" s="11">
        <v>12.710000000000003</v>
      </c>
    </row>
    <row r="7" spans="1:8" x14ac:dyDescent="0.15">
      <c r="B7" s="12">
        <v>8.9700000000000002E-2</v>
      </c>
      <c r="C7" s="5" t="s">
        <v>571</v>
      </c>
      <c r="D7" s="5" t="s">
        <v>572</v>
      </c>
      <c r="E7" s="5" t="s">
        <v>573</v>
      </c>
      <c r="F7" s="5">
        <v>1000</v>
      </c>
      <c r="G7" s="10">
        <v>10226.969999999999</v>
      </c>
      <c r="H7" s="11">
        <v>9</v>
      </c>
    </row>
    <row r="8" spans="1:8" x14ac:dyDescent="0.15">
      <c r="B8" s="12">
        <v>0.09</v>
      </c>
      <c r="C8" s="5" t="s">
        <v>47</v>
      </c>
      <c r="D8" s="5" t="s">
        <v>48</v>
      </c>
      <c r="E8" s="5" t="s">
        <v>49</v>
      </c>
      <c r="F8" s="5">
        <v>1000</v>
      </c>
      <c r="G8" s="10">
        <v>10135.14</v>
      </c>
      <c r="H8" s="11">
        <v>8.92</v>
      </c>
    </row>
    <row r="9" spans="1:8" x14ac:dyDescent="0.15">
      <c r="B9" s="12">
        <v>0.09</v>
      </c>
      <c r="C9" s="5" t="s">
        <v>121</v>
      </c>
      <c r="D9" s="5" t="s">
        <v>574</v>
      </c>
      <c r="E9" s="5" t="s">
        <v>54</v>
      </c>
      <c r="F9" s="5">
        <v>800000</v>
      </c>
      <c r="G9" s="10">
        <v>8229.99</v>
      </c>
      <c r="H9" s="11">
        <v>7.24</v>
      </c>
    </row>
    <row r="10" spans="1:8" x14ac:dyDescent="0.15">
      <c r="B10" s="12">
        <v>9.4799999999999995E-2</v>
      </c>
      <c r="C10" s="5" t="s">
        <v>50</v>
      </c>
      <c r="D10" s="5" t="s">
        <v>51</v>
      </c>
      <c r="E10" s="5" t="s">
        <v>21</v>
      </c>
      <c r="F10" s="5">
        <v>750</v>
      </c>
      <c r="G10" s="10">
        <v>7585.6</v>
      </c>
      <c r="H10" s="11">
        <v>6.6700000000000008</v>
      </c>
    </row>
    <row r="11" spans="1:8" x14ac:dyDescent="0.15">
      <c r="B11" s="12">
        <v>7.9000000000000001E-2</v>
      </c>
      <c r="C11" s="5" t="s">
        <v>39</v>
      </c>
      <c r="D11" s="5" t="s">
        <v>575</v>
      </c>
      <c r="E11" s="5" t="s">
        <v>12</v>
      </c>
      <c r="F11" s="5">
        <v>700</v>
      </c>
      <c r="G11" s="10">
        <v>6905.17</v>
      </c>
      <c r="H11" s="11">
        <v>6.08</v>
      </c>
    </row>
    <row r="12" spans="1:8" x14ac:dyDescent="0.15">
      <c r="B12" s="12">
        <v>8.7499999999999994E-2</v>
      </c>
      <c r="C12" s="5" t="s">
        <v>27</v>
      </c>
      <c r="D12" s="5" t="s">
        <v>28</v>
      </c>
      <c r="E12" s="5" t="s">
        <v>29</v>
      </c>
      <c r="F12" s="5">
        <v>300</v>
      </c>
      <c r="G12" s="10">
        <v>2948.03</v>
      </c>
      <c r="H12" s="11">
        <v>2.5900000000000003</v>
      </c>
    </row>
    <row r="13" spans="1:8" x14ac:dyDescent="0.15">
      <c r="B13" s="12">
        <v>8.8499999999999995E-2</v>
      </c>
      <c r="C13" s="5" t="s">
        <v>142</v>
      </c>
      <c r="D13" s="5" t="s">
        <v>576</v>
      </c>
      <c r="E13" s="5" t="s">
        <v>54</v>
      </c>
      <c r="F13" s="5">
        <v>240</v>
      </c>
      <c r="G13" s="10">
        <v>2452.23</v>
      </c>
      <c r="H13" s="11">
        <v>2.16</v>
      </c>
    </row>
    <row r="14" spans="1:8" x14ac:dyDescent="0.15">
      <c r="B14" s="12">
        <v>0.09</v>
      </c>
      <c r="C14" s="5" t="s">
        <v>146</v>
      </c>
      <c r="D14" s="5" t="s">
        <v>332</v>
      </c>
      <c r="E14" s="5" t="s">
        <v>12</v>
      </c>
      <c r="F14" s="5">
        <v>200</v>
      </c>
      <c r="G14" s="10">
        <v>2106.27</v>
      </c>
      <c r="H14" s="11">
        <v>1.8500000000000003</v>
      </c>
    </row>
    <row r="15" spans="1:8" x14ac:dyDescent="0.15">
      <c r="B15" s="12">
        <v>8.6999999999999994E-2</v>
      </c>
      <c r="C15" s="5" t="s">
        <v>125</v>
      </c>
      <c r="D15" s="5" t="s">
        <v>577</v>
      </c>
      <c r="E15" s="5" t="s">
        <v>12</v>
      </c>
      <c r="F15" s="5">
        <v>60</v>
      </c>
      <c r="G15" s="10">
        <v>615.70000000000005</v>
      </c>
      <c r="H15" s="11">
        <v>0.54</v>
      </c>
    </row>
    <row r="16" spans="1:8" x14ac:dyDescent="0.15">
      <c r="B16" s="12">
        <v>8.4699999999999998E-2</v>
      </c>
      <c r="C16" s="5" t="s">
        <v>161</v>
      </c>
      <c r="D16" s="5" t="s">
        <v>578</v>
      </c>
      <c r="E16" s="5" t="s">
        <v>54</v>
      </c>
      <c r="F16" s="5">
        <v>50</v>
      </c>
      <c r="G16" s="10">
        <v>514.33000000000004</v>
      </c>
      <c r="H16" s="11">
        <v>0.45000000000000007</v>
      </c>
    </row>
    <row r="17" spans="2:8" x14ac:dyDescent="0.15">
      <c r="B17" s="12">
        <v>8.6499999999999994E-2</v>
      </c>
      <c r="C17" s="5" t="s">
        <v>158</v>
      </c>
      <c r="D17" s="5" t="s">
        <v>171</v>
      </c>
      <c r="E17" s="5" t="s">
        <v>54</v>
      </c>
      <c r="F17" s="5">
        <v>50</v>
      </c>
      <c r="G17" s="10">
        <v>502.59000000000003</v>
      </c>
      <c r="H17" s="11">
        <v>0.44</v>
      </c>
    </row>
    <row r="18" spans="2:8" x14ac:dyDescent="0.15">
      <c r="B18" s="12">
        <v>9.6500000000000002E-2</v>
      </c>
      <c r="C18" s="5" t="s">
        <v>57</v>
      </c>
      <c r="D18" s="5" t="s">
        <v>579</v>
      </c>
      <c r="E18" s="5" t="s">
        <v>12</v>
      </c>
      <c r="F18" s="5">
        <v>35</v>
      </c>
      <c r="G18" s="10">
        <v>361.72</v>
      </c>
      <c r="H18" s="11">
        <v>0.32</v>
      </c>
    </row>
    <row r="19" spans="2:8" x14ac:dyDescent="0.15">
      <c r="B19" s="12">
        <v>9.1499999999999998E-2</v>
      </c>
      <c r="C19" s="5" t="s">
        <v>336</v>
      </c>
      <c r="D19" s="5" t="s">
        <v>580</v>
      </c>
      <c r="E19" s="5" t="s">
        <v>134</v>
      </c>
      <c r="F19" s="5">
        <v>15</v>
      </c>
      <c r="G19" s="10">
        <v>157.83000000000001</v>
      </c>
      <c r="H19" s="11">
        <v>0.13999999999999999</v>
      </c>
    </row>
    <row r="20" spans="2:8" x14ac:dyDescent="0.15">
      <c r="B20" s="12">
        <v>0.09</v>
      </c>
      <c r="C20" s="5" t="s">
        <v>167</v>
      </c>
      <c r="D20" s="5" t="s">
        <v>581</v>
      </c>
      <c r="E20" s="5" t="s">
        <v>12</v>
      </c>
      <c r="F20" s="5">
        <v>15</v>
      </c>
      <c r="G20" s="10">
        <v>155.07</v>
      </c>
      <c r="H20" s="11">
        <v>0.13999999999999999</v>
      </c>
    </row>
    <row r="21" spans="2:8" x14ac:dyDescent="0.15">
      <c r="B21" s="12">
        <v>7.9500000000000001E-2</v>
      </c>
      <c r="C21" s="5" t="s">
        <v>119</v>
      </c>
      <c r="D21" s="5" t="s">
        <v>120</v>
      </c>
      <c r="E21" s="5" t="s">
        <v>12</v>
      </c>
      <c r="F21" s="5">
        <v>5</v>
      </c>
      <c r="G21" s="10">
        <v>50.71</v>
      </c>
      <c r="H21" s="11">
        <v>0.04</v>
      </c>
    </row>
    <row r="22" spans="2:8" x14ac:dyDescent="0.15">
      <c r="B22" s="12">
        <v>9.7500000000000003E-2</v>
      </c>
      <c r="C22" s="5" t="s">
        <v>153</v>
      </c>
      <c r="D22" s="5" t="s">
        <v>582</v>
      </c>
      <c r="E22" s="5" t="s">
        <v>12</v>
      </c>
      <c r="F22" s="5">
        <v>4</v>
      </c>
      <c r="G22" s="10">
        <v>43.57</v>
      </c>
      <c r="H22" s="11">
        <v>0.04</v>
      </c>
    </row>
    <row r="23" spans="2:8" x14ac:dyDescent="0.15">
      <c r="B23" s="12">
        <v>9.8500000000000004E-2</v>
      </c>
      <c r="C23" s="5" t="s">
        <v>322</v>
      </c>
      <c r="D23" s="5" t="s">
        <v>323</v>
      </c>
      <c r="E23" s="5" t="s">
        <v>49</v>
      </c>
      <c r="F23" s="5">
        <v>1500</v>
      </c>
      <c r="G23" s="10">
        <v>15.08</v>
      </c>
      <c r="H23" s="11">
        <v>0.01</v>
      </c>
    </row>
    <row r="24" spans="2:8" ht="9.75" thickBot="1" x14ac:dyDescent="0.2">
      <c r="E24" s="13" t="s">
        <v>65</v>
      </c>
      <c r="G24" s="14">
        <v>67454.320000000007</v>
      </c>
      <c r="H24" s="15">
        <v>59.339999999999897</v>
      </c>
    </row>
    <row r="25" spans="2:8" ht="15.75" thickTop="1" x14ac:dyDescent="0.25">
      <c r="B25" s="69" t="s">
        <v>234</v>
      </c>
      <c r="C25" s="70"/>
      <c r="H25" s="11"/>
    </row>
    <row r="26" spans="2:8" x14ac:dyDescent="0.15">
      <c r="B26" s="12">
        <v>0.10349999999999999</v>
      </c>
      <c r="C26" s="5" t="s">
        <v>375</v>
      </c>
      <c r="D26" s="5" t="s">
        <v>376</v>
      </c>
      <c r="E26" s="5" t="s">
        <v>134</v>
      </c>
      <c r="F26" s="5">
        <v>31.094819999999999</v>
      </c>
      <c r="G26" s="10">
        <v>2460.7400000000002</v>
      </c>
      <c r="H26" s="11">
        <v>2.16</v>
      </c>
    </row>
    <row r="27" spans="2:8" ht="9.75" thickBot="1" x14ac:dyDescent="0.2">
      <c r="E27" s="13" t="s">
        <v>65</v>
      </c>
      <c r="G27" s="14">
        <v>2460.7399999999998</v>
      </c>
      <c r="H27" s="15">
        <v>2.16</v>
      </c>
    </row>
    <row r="28" spans="2:8" ht="15.75" thickTop="1" x14ac:dyDescent="0.25">
      <c r="B28" s="71" t="s">
        <v>66</v>
      </c>
      <c r="C28" s="70"/>
      <c r="H28" s="11"/>
    </row>
    <row r="29" spans="2:8" ht="15" x14ac:dyDescent="0.25">
      <c r="B29" s="69" t="s">
        <v>9</v>
      </c>
      <c r="C29" s="70"/>
      <c r="H29" s="11"/>
    </row>
    <row r="30" spans="2:8" x14ac:dyDescent="0.15">
      <c r="B30" s="12">
        <v>8.5300000000000001E-2</v>
      </c>
      <c r="C30" s="5" t="s">
        <v>239</v>
      </c>
      <c r="D30" s="5" t="s">
        <v>241</v>
      </c>
      <c r="E30" s="5" t="s">
        <v>69</v>
      </c>
      <c r="F30" s="5">
        <v>7500000</v>
      </c>
      <c r="G30" s="10">
        <v>7829.6900000000005</v>
      </c>
      <c r="H30" s="11">
        <v>6.8900000000000006</v>
      </c>
    </row>
    <row r="31" spans="2:8" x14ac:dyDescent="0.15">
      <c r="B31" s="12">
        <v>8.2100000000000006E-2</v>
      </c>
      <c r="C31" s="5" t="s">
        <v>239</v>
      </c>
      <c r="D31" s="5" t="s">
        <v>583</v>
      </c>
      <c r="E31" s="5" t="s">
        <v>69</v>
      </c>
      <c r="F31" s="5">
        <v>6000000</v>
      </c>
      <c r="G31" s="10">
        <v>6187.37</v>
      </c>
      <c r="H31" s="11">
        <v>5.44</v>
      </c>
    </row>
    <row r="32" spans="2:8" x14ac:dyDescent="0.15">
      <c r="B32" s="12">
        <v>8.2600000000000007E-2</v>
      </c>
      <c r="C32" s="5" t="s">
        <v>239</v>
      </c>
      <c r="D32" s="5" t="s">
        <v>240</v>
      </c>
      <c r="E32" s="5" t="s">
        <v>69</v>
      </c>
      <c r="F32" s="5">
        <v>5000000</v>
      </c>
      <c r="G32" s="10">
        <v>5170.32</v>
      </c>
      <c r="H32" s="11">
        <v>4.55</v>
      </c>
    </row>
    <row r="33" spans="1:8" x14ac:dyDescent="0.15">
      <c r="B33" s="12">
        <v>8.2100000000000006E-2</v>
      </c>
      <c r="C33" s="5" t="s">
        <v>239</v>
      </c>
      <c r="D33" s="5" t="s">
        <v>584</v>
      </c>
      <c r="E33" s="5" t="s">
        <v>69</v>
      </c>
      <c r="F33" s="5">
        <v>5000000</v>
      </c>
      <c r="G33" s="10">
        <v>5156.1500000000005</v>
      </c>
      <c r="H33" s="11">
        <v>4.54</v>
      </c>
    </row>
    <row r="34" spans="1:8" x14ac:dyDescent="0.15">
      <c r="B34" s="12">
        <v>8.0600000000000005E-2</v>
      </c>
      <c r="C34" s="5" t="s">
        <v>239</v>
      </c>
      <c r="D34" s="5" t="s">
        <v>585</v>
      </c>
      <c r="E34" s="5" t="s">
        <v>69</v>
      </c>
      <c r="F34" s="5">
        <v>5000000</v>
      </c>
      <c r="G34" s="10">
        <v>5129.8</v>
      </c>
      <c r="H34" s="11">
        <v>4.51</v>
      </c>
    </row>
    <row r="35" spans="1:8" x14ac:dyDescent="0.15">
      <c r="B35" s="12">
        <v>8.2699999999999996E-2</v>
      </c>
      <c r="C35" s="5" t="s">
        <v>239</v>
      </c>
      <c r="D35" s="5" t="s">
        <v>255</v>
      </c>
      <c r="E35" s="5" t="s">
        <v>69</v>
      </c>
      <c r="F35" s="5">
        <v>4000000</v>
      </c>
      <c r="G35" s="10">
        <v>4139.16</v>
      </c>
      <c r="H35" s="11">
        <v>3.64</v>
      </c>
    </row>
    <row r="36" spans="1:8" x14ac:dyDescent="0.15">
      <c r="B36" s="12">
        <v>8.2699999999999996E-2</v>
      </c>
      <c r="C36" s="5" t="s">
        <v>89</v>
      </c>
      <c r="D36" s="5" t="s">
        <v>251</v>
      </c>
      <c r="E36" s="5" t="s">
        <v>69</v>
      </c>
      <c r="F36" s="5">
        <v>3000000</v>
      </c>
      <c r="G36" s="10">
        <v>3099.9500000000003</v>
      </c>
      <c r="H36" s="11">
        <v>2.73</v>
      </c>
    </row>
    <row r="37" spans="1:8" x14ac:dyDescent="0.15">
      <c r="B37" s="12">
        <v>8.5300000000000001E-2</v>
      </c>
      <c r="C37" s="5" t="s">
        <v>239</v>
      </c>
      <c r="D37" s="5" t="s">
        <v>247</v>
      </c>
      <c r="E37" s="5" t="s">
        <v>69</v>
      </c>
      <c r="F37" s="5">
        <v>2684000</v>
      </c>
      <c r="G37" s="10">
        <v>2804.26</v>
      </c>
      <c r="H37" s="11">
        <v>2.4699999999999998</v>
      </c>
    </row>
    <row r="38" spans="1:8" x14ac:dyDescent="0.15">
      <c r="B38" s="12">
        <v>1.44E-2</v>
      </c>
      <c r="C38" s="5" t="s">
        <v>89</v>
      </c>
      <c r="D38" s="5" t="s">
        <v>256</v>
      </c>
      <c r="E38" s="5" t="s">
        <v>69</v>
      </c>
      <c r="F38" s="5">
        <v>2500000</v>
      </c>
      <c r="G38" s="10">
        <v>2585.9</v>
      </c>
      <c r="H38" s="11">
        <v>2.2800000000000002</v>
      </c>
    </row>
    <row r="39" spans="1:8" x14ac:dyDescent="0.15">
      <c r="B39" s="12">
        <v>8.4500000000000006E-2</v>
      </c>
      <c r="C39" s="5" t="s">
        <v>89</v>
      </c>
      <c r="D39" s="5" t="s">
        <v>243</v>
      </c>
      <c r="E39" s="5" t="s">
        <v>69</v>
      </c>
      <c r="F39" s="5">
        <v>2130000</v>
      </c>
      <c r="G39" s="10">
        <v>2217.4700000000003</v>
      </c>
      <c r="H39" s="11">
        <v>1.95</v>
      </c>
    </row>
    <row r="40" spans="1:8" x14ac:dyDescent="0.15">
      <c r="B40" s="12">
        <v>9.5899999999999999E-2</v>
      </c>
      <c r="C40" s="5" t="s">
        <v>540</v>
      </c>
      <c r="D40" s="5" t="s">
        <v>586</v>
      </c>
      <c r="E40" s="5" t="s">
        <v>69</v>
      </c>
      <c r="F40" s="5">
        <v>645000</v>
      </c>
      <c r="G40" s="10">
        <v>666.53</v>
      </c>
      <c r="H40" s="11">
        <v>0.59</v>
      </c>
    </row>
    <row r="41" spans="1:8" x14ac:dyDescent="0.15">
      <c r="B41" s="12">
        <v>9.4899999999999998E-2</v>
      </c>
      <c r="C41" s="5" t="s">
        <v>89</v>
      </c>
      <c r="D41" s="5" t="s">
        <v>587</v>
      </c>
      <c r="E41" s="5" t="s">
        <v>69</v>
      </c>
      <c r="F41" s="5">
        <v>500000</v>
      </c>
      <c r="G41" s="10">
        <v>546.55000000000007</v>
      </c>
      <c r="H41" s="11">
        <v>0.48000000000000004</v>
      </c>
    </row>
    <row r="42" spans="1:8" x14ac:dyDescent="0.15">
      <c r="B42" s="12">
        <v>9.4E-2</v>
      </c>
      <c r="C42" s="5" t="s">
        <v>540</v>
      </c>
      <c r="D42" s="5" t="s">
        <v>588</v>
      </c>
      <c r="E42" s="5" t="s">
        <v>69</v>
      </c>
      <c r="F42" s="5">
        <v>200000</v>
      </c>
      <c r="G42" s="10">
        <v>206.28</v>
      </c>
      <c r="H42" s="11">
        <v>0.18000000000000002</v>
      </c>
    </row>
    <row r="43" spans="1:8" x14ac:dyDescent="0.15">
      <c r="B43" s="12">
        <v>8.2500000000000004E-2</v>
      </c>
      <c r="C43" s="5" t="s">
        <v>540</v>
      </c>
      <c r="D43" s="5" t="s">
        <v>589</v>
      </c>
      <c r="E43" s="5" t="s">
        <v>69</v>
      </c>
      <c r="F43" s="5">
        <v>150000</v>
      </c>
      <c r="G43" s="10">
        <v>151.94</v>
      </c>
      <c r="H43" s="11">
        <v>0.13</v>
      </c>
    </row>
    <row r="44" spans="1:8" x14ac:dyDescent="0.15">
      <c r="B44" s="12">
        <v>8.2100000000000006E-2</v>
      </c>
      <c r="C44" s="5" t="s">
        <v>540</v>
      </c>
      <c r="D44" s="5" t="s">
        <v>590</v>
      </c>
      <c r="E44" s="5" t="s">
        <v>69</v>
      </c>
      <c r="F44" s="5">
        <v>50000</v>
      </c>
      <c r="G44" s="10">
        <v>50.67</v>
      </c>
      <c r="H44" s="11">
        <v>0.04</v>
      </c>
    </row>
    <row r="45" spans="1:8" ht="9.75" thickBot="1" x14ac:dyDescent="0.2">
      <c r="E45" s="13" t="s">
        <v>65</v>
      </c>
      <c r="G45" s="14">
        <v>45942.04</v>
      </c>
      <c r="H45" s="15">
        <v>40.42</v>
      </c>
    </row>
    <row r="46" spans="1:8" ht="9.75" thickTop="1" x14ac:dyDescent="0.15">
      <c r="H46" s="11"/>
    </row>
    <row r="47" spans="1:8" x14ac:dyDescent="0.15">
      <c r="H47" s="11"/>
    </row>
    <row r="48" spans="1:8" x14ac:dyDescent="0.15">
      <c r="A48" s="18" t="s">
        <v>110</v>
      </c>
      <c r="G48" s="19">
        <v>-2195.33</v>
      </c>
      <c r="H48" s="20">
        <v>-1.92</v>
      </c>
    </row>
    <row r="49" spans="1:8" x14ac:dyDescent="0.15">
      <c r="H49" s="11"/>
    </row>
    <row r="50" spans="1:8" ht="9.75" thickBot="1" x14ac:dyDescent="0.2">
      <c r="E50" s="13" t="s">
        <v>111</v>
      </c>
      <c r="G50" s="14">
        <v>113661.77</v>
      </c>
      <c r="H50" s="15">
        <v>100</v>
      </c>
    </row>
    <row r="51" spans="1:8" ht="9.75" thickTop="1" x14ac:dyDescent="0.15">
      <c r="H51" s="11"/>
    </row>
    <row r="52" spans="1:8" x14ac:dyDescent="0.15">
      <c r="A52" s="13" t="s">
        <v>112</v>
      </c>
      <c r="H52" s="11"/>
    </row>
    <row r="53" spans="1:8" x14ac:dyDescent="0.15">
      <c r="A53" s="5">
        <v>1</v>
      </c>
      <c r="B53" s="5" t="s">
        <v>591</v>
      </c>
      <c r="H53" s="11"/>
    </row>
    <row r="54" spans="1:8" x14ac:dyDescent="0.15">
      <c r="H54" s="11"/>
    </row>
    <row r="55" spans="1:8" x14ac:dyDescent="0.15">
      <c r="A55" s="5">
        <v>2</v>
      </c>
      <c r="B55" s="5" t="s">
        <v>114</v>
      </c>
      <c r="H55" s="11"/>
    </row>
    <row r="56" spans="1:8" x14ac:dyDescent="0.15">
      <c r="H56" s="11"/>
    </row>
    <row r="57" spans="1:8" x14ac:dyDescent="0.15">
      <c r="A57" s="5">
        <v>3</v>
      </c>
      <c r="B57" s="5" t="s">
        <v>115</v>
      </c>
      <c r="H57" s="11"/>
    </row>
    <row r="58" spans="1:8" x14ac:dyDescent="0.15">
      <c r="B58" s="5" t="s">
        <v>116</v>
      </c>
      <c r="H58" s="11"/>
    </row>
    <row r="59" spans="1:8" x14ac:dyDescent="0.15">
      <c r="B59" s="5" t="s">
        <v>117</v>
      </c>
      <c r="H59" s="11"/>
    </row>
    <row r="60" spans="1:8" x14ac:dyDescent="0.15">
      <c r="A60" s="1"/>
      <c r="B60" s="1"/>
      <c r="C60" s="1"/>
      <c r="D60" s="1"/>
      <c r="E60" s="1"/>
      <c r="F60" s="1"/>
      <c r="G60" s="3"/>
      <c r="H60" s="21"/>
    </row>
  </sheetData>
  <mergeCells count="7">
    <mergeCell ref="B29:C29"/>
    <mergeCell ref="A2:C2"/>
    <mergeCell ref="A3:C3"/>
    <mergeCell ref="B4:C4"/>
    <mergeCell ref="B5:C5"/>
    <mergeCell ref="B25:C25"/>
    <mergeCell ref="B28:C28"/>
  </mergeCells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2"/>
  <sheetViews>
    <sheetView workbookViewId="0">
      <selection activeCell="A3" sqref="A3:IV6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2" customWidth="1"/>
    <col min="9" max="16384" width="9.140625" style="5"/>
  </cols>
  <sheetData>
    <row r="1" spans="1:8" x14ac:dyDescent="0.15">
      <c r="A1" s="1"/>
      <c r="B1" s="1"/>
      <c r="C1" s="2" t="s">
        <v>476</v>
      </c>
      <c r="D1" s="1"/>
      <c r="E1" s="1"/>
      <c r="F1" s="1"/>
      <c r="G1" s="3"/>
      <c r="H1" s="4"/>
    </row>
    <row r="2" spans="1:8" ht="19.5" x14ac:dyDescent="0.25">
      <c r="A2" s="67" t="s">
        <v>1</v>
      </c>
      <c r="B2" s="68"/>
      <c r="C2" s="68"/>
      <c r="D2" s="6" t="s">
        <v>2</v>
      </c>
      <c r="E2" s="6" t="s">
        <v>477</v>
      </c>
      <c r="F2" s="26" t="s">
        <v>4</v>
      </c>
      <c r="G2" s="27" t="s">
        <v>5</v>
      </c>
      <c r="H2" s="28" t="s">
        <v>6</v>
      </c>
    </row>
    <row r="3" spans="1:8" ht="15" x14ac:dyDescent="0.25">
      <c r="A3" s="69" t="s">
        <v>7</v>
      </c>
      <c r="B3" s="70"/>
      <c r="C3" s="70"/>
      <c r="H3" s="11"/>
    </row>
    <row r="4" spans="1:8" ht="15" x14ac:dyDescent="0.25">
      <c r="B4" s="71" t="s">
        <v>8</v>
      </c>
      <c r="C4" s="70"/>
      <c r="H4" s="11"/>
    </row>
    <row r="5" spans="1:8" ht="15" x14ac:dyDescent="0.25">
      <c r="B5" s="69" t="s">
        <v>9</v>
      </c>
      <c r="C5" s="70"/>
      <c r="H5" s="11"/>
    </row>
    <row r="6" spans="1:8" x14ac:dyDescent="0.15">
      <c r="B6" s="12">
        <v>0.09</v>
      </c>
      <c r="C6" s="5" t="s">
        <v>478</v>
      </c>
      <c r="D6" s="5" t="s">
        <v>479</v>
      </c>
      <c r="E6" s="5" t="s">
        <v>54</v>
      </c>
      <c r="F6" s="5">
        <v>2000</v>
      </c>
      <c r="G6" s="10">
        <v>20081.939999999999</v>
      </c>
      <c r="H6" s="11">
        <v>4.0199999999999996</v>
      </c>
    </row>
    <row r="7" spans="1:8" x14ac:dyDescent="0.15">
      <c r="B7" s="12">
        <v>8.7499999999999994E-2</v>
      </c>
      <c r="C7" s="5" t="s">
        <v>55</v>
      </c>
      <c r="D7" s="5" t="s">
        <v>56</v>
      </c>
      <c r="E7" s="5" t="s">
        <v>29</v>
      </c>
      <c r="F7" s="5">
        <v>1900000</v>
      </c>
      <c r="G7" s="10">
        <v>18931.87</v>
      </c>
      <c r="H7" s="11">
        <v>3.7900000000000005</v>
      </c>
    </row>
    <row r="8" spans="1:8" x14ac:dyDescent="0.15">
      <c r="B8" s="12">
        <v>8.3199999999999996E-2</v>
      </c>
      <c r="C8" s="5" t="s">
        <v>165</v>
      </c>
      <c r="D8" s="5" t="s">
        <v>480</v>
      </c>
      <c r="E8" s="5" t="s">
        <v>134</v>
      </c>
      <c r="F8" s="5">
        <v>1663</v>
      </c>
      <c r="G8" s="10">
        <v>16827.66</v>
      </c>
      <c r="H8" s="11">
        <v>3.37</v>
      </c>
    </row>
    <row r="9" spans="1:8" x14ac:dyDescent="0.15">
      <c r="B9" s="17" t="s">
        <v>124</v>
      </c>
      <c r="C9" s="5" t="s">
        <v>424</v>
      </c>
      <c r="D9" s="5" t="s">
        <v>481</v>
      </c>
      <c r="E9" s="5" t="s">
        <v>29</v>
      </c>
      <c r="F9" s="5">
        <v>1500</v>
      </c>
      <c r="G9" s="10">
        <v>16348.7</v>
      </c>
      <c r="H9" s="11">
        <v>3.27</v>
      </c>
    </row>
    <row r="10" spans="1:8" x14ac:dyDescent="0.15">
      <c r="B10" s="12">
        <v>8.4000000000000005E-2</v>
      </c>
      <c r="C10" s="5" t="s">
        <v>144</v>
      </c>
      <c r="D10" s="5" t="s">
        <v>145</v>
      </c>
      <c r="E10" s="5" t="s">
        <v>12</v>
      </c>
      <c r="F10" s="5">
        <v>1580</v>
      </c>
      <c r="G10" s="10">
        <v>16002.130000000001</v>
      </c>
      <c r="H10" s="11">
        <v>3.2</v>
      </c>
    </row>
    <row r="11" spans="1:8" x14ac:dyDescent="0.15">
      <c r="B11" s="12">
        <v>9.8500000000000004E-2</v>
      </c>
      <c r="C11" s="5" t="s">
        <v>322</v>
      </c>
      <c r="D11" s="5" t="s">
        <v>323</v>
      </c>
      <c r="E11" s="5" t="s">
        <v>49</v>
      </c>
      <c r="F11" s="5">
        <v>1578000</v>
      </c>
      <c r="G11" s="10">
        <v>15865.51</v>
      </c>
      <c r="H11" s="11">
        <v>3.17</v>
      </c>
    </row>
    <row r="12" spans="1:8" x14ac:dyDescent="0.15">
      <c r="B12" s="12">
        <v>9.1700000000000004E-2</v>
      </c>
      <c r="C12" s="5" t="s">
        <v>287</v>
      </c>
      <c r="D12" s="5" t="s">
        <v>482</v>
      </c>
      <c r="E12" s="5" t="s">
        <v>61</v>
      </c>
      <c r="F12" s="5">
        <v>1300</v>
      </c>
      <c r="G12" s="10">
        <v>13238.720000000001</v>
      </c>
      <c r="H12" s="11">
        <v>2.6500000000000004</v>
      </c>
    </row>
    <row r="13" spans="1:8" x14ac:dyDescent="0.15">
      <c r="B13" s="12">
        <v>9.3200000000000005E-2</v>
      </c>
      <c r="C13" s="5" t="s">
        <v>483</v>
      </c>
      <c r="D13" s="5" t="s">
        <v>484</v>
      </c>
      <c r="E13" s="5" t="s">
        <v>12</v>
      </c>
      <c r="F13" s="5">
        <v>1250</v>
      </c>
      <c r="G13" s="10">
        <v>12610.710000000001</v>
      </c>
      <c r="H13" s="11">
        <v>2.52</v>
      </c>
    </row>
    <row r="14" spans="1:8" x14ac:dyDescent="0.15">
      <c r="B14" s="12">
        <v>7.9500000000000001E-2</v>
      </c>
      <c r="C14" s="5" t="s">
        <v>285</v>
      </c>
      <c r="D14" s="5" t="s">
        <v>291</v>
      </c>
      <c r="E14" s="5" t="s">
        <v>29</v>
      </c>
      <c r="F14" s="5">
        <v>1200</v>
      </c>
      <c r="G14" s="10">
        <v>12023.53</v>
      </c>
      <c r="H14" s="11">
        <v>2.4</v>
      </c>
    </row>
    <row r="15" spans="1:8" x14ac:dyDescent="0.15">
      <c r="B15" s="12">
        <v>9.11E-2</v>
      </c>
      <c r="C15" s="5" t="s">
        <v>151</v>
      </c>
      <c r="D15" s="5" t="s">
        <v>485</v>
      </c>
      <c r="E15" s="5" t="s">
        <v>54</v>
      </c>
      <c r="F15" s="5">
        <v>1197</v>
      </c>
      <c r="G15" s="10">
        <v>12009.93</v>
      </c>
      <c r="H15" s="11">
        <v>2.4</v>
      </c>
    </row>
    <row r="16" spans="1:8" x14ac:dyDescent="0.15">
      <c r="B16" s="12">
        <v>8.2500000000000004E-2</v>
      </c>
      <c r="C16" s="5" t="s">
        <v>486</v>
      </c>
      <c r="D16" s="5" t="s">
        <v>487</v>
      </c>
      <c r="E16" s="5" t="s">
        <v>134</v>
      </c>
      <c r="F16" s="5">
        <v>2354</v>
      </c>
      <c r="G16" s="10">
        <v>11852.04</v>
      </c>
      <c r="H16" s="11">
        <v>2.37</v>
      </c>
    </row>
    <row r="17" spans="2:8" x14ac:dyDescent="0.15">
      <c r="B17" s="12">
        <v>9.2499999999999999E-2</v>
      </c>
      <c r="C17" s="5" t="s">
        <v>488</v>
      </c>
      <c r="D17" s="5" t="s">
        <v>216</v>
      </c>
      <c r="E17" s="5" t="s">
        <v>12</v>
      </c>
      <c r="F17" s="5">
        <v>1170</v>
      </c>
      <c r="G17" s="10">
        <v>11809.36</v>
      </c>
      <c r="H17" s="11">
        <v>2.36</v>
      </c>
    </row>
    <row r="18" spans="2:8" x14ac:dyDescent="0.15">
      <c r="B18" s="12">
        <v>9.4E-2</v>
      </c>
      <c r="C18" s="5" t="s">
        <v>165</v>
      </c>
      <c r="D18" s="5" t="s">
        <v>489</v>
      </c>
      <c r="E18" s="5" t="s">
        <v>134</v>
      </c>
      <c r="F18" s="5">
        <v>1150</v>
      </c>
      <c r="G18" s="10">
        <v>11652.9</v>
      </c>
      <c r="H18" s="11">
        <v>2.33</v>
      </c>
    </row>
    <row r="19" spans="2:8" x14ac:dyDescent="0.15">
      <c r="B19" s="12">
        <v>8.6999999999999994E-2</v>
      </c>
      <c r="C19" s="5" t="s">
        <v>490</v>
      </c>
      <c r="D19" s="5" t="s">
        <v>342</v>
      </c>
      <c r="E19" s="5" t="s">
        <v>18</v>
      </c>
      <c r="F19" s="5">
        <v>460</v>
      </c>
      <c r="G19" s="10">
        <v>11533.89</v>
      </c>
      <c r="H19" s="11">
        <v>2.31</v>
      </c>
    </row>
    <row r="20" spans="2:8" x14ac:dyDescent="0.15">
      <c r="B20" s="12">
        <v>8.7499999999999994E-2</v>
      </c>
      <c r="C20" s="5" t="s">
        <v>491</v>
      </c>
      <c r="D20" s="5" t="s">
        <v>28</v>
      </c>
      <c r="E20" s="5" t="s">
        <v>29</v>
      </c>
      <c r="F20" s="5">
        <v>1150</v>
      </c>
      <c r="G20" s="10">
        <v>11300.77</v>
      </c>
      <c r="H20" s="11">
        <v>2.2600000000000002</v>
      </c>
    </row>
    <row r="21" spans="2:8" x14ac:dyDescent="0.15">
      <c r="B21" s="12">
        <v>8.4500000000000006E-2</v>
      </c>
      <c r="C21" s="5" t="s">
        <v>492</v>
      </c>
      <c r="D21" s="5" t="s">
        <v>493</v>
      </c>
      <c r="E21" s="5" t="s">
        <v>12</v>
      </c>
      <c r="F21" s="5">
        <v>1000</v>
      </c>
      <c r="G21" s="10">
        <v>10027.790000000001</v>
      </c>
      <c r="H21" s="11">
        <v>2.0099999999999998</v>
      </c>
    </row>
    <row r="22" spans="2:8" x14ac:dyDescent="0.15">
      <c r="B22" s="12">
        <v>7.6399999999999996E-2</v>
      </c>
      <c r="C22" s="5" t="s">
        <v>494</v>
      </c>
      <c r="D22" s="5" t="s">
        <v>178</v>
      </c>
      <c r="E22" s="5" t="s">
        <v>12</v>
      </c>
      <c r="F22" s="5">
        <v>1000</v>
      </c>
      <c r="G22" s="10">
        <v>10022.219999999999</v>
      </c>
      <c r="H22" s="11">
        <v>2</v>
      </c>
    </row>
    <row r="23" spans="2:8" x14ac:dyDescent="0.15">
      <c r="B23" s="12">
        <v>9.0399999999999994E-2</v>
      </c>
      <c r="C23" s="5" t="s">
        <v>139</v>
      </c>
      <c r="D23" s="5" t="s">
        <v>495</v>
      </c>
      <c r="E23" s="5" t="s">
        <v>12</v>
      </c>
      <c r="F23" s="5">
        <v>900</v>
      </c>
      <c r="G23" s="10">
        <v>9041.0300000000007</v>
      </c>
      <c r="H23" s="11">
        <v>1.81</v>
      </c>
    </row>
    <row r="24" spans="2:8" x14ac:dyDescent="0.15">
      <c r="B24" s="12">
        <v>8.4000000000000005E-2</v>
      </c>
      <c r="C24" s="5" t="s">
        <v>119</v>
      </c>
      <c r="D24" s="5" t="s">
        <v>496</v>
      </c>
      <c r="E24" s="5" t="s">
        <v>12</v>
      </c>
      <c r="F24" s="5">
        <v>850</v>
      </c>
      <c r="G24" s="10">
        <v>8633.91</v>
      </c>
      <c r="H24" s="11">
        <v>1.73</v>
      </c>
    </row>
    <row r="25" spans="2:8" x14ac:dyDescent="0.15">
      <c r="B25" s="12">
        <v>8.5500000000000007E-2</v>
      </c>
      <c r="C25" s="5" t="s">
        <v>146</v>
      </c>
      <c r="D25" s="5" t="s">
        <v>497</v>
      </c>
      <c r="E25" s="5" t="s">
        <v>12</v>
      </c>
      <c r="F25" s="5">
        <v>800</v>
      </c>
      <c r="G25" s="10">
        <v>8116.4000000000005</v>
      </c>
      <c r="H25" s="11">
        <v>1.6199999999999999</v>
      </c>
    </row>
    <row r="26" spans="2:8" x14ac:dyDescent="0.15">
      <c r="B26" s="12">
        <v>0.09</v>
      </c>
      <c r="C26" s="5" t="s">
        <v>498</v>
      </c>
      <c r="D26" s="5" t="s">
        <v>499</v>
      </c>
      <c r="E26" s="5" t="s">
        <v>12</v>
      </c>
      <c r="F26" s="5">
        <v>748</v>
      </c>
      <c r="G26" s="10">
        <v>7592.13</v>
      </c>
      <c r="H26" s="11">
        <v>1.52</v>
      </c>
    </row>
    <row r="27" spans="2:8" x14ac:dyDescent="0.15">
      <c r="B27" s="17" t="s">
        <v>311</v>
      </c>
      <c r="C27" s="5" t="s">
        <v>322</v>
      </c>
      <c r="D27" s="5" t="s">
        <v>500</v>
      </c>
      <c r="E27" s="5" t="s">
        <v>366</v>
      </c>
      <c r="F27" s="5">
        <v>750</v>
      </c>
      <c r="G27" s="10">
        <v>7529.26</v>
      </c>
      <c r="H27" s="11">
        <v>1.51</v>
      </c>
    </row>
    <row r="28" spans="2:8" x14ac:dyDescent="0.15">
      <c r="B28" s="12">
        <v>9.4E-2</v>
      </c>
      <c r="C28" s="5" t="s">
        <v>165</v>
      </c>
      <c r="D28" s="5" t="s">
        <v>501</v>
      </c>
      <c r="E28" s="5" t="s">
        <v>138</v>
      </c>
      <c r="F28" s="5">
        <v>590</v>
      </c>
      <c r="G28" s="10">
        <v>5967.4400000000005</v>
      </c>
      <c r="H28" s="11">
        <v>1.1900000000000002</v>
      </c>
    </row>
    <row r="29" spans="2:8" x14ac:dyDescent="0.15">
      <c r="B29" s="12">
        <v>8.0500000000000002E-2</v>
      </c>
      <c r="C29" s="5" t="s">
        <v>125</v>
      </c>
      <c r="D29" s="5" t="s">
        <v>502</v>
      </c>
      <c r="E29" s="5" t="s">
        <v>12</v>
      </c>
      <c r="F29" s="5">
        <v>565</v>
      </c>
      <c r="G29" s="10">
        <v>5687.08</v>
      </c>
      <c r="H29" s="11">
        <v>1.1400000000000001</v>
      </c>
    </row>
    <row r="30" spans="2:8" x14ac:dyDescent="0.15">
      <c r="B30" s="12">
        <v>9.0999999999999998E-2</v>
      </c>
      <c r="C30" s="5" t="s">
        <v>287</v>
      </c>
      <c r="D30" s="5" t="s">
        <v>60</v>
      </c>
      <c r="E30" s="5" t="s">
        <v>61</v>
      </c>
      <c r="F30" s="5">
        <v>500</v>
      </c>
      <c r="G30" s="10">
        <v>5075.03</v>
      </c>
      <c r="H30" s="11">
        <v>1.0100000000000002</v>
      </c>
    </row>
    <row r="31" spans="2:8" x14ac:dyDescent="0.15">
      <c r="B31" s="12">
        <v>0.08</v>
      </c>
      <c r="C31" s="5" t="s">
        <v>503</v>
      </c>
      <c r="D31" s="5" t="s">
        <v>504</v>
      </c>
      <c r="E31" s="5" t="s">
        <v>18</v>
      </c>
      <c r="F31" s="5">
        <v>500</v>
      </c>
      <c r="G31" s="10">
        <v>5032.6000000000004</v>
      </c>
      <c r="H31" s="11">
        <v>1.0100000000000002</v>
      </c>
    </row>
    <row r="32" spans="2:8" x14ac:dyDescent="0.15">
      <c r="B32" s="12">
        <v>7.6499999999999999E-2</v>
      </c>
      <c r="C32" s="5" t="s">
        <v>10</v>
      </c>
      <c r="D32" s="5" t="s">
        <v>505</v>
      </c>
      <c r="E32" s="5" t="s">
        <v>12</v>
      </c>
      <c r="F32" s="5">
        <v>300</v>
      </c>
      <c r="G32" s="10">
        <v>3016.26</v>
      </c>
      <c r="H32" s="11">
        <v>0.6</v>
      </c>
    </row>
    <row r="33" spans="2:8" x14ac:dyDescent="0.15">
      <c r="B33" s="12">
        <v>8.1299999999999997E-2</v>
      </c>
      <c r="C33" s="5" t="s">
        <v>503</v>
      </c>
      <c r="D33" s="5" t="s">
        <v>506</v>
      </c>
      <c r="E33" s="5" t="s">
        <v>18</v>
      </c>
      <c r="F33" s="5">
        <v>250</v>
      </c>
      <c r="G33" s="10">
        <v>2515.06</v>
      </c>
      <c r="H33" s="11">
        <v>0.5</v>
      </c>
    </row>
    <row r="34" spans="2:8" x14ac:dyDescent="0.15">
      <c r="B34" s="12">
        <v>8.5400000000000004E-2</v>
      </c>
      <c r="C34" s="5" t="s">
        <v>121</v>
      </c>
      <c r="D34" s="5" t="s">
        <v>507</v>
      </c>
      <c r="E34" s="5" t="s">
        <v>123</v>
      </c>
      <c r="F34" s="5">
        <v>250</v>
      </c>
      <c r="G34" s="10">
        <v>2514</v>
      </c>
      <c r="H34" s="11">
        <v>0.5</v>
      </c>
    </row>
    <row r="35" spans="2:8" x14ac:dyDescent="0.15">
      <c r="B35" s="12">
        <v>9.5000000000000001E-2</v>
      </c>
      <c r="C35" s="5" t="s">
        <v>508</v>
      </c>
      <c r="D35" s="5" t="s">
        <v>284</v>
      </c>
      <c r="E35" s="5" t="s">
        <v>274</v>
      </c>
      <c r="F35" s="5">
        <v>200</v>
      </c>
      <c r="G35" s="10">
        <v>2008.6200000000001</v>
      </c>
      <c r="H35" s="11">
        <v>0.4</v>
      </c>
    </row>
    <row r="36" spans="2:8" x14ac:dyDescent="0.15">
      <c r="B36" s="12">
        <v>6.54E-2</v>
      </c>
      <c r="C36" s="5" t="s">
        <v>167</v>
      </c>
      <c r="D36" s="5" t="s">
        <v>168</v>
      </c>
      <c r="E36" s="5" t="s">
        <v>12</v>
      </c>
      <c r="F36" s="5">
        <v>190</v>
      </c>
      <c r="G36" s="10">
        <v>1874.42</v>
      </c>
      <c r="H36" s="11">
        <v>0.37</v>
      </c>
    </row>
    <row r="37" spans="2:8" x14ac:dyDescent="0.15">
      <c r="B37" s="17" t="s">
        <v>124</v>
      </c>
      <c r="C37" s="5" t="s">
        <v>10</v>
      </c>
      <c r="D37" s="5" t="s">
        <v>509</v>
      </c>
      <c r="E37" s="5" t="s">
        <v>12</v>
      </c>
      <c r="F37" s="5">
        <v>8285</v>
      </c>
      <c r="G37" s="10">
        <v>1621.74</v>
      </c>
      <c r="H37" s="11">
        <v>0.32</v>
      </c>
    </row>
    <row r="38" spans="2:8" x14ac:dyDescent="0.15">
      <c r="B38" s="12">
        <v>8.6499999999999994E-2</v>
      </c>
      <c r="C38" s="5" t="s">
        <v>153</v>
      </c>
      <c r="D38" s="5" t="s">
        <v>510</v>
      </c>
      <c r="E38" s="5" t="s">
        <v>12</v>
      </c>
      <c r="F38" s="5">
        <v>150</v>
      </c>
      <c r="G38" s="10">
        <v>1536.14</v>
      </c>
      <c r="H38" s="11">
        <v>0.31000000000000005</v>
      </c>
    </row>
    <row r="39" spans="2:8" x14ac:dyDescent="0.15">
      <c r="B39" s="12">
        <v>9.4E-2</v>
      </c>
      <c r="C39" s="5" t="s">
        <v>165</v>
      </c>
      <c r="D39" s="5" t="s">
        <v>511</v>
      </c>
      <c r="E39" s="5" t="s">
        <v>134</v>
      </c>
      <c r="F39" s="5">
        <v>150</v>
      </c>
      <c r="G39" s="10">
        <v>1515.83</v>
      </c>
      <c r="H39" s="11">
        <v>0.3</v>
      </c>
    </row>
    <row r="40" spans="2:8" x14ac:dyDescent="0.15">
      <c r="B40" s="12">
        <v>8.6499999999999994E-2</v>
      </c>
      <c r="C40" s="5" t="s">
        <v>158</v>
      </c>
      <c r="D40" s="5" t="s">
        <v>171</v>
      </c>
      <c r="E40" s="5" t="s">
        <v>54</v>
      </c>
      <c r="F40" s="5">
        <v>150</v>
      </c>
      <c r="G40" s="10">
        <v>1507.78</v>
      </c>
      <c r="H40" s="11">
        <v>0.3</v>
      </c>
    </row>
    <row r="41" spans="2:8" x14ac:dyDescent="0.15">
      <c r="B41" s="12">
        <v>9.6299999999999997E-2</v>
      </c>
      <c r="C41" s="5" t="s">
        <v>167</v>
      </c>
      <c r="D41" s="5" t="s">
        <v>512</v>
      </c>
      <c r="E41" s="5" t="s">
        <v>12</v>
      </c>
      <c r="F41" s="5">
        <v>135</v>
      </c>
      <c r="G41" s="10">
        <v>1403.23</v>
      </c>
      <c r="H41" s="11">
        <v>0.27999999999999997</v>
      </c>
    </row>
    <row r="42" spans="2:8" x14ac:dyDescent="0.15">
      <c r="B42" s="12">
        <v>9.1700000000000004E-2</v>
      </c>
      <c r="C42" s="5" t="s">
        <v>59</v>
      </c>
      <c r="D42" s="5" t="s">
        <v>513</v>
      </c>
      <c r="E42" s="5" t="s">
        <v>61</v>
      </c>
      <c r="F42" s="5">
        <v>130</v>
      </c>
      <c r="G42" s="10">
        <v>1323.92</v>
      </c>
      <c r="H42" s="11">
        <v>0.26</v>
      </c>
    </row>
    <row r="43" spans="2:8" x14ac:dyDescent="0.15">
      <c r="B43" s="12">
        <v>8.1199999999999994E-2</v>
      </c>
      <c r="C43" s="5" t="s">
        <v>119</v>
      </c>
      <c r="D43" s="5" t="s">
        <v>514</v>
      </c>
      <c r="E43" s="5" t="s">
        <v>12</v>
      </c>
      <c r="F43" s="5">
        <v>110</v>
      </c>
      <c r="G43" s="10">
        <v>1102.1300000000001</v>
      </c>
      <c r="H43" s="11">
        <v>0.22</v>
      </c>
    </row>
    <row r="44" spans="2:8" x14ac:dyDescent="0.15">
      <c r="B44" s="12">
        <v>8.8999999999999996E-2</v>
      </c>
      <c r="C44" s="5" t="s">
        <v>336</v>
      </c>
      <c r="D44" s="5" t="s">
        <v>515</v>
      </c>
      <c r="E44" s="5" t="s">
        <v>134</v>
      </c>
      <c r="F44" s="5">
        <v>109</v>
      </c>
      <c r="G44" s="10">
        <v>1094.25</v>
      </c>
      <c r="H44" s="11">
        <v>0.22</v>
      </c>
    </row>
    <row r="45" spans="2:8" x14ac:dyDescent="0.15">
      <c r="B45" s="12">
        <v>9.2700000000000005E-2</v>
      </c>
      <c r="C45" s="5" t="s">
        <v>119</v>
      </c>
      <c r="D45" s="5" t="s">
        <v>516</v>
      </c>
      <c r="E45" s="5" t="s">
        <v>12</v>
      </c>
      <c r="F45" s="5">
        <v>105</v>
      </c>
      <c r="G45" s="10">
        <v>1059.25</v>
      </c>
      <c r="H45" s="11">
        <v>0.21000000000000002</v>
      </c>
    </row>
    <row r="46" spans="2:8" x14ac:dyDescent="0.15">
      <c r="B46" s="12">
        <v>8.5800000000000001E-2</v>
      </c>
      <c r="C46" s="5" t="s">
        <v>57</v>
      </c>
      <c r="D46" s="5" t="s">
        <v>229</v>
      </c>
      <c r="E46" s="5" t="s">
        <v>12</v>
      </c>
      <c r="F46" s="5">
        <v>100</v>
      </c>
      <c r="G46" s="10">
        <v>1011.52</v>
      </c>
      <c r="H46" s="11">
        <v>0.2</v>
      </c>
    </row>
    <row r="47" spans="2:8" x14ac:dyDescent="0.15">
      <c r="B47" s="12">
        <v>7.6300000000000007E-2</v>
      </c>
      <c r="C47" s="5" t="s">
        <v>139</v>
      </c>
      <c r="D47" s="5" t="s">
        <v>163</v>
      </c>
      <c r="E47" s="5" t="s">
        <v>12</v>
      </c>
      <c r="F47" s="5">
        <v>100</v>
      </c>
      <c r="G47" s="10">
        <v>1002.22</v>
      </c>
      <c r="H47" s="11">
        <v>0.2</v>
      </c>
    </row>
    <row r="48" spans="2:8" x14ac:dyDescent="0.15">
      <c r="B48" s="12">
        <v>8.9499999999999996E-2</v>
      </c>
      <c r="C48" s="5" t="s">
        <v>165</v>
      </c>
      <c r="D48" s="5" t="s">
        <v>517</v>
      </c>
      <c r="E48" s="5" t="s">
        <v>134</v>
      </c>
      <c r="F48" s="5">
        <v>90</v>
      </c>
      <c r="G48" s="10">
        <v>914.74</v>
      </c>
      <c r="H48" s="11">
        <v>0.18000000000000002</v>
      </c>
    </row>
    <row r="49" spans="2:8" x14ac:dyDescent="0.15">
      <c r="B49" s="17" t="s">
        <v>124</v>
      </c>
      <c r="C49" s="5" t="s">
        <v>125</v>
      </c>
      <c r="D49" s="5" t="s">
        <v>192</v>
      </c>
      <c r="E49" s="5" t="s">
        <v>12</v>
      </c>
      <c r="F49" s="5">
        <v>45</v>
      </c>
      <c r="G49" s="10">
        <v>638.70000000000005</v>
      </c>
      <c r="H49" s="11">
        <v>0.13</v>
      </c>
    </row>
    <row r="50" spans="2:8" x14ac:dyDescent="0.15">
      <c r="B50" s="12">
        <v>9.2499999999999999E-2</v>
      </c>
      <c r="C50" s="5" t="s">
        <v>518</v>
      </c>
      <c r="D50" s="5" t="s">
        <v>519</v>
      </c>
      <c r="E50" s="5" t="s">
        <v>12</v>
      </c>
      <c r="F50" s="5">
        <v>40</v>
      </c>
      <c r="G50" s="10">
        <v>517.22</v>
      </c>
      <c r="H50" s="11">
        <v>0.1</v>
      </c>
    </row>
    <row r="51" spans="2:8" x14ac:dyDescent="0.15">
      <c r="B51" s="12">
        <v>8.5500000000000007E-2</v>
      </c>
      <c r="C51" s="5" t="s">
        <v>188</v>
      </c>
      <c r="D51" s="5" t="s">
        <v>520</v>
      </c>
      <c r="E51" s="5" t="s">
        <v>12</v>
      </c>
      <c r="F51" s="5">
        <v>50</v>
      </c>
      <c r="G51" s="10">
        <v>513.5</v>
      </c>
      <c r="H51" s="11">
        <v>0.1</v>
      </c>
    </row>
    <row r="52" spans="2:8" x14ac:dyDescent="0.15">
      <c r="B52" s="12">
        <v>9.2299999999999993E-2</v>
      </c>
      <c r="C52" s="5" t="s">
        <v>521</v>
      </c>
      <c r="D52" s="5" t="s">
        <v>522</v>
      </c>
      <c r="E52" s="5" t="s">
        <v>274</v>
      </c>
      <c r="F52" s="5">
        <v>50</v>
      </c>
      <c r="G52" s="10">
        <v>510.62</v>
      </c>
      <c r="H52" s="11">
        <v>0.1</v>
      </c>
    </row>
    <row r="53" spans="2:8" x14ac:dyDescent="0.15">
      <c r="B53" s="12">
        <v>0.1115</v>
      </c>
      <c r="C53" s="5" t="s">
        <v>523</v>
      </c>
      <c r="D53" s="5" t="s">
        <v>524</v>
      </c>
      <c r="E53" s="5" t="s">
        <v>21</v>
      </c>
      <c r="F53" s="5">
        <v>50</v>
      </c>
      <c r="G53" s="10">
        <v>500.11</v>
      </c>
      <c r="H53" s="11">
        <v>0.1</v>
      </c>
    </row>
    <row r="54" spans="2:8" x14ac:dyDescent="0.15">
      <c r="B54" s="12">
        <v>8.2199999999999995E-2</v>
      </c>
      <c r="C54" s="5" t="s">
        <v>10</v>
      </c>
      <c r="D54" s="5" t="s">
        <v>525</v>
      </c>
      <c r="E54" s="5" t="s">
        <v>12</v>
      </c>
      <c r="F54" s="5">
        <v>30</v>
      </c>
      <c r="G54" s="10">
        <v>307.92</v>
      </c>
      <c r="H54" s="11">
        <v>6.0000000000000005E-2</v>
      </c>
    </row>
    <row r="55" spans="2:8" x14ac:dyDescent="0.15">
      <c r="B55" s="12">
        <v>8.8499999999999995E-2</v>
      </c>
      <c r="C55" s="5" t="s">
        <v>41</v>
      </c>
      <c r="D55" s="5" t="s">
        <v>526</v>
      </c>
      <c r="E55" s="5" t="s">
        <v>43</v>
      </c>
      <c r="F55" s="5">
        <v>100</v>
      </c>
      <c r="G55" s="10">
        <v>300.68</v>
      </c>
      <c r="H55" s="11">
        <v>6.0000000000000005E-2</v>
      </c>
    </row>
    <row r="56" spans="2:8" x14ac:dyDescent="0.15">
      <c r="B56" s="12">
        <v>8.7999999999999995E-2</v>
      </c>
      <c r="C56" s="5" t="s">
        <v>341</v>
      </c>
      <c r="D56" s="5" t="s">
        <v>527</v>
      </c>
      <c r="E56" s="5" t="s">
        <v>18</v>
      </c>
      <c r="F56" s="5">
        <v>12</v>
      </c>
      <c r="G56" s="10">
        <v>300.35000000000002</v>
      </c>
      <c r="H56" s="11">
        <v>6.0000000000000005E-2</v>
      </c>
    </row>
    <row r="57" spans="2:8" x14ac:dyDescent="0.15">
      <c r="B57" s="12">
        <v>8.1900000000000001E-2</v>
      </c>
      <c r="C57" s="5" t="s">
        <v>10</v>
      </c>
      <c r="D57" s="5" t="s">
        <v>528</v>
      </c>
      <c r="E57" s="5" t="s">
        <v>12</v>
      </c>
      <c r="F57" s="5">
        <v>20</v>
      </c>
      <c r="G57" s="10">
        <v>202.79</v>
      </c>
      <c r="H57" s="11">
        <v>0.04</v>
      </c>
    </row>
    <row r="58" spans="2:8" x14ac:dyDescent="0.15">
      <c r="B58" s="12">
        <v>9.0999999999999998E-2</v>
      </c>
      <c r="C58" s="5" t="s">
        <v>336</v>
      </c>
      <c r="D58" s="5" t="s">
        <v>529</v>
      </c>
      <c r="E58" s="5" t="s">
        <v>134</v>
      </c>
      <c r="F58" s="5">
        <v>20</v>
      </c>
      <c r="G58" s="10">
        <v>202.02</v>
      </c>
      <c r="H58" s="11">
        <v>0.04</v>
      </c>
    </row>
    <row r="59" spans="2:8" x14ac:dyDescent="0.15">
      <c r="B59" s="12">
        <v>8.3299999999999999E-2</v>
      </c>
      <c r="C59" s="5" t="s">
        <v>188</v>
      </c>
      <c r="D59" s="5" t="s">
        <v>189</v>
      </c>
      <c r="E59" s="5" t="s">
        <v>12</v>
      </c>
      <c r="F59" s="5">
        <v>10</v>
      </c>
      <c r="G59" s="10">
        <v>102.29</v>
      </c>
      <c r="H59" s="11">
        <v>0.02</v>
      </c>
    </row>
    <row r="60" spans="2:8" x14ac:dyDescent="0.15">
      <c r="B60" s="12">
        <v>8.6999999999999994E-2</v>
      </c>
      <c r="C60" s="5" t="s">
        <v>153</v>
      </c>
      <c r="D60" s="5" t="s">
        <v>530</v>
      </c>
      <c r="E60" s="5" t="s">
        <v>12</v>
      </c>
      <c r="F60" s="5">
        <v>10</v>
      </c>
      <c r="G60" s="10">
        <v>101.43</v>
      </c>
      <c r="H60" s="11">
        <v>0.02</v>
      </c>
    </row>
    <row r="61" spans="2:8" x14ac:dyDescent="0.15">
      <c r="B61" s="17" t="s">
        <v>124</v>
      </c>
      <c r="C61" s="5" t="s">
        <v>10</v>
      </c>
      <c r="D61" s="5" t="s">
        <v>531</v>
      </c>
      <c r="E61" s="5" t="s">
        <v>12</v>
      </c>
      <c r="F61" s="5">
        <v>490</v>
      </c>
      <c r="G61" s="10">
        <v>95.91</v>
      </c>
      <c r="H61" s="11">
        <v>0.02</v>
      </c>
    </row>
    <row r="62" spans="2:8" x14ac:dyDescent="0.15">
      <c r="B62" s="12">
        <v>8.3500000000000005E-2</v>
      </c>
      <c r="C62" s="5" t="s">
        <v>125</v>
      </c>
      <c r="D62" s="5" t="s">
        <v>532</v>
      </c>
      <c r="E62" s="5" t="s">
        <v>12</v>
      </c>
      <c r="F62" s="5">
        <v>1</v>
      </c>
      <c r="G62" s="10">
        <v>10.16</v>
      </c>
      <c r="H62" s="11">
        <v>0</v>
      </c>
    </row>
    <row r="63" spans="2:8" ht="9.75" thickBot="1" x14ac:dyDescent="0.2">
      <c r="E63" s="13" t="s">
        <v>65</v>
      </c>
      <c r="G63" s="14">
        <v>326139.36</v>
      </c>
      <c r="H63" s="15">
        <v>65.19</v>
      </c>
    </row>
    <row r="64" spans="2:8" ht="15.75" thickTop="1" x14ac:dyDescent="0.25">
      <c r="B64" s="69" t="s">
        <v>234</v>
      </c>
      <c r="C64" s="70"/>
      <c r="H64" s="11"/>
    </row>
    <row r="65" spans="2:8" x14ac:dyDescent="0.15">
      <c r="B65" s="12">
        <v>0.11749999999999999</v>
      </c>
      <c r="C65" s="5" t="s">
        <v>362</v>
      </c>
      <c r="D65" s="5" t="s">
        <v>363</v>
      </c>
      <c r="E65" s="5" t="s">
        <v>364</v>
      </c>
      <c r="F65" s="5">
        <v>560</v>
      </c>
      <c r="G65" s="10">
        <v>5609.84</v>
      </c>
      <c r="H65" s="11">
        <v>1.1199999999999999</v>
      </c>
    </row>
    <row r="66" spans="2:8" x14ac:dyDescent="0.15">
      <c r="B66" s="17" t="s">
        <v>311</v>
      </c>
      <c r="C66" s="5" t="s">
        <v>322</v>
      </c>
      <c r="D66" s="5" t="s">
        <v>365</v>
      </c>
      <c r="E66" s="5" t="s">
        <v>366</v>
      </c>
      <c r="F66" s="5">
        <v>500</v>
      </c>
      <c r="G66" s="10">
        <v>5000.58</v>
      </c>
      <c r="H66" s="11">
        <v>1</v>
      </c>
    </row>
    <row r="67" spans="2:8" x14ac:dyDescent="0.15">
      <c r="B67" s="17" t="s">
        <v>124</v>
      </c>
      <c r="C67" s="5" t="s">
        <v>367</v>
      </c>
      <c r="D67" s="5" t="s">
        <v>368</v>
      </c>
      <c r="E67" s="5" t="s">
        <v>369</v>
      </c>
      <c r="F67" s="5">
        <v>100</v>
      </c>
      <c r="G67" s="10">
        <v>1192.76</v>
      </c>
      <c r="H67" s="11">
        <v>0.24000000000000002</v>
      </c>
    </row>
    <row r="68" spans="2:8" x14ac:dyDescent="0.15">
      <c r="B68" s="12">
        <v>0.10349999999999999</v>
      </c>
      <c r="C68" s="5" t="s">
        <v>375</v>
      </c>
      <c r="D68" s="5" t="s">
        <v>376</v>
      </c>
      <c r="E68" s="5" t="s">
        <v>134</v>
      </c>
      <c r="F68" s="5">
        <v>12</v>
      </c>
      <c r="G68" s="10">
        <v>949.64</v>
      </c>
      <c r="H68" s="11">
        <v>0.19</v>
      </c>
    </row>
    <row r="69" spans="2:8" x14ac:dyDescent="0.15">
      <c r="B69" s="12">
        <v>9.7500000000000003E-2</v>
      </c>
      <c r="C69" s="5" t="s">
        <v>533</v>
      </c>
      <c r="D69" s="5" t="s">
        <v>534</v>
      </c>
      <c r="E69" s="5" t="s">
        <v>535</v>
      </c>
      <c r="F69" s="5">
        <v>3</v>
      </c>
      <c r="G69" s="10">
        <v>304.7</v>
      </c>
      <c r="H69" s="11">
        <v>6.0000000000000005E-2</v>
      </c>
    </row>
    <row r="70" spans="2:8" x14ac:dyDescent="0.15">
      <c r="B70" s="12">
        <v>9.6600000000000005E-2</v>
      </c>
      <c r="C70" s="5" t="s">
        <v>237</v>
      </c>
      <c r="D70" s="5" t="s">
        <v>536</v>
      </c>
      <c r="E70" s="5" t="s">
        <v>12</v>
      </c>
      <c r="F70" s="5">
        <v>8</v>
      </c>
      <c r="G70" s="10">
        <v>80.7</v>
      </c>
      <c r="H70" s="11">
        <v>0.02</v>
      </c>
    </row>
    <row r="71" spans="2:8" x14ac:dyDescent="0.15">
      <c r="B71" s="12">
        <v>9.6799999999999997E-2</v>
      </c>
      <c r="C71" s="5" t="s">
        <v>237</v>
      </c>
      <c r="D71" s="5" t="s">
        <v>537</v>
      </c>
      <c r="E71" s="5" t="s">
        <v>12</v>
      </c>
      <c r="F71" s="5">
        <v>5</v>
      </c>
      <c r="G71" s="10">
        <v>50.370000000000005</v>
      </c>
      <c r="H71" s="11">
        <v>0.01</v>
      </c>
    </row>
    <row r="72" spans="2:8" ht="9.75" thickBot="1" x14ac:dyDescent="0.2">
      <c r="E72" s="13" t="s">
        <v>65</v>
      </c>
      <c r="G72" s="14">
        <v>13188.59</v>
      </c>
      <c r="H72" s="15">
        <v>2.64</v>
      </c>
    </row>
    <row r="73" spans="2:8" ht="15.75" thickTop="1" x14ac:dyDescent="0.25">
      <c r="B73" s="71" t="s">
        <v>66</v>
      </c>
      <c r="C73" s="70"/>
      <c r="H73" s="11"/>
    </row>
    <row r="74" spans="2:8" ht="15" x14ac:dyDescent="0.25">
      <c r="B74" s="69" t="s">
        <v>9</v>
      </c>
      <c r="C74" s="70"/>
      <c r="H74" s="11"/>
    </row>
    <row r="75" spans="2:8" x14ac:dyDescent="0.15">
      <c r="B75" s="12">
        <v>7.6100000000000001E-2</v>
      </c>
      <c r="C75" s="5" t="s">
        <v>70</v>
      </c>
      <c r="D75" s="5" t="s">
        <v>71</v>
      </c>
      <c r="E75" s="5" t="s">
        <v>69</v>
      </c>
      <c r="F75" s="5">
        <v>20000000</v>
      </c>
      <c r="G75" s="10">
        <v>20716.060000000001</v>
      </c>
      <c r="H75" s="11">
        <v>4.1399999999999997</v>
      </c>
    </row>
    <row r="76" spans="2:8" x14ac:dyDescent="0.15">
      <c r="B76" s="12">
        <v>8.7499999999999994E-2</v>
      </c>
      <c r="C76" s="5" t="s">
        <v>538</v>
      </c>
      <c r="D76" s="5" t="s">
        <v>539</v>
      </c>
      <c r="E76" s="5" t="s">
        <v>69</v>
      </c>
      <c r="F76" s="5">
        <v>3000000</v>
      </c>
      <c r="G76" s="10">
        <v>3033.84</v>
      </c>
      <c r="H76" s="11">
        <v>0.61</v>
      </c>
    </row>
    <row r="77" spans="2:8" x14ac:dyDescent="0.15">
      <c r="B77" s="12">
        <v>8.5199999999999998E-2</v>
      </c>
      <c r="C77" s="5" t="s">
        <v>540</v>
      </c>
      <c r="D77" s="5" t="s">
        <v>541</v>
      </c>
      <c r="E77" s="5" t="s">
        <v>69</v>
      </c>
      <c r="F77" s="5">
        <v>1000000</v>
      </c>
      <c r="G77" s="10">
        <v>1019.61</v>
      </c>
      <c r="H77" s="11">
        <v>0.2</v>
      </c>
    </row>
    <row r="78" spans="2:8" x14ac:dyDescent="0.15">
      <c r="B78" s="12">
        <v>0.08</v>
      </c>
      <c r="C78" s="5" t="s">
        <v>540</v>
      </c>
      <c r="D78" s="5" t="s">
        <v>542</v>
      </c>
      <c r="E78" s="5" t="s">
        <v>69</v>
      </c>
      <c r="F78" s="5">
        <v>750000</v>
      </c>
      <c r="G78" s="10">
        <v>757.93000000000006</v>
      </c>
      <c r="H78" s="11">
        <v>0.15</v>
      </c>
    </row>
    <row r="79" spans="2:8" ht="9.75" thickBot="1" x14ac:dyDescent="0.2">
      <c r="E79" s="13" t="s">
        <v>65</v>
      </c>
      <c r="G79" s="14">
        <v>25527.439999999999</v>
      </c>
      <c r="H79" s="15">
        <v>5.0999999999999996</v>
      </c>
    </row>
    <row r="80" spans="2:8" ht="9.75" thickTop="1" x14ac:dyDescent="0.15">
      <c r="E80" s="13"/>
      <c r="G80" s="25"/>
      <c r="H80" s="20"/>
    </row>
    <row r="81" spans="1:8" ht="15" x14ac:dyDescent="0.25">
      <c r="B81" s="71" t="s">
        <v>543</v>
      </c>
      <c r="C81" s="70"/>
      <c r="H81" s="11"/>
    </row>
    <row r="82" spans="1:8" x14ac:dyDescent="0.15">
      <c r="C82" s="5" t="s">
        <v>544</v>
      </c>
      <c r="D82" s="5" t="s">
        <v>71</v>
      </c>
      <c r="E82" s="5" t="s">
        <v>107</v>
      </c>
      <c r="F82" s="5">
        <v>-20000000</v>
      </c>
      <c r="G82" s="10">
        <v>-20690</v>
      </c>
      <c r="H82" s="11">
        <v>-4.1399999999999997</v>
      </c>
    </row>
    <row r="83" spans="1:8" ht="9.75" thickBot="1" x14ac:dyDescent="0.2">
      <c r="E83" s="13" t="s">
        <v>65</v>
      </c>
      <c r="G83" s="14">
        <v>-20690</v>
      </c>
      <c r="H83" s="15">
        <v>-4.1399999999999997</v>
      </c>
    </row>
    <row r="84" spans="1:8" ht="9.75" thickTop="1" x14ac:dyDescent="0.15">
      <c r="E84" s="13"/>
      <c r="G84" s="25"/>
      <c r="H84" s="20"/>
    </row>
    <row r="85" spans="1:8" x14ac:dyDescent="0.15">
      <c r="H85" s="11"/>
    </row>
    <row r="86" spans="1:8" ht="15" x14ac:dyDescent="0.25">
      <c r="A86" s="69" t="s">
        <v>99</v>
      </c>
      <c r="B86" s="70"/>
      <c r="C86" s="70"/>
      <c r="H86" s="11"/>
    </row>
    <row r="87" spans="1:8" ht="15" x14ac:dyDescent="0.25">
      <c r="B87" s="71" t="s">
        <v>100</v>
      </c>
      <c r="C87" s="70"/>
      <c r="H87" s="11"/>
    </row>
    <row r="88" spans="1:8" x14ac:dyDescent="0.15">
      <c r="B88" s="17" t="s">
        <v>101</v>
      </c>
      <c r="C88" s="5" t="s">
        <v>57</v>
      </c>
      <c r="D88" s="5" t="s">
        <v>380</v>
      </c>
      <c r="E88" s="5" t="s">
        <v>106</v>
      </c>
      <c r="F88" s="5">
        <v>4900</v>
      </c>
      <c r="G88" s="10">
        <v>23882.82</v>
      </c>
      <c r="H88" s="11">
        <v>4.78</v>
      </c>
    </row>
    <row r="89" spans="1:8" x14ac:dyDescent="0.15">
      <c r="B89" s="17" t="s">
        <v>101</v>
      </c>
      <c r="C89" s="5" t="s">
        <v>161</v>
      </c>
      <c r="D89" s="5" t="s">
        <v>545</v>
      </c>
      <c r="E89" s="5" t="s">
        <v>103</v>
      </c>
      <c r="F89" s="5">
        <v>3500</v>
      </c>
      <c r="G89" s="10">
        <v>17011.93</v>
      </c>
      <c r="H89" s="11">
        <v>3.4000000000000004</v>
      </c>
    </row>
    <row r="90" spans="1:8" x14ac:dyDescent="0.15">
      <c r="B90" s="17" t="s">
        <v>101</v>
      </c>
      <c r="C90" s="5" t="s">
        <v>546</v>
      </c>
      <c r="D90" s="5" t="s">
        <v>547</v>
      </c>
      <c r="E90" s="5" t="s">
        <v>106</v>
      </c>
      <c r="F90" s="5">
        <v>3000</v>
      </c>
      <c r="G90" s="10">
        <v>14361.6</v>
      </c>
      <c r="H90" s="11">
        <v>2.87</v>
      </c>
    </row>
    <row r="91" spans="1:8" x14ac:dyDescent="0.15">
      <c r="B91" s="17" t="s">
        <v>101</v>
      </c>
      <c r="C91" s="5" t="s">
        <v>377</v>
      </c>
      <c r="D91" s="5" t="s">
        <v>378</v>
      </c>
      <c r="E91" s="5" t="s">
        <v>379</v>
      </c>
      <c r="F91" s="5">
        <v>2900</v>
      </c>
      <c r="G91" s="10">
        <v>13869.06</v>
      </c>
      <c r="H91" s="11">
        <v>2.7700000000000005</v>
      </c>
    </row>
    <row r="92" spans="1:8" x14ac:dyDescent="0.15">
      <c r="B92" s="17" t="s">
        <v>101</v>
      </c>
      <c r="C92" s="5" t="s">
        <v>548</v>
      </c>
      <c r="D92" s="5" t="s">
        <v>549</v>
      </c>
      <c r="E92" s="5" t="s">
        <v>550</v>
      </c>
      <c r="F92" s="5">
        <v>2000</v>
      </c>
      <c r="G92" s="10">
        <v>9674.2199999999993</v>
      </c>
      <c r="H92" s="11">
        <v>1.9300000000000002</v>
      </c>
    </row>
    <row r="93" spans="1:8" x14ac:dyDescent="0.15">
      <c r="B93" s="17" t="s">
        <v>259</v>
      </c>
      <c r="C93" s="5" t="s">
        <v>27</v>
      </c>
      <c r="D93" s="5" t="s">
        <v>551</v>
      </c>
      <c r="E93" s="5" t="s">
        <v>103</v>
      </c>
      <c r="F93" s="5">
        <v>5000</v>
      </c>
      <c r="G93" s="10">
        <v>4932.08</v>
      </c>
      <c r="H93" s="11">
        <v>0.9900000000000001</v>
      </c>
    </row>
    <row r="94" spans="1:8" x14ac:dyDescent="0.15">
      <c r="B94" s="17" t="s">
        <v>259</v>
      </c>
      <c r="C94" s="5" t="s">
        <v>260</v>
      </c>
      <c r="D94" s="5" t="s">
        <v>262</v>
      </c>
      <c r="E94" s="5" t="s">
        <v>103</v>
      </c>
      <c r="F94" s="5">
        <v>5000</v>
      </c>
      <c r="G94" s="10">
        <v>4927.83</v>
      </c>
      <c r="H94" s="11">
        <v>0.9900000000000001</v>
      </c>
    </row>
    <row r="95" spans="1:8" x14ac:dyDescent="0.15">
      <c r="B95" s="17" t="s">
        <v>259</v>
      </c>
      <c r="C95" s="5" t="s">
        <v>260</v>
      </c>
      <c r="D95" s="5" t="s">
        <v>552</v>
      </c>
      <c r="E95" s="5" t="s">
        <v>103</v>
      </c>
      <c r="F95" s="5">
        <v>5000</v>
      </c>
      <c r="G95" s="10">
        <v>4802.6099999999997</v>
      </c>
      <c r="H95" s="11">
        <v>0.96000000000000008</v>
      </c>
    </row>
    <row r="96" spans="1:8" x14ac:dyDescent="0.15">
      <c r="B96" s="17" t="s">
        <v>101</v>
      </c>
      <c r="C96" s="5" t="s">
        <v>553</v>
      </c>
      <c r="D96" s="5" t="s">
        <v>447</v>
      </c>
      <c r="E96" s="5" t="s">
        <v>106</v>
      </c>
      <c r="F96" s="5">
        <v>490</v>
      </c>
      <c r="G96" s="10">
        <v>2423.1</v>
      </c>
      <c r="H96" s="11">
        <v>0.48000000000000004</v>
      </c>
    </row>
    <row r="97" spans="1:8" x14ac:dyDescent="0.15">
      <c r="B97" s="17" t="s">
        <v>259</v>
      </c>
      <c r="C97" s="5" t="s">
        <v>27</v>
      </c>
      <c r="D97" s="5" t="s">
        <v>554</v>
      </c>
      <c r="E97" s="5" t="s">
        <v>103</v>
      </c>
      <c r="F97" s="5">
        <v>1500</v>
      </c>
      <c r="G97" s="10">
        <v>1481.59</v>
      </c>
      <c r="H97" s="11">
        <v>0.3</v>
      </c>
    </row>
    <row r="98" spans="1:8" x14ac:dyDescent="0.15">
      <c r="B98" s="17" t="s">
        <v>259</v>
      </c>
      <c r="C98" s="5" t="s">
        <v>555</v>
      </c>
      <c r="D98" s="5" t="s">
        <v>556</v>
      </c>
      <c r="E98" s="5" t="s">
        <v>402</v>
      </c>
      <c r="F98" s="5">
        <v>345</v>
      </c>
      <c r="G98" s="10">
        <v>337.96</v>
      </c>
      <c r="H98" s="11">
        <v>6.9999999999999993E-2</v>
      </c>
    </row>
    <row r="99" spans="1:8" x14ac:dyDescent="0.15">
      <c r="B99" s="17" t="s">
        <v>259</v>
      </c>
      <c r="C99" s="5" t="s">
        <v>27</v>
      </c>
      <c r="D99" s="5" t="s">
        <v>557</v>
      </c>
      <c r="E99" s="5" t="s">
        <v>103</v>
      </c>
      <c r="F99" s="5">
        <v>100</v>
      </c>
      <c r="G99" s="10">
        <v>98</v>
      </c>
      <c r="H99" s="11">
        <v>0.02</v>
      </c>
    </row>
    <row r="100" spans="1:8" ht="9.75" thickBot="1" x14ac:dyDescent="0.2">
      <c r="E100" s="13" t="s">
        <v>65</v>
      </c>
      <c r="G100" s="14">
        <v>97802.8</v>
      </c>
      <c r="H100" s="15">
        <v>19.559999999999999</v>
      </c>
    </row>
    <row r="101" spans="1:8" ht="9.75" thickTop="1" x14ac:dyDescent="0.15">
      <c r="H101" s="11"/>
    </row>
    <row r="102" spans="1:8" x14ac:dyDescent="0.15">
      <c r="B102" s="17" t="s">
        <v>107</v>
      </c>
      <c r="C102" s="5" t="s">
        <v>108</v>
      </c>
      <c r="E102" s="5" t="s">
        <v>107</v>
      </c>
      <c r="G102" s="10">
        <v>14465.33</v>
      </c>
      <c r="H102" s="11">
        <v>2.89</v>
      </c>
    </row>
    <row r="103" spans="1:8" ht="9.75" thickBot="1" x14ac:dyDescent="0.2">
      <c r="E103" s="13" t="s">
        <v>65</v>
      </c>
      <c r="G103" s="14">
        <v>14465.33</v>
      </c>
      <c r="H103" s="15">
        <v>2.89</v>
      </c>
    </row>
    <row r="104" spans="1:8" ht="9.75" thickTop="1" x14ac:dyDescent="0.15">
      <c r="H104" s="11"/>
    </row>
    <row r="105" spans="1:8" x14ac:dyDescent="0.15">
      <c r="A105" s="18" t="s">
        <v>110</v>
      </c>
      <c r="G105" s="19">
        <v>43595.44</v>
      </c>
      <c r="H105" s="20">
        <v>8.76</v>
      </c>
    </row>
    <row r="106" spans="1:8" x14ac:dyDescent="0.15">
      <c r="H106" s="11"/>
    </row>
    <row r="107" spans="1:8" ht="9.75" thickBot="1" x14ac:dyDescent="0.2">
      <c r="E107" s="13" t="s">
        <v>111</v>
      </c>
      <c r="G107" s="14">
        <v>500028.96</v>
      </c>
      <c r="H107" s="15">
        <v>100</v>
      </c>
    </row>
    <row r="108" spans="1:8" ht="9.75" thickTop="1" x14ac:dyDescent="0.15">
      <c r="H108" s="11"/>
    </row>
    <row r="109" spans="1:8" x14ac:dyDescent="0.15">
      <c r="A109" s="13" t="s">
        <v>112</v>
      </c>
      <c r="H109" s="11"/>
    </row>
    <row r="110" spans="1:8" x14ac:dyDescent="0.15">
      <c r="A110" s="5">
        <v>1</v>
      </c>
      <c r="B110" s="5" t="s">
        <v>558</v>
      </c>
      <c r="H110" s="11"/>
    </row>
    <row r="111" spans="1:8" x14ac:dyDescent="0.15">
      <c r="H111" s="11"/>
    </row>
    <row r="112" spans="1:8" x14ac:dyDescent="0.15">
      <c r="A112" s="5">
        <v>2</v>
      </c>
      <c r="B112" s="5" t="s">
        <v>114</v>
      </c>
      <c r="H112" s="11"/>
    </row>
    <row r="113" spans="1:8" x14ac:dyDescent="0.15">
      <c r="H113" s="11"/>
    </row>
    <row r="114" spans="1:8" x14ac:dyDescent="0.15">
      <c r="A114" s="5">
        <v>3</v>
      </c>
      <c r="B114" s="5" t="s">
        <v>264</v>
      </c>
      <c r="H114" s="11"/>
    </row>
    <row r="115" spans="1:8" x14ac:dyDescent="0.15">
      <c r="H115" s="11"/>
    </row>
    <row r="116" spans="1:8" x14ac:dyDescent="0.15">
      <c r="A116" s="5">
        <v>4</v>
      </c>
      <c r="B116" s="5" t="s">
        <v>559</v>
      </c>
      <c r="H116" s="11"/>
    </row>
    <row r="117" spans="1:8" x14ac:dyDescent="0.15">
      <c r="B117" s="5" t="s">
        <v>560</v>
      </c>
      <c r="H117" s="11"/>
    </row>
    <row r="118" spans="1:8" x14ac:dyDescent="0.15">
      <c r="B118" s="5" t="s">
        <v>561</v>
      </c>
      <c r="H118" s="11"/>
    </row>
    <row r="119" spans="1:8" x14ac:dyDescent="0.15">
      <c r="B119" s="5" t="s">
        <v>562</v>
      </c>
      <c r="H119" s="11"/>
    </row>
    <row r="120" spans="1:8" x14ac:dyDescent="0.15">
      <c r="H120" s="11"/>
    </row>
    <row r="121" spans="1:8" x14ac:dyDescent="0.15">
      <c r="A121" s="5">
        <v>5</v>
      </c>
      <c r="B121" s="5" t="s">
        <v>563</v>
      </c>
      <c r="H121" s="11"/>
    </row>
    <row r="122" spans="1:8" x14ac:dyDescent="0.15">
      <c r="B122" s="5" t="s">
        <v>564</v>
      </c>
      <c r="H122" s="11"/>
    </row>
    <row r="123" spans="1:8" x14ac:dyDescent="0.15">
      <c r="B123" s="5" t="s">
        <v>565</v>
      </c>
      <c r="H123" s="11"/>
    </row>
    <row r="124" spans="1:8" x14ac:dyDescent="0.15">
      <c r="H124" s="11"/>
    </row>
    <row r="125" spans="1:8" x14ac:dyDescent="0.15">
      <c r="A125" s="5">
        <v>6</v>
      </c>
      <c r="B125" s="5" t="s">
        <v>566</v>
      </c>
      <c r="H125" s="11"/>
    </row>
    <row r="126" spans="1:8" x14ac:dyDescent="0.15">
      <c r="B126" s="5" t="s">
        <v>567</v>
      </c>
      <c r="H126" s="11"/>
    </row>
    <row r="127" spans="1:8" x14ac:dyDescent="0.15">
      <c r="B127" s="5" t="s">
        <v>568</v>
      </c>
      <c r="H127" s="11"/>
    </row>
    <row r="128" spans="1:8" x14ac:dyDescent="0.15">
      <c r="H128" s="11"/>
    </row>
    <row r="129" spans="1:8" x14ac:dyDescent="0.15">
      <c r="A129" s="5">
        <v>7</v>
      </c>
      <c r="B129" s="5" t="s">
        <v>115</v>
      </c>
      <c r="H129" s="11"/>
    </row>
    <row r="130" spans="1:8" x14ac:dyDescent="0.15">
      <c r="B130" s="5" t="s">
        <v>116</v>
      </c>
      <c r="H130" s="11"/>
    </row>
    <row r="131" spans="1:8" x14ac:dyDescent="0.15">
      <c r="B131" s="5" t="s">
        <v>117</v>
      </c>
      <c r="H131" s="11"/>
    </row>
    <row r="132" spans="1:8" x14ac:dyDescent="0.15">
      <c r="A132" s="1"/>
      <c r="B132" s="1"/>
      <c r="C132" s="1"/>
      <c r="D132" s="1"/>
      <c r="E132" s="1"/>
      <c r="F132" s="1"/>
      <c r="G132" s="3"/>
      <c r="H132" s="21"/>
    </row>
  </sheetData>
  <mergeCells count="10">
    <mergeCell ref="B74:C74"/>
    <mergeCell ref="B81:C81"/>
    <mergeCell ref="A86:C86"/>
    <mergeCell ref="B87:C87"/>
    <mergeCell ref="A2:C2"/>
    <mergeCell ref="A3:C3"/>
    <mergeCell ref="B4:C4"/>
    <mergeCell ref="B5:C5"/>
    <mergeCell ref="B64:C64"/>
    <mergeCell ref="B73:C73"/>
  </mergeCells>
  <pageMargins left="0.7" right="0.7" top="0.75" bottom="0.75" header="0.3" footer="0.3"/>
  <pageSetup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topLeftCell="A61" workbookViewId="0">
      <selection activeCell="C32" sqref="C32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10" style="10" customWidth="1"/>
    <col min="8" max="8" width="7.7109375" style="22" customWidth="1"/>
    <col min="9" max="16384" width="9.140625" style="5"/>
  </cols>
  <sheetData>
    <row r="1" spans="1:8" x14ac:dyDescent="0.15">
      <c r="A1" s="1"/>
      <c r="B1" s="1"/>
      <c r="C1" s="2" t="s">
        <v>386</v>
      </c>
      <c r="D1" s="1"/>
      <c r="E1" s="1"/>
      <c r="F1" s="1"/>
      <c r="G1" s="3"/>
      <c r="H1" s="4"/>
    </row>
    <row r="2" spans="1:8" ht="28.5" x14ac:dyDescent="0.25">
      <c r="A2" s="67" t="s">
        <v>1</v>
      </c>
      <c r="B2" s="68"/>
      <c r="C2" s="68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9" t="s">
        <v>7</v>
      </c>
      <c r="B3" s="70"/>
      <c r="C3" s="70"/>
      <c r="H3" s="11"/>
    </row>
    <row r="4" spans="1:8" ht="15" x14ac:dyDescent="0.25">
      <c r="B4" s="71" t="s">
        <v>8</v>
      </c>
      <c r="C4" s="70"/>
      <c r="H4" s="11"/>
    </row>
    <row r="5" spans="1:8" ht="15" x14ac:dyDescent="0.25">
      <c r="B5" s="69" t="s">
        <v>9</v>
      </c>
      <c r="C5" s="70"/>
      <c r="H5" s="11"/>
    </row>
    <row r="6" spans="1:8" x14ac:dyDescent="0.15">
      <c r="B6" s="12">
        <v>0.105</v>
      </c>
      <c r="C6" s="5" t="s">
        <v>158</v>
      </c>
      <c r="D6" s="5" t="s">
        <v>387</v>
      </c>
      <c r="E6" s="5" t="s">
        <v>18</v>
      </c>
      <c r="F6" s="5">
        <v>10</v>
      </c>
      <c r="G6" s="10">
        <v>100.22</v>
      </c>
      <c r="H6" s="11">
        <v>0.01</v>
      </c>
    </row>
    <row r="7" spans="1:8" x14ac:dyDescent="0.15">
      <c r="B7" s="12">
        <v>9.7000000000000003E-2</v>
      </c>
      <c r="C7" s="5" t="s">
        <v>125</v>
      </c>
      <c r="D7" s="5" t="s">
        <v>388</v>
      </c>
      <c r="E7" s="5" t="s">
        <v>12</v>
      </c>
      <c r="F7" s="5">
        <v>2</v>
      </c>
      <c r="G7" s="10">
        <v>20.059999999999999</v>
      </c>
      <c r="H7" s="11">
        <v>0</v>
      </c>
    </row>
    <row r="8" spans="1:8" ht="9.75" thickBot="1" x14ac:dyDescent="0.2">
      <c r="E8" s="13" t="s">
        <v>65</v>
      </c>
      <c r="G8" s="14">
        <v>120.28</v>
      </c>
      <c r="H8" s="15">
        <v>0.01</v>
      </c>
    </row>
    <row r="9" spans="1:8" ht="15.75" thickTop="1" x14ac:dyDescent="0.25">
      <c r="B9" s="69" t="s">
        <v>234</v>
      </c>
      <c r="C9" s="70"/>
      <c r="H9" s="11"/>
    </row>
    <row r="10" spans="1:8" x14ac:dyDescent="0.15">
      <c r="B10" s="17" t="s">
        <v>124</v>
      </c>
      <c r="C10" s="5" t="s">
        <v>389</v>
      </c>
      <c r="D10" s="5" t="s">
        <v>390</v>
      </c>
      <c r="E10" s="5" t="s">
        <v>391</v>
      </c>
      <c r="F10" s="5">
        <v>211</v>
      </c>
      <c r="G10" s="10">
        <v>21629.27</v>
      </c>
      <c r="H10" s="11">
        <v>1.9700000000000002</v>
      </c>
    </row>
    <row r="11" spans="1:8" x14ac:dyDescent="0.15">
      <c r="B11" s="17" t="s">
        <v>124</v>
      </c>
      <c r="C11" s="5" t="s">
        <v>389</v>
      </c>
      <c r="D11" s="5" t="s">
        <v>392</v>
      </c>
      <c r="E11" s="5" t="s">
        <v>391</v>
      </c>
      <c r="F11" s="5">
        <v>50</v>
      </c>
      <c r="G11" s="10">
        <v>5125.47</v>
      </c>
      <c r="H11" s="11">
        <v>0.47000000000000003</v>
      </c>
    </row>
    <row r="12" spans="1:8" ht="9.75" thickBot="1" x14ac:dyDescent="0.2">
      <c r="E12" s="13" t="s">
        <v>65</v>
      </c>
      <c r="G12" s="14">
        <v>26754.74</v>
      </c>
      <c r="H12" s="15">
        <v>2.44</v>
      </c>
    </row>
    <row r="13" spans="1:8" ht="9.75" thickTop="1" x14ac:dyDescent="0.15">
      <c r="H13" s="11"/>
    </row>
    <row r="14" spans="1:8" ht="15" x14ac:dyDescent="0.25">
      <c r="A14" s="69" t="s">
        <v>99</v>
      </c>
      <c r="B14" s="70"/>
      <c r="C14" s="70"/>
      <c r="H14" s="11"/>
    </row>
    <row r="15" spans="1:8" ht="15" x14ac:dyDescent="0.25">
      <c r="B15" s="71" t="s">
        <v>393</v>
      </c>
      <c r="C15" s="70"/>
      <c r="H15" s="11"/>
    </row>
    <row r="16" spans="1:8" x14ac:dyDescent="0.15">
      <c r="B16" s="17" t="s">
        <v>101</v>
      </c>
      <c r="C16" s="5" t="s">
        <v>394</v>
      </c>
      <c r="D16" s="5" t="s">
        <v>395</v>
      </c>
      <c r="E16" s="5" t="s">
        <v>103</v>
      </c>
      <c r="F16" s="5">
        <v>26940</v>
      </c>
      <c r="G16" s="10">
        <v>134131.95000000001</v>
      </c>
      <c r="H16" s="11">
        <v>12.190000000000001</v>
      </c>
    </row>
    <row r="17" spans="2:8" x14ac:dyDescent="0.15">
      <c r="B17" s="17" t="s">
        <v>101</v>
      </c>
      <c r="C17" s="5" t="s">
        <v>396</v>
      </c>
      <c r="D17" s="5" t="s">
        <v>397</v>
      </c>
      <c r="E17" s="5" t="s">
        <v>103</v>
      </c>
      <c r="F17" s="5">
        <v>15000</v>
      </c>
      <c r="G17" s="10">
        <v>74187.53</v>
      </c>
      <c r="H17" s="11">
        <v>6.74</v>
      </c>
    </row>
    <row r="18" spans="2:8" x14ac:dyDescent="0.15">
      <c r="B18" s="17" t="s">
        <v>101</v>
      </c>
      <c r="C18" s="5" t="s">
        <v>398</v>
      </c>
      <c r="D18" s="5" t="s">
        <v>399</v>
      </c>
      <c r="E18" s="5" t="s">
        <v>106</v>
      </c>
      <c r="F18" s="5">
        <v>10000</v>
      </c>
      <c r="G18" s="10">
        <v>49471.4</v>
      </c>
      <c r="H18" s="11">
        <v>4.5000000000000009</v>
      </c>
    </row>
    <row r="19" spans="2:8" x14ac:dyDescent="0.15">
      <c r="B19" s="17" t="s">
        <v>101</v>
      </c>
      <c r="C19" s="5" t="s">
        <v>400</v>
      </c>
      <c r="D19" s="5" t="s">
        <v>401</v>
      </c>
      <c r="E19" s="5" t="s">
        <v>402</v>
      </c>
      <c r="F19" s="5">
        <v>9480</v>
      </c>
      <c r="G19" s="10">
        <v>47129.53</v>
      </c>
      <c r="H19" s="11">
        <v>4.28</v>
      </c>
    </row>
    <row r="20" spans="2:8" x14ac:dyDescent="0.15">
      <c r="B20" s="17" t="s">
        <v>101</v>
      </c>
      <c r="C20" s="5" t="s">
        <v>403</v>
      </c>
      <c r="D20" s="5" t="s">
        <v>404</v>
      </c>
      <c r="E20" s="5" t="s">
        <v>402</v>
      </c>
      <c r="F20" s="5">
        <v>8000</v>
      </c>
      <c r="G20" s="10">
        <v>39474.559999999998</v>
      </c>
      <c r="H20" s="11">
        <v>3.5900000000000003</v>
      </c>
    </row>
    <row r="21" spans="2:8" x14ac:dyDescent="0.15">
      <c r="B21" s="17" t="s">
        <v>101</v>
      </c>
      <c r="C21" s="5" t="s">
        <v>405</v>
      </c>
      <c r="D21" s="5" t="s">
        <v>406</v>
      </c>
      <c r="E21" s="5" t="s">
        <v>106</v>
      </c>
      <c r="F21" s="5">
        <v>7500</v>
      </c>
      <c r="G21" s="10">
        <v>36905.660000000003</v>
      </c>
      <c r="H21" s="11">
        <v>3.35</v>
      </c>
    </row>
    <row r="22" spans="2:8" x14ac:dyDescent="0.15">
      <c r="B22" s="17" t="s">
        <v>101</v>
      </c>
      <c r="C22" s="5" t="s">
        <v>407</v>
      </c>
      <c r="D22" s="5" t="s">
        <v>408</v>
      </c>
      <c r="E22" s="5" t="s">
        <v>103</v>
      </c>
      <c r="F22" s="5">
        <v>6000</v>
      </c>
      <c r="G22" s="10">
        <v>29726.79</v>
      </c>
      <c r="H22" s="11">
        <v>2.7</v>
      </c>
    </row>
    <row r="23" spans="2:8" x14ac:dyDescent="0.15">
      <c r="B23" s="17" t="s">
        <v>101</v>
      </c>
      <c r="C23" s="5" t="s">
        <v>409</v>
      </c>
      <c r="D23" s="5" t="s">
        <v>410</v>
      </c>
      <c r="E23" s="5" t="s">
        <v>379</v>
      </c>
      <c r="F23" s="5">
        <v>6000</v>
      </c>
      <c r="G23" s="10">
        <v>29718.23</v>
      </c>
      <c r="H23" s="11">
        <v>2.7</v>
      </c>
    </row>
    <row r="24" spans="2:8" x14ac:dyDescent="0.15">
      <c r="B24" s="17" t="s">
        <v>101</v>
      </c>
      <c r="C24" s="5" t="s">
        <v>411</v>
      </c>
      <c r="D24" s="5" t="s">
        <v>412</v>
      </c>
      <c r="E24" s="5" t="s">
        <v>103</v>
      </c>
      <c r="F24" s="5">
        <v>6000</v>
      </c>
      <c r="G24" s="10">
        <v>29660.16</v>
      </c>
      <c r="H24" s="11">
        <v>2.7</v>
      </c>
    </row>
    <row r="25" spans="2:8" x14ac:dyDescent="0.15">
      <c r="B25" s="17" t="s">
        <v>101</v>
      </c>
      <c r="C25" s="5" t="s">
        <v>413</v>
      </c>
      <c r="D25" s="5" t="s">
        <v>414</v>
      </c>
      <c r="E25" s="5" t="s">
        <v>106</v>
      </c>
      <c r="F25" s="5">
        <v>6000</v>
      </c>
      <c r="G25" s="10">
        <v>29653.350000000002</v>
      </c>
      <c r="H25" s="11">
        <v>2.69</v>
      </c>
    </row>
    <row r="26" spans="2:8" x14ac:dyDescent="0.15">
      <c r="B26" s="17" t="s">
        <v>101</v>
      </c>
      <c r="C26" s="5" t="s">
        <v>415</v>
      </c>
      <c r="D26" s="5" t="s">
        <v>416</v>
      </c>
      <c r="E26" s="5" t="s">
        <v>402</v>
      </c>
      <c r="F26" s="5">
        <v>6000</v>
      </c>
      <c r="G26" s="10">
        <v>29602.14</v>
      </c>
      <c r="H26" s="11">
        <v>2.69</v>
      </c>
    </row>
    <row r="27" spans="2:8" x14ac:dyDescent="0.15">
      <c r="B27" s="17" t="s">
        <v>101</v>
      </c>
      <c r="C27" s="5" t="s">
        <v>415</v>
      </c>
      <c r="D27" s="5" t="s">
        <v>417</v>
      </c>
      <c r="E27" s="5" t="s">
        <v>402</v>
      </c>
      <c r="F27" s="5">
        <v>5800</v>
      </c>
      <c r="G27" s="10">
        <v>28629.82</v>
      </c>
      <c r="H27" s="11">
        <v>2.6</v>
      </c>
    </row>
    <row r="28" spans="2:8" x14ac:dyDescent="0.15">
      <c r="B28" s="17" t="s">
        <v>101</v>
      </c>
      <c r="C28" s="5" t="s">
        <v>418</v>
      </c>
      <c r="D28" s="5" t="s">
        <v>419</v>
      </c>
      <c r="E28" s="5" t="s">
        <v>106</v>
      </c>
      <c r="F28" s="5">
        <v>5375</v>
      </c>
      <c r="G28" s="10">
        <v>26718.3</v>
      </c>
      <c r="H28" s="11">
        <v>2.4300000000000002</v>
      </c>
    </row>
    <row r="29" spans="2:8" x14ac:dyDescent="0.15">
      <c r="B29" s="17" t="s">
        <v>101</v>
      </c>
      <c r="C29" s="5" t="s">
        <v>405</v>
      </c>
      <c r="D29" s="5" t="s">
        <v>420</v>
      </c>
      <c r="E29" s="5" t="s">
        <v>106</v>
      </c>
      <c r="F29" s="5">
        <v>5000</v>
      </c>
      <c r="G29" s="10">
        <v>24989.61</v>
      </c>
      <c r="H29" s="11">
        <v>2.27</v>
      </c>
    </row>
    <row r="30" spans="2:8" x14ac:dyDescent="0.15">
      <c r="B30" s="17" t="s">
        <v>259</v>
      </c>
      <c r="C30" s="5" t="s">
        <v>421</v>
      </c>
      <c r="D30" s="5" t="s">
        <v>422</v>
      </c>
      <c r="E30" s="5" t="s">
        <v>103</v>
      </c>
      <c r="F30" s="5">
        <v>25000</v>
      </c>
      <c r="G30" s="10">
        <v>24747.100000000002</v>
      </c>
      <c r="H30" s="11">
        <v>2.2500000000000004</v>
      </c>
    </row>
    <row r="31" spans="2:8" x14ac:dyDescent="0.15">
      <c r="B31" s="17" t="s">
        <v>259</v>
      </c>
      <c r="C31" s="5" t="s">
        <v>421</v>
      </c>
      <c r="D31" s="5" t="s">
        <v>423</v>
      </c>
      <c r="E31" s="5" t="s">
        <v>103</v>
      </c>
      <c r="F31" s="5">
        <v>25000</v>
      </c>
      <c r="G31" s="10">
        <v>24730.7</v>
      </c>
      <c r="H31" s="11">
        <v>2.2500000000000004</v>
      </c>
    </row>
    <row r="32" spans="2:8" x14ac:dyDescent="0.15">
      <c r="B32" s="17" t="s">
        <v>101</v>
      </c>
      <c r="C32" s="5" t="s">
        <v>424</v>
      </c>
      <c r="D32" s="5" t="s">
        <v>425</v>
      </c>
      <c r="E32" s="5" t="s">
        <v>106</v>
      </c>
      <c r="F32" s="5">
        <v>4900</v>
      </c>
      <c r="G32" s="10">
        <v>24262.45</v>
      </c>
      <c r="H32" s="11">
        <v>2.2000000000000002</v>
      </c>
    </row>
    <row r="33" spans="2:8" x14ac:dyDescent="0.15">
      <c r="B33" s="17" t="s">
        <v>101</v>
      </c>
      <c r="C33" s="5" t="s">
        <v>403</v>
      </c>
      <c r="D33" s="5" t="s">
        <v>426</v>
      </c>
      <c r="E33" s="5" t="s">
        <v>402</v>
      </c>
      <c r="F33" s="5">
        <v>4800</v>
      </c>
      <c r="G33" s="10">
        <v>23712.34</v>
      </c>
      <c r="H33" s="11">
        <v>2.1500000000000004</v>
      </c>
    </row>
    <row r="34" spans="2:8" x14ac:dyDescent="0.15">
      <c r="B34" s="17" t="s">
        <v>101</v>
      </c>
      <c r="C34" s="5" t="s">
        <v>427</v>
      </c>
      <c r="D34" s="5" t="s">
        <v>428</v>
      </c>
      <c r="E34" s="5" t="s">
        <v>106</v>
      </c>
      <c r="F34" s="5">
        <v>4620</v>
      </c>
      <c r="G34" s="10">
        <v>22924.18</v>
      </c>
      <c r="H34" s="11">
        <v>2.08</v>
      </c>
    </row>
    <row r="35" spans="2:8" x14ac:dyDescent="0.15">
      <c r="B35" s="17" t="s">
        <v>101</v>
      </c>
      <c r="C35" s="5" t="s">
        <v>429</v>
      </c>
      <c r="D35" s="5" t="s">
        <v>430</v>
      </c>
      <c r="E35" s="5" t="s">
        <v>103</v>
      </c>
      <c r="F35" s="5">
        <v>4000</v>
      </c>
      <c r="G35" s="10">
        <v>19796.900000000001</v>
      </c>
      <c r="H35" s="11">
        <v>1.8000000000000003</v>
      </c>
    </row>
    <row r="36" spans="2:8" x14ac:dyDescent="0.15">
      <c r="B36" s="17" t="s">
        <v>101</v>
      </c>
      <c r="C36" s="5" t="s">
        <v>304</v>
      </c>
      <c r="D36" s="5" t="s">
        <v>431</v>
      </c>
      <c r="E36" s="5" t="s">
        <v>103</v>
      </c>
      <c r="F36" s="5">
        <v>4000</v>
      </c>
      <c r="G36" s="10">
        <v>19776.78</v>
      </c>
      <c r="H36" s="11">
        <v>1.8000000000000003</v>
      </c>
    </row>
    <row r="37" spans="2:8" x14ac:dyDescent="0.15">
      <c r="B37" s="17" t="s">
        <v>101</v>
      </c>
      <c r="C37" s="5" t="s">
        <v>432</v>
      </c>
      <c r="D37" s="5" t="s">
        <v>433</v>
      </c>
      <c r="E37" s="5" t="s">
        <v>379</v>
      </c>
      <c r="F37" s="5">
        <v>4000</v>
      </c>
      <c r="G37" s="10">
        <v>19705.439999999999</v>
      </c>
      <c r="H37" s="11">
        <v>1.79</v>
      </c>
    </row>
    <row r="38" spans="2:8" x14ac:dyDescent="0.15">
      <c r="B38" s="17" t="s">
        <v>101</v>
      </c>
      <c r="C38" s="5" t="s">
        <v>432</v>
      </c>
      <c r="D38" s="5" t="s">
        <v>434</v>
      </c>
      <c r="E38" s="5" t="s">
        <v>435</v>
      </c>
      <c r="F38" s="5">
        <v>3800</v>
      </c>
      <c r="G38" s="10">
        <v>18757.010000000002</v>
      </c>
      <c r="H38" s="11">
        <v>1.7000000000000002</v>
      </c>
    </row>
    <row r="39" spans="2:8" x14ac:dyDescent="0.15">
      <c r="B39" s="17" t="s">
        <v>101</v>
      </c>
      <c r="C39" s="5" t="s">
        <v>436</v>
      </c>
      <c r="D39" s="5" t="s">
        <v>437</v>
      </c>
      <c r="E39" s="5" t="s">
        <v>106</v>
      </c>
      <c r="F39" s="5">
        <v>3780</v>
      </c>
      <c r="G39" s="10">
        <v>18730.39</v>
      </c>
      <c r="H39" s="11">
        <v>1.7000000000000002</v>
      </c>
    </row>
    <row r="40" spans="2:8" x14ac:dyDescent="0.15">
      <c r="B40" s="17" t="s">
        <v>101</v>
      </c>
      <c r="C40" s="5" t="s">
        <v>429</v>
      </c>
      <c r="D40" s="5" t="s">
        <v>438</v>
      </c>
      <c r="E40" s="5" t="s">
        <v>103</v>
      </c>
      <c r="F40" s="5">
        <v>3500</v>
      </c>
      <c r="G40" s="10">
        <v>17301.48</v>
      </c>
      <c r="H40" s="11">
        <v>1.5700000000000003</v>
      </c>
    </row>
    <row r="41" spans="2:8" x14ac:dyDescent="0.15">
      <c r="B41" s="17" t="s">
        <v>101</v>
      </c>
      <c r="C41" s="5" t="s">
        <v>439</v>
      </c>
      <c r="D41" s="5" t="s">
        <v>440</v>
      </c>
      <c r="E41" s="5" t="s">
        <v>106</v>
      </c>
      <c r="F41" s="5">
        <v>3475</v>
      </c>
      <c r="G41" s="10">
        <v>17270.32</v>
      </c>
      <c r="H41" s="11">
        <v>1.5700000000000003</v>
      </c>
    </row>
    <row r="42" spans="2:8" x14ac:dyDescent="0.15">
      <c r="B42" s="17" t="s">
        <v>101</v>
      </c>
      <c r="C42" s="5" t="s">
        <v>432</v>
      </c>
      <c r="D42" s="5" t="s">
        <v>441</v>
      </c>
      <c r="E42" s="5" t="s">
        <v>379</v>
      </c>
      <c r="F42" s="5">
        <v>3000</v>
      </c>
      <c r="G42" s="10">
        <v>14799.42</v>
      </c>
      <c r="H42" s="11">
        <v>1.34</v>
      </c>
    </row>
    <row r="43" spans="2:8" x14ac:dyDescent="0.15">
      <c r="B43" s="17" t="s">
        <v>101</v>
      </c>
      <c r="C43" s="5" t="s">
        <v>442</v>
      </c>
      <c r="D43" s="5" t="s">
        <v>443</v>
      </c>
      <c r="E43" s="5" t="s">
        <v>103</v>
      </c>
      <c r="F43" s="5">
        <v>2830</v>
      </c>
      <c r="G43" s="10">
        <v>13958.470000000001</v>
      </c>
      <c r="H43" s="11">
        <v>1.27</v>
      </c>
    </row>
    <row r="44" spans="2:8" x14ac:dyDescent="0.15">
      <c r="B44" s="17" t="s">
        <v>101</v>
      </c>
      <c r="C44" s="5" t="s">
        <v>444</v>
      </c>
      <c r="D44" s="5" t="s">
        <v>445</v>
      </c>
      <c r="E44" s="5" t="s">
        <v>106</v>
      </c>
      <c r="F44" s="5">
        <v>2800</v>
      </c>
      <c r="G44" s="10">
        <v>13866.470000000001</v>
      </c>
      <c r="H44" s="11">
        <v>1.26</v>
      </c>
    </row>
    <row r="45" spans="2:8" x14ac:dyDescent="0.15">
      <c r="B45" s="17" t="s">
        <v>101</v>
      </c>
      <c r="C45" s="5" t="s">
        <v>446</v>
      </c>
      <c r="D45" s="5" t="s">
        <v>447</v>
      </c>
      <c r="E45" s="5" t="s">
        <v>106</v>
      </c>
      <c r="F45" s="5">
        <v>2800</v>
      </c>
      <c r="G45" s="10">
        <v>13846.29</v>
      </c>
      <c r="H45" s="11">
        <v>1.26</v>
      </c>
    </row>
    <row r="46" spans="2:8" x14ac:dyDescent="0.15">
      <c r="B46" s="17" t="s">
        <v>101</v>
      </c>
      <c r="C46" s="5" t="s">
        <v>432</v>
      </c>
      <c r="D46" s="5" t="s">
        <v>448</v>
      </c>
      <c r="E46" s="5" t="s">
        <v>379</v>
      </c>
      <c r="F46" s="5">
        <v>2600</v>
      </c>
      <c r="G46" s="10">
        <v>12970.15</v>
      </c>
      <c r="H46" s="11">
        <v>1.18</v>
      </c>
    </row>
    <row r="47" spans="2:8" x14ac:dyDescent="0.15">
      <c r="B47" s="17" t="s">
        <v>101</v>
      </c>
      <c r="C47" s="5" t="s">
        <v>449</v>
      </c>
      <c r="D47" s="5" t="s">
        <v>450</v>
      </c>
      <c r="E47" s="5" t="s">
        <v>106</v>
      </c>
      <c r="F47" s="5">
        <v>2400</v>
      </c>
      <c r="G47" s="10">
        <v>11906.57</v>
      </c>
      <c r="H47" s="11">
        <v>1.08</v>
      </c>
    </row>
    <row r="48" spans="2:8" x14ac:dyDescent="0.15">
      <c r="B48" s="17" t="s">
        <v>101</v>
      </c>
      <c r="C48" s="5" t="s">
        <v>432</v>
      </c>
      <c r="D48" s="5" t="s">
        <v>451</v>
      </c>
      <c r="E48" s="5" t="s">
        <v>379</v>
      </c>
      <c r="F48" s="5">
        <v>2100</v>
      </c>
      <c r="G48" s="10">
        <v>10376.800000000001</v>
      </c>
      <c r="H48" s="11">
        <v>0.94000000000000006</v>
      </c>
    </row>
    <row r="49" spans="2:8" x14ac:dyDescent="0.15">
      <c r="B49" s="17" t="s">
        <v>101</v>
      </c>
      <c r="C49" s="5" t="s">
        <v>452</v>
      </c>
      <c r="D49" s="5" t="s">
        <v>453</v>
      </c>
      <c r="E49" s="5" t="s">
        <v>454</v>
      </c>
      <c r="F49" s="5">
        <v>2000</v>
      </c>
      <c r="G49" s="10">
        <v>9894.36</v>
      </c>
      <c r="H49" s="11">
        <v>0.90000000000000013</v>
      </c>
    </row>
    <row r="50" spans="2:8" x14ac:dyDescent="0.15">
      <c r="B50" s="17" t="s">
        <v>101</v>
      </c>
      <c r="C50" s="5" t="s">
        <v>455</v>
      </c>
      <c r="D50" s="5" t="s">
        <v>456</v>
      </c>
      <c r="E50" s="5" t="s">
        <v>103</v>
      </c>
      <c r="F50" s="5">
        <v>2000</v>
      </c>
      <c r="G50" s="10">
        <v>9879.44</v>
      </c>
      <c r="H50" s="11">
        <v>0.90000000000000013</v>
      </c>
    </row>
    <row r="51" spans="2:8" x14ac:dyDescent="0.15">
      <c r="B51" s="17" t="s">
        <v>101</v>
      </c>
      <c r="C51" s="5" t="s">
        <v>432</v>
      </c>
      <c r="D51" s="5" t="s">
        <v>457</v>
      </c>
      <c r="E51" s="5" t="s">
        <v>454</v>
      </c>
      <c r="F51" s="5">
        <v>2000</v>
      </c>
      <c r="G51" s="10">
        <v>9856.59</v>
      </c>
      <c r="H51" s="11">
        <v>0.90000000000000013</v>
      </c>
    </row>
    <row r="52" spans="2:8" x14ac:dyDescent="0.15">
      <c r="B52" s="17" t="s">
        <v>101</v>
      </c>
      <c r="C52" s="5" t="s">
        <v>429</v>
      </c>
      <c r="D52" s="5" t="s">
        <v>458</v>
      </c>
      <c r="E52" s="5" t="s">
        <v>103</v>
      </c>
      <c r="F52" s="5">
        <v>2000</v>
      </c>
      <c r="G52" s="10">
        <v>9845.52</v>
      </c>
      <c r="H52" s="11">
        <v>0.89</v>
      </c>
    </row>
    <row r="53" spans="2:8" x14ac:dyDescent="0.15">
      <c r="B53" s="17" t="s">
        <v>101</v>
      </c>
      <c r="C53" s="5" t="s">
        <v>459</v>
      </c>
      <c r="D53" s="5" t="s">
        <v>460</v>
      </c>
      <c r="E53" s="5" t="s">
        <v>103</v>
      </c>
      <c r="F53" s="5">
        <v>1600</v>
      </c>
      <c r="G53" s="10">
        <v>7882.29</v>
      </c>
      <c r="H53" s="11">
        <v>0.72000000000000008</v>
      </c>
    </row>
    <row r="54" spans="2:8" x14ac:dyDescent="0.15">
      <c r="B54" s="17" t="s">
        <v>101</v>
      </c>
      <c r="C54" s="5" t="s">
        <v>461</v>
      </c>
      <c r="D54" s="5" t="s">
        <v>462</v>
      </c>
      <c r="E54" s="5" t="s">
        <v>106</v>
      </c>
      <c r="F54" s="5">
        <v>1500</v>
      </c>
      <c r="G54" s="10">
        <v>7412.57</v>
      </c>
      <c r="H54" s="11">
        <v>0.67</v>
      </c>
    </row>
    <row r="55" spans="2:8" x14ac:dyDescent="0.15">
      <c r="B55" s="17" t="s">
        <v>101</v>
      </c>
      <c r="C55" s="5" t="s">
        <v>463</v>
      </c>
      <c r="D55" s="5" t="s">
        <v>464</v>
      </c>
      <c r="E55" s="5" t="s">
        <v>106</v>
      </c>
      <c r="F55" s="5">
        <v>1500</v>
      </c>
      <c r="G55" s="10">
        <v>7395.33</v>
      </c>
      <c r="H55" s="11">
        <v>0.67</v>
      </c>
    </row>
    <row r="56" spans="2:8" x14ac:dyDescent="0.15">
      <c r="B56" s="17" t="s">
        <v>101</v>
      </c>
      <c r="C56" s="5" t="s">
        <v>465</v>
      </c>
      <c r="D56" s="5" t="s">
        <v>466</v>
      </c>
      <c r="E56" s="5" t="s">
        <v>467</v>
      </c>
      <c r="F56" s="5">
        <v>900</v>
      </c>
      <c r="G56" s="10">
        <v>4463.47</v>
      </c>
      <c r="H56" s="11">
        <v>0.41000000000000003</v>
      </c>
    </row>
    <row r="57" spans="2:8" x14ac:dyDescent="0.15">
      <c r="B57" s="17" t="s">
        <v>101</v>
      </c>
      <c r="C57" s="5" t="s">
        <v>468</v>
      </c>
      <c r="D57" s="5" t="s">
        <v>469</v>
      </c>
      <c r="E57" s="5" t="s">
        <v>103</v>
      </c>
      <c r="F57" s="5">
        <v>100</v>
      </c>
      <c r="G57" s="10">
        <v>496.59000000000003</v>
      </c>
      <c r="H57" s="11">
        <v>0.05</v>
      </c>
    </row>
    <row r="58" spans="2:8" ht="9.75" thickBot="1" x14ac:dyDescent="0.2">
      <c r="E58" s="13" t="s">
        <v>65</v>
      </c>
      <c r="G58" s="23">
        <v>1020564.45</v>
      </c>
      <c r="H58" s="24">
        <v>92.73</v>
      </c>
    </row>
    <row r="59" spans="2:8" ht="9.75" thickTop="1" x14ac:dyDescent="0.15">
      <c r="H59" s="11"/>
    </row>
    <row r="60" spans="2:8" ht="15" x14ac:dyDescent="0.25">
      <c r="B60" s="69" t="s">
        <v>470</v>
      </c>
      <c r="C60" s="70"/>
      <c r="H60" s="11"/>
    </row>
    <row r="61" spans="2:8" ht="15" x14ac:dyDescent="0.25">
      <c r="B61" s="71" t="s">
        <v>471</v>
      </c>
      <c r="C61" s="70"/>
      <c r="E61" s="13" t="s">
        <v>472</v>
      </c>
      <c r="H61" s="11"/>
    </row>
    <row r="62" spans="2:8" x14ac:dyDescent="0.15">
      <c r="C62" s="5" t="s">
        <v>473</v>
      </c>
      <c r="E62" s="5" t="s">
        <v>474</v>
      </c>
      <c r="G62" s="10">
        <v>10000</v>
      </c>
      <c r="H62" s="11">
        <v>0.91</v>
      </c>
    </row>
    <row r="63" spans="2:8" ht="9.75" thickBot="1" x14ac:dyDescent="0.2">
      <c r="E63" s="13" t="s">
        <v>65</v>
      </c>
      <c r="G63" s="14">
        <v>10000</v>
      </c>
      <c r="H63" s="15">
        <v>0.91</v>
      </c>
    </row>
    <row r="64" spans="2:8" ht="9.75" thickTop="1" x14ac:dyDescent="0.15">
      <c r="E64" s="13"/>
      <c r="G64" s="25"/>
      <c r="H64" s="20"/>
    </row>
    <row r="65" spans="1:8" x14ac:dyDescent="0.15">
      <c r="B65" s="17" t="s">
        <v>107</v>
      </c>
      <c r="C65" s="5" t="s">
        <v>108</v>
      </c>
      <c r="E65" s="5" t="s">
        <v>107</v>
      </c>
      <c r="G65" s="10">
        <v>5873.1</v>
      </c>
      <c r="H65" s="11">
        <v>0.53</v>
      </c>
    </row>
    <row r="66" spans="1:8" x14ac:dyDescent="0.15">
      <c r="B66" s="17" t="s">
        <v>107</v>
      </c>
      <c r="C66" s="5" t="s">
        <v>109</v>
      </c>
      <c r="E66" s="5" t="s">
        <v>107</v>
      </c>
      <c r="G66" s="10">
        <v>1056.32</v>
      </c>
      <c r="H66" s="11">
        <v>0.1</v>
      </c>
    </row>
    <row r="67" spans="1:8" ht="9.75" thickBot="1" x14ac:dyDescent="0.2">
      <c r="E67" s="13" t="s">
        <v>65</v>
      </c>
      <c r="G67" s="14">
        <v>16929.419999999998</v>
      </c>
      <c r="H67" s="15">
        <v>1.54</v>
      </c>
    </row>
    <row r="68" spans="1:8" ht="9.75" thickTop="1" x14ac:dyDescent="0.15">
      <c r="H68" s="11"/>
    </row>
    <row r="69" spans="1:8" x14ac:dyDescent="0.15">
      <c r="A69" s="18" t="s">
        <v>110</v>
      </c>
      <c r="G69" s="19">
        <v>36076.410000000003</v>
      </c>
      <c r="H69" s="20">
        <v>3.28</v>
      </c>
    </row>
    <row r="70" spans="1:8" x14ac:dyDescent="0.15">
      <c r="H70" s="11"/>
    </row>
    <row r="71" spans="1:8" ht="9.75" thickBot="1" x14ac:dyDescent="0.2">
      <c r="E71" s="13" t="s">
        <v>111</v>
      </c>
      <c r="G71" s="14">
        <v>1100445.3</v>
      </c>
      <c r="H71" s="15">
        <v>100</v>
      </c>
    </row>
    <row r="72" spans="1:8" ht="9.75" thickTop="1" x14ac:dyDescent="0.15">
      <c r="H72" s="11"/>
    </row>
    <row r="73" spans="1:8" x14ac:dyDescent="0.15">
      <c r="A73" s="13" t="s">
        <v>112</v>
      </c>
      <c r="H73" s="11"/>
    </row>
    <row r="74" spans="1:8" x14ac:dyDescent="0.15">
      <c r="A74" s="5">
        <v>1</v>
      </c>
      <c r="B74" s="5" t="s">
        <v>475</v>
      </c>
      <c r="H74" s="11"/>
    </row>
    <row r="75" spans="1:8" x14ac:dyDescent="0.15">
      <c r="H75" s="11"/>
    </row>
    <row r="76" spans="1:8" x14ac:dyDescent="0.15">
      <c r="A76" s="5">
        <v>2</v>
      </c>
      <c r="B76" s="5" t="s">
        <v>114</v>
      </c>
      <c r="H76" s="11"/>
    </row>
    <row r="77" spans="1:8" x14ac:dyDescent="0.15">
      <c r="H77" s="11"/>
    </row>
    <row r="78" spans="1:8" x14ac:dyDescent="0.15">
      <c r="A78" s="5">
        <v>3</v>
      </c>
      <c r="B78" s="5" t="s">
        <v>115</v>
      </c>
      <c r="H78" s="11"/>
    </row>
    <row r="79" spans="1:8" x14ac:dyDescent="0.15">
      <c r="B79" s="5" t="s">
        <v>116</v>
      </c>
      <c r="H79" s="11"/>
    </row>
    <row r="80" spans="1:8" x14ac:dyDescent="0.15">
      <c r="B80" s="5" t="s">
        <v>117</v>
      </c>
      <c r="H80" s="11"/>
    </row>
    <row r="81" spans="1:8" x14ac:dyDescent="0.15">
      <c r="A81" s="1"/>
      <c r="B81" s="1"/>
      <c r="C81" s="1"/>
      <c r="D81" s="1"/>
      <c r="E81" s="1"/>
      <c r="F81" s="1"/>
      <c r="G81" s="3"/>
      <c r="H81" s="21"/>
    </row>
  </sheetData>
  <mergeCells count="9">
    <mergeCell ref="B15:C15"/>
    <mergeCell ref="B60:C60"/>
    <mergeCell ref="B61:C61"/>
    <mergeCell ref="A2:C2"/>
    <mergeCell ref="A3:C3"/>
    <mergeCell ref="B4:C4"/>
    <mergeCell ref="B5:C5"/>
    <mergeCell ref="B9:C9"/>
    <mergeCell ref="A14:C14"/>
  </mergeCells>
  <pageMargins left="0.7" right="0.7" top="0.75" bottom="0.75" header="0.3" footer="0.3"/>
  <pageSetup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7"/>
  <sheetViews>
    <sheetView topLeftCell="A73" workbookViewId="0">
      <selection activeCell="A102" sqref="A102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42578125" style="10" customWidth="1"/>
    <col min="8" max="8" width="9" style="22" customWidth="1"/>
    <col min="9" max="16384" width="9.140625" style="5"/>
  </cols>
  <sheetData>
    <row r="1" spans="1:8" x14ac:dyDescent="0.15">
      <c r="A1" s="1"/>
      <c r="B1" s="1"/>
      <c r="C1" s="2" t="s">
        <v>271</v>
      </c>
      <c r="D1" s="1"/>
      <c r="E1" s="1"/>
      <c r="F1" s="1"/>
      <c r="G1" s="3"/>
      <c r="H1" s="4"/>
    </row>
    <row r="2" spans="1:8" ht="37.5" x14ac:dyDescent="0.25">
      <c r="A2" s="67" t="s">
        <v>1</v>
      </c>
      <c r="B2" s="68"/>
      <c r="C2" s="68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9" t="s">
        <v>7</v>
      </c>
      <c r="B3" s="70"/>
      <c r="C3" s="70"/>
      <c r="H3" s="11"/>
    </row>
    <row r="4" spans="1:8" ht="15" x14ac:dyDescent="0.25">
      <c r="B4" s="71" t="s">
        <v>8</v>
      </c>
      <c r="C4" s="70"/>
      <c r="H4" s="11"/>
    </row>
    <row r="5" spans="1:8" ht="15" x14ac:dyDescent="0.25">
      <c r="B5" s="69" t="s">
        <v>9</v>
      </c>
      <c r="C5" s="70"/>
      <c r="H5" s="11"/>
    </row>
    <row r="6" spans="1:8" x14ac:dyDescent="0.15">
      <c r="B6" s="12">
        <v>7.6999999999999999E-2</v>
      </c>
      <c r="C6" s="5" t="s">
        <v>272</v>
      </c>
      <c r="D6" s="5" t="s">
        <v>273</v>
      </c>
      <c r="E6" s="5" t="s">
        <v>274</v>
      </c>
      <c r="F6" s="5">
        <v>1880</v>
      </c>
      <c r="G6" s="10">
        <v>18808.54</v>
      </c>
      <c r="H6" s="11">
        <v>5.19</v>
      </c>
    </row>
    <row r="7" spans="1:8" x14ac:dyDescent="0.15">
      <c r="B7" s="12">
        <v>0.04</v>
      </c>
      <c r="C7" s="5" t="s">
        <v>275</v>
      </c>
      <c r="D7" s="5" t="s">
        <v>276</v>
      </c>
      <c r="E7" s="5" t="s">
        <v>274</v>
      </c>
      <c r="F7" s="5">
        <v>1180</v>
      </c>
      <c r="G7" s="10">
        <v>18372.010000000002</v>
      </c>
      <c r="H7" s="11">
        <v>5.07</v>
      </c>
    </row>
    <row r="8" spans="1:8" x14ac:dyDescent="0.15">
      <c r="B8" s="12">
        <v>9.2499999999999999E-2</v>
      </c>
      <c r="C8" s="5" t="s">
        <v>144</v>
      </c>
      <c r="D8" s="5" t="s">
        <v>277</v>
      </c>
      <c r="E8" s="5" t="s">
        <v>12</v>
      </c>
      <c r="F8" s="5">
        <v>1420</v>
      </c>
      <c r="G8" s="10">
        <v>15102.5</v>
      </c>
      <c r="H8" s="11">
        <v>4.17</v>
      </c>
    </row>
    <row r="9" spans="1:8" x14ac:dyDescent="0.15">
      <c r="B9" s="12">
        <v>0.109</v>
      </c>
      <c r="C9" s="5" t="s">
        <v>278</v>
      </c>
      <c r="D9" s="5" t="s">
        <v>279</v>
      </c>
      <c r="E9" s="5" t="s">
        <v>29</v>
      </c>
      <c r="F9" s="5">
        <v>1000</v>
      </c>
      <c r="G9" s="10">
        <v>10330.18</v>
      </c>
      <c r="H9" s="11">
        <v>2.85</v>
      </c>
    </row>
    <row r="10" spans="1:8" x14ac:dyDescent="0.15">
      <c r="B10" s="12">
        <v>0.105</v>
      </c>
      <c r="C10" s="5" t="s">
        <v>280</v>
      </c>
      <c r="D10" s="5" t="s">
        <v>281</v>
      </c>
      <c r="E10" s="5" t="s">
        <v>282</v>
      </c>
      <c r="F10" s="5">
        <v>1000</v>
      </c>
      <c r="G10" s="10">
        <v>10119.300000000001</v>
      </c>
      <c r="H10" s="11">
        <v>2.79</v>
      </c>
    </row>
    <row r="11" spans="1:8" x14ac:dyDescent="0.15">
      <c r="B11" s="12">
        <v>9.5000000000000001E-2</v>
      </c>
      <c r="C11" s="5" t="s">
        <v>283</v>
      </c>
      <c r="D11" s="5" t="s">
        <v>284</v>
      </c>
      <c r="E11" s="5" t="s">
        <v>274</v>
      </c>
      <c r="F11" s="5">
        <v>1000</v>
      </c>
      <c r="G11" s="10">
        <v>10043.09</v>
      </c>
      <c r="H11" s="11">
        <v>2.7700000000000005</v>
      </c>
    </row>
    <row r="12" spans="1:8" x14ac:dyDescent="0.15">
      <c r="B12" s="12">
        <v>7.9000000000000001E-2</v>
      </c>
      <c r="C12" s="5" t="s">
        <v>285</v>
      </c>
      <c r="D12" s="5" t="s">
        <v>286</v>
      </c>
      <c r="E12" s="5" t="s">
        <v>29</v>
      </c>
      <c r="F12" s="5">
        <v>1000</v>
      </c>
      <c r="G12" s="10">
        <v>10031.82</v>
      </c>
      <c r="H12" s="11">
        <v>2.7700000000000005</v>
      </c>
    </row>
    <row r="13" spans="1:8" x14ac:dyDescent="0.15">
      <c r="B13" s="12">
        <v>7.4999999999999997E-2</v>
      </c>
      <c r="C13" s="5" t="s">
        <v>287</v>
      </c>
      <c r="D13" s="5" t="s">
        <v>288</v>
      </c>
      <c r="E13" s="5" t="s">
        <v>61</v>
      </c>
      <c r="F13" s="5">
        <v>1000</v>
      </c>
      <c r="G13" s="10">
        <v>9942.81</v>
      </c>
      <c r="H13" s="11">
        <v>2.74</v>
      </c>
    </row>
    <row r="14" spans="1:8" x14ac:dyDescent="0.15">
      <c r="B14" s="12">
        <v>8.5699999999999998E-2</v>
      </c>
      <c r="C14" s="5" t="s">
        <v>289</v>
      </c>
      <c r="D14" s="5" t="s">
        <v>290</v>
      </c>
      <c r="E14" s="5" t="s">
        <v>29</v>
      </c>
      <c r="F14" s="5">
        <v>900</v>
      </c>
      <c r="G14" s="10">
        <v>9135.0300000000007</v>
      </c>
      <c r="H14" s="11">
        <v>2.52</v>
      </c>
    </row>
    <row r="15" spans="1:8" x14ac:dyDescent="0.15">
      <c r="B15" s="12">
        <v>9.4500000000000001E-2</v>
      </c>
      <c r="C15" s="5" t="s">
        <v>190</v>
      </c>
      <c r="D15" s="5" t="s">
        <v>191</v>
      </c>
      <c r="E15" s="5" t="s">
        <v>54</v>
      </c>
      <c r="F15" s="5">
        <v>900</v>
      </c>
      <c r="G15" s="10">
        <v>9092.58</v>
      </c>
      <c r="H15" s="11">
        <v>2.5100000000000002</v>
      </c>
    </row>
    <row r="16" spans="1:8" x14ac:dyDescent="0.15">
      <c r="B16" s="12">
        <v>7.9500000000000001E-2</v>
      </c>
      <c r="C16" s="5" t="s">
        <v>285</v>
      </c>
      <c r="D16" s="5" t="s">
        <v>291</v>
      </c>
      <c r="E16" s="5" t="s">
        <v>29</v>
      </c>
      <c r="F16" s="5">
        <v>800</v>
      </c>
      <c r="G16" s="10">
        <v>8015.6900000000005</v>
      </c>
      <c r="H16" s="11">
        <v>2.21</v>
      </c>
    </row>
    <row r="17" spans="2:8" x14ac:dyDescent="0.15">
      <c r="B17" s="12">
        <v>0.1075</v>
      </c>
      <c r="C17" s="5" t="s">
        <v>292</v>
      </c>
      <c r="D17" s="5" t="s">
        <v>293</v>
      </c>
      <c r="E17" s="5" t="s">
        <v>61</v>
      </c>
      <c r="F17" s="5">
        <v>727</v>
      </c>
      <c r="G17" s="10">
        <v>7815.51</v>
      </c>
      <c r="H17" s="11">
        <v>2.16</v>
      </c>
    </row>
    <row r="18" spans="2:8" x14ac:dyDescent="0.15">
      <c r="B18" s="12">
        <v>0.114</v>
      </c>
      <c r="C18" s="5" t="s">
        <v>294</v>
      </c>
      <c r="D18" s="5" t="s">
        <v>295</v>
      </c>
      <c r="E18" s="5" t="s">
        <v>296</v>
      </c>
      <c r="F18" s="5">
        <v>75</v>
      </c>
      <c r="G18" s="10">
        <v>7590.6500000000005</v>
      </c>
      <c r="H18" s="11">
        <v>2.0900000000000003</v>
      </c>
    </row>
    <row r="19" spans="2:8" x14ac:dyDescent="0.15">
      <c r="B19" s="12">
        <v>8.1500000000000003E-2</v>
      </c>
      <c r="C19" s="5" t="s">
        <v>297</v>
      </c>
      <c r="D19" s="5" t="s">
        <v>298</v>
      </c>
      <c r="E19" s="5" t="s">
        <v>299</v>
      </c>
      <c r="F19" s="5">
        <v>750</v>
      </c>
      <c r="G19" s="10">
        <v>7291.35</v>
      </c>
      <c r="H19" s="11">
        <v>2.0099999999999998</v>
      </c>
    </row>
    <row r="20" spans="2:8" x14ac:dyDescent="0.15">
      <c r="B20" s="12">
        <v>0.1265</v>
      </c>
      <c r="C20" s="5" t="s">
        <v>300</v>
      </c>
      <c r="D20" s="5" t="s">
        <v>301</v>
      </c>
      <c r="E20" s="5" t="s">
        <v>296</v>
      </c>
      <c r="F20" s="5">
        <v>660</v>
      </c>
      <c r="G20" s="10">
        <v>6870.22</v>
      </c>
      <c r="H20" s="11">
        <v>1.9</v>
      </c>
    </row>
    <row r="21" spans="2:8" x14ac:dyDescent="0.15">
      <c r="B21" s="12">
        <v>8.6499999999999994E-2</v>
      </c>
      <c r="C21" s="5" t="s">
        <v>158</v>
      </c>
      <c r="D21" s="5" t="s">
        <v>159</v>
      </c>
      <c r="E21" s="5" t="s">
        <v>54</v>
      </c>
      <c r="F21" s="5">
        <v>2600</v>
      </c>
      <c r="G21" s="10">
        <v>6684.07</v>
      </c>
      <c r="H21" s="11">
        <v>1.8399999999999999</v>
      </c>
    </row>
    <row r="22" spans="2:8" x14ac:dyDescent="0.15">
      <c r="B22" s="12">
        <v>9.5000000000000001E-2</v>
      </c>
      <c r="C22" s="5" t="s">
        <v>302</v>
      </c>
      <c r="D22" s="5" t="s">
        <v>303</v>
      </c>
      <c r="E22" s="5" t="s">
        <v>21</v>
      </c>
      <c r="F22" s="5">
        <v>650</v>
      </c>
      <c r="G22" s="10">
        <v>6674.12</v>
      </c>
      <c r="H22" s="11">
        <v>1.8399999999999999</v>
      </c>
    </row>
    <row r="23" spans="2:8" x14ac:dyDescent="0.15">
      <c r="B23" s="12">
        <v>7.9500000000000001E-2</v>
      </c>
      <c r="C23" s="5" t="s">
        <v>39</v>
      </c>
      <c r="D23" s="5" t="s">
        <v>40</v>
      </c>
      <c r="E23" s="5" t="s">
        <v>12</v>
      </c>
      <c r="F23" s="5">
        <v>600</v>
      </c>
      <c r="G23" s="10">
        <v>5928.4000000000005</v>
      </c>
      <c r="H23" s="11">
        <v>1.6400000000000001</v>
      </c>
    </row>
    <row r="24" spans="2:8" x14ac:dyDescent="0.15">
      <c r="B24" s="12">
        <v>9.8000000000000004E-2</v>
      </c>
      <c r="C24" s="5" t="s">
        <v>304</v>
      </c>
      <c r="D24" s="5" t="s">
        <v>305</v>
      </c>
      <c r="E24" s="5" t="s">
        <v>274</v>
      </c>
      <c r="F24" s="5">
        <v>500</v>
      </c>
      <c r="G24" s="10">
        <v>5092.95</v>
      </c>
      <c r="H24" s="11">
        <v>1.4100000000000001</v>
      </c>
    </row>
    <row r="25" spans="2:8" x14ac:dyDescent="0.15">
      <c r="B25" s="12">
        <v>9.8199999999999996E-2</v>
      </c>
      <c r="C25" s="5" t="s">
        <v>306</v>
      </c>
      <c r="D25" s="5" t="s">
        <v>307</v>
      </c>
      <c r="E25" s="5" t="s">
        <v>308</v>
      </c>
      <c r="F25" s="5">
        <v>500</v>
      </c>
      <c r="G25" s="10">
        <v>5029.63</v>
      </c>
      <c r="H25" s="11">
        <v>1.3900000000000001</v>
      </c>
    </row>
    <row r="26" spans="2:8" x14ac:dyDescent="0.15">
      <c r="B26" s="12">
        <v>8.6499999999999994E-2</v>
      </c>
      <c r="C26" s="5" t="s">
        <v>158</v>
      </c>
      <c r="D26" s="5" t="s">
        <v>171</v>
      </c>
      <c r="E26" s="5" t="s">
        <v>54</v>
      </c>
      <c r="F26" s="5">
        <v>500</v>
      </c>
      <c r="G26" s="10">
        <v>5025.92</v>
      </c>
      <c r="H26" s="11">
        <v>1.3900000000000001</v>
      </c>
    </row>
    <row r="27" spans="2:8" x14ac:dyDescent="0.15">
      <c r="B27" s="12">
        <v>8.7499999999999994E-2</v>
      </c>
      <c r="C27" s="5" t="s">
        <v>125</v>
      </c>
      <c r="D27" s="5" t="s">
        <v>309</v>
      </c>
      <c r="E27" s="5" t="s">
        <v>54</v>
      </c>
      <c r="F27" s="5">
        <v>500</v>
      </c>
      <c r="G27" s="10">
        <v>5019.16</v>
      </c>
      <c r="H27" s="11">
        <v>1.3800000000000001</v>
      </c>
    </row>
    <row r="28" spans="2:8" x14ac:dyDescent="0.15">
      <c r="B28" s="12">
        <v>8.7499999999999994E-2</v>
      </c>
      <c r="C28" s="5" t="s">
        <v>27</v>
      </c>
      <c r="D28" s="5" t="s">
        <v>28</v>
      </c>
      <c r="E28" s="5" t="s">
        <v>29</v>
      </c>
      <c r="F28" s="5">
        <v>450</v>
      </c>
      <c r="G28" s="10">
        <v>4422.04</v>
      </c>
      <c r="H28" s="11">
        <v>1.22</v>
      </c>
    </row>
    <row r="29" spans="2:8" x14ac:dyDescent="0.15">
      <c r="B29" s="12">
        <v>0.115</v>
      </c>
      <c r="C29" s="5" t="s">
        <v>22</v>
      </c>
      <c r="D29" s="5" t="s">
        <v>310</v>
      </c>
      <c r="E29" s="5" t="s">
        <v>24</v>
      </c>
      <c r="F29" s="5">
        <v>398</v>
      </c>
      <c r="G29" s="10">
        <v>4176.25</v>
      </c>
      <c r="H29" s="11">
        <v>1.1499999999999999</v>
      </c>
    </row>
    <row r="30" spans="2:8" x14ac:dyDescent="0.15">
      <c r="B30" s="17" t="s">
        <v>311</v>
      </c>
      <c r="C30" s="5" t="s">
        <v>312</v>
      </c>
      <c r="D30" s="5" t="s">
        <v>313</v>
      </c>
      <c r="E30" s="5" t="s">
        <v>308</v>
      </c>
      <c r="F30" s="5">
        <v>410</v>
      </c>
      <c r="G30" s="10">
        <v>4139.62</v>
      </c>
      <c r="H30" s="11">
        <v>1.1400000000000001</v>
      </c>
    </row>
    <row r="31" spans="2:8" x14ac:dyDescent="0.15">
      <c r="B31" s="12">
        <v>0.1045</v>
      </c>
      <c r="C31" s="5" t="s">
        <v>304</v>
      </c>
      <c r="D31" s="5" t="s">
        <v>314</v>
      </c>
      <c r="E31" s="5" t="s">
        <v>21</v>
      </c>
      <c r="F31" s="5">
        <v>360000</v>
      </c>
      <c r="G31" s="10">
        <v>3672.91</v>
      </c>
      <c r="H31" s="11">
        <v>1.0100000000000002</v>
      </c>
    </row>
    <row r="32" spans="2:8" x14ac:dyDescent="0.15">
      <c r="B32" s="12">
        <v>0.13500000000000001</v>
      </c>
      <c r="C32" s="5" t="s">
        <v>300</v>
      </c>
      <c r="D32" s="5" t="s">
        <v>315</v>
      </c>
      <c r="E32" s="5" t="s">
        <v>296</v>
      </c>
      <c r="F32" s="5">
        <v>350</v>
      </c>
      <c r="G32" s="10">
        <v>3603.89</v>
      </c>
      <c r="H32" s="11">
        <v>0.9900000000000001</v>
      </c>
    </row>
    <row r="33" spans="2:8" x14ac:dyDescent="0.15">
      <c r="B33" s="12">
        <v>9.0999999999999998E-2</v>
      </c>
      <c r="C33" s="5" t="s">
        <v>59</v>
      </c>
      <c r="D33" s="5" t="s">
        <v>60</v>
      </c>
      <c r="E33" s="5" t="s">
        <v>61</v>
      </c>
      <c r="F33" s="5">
        <v>350</v>
      </c>
      <c r="G33" s="10">
        <v>3552.52</v>
      </c>
      <c r="H33" s="11">
        <v>0.98</v>
      </c>
    </row>
    <row r="34" spans="2:8" x14ac:dyDescent="0.15">
      <c r="B34" s="12">
        <v>0.122</v>
      </c>
      <c r="C34" s="5" t="s">
        <v>316</v>
      </c>
      <c r="D34" s="5" t="s">
        <v>317</v>
      </c>
      <c r="E34" s="5" t="s">
        <v>24</v>
      </c>
      <c r="F34" s="5">
        <v>350</v>
      </c>
      <c r="G34" s="10">
        <v>3545.98</v>
      </c>
      <c r="H34" s="11">
        <v>0.98</v>
      </c>
    </row>
    <row r="35" spans="2:8" x14ac:dyDescent="0.15">
      <c r="B35" s="12">
        <v>9.9099999999999994E-2</v>
      </c>
      <c r="C35" s="5" t="s">
        <v>318</v>
      </c>
      <c r="D35" s="5" t="s">
        <v>319</v>
      </c>
      <c r="E35" s="5" t="s">
        <v>274</v>
      </c>
      <c r="F35" s="5">
        <v>330</v>
      </c>
      <c r="G35" s="10">
        <v>3390.96</v>
      </c>
      <c r="H35" s="11">
        <v>0.94000000000000006</v>
      </c>
    </row>
    <row r="36" spans="2:8" x14ac:dyDescent="0.15">
      <c r="B36" s="12">
        <v>9.8000000000000004E-2</v>
      </c>
      <c r="C36" s="5" t="s">
        <v>304</v>
      </c>
      <c r="D36" s="5" t="s">
        <v>320</v>
      </c>
      <c r="E36" s="5" t="s">
        <v>274</v>
      </c>
      <c r="F36" s="5">
        <v>300</v>
      </c>
      <c r="G36" s="10">
        <v>3049.6</v>
      </c>
      <c r="H36" s="11">
        <v>0.84000000000000008</v>
      </c>
    </row>
    <row r="37" spans="2:8" x14ac:dyDescent="0.15">
      <c r="B37" s="12">
        <v>9.4E-2</v>
      </c>
      <c r="C37" s="5" t="s">
        <v>59</v>
      </c>
      <c r="D37" s="5" t="s">
        <v>321</v>
      </c>
      <c r="E37" s="5" t="s">
        <v>61</v>
      </c>
      <c r="F37" s="5">
        <v>300</v>
      </c>
      <c r="G37" s="10">
        <v>3033.83</v>
      </c>
      <c r="H37" s="11">
        <v>0.84000000000000008</v>
      </c>
    </row>
    <row r="38" spans="2:8" x14ac:dyDescent="0.15">
      <c r="B38" s="12">
        <v>9.8500000000000004E-2</v>
      </c>
      <c r="C38" s="5" t="s">
        <v>322</v>
      </c>
      <c r="D38" s="5" t="s">
        <v>323</v>
      </c>
      <c r="E38" s="5" t="s">
        <v>49</v>
      </c>
      <c r="F38" s="5">
        <v>300000</v>
      </c>
      <c r="G38" s="10">
        <v>3016.26</v>
      </c>
      <c r="H38" s="11">
        <v>0.83</v>
      </c>
    </row>
    <row r="39" spans="2:8" x14ac:dyDescent="0.15">
      <c r="B39" s="12">
        <v>9.4799999999999995E-2</v>
      </c>
      <c r="C39" s="5" t="s">
        <v>324</v>
      </c>
      <c r="D39" s="5" t="s">
        <v>325</v>
      </c>
      <c r="E39" s="5" t="s">
        <v>296</v>
      </c>
      <c r="F39" s="5">
        <v>300</v>
      </c>
      <c r="G39" s="10">
        <v>2975.81</v>
      </c>
      <c r="H39" s="11">
        <v>0.82000000000000006</v>
      </c>
    </row>
    <row r="40" spans="2:8" x14ac:dyDescent="0.15">
      <c r="B40" s="12">
        <v>0.13500000000000001</v>
      </c>
      <c r="C40" s="5" t="s">
        <v>300</v>
      </c>
      <c r="D40" s="5" t="s">
        <v>326</v>
      </c>
      <c r="E40" s="5" t="s">
        <v>296</v>
      </c>
      <c r="F40" s="5">
        <v>25</v>
      </c>
      <c r="G40" s="10">
        <v>2568.11</v>
      </c>
      <c r="H40" s="11">
        <v>0.71000000000000008</v>
      </c>
    </row>
    <row r="41" spans="2:8" x14ac:dyDescent="0.15">
      <c r="B41" s="12">
        <v>0.115</v>
      </c>
      <c r="C41" s="5" t="s">
        <v>327</v>
      </c>
      <c r="D41" s="5" t="s">
        <v>328</v>
      </c>
      <c r="E41" s="5" t="s">
        <v>61</v>
      </c>
      <c r="F41" s="5">
        <v>250000</v>
      </c>
      <c r="G41" s="10">
        <v>2535.4299999999998</v>
      </c>
      <c r="H41" s="11">
        <v>0.70000000000000007</v>
      </c>
    </row>
    <row r="42" spans="2:8" x14ac:dyDescent="0.15">
      <c r="B42" s="12">
        <v>0.1225</v>
      </c>
      <c r="C42" s="5" t="s">
        <v>329</v>
      </c>
      <c r="D42" s="5" t="s">
        <v>330</v>
      </c>
      <c r="E42" s="5" t="s">
        <v>24</v>
      </c>
      <c r="F42" s="5">
        <v>250</v>
      </c>
      <c r="G42" s="10">
        <v>2534.69</v>
      </c>
      <c r="H42" s="11">
        <v>0.70000000000000007</v>
      </c>
    </row>
    <row r="43" spans="2:8" x14ac:dyDescent="0.15">
      <c r="B43" s="12">
        <v>9.4799999999999995E-2</v>
      </c>
      <c r="C43" s="5" t="s">
        <v>50</v>
      </c>
      <c r="D43" s="5" t="s">
        <v>51</v>
      </c>
      <c r="E43" s="5" t="s">
        <v>21</v>
      </c>
      <c r="F43" s="5">
        <v>250</v>
      </c>
      <c r="G43" s="10">
        <v>2528.5300000000002</v>
      </c>
      <c r="H43" s="11">
        <v>0.70000000000000007</v>
      </c>
    </row>
    <row r="44" spans="2:8" x14ac:dyDescent="0.15">
      <c r="B44" s="12">
        <v>7.9500000000000001E-2</v>
      </c>
      <c r="C44" s="5" t="s">
        <v>161</v>
      </c>
      <c r="D44" s="5" t="s">
        <v>162</v>
      </c>
      <c r="E44" s="5" t="s">
        <v>54</v>
      </c>
      <c r="F44" s="5">
        <v>250</v>
      </c>
      <c r="G44" s="10">
        <v>2518.4299999999998</v>
      </c>
      <c r="H44" s="11">
        <v>0.69000000000000006</v>
      </c>
    </row>
    <row r="45" spans="2:8" x14ac:dyDescent="0.15">
      <c r="B45" s="12">
        <v>8.7499999999999994E-2</v>
      </c>
      <c r="C45" s="5" t="s">
        <v>55</v>
      </c>
      <c r="D45" s="5" t="s">
        <v>56</v>
      </c>
      <c r="E45" s="5" t="s">
        <v>29</v>
      </c>
      <c r="F45" s="5">
        <v>250000</v>
      </c>
      <c r="G45" s="10">
        <v>2491.04</v>
      </c>
      <c r="H45" s="11">
        <v>0.69000000000000006</v>
      </c>
    </row>
    <row r="46" spans="2:8" x14ac:dyDescent="0.15">
      <c r="B46" s="12">
        <v>0.1125</v>
      </c>
      <c r="C46" s="5" t="s">
        <v>30</v>
      </c>
      <c r="D46" s="5" t="s">
        <v>31</v>
      </c>
      <c r="E46" s="5" t="s">
        <v>32</v>
      </c>
      <c r="F46" s="5">
        <v>222</v>
      </c>
      <c r="G46" s="10">
        <v>2317.7800000000002</v>
      </c>
      <c r="H46" s="11">
        <v>0.64</v>
      </c>
    </row>
    <row r="47" spans="2:8" x14ac:dyDescent="0.15">
      <c r="B47" s="12">
        <v>7.3999999999999996E-2</v>
      </c>
      <c r="C47" s="5" t="s">
        <v>57</v>
      </c>
      <c r="D47" s="5" t="s">
        <v>195</v>
      </c>
      <c r="E47" s="5" t="s">
        <v>12</v>
      </c>
      <c r="F47" s="5">
        <v>20</v>
      </c>
      <c r="G47" s="10">
        <v>1996.29</v>
      </c>
      <c r="H47" s="11">
        <v>0.55000000000000004</v>
      </c>
    </row>
    <row r="48" spans="2:8" x14ac:dyDescent="0.15">
      <c r="B48" s="12">
        <v>0.04</v>
      </c>
      <c r="C48" s="5" t="s">
        <v>275</v>
      </c>
      <c r="D48" s="5" t="s">
        <v>331</v>
      </c>
      <c r="E48" s="5" t="s">
        <v>274</v>
      </c>
      <c r="F48" s="5">
        <v>105</v>
      </c>
      <c r="G48" s="10">
        <v>1600.04</v>
      </c>
      <c r="H48" s="11">
        <v>0.44</v>
      </c>
    </row>
    <row r="49" spans="2:8" x14ac:dyDescent="0.15">
      <c r="B49" s="12">
        <v>0.09</v>
      </c>
      <c r="C49" s="5" t="s">
        <v>146</v>
      </c>
      <c r="D49" s="5" t="s">
        <v>332</v>
      </c>
      <c r="E49" s="5" t="s">
        <v>12</v>
      </c>
      <c r="F49" s="5">
        <v>150</v>
      </c>
      <c r="G49" s="10">
        <v>1579.7</v>
      </c>
      <c r="H49" s="11">
        <v>0.44</v>
      </c>
    </row>
    <row r="50" spans="2:8" x14ac:dyDescent="0.15">
      <c r="B50" s="12">
        <v>9.4E-2</v>
      </c>
      <c r="C50" s="5" t="s">
        <v>165</v>
      </c>
      <c r="D50" s="5" t="s">
        <v>333</v>
      </c>
      <c r="E50" s="5" t="s">
        <v>134</v>
      </c>
      <c r="F50" s="5">
        <v>150</v>
      </c>
      <c r="G50" s="10">
        <v>1514.66</v>
      </c>
      <c r="H50" s="11">
        <v>0.42000000000000004</v>
      </c>
    </row>
    <row r="51" spans="2:8" x14ac:dyDescent="0.15">
      <c r="B51" s="12">
        <v>9.0499999999999997E-2</v>
      </c>
      <c r="C51" s="5" t="s">
        <v>334</v>
      </c>
      <c r="D51" s="5" t="s">
        <v>335</v>
      </c>
      <c r="E51" s="5" t="s">
        <v>54</v>
      </c>
      <c r="F51" s="5">
        <v>140</v>
      </c>
      <c r="G51" s="10">
        <v>1440.7</v>
      </c>
      <c r="H51" s="11">
        <v>0.4</v>
      </c>
    </row>
    <row r="52" spans="2:8" x14ac:dyDescent="0.15">
      <c r="B52" s="12">
        <v>9.0999999999999998E-2</v>
      </c>
      <c r="C52" s="5" t="s">
        <v>336</v>
      </c>
      <c r="D52" s="5" t="s">
        <v>337</v>
      </c>
      <c r="E52" s="5" t="s">
        <v>134</v>
      </c>
      <c r="F52" s="5">
        <v>131</v>
      </c>
      <c r="G52" s="10">
        <v>1323.22</v>
      </c>
      <c r="H52" s="11">
        <v>0.37</v>
      </c>
    </row>
    <row r="53" spans="2:8" x14ac:dyDescent="0.15">
      <c r="B53" s="12">
        <v>9.0999999999999998E-2</v>
      </c>
      <c r="C53" s="5" t="s">
        <v>336</v>
      </c>
      <c r="D53" s="5" t="s">
        <v>338</v>
      </c>
      <c r="E53" s="5" t="s">
        <v>134</v>
      </c>
      <c r="F53" s="5">
        <v>122</v>
      </c>
      <c r="G53" s="10">
        <v>1232.31</v>
      </c>
      <c r="H53" s="11">
        <v>0.34</v>
      </c>
    </row>
    <row r="54" spans="2:8" x14ac:dyDescent="0.15">
      <c r="B54" s="12">
        <v>0.1</v>
      </c>
      <c r="C54" s="5" t="s">
        <v>33</v>
      </c>
      <c r="D54" s="5" t="s">
        <v>339</v>
      </c>
      <c r="E54" s="5" t="s">
        <v>61</v>
      </c>
      <c r="F54" s="5">
        <v>100</v>
      </c>
      <c r="G54" s="10">
        <v>1013.2</v>
      </c>
      <c r="H54" s="11">
        <v>0.27999999999999997</v>
      </c>
    </row>
    <row r="55" spans="2:8" x14ac:dyDescent="0.15">
      <c r="B55" s="12">
        <v>9.2999999999999999E-2</v>
      </c>
      <c r="C55" s="5" t="s">
        <v>119</v>
      </c>
      <c r="D55" s="5" t="s">
        <v>340</v>
      </c>
      <c r="E55" s="5" t="s">
        <v>12</v>
      </c>
      <c r="F55" s="5">
        <v>100</v>
      </c>
      <c r="G55" s="10">
        <v>1009.27</v>
      </c>
      <c r="H55" s="11">
        <v>0.27999999999999997</v>
      </c>
    </row>
    <row r="56" spans="2:8" x14ac:dyDescent="0.15">
      <c r="B56" s="12">
        <v>8.6999999999999994E-2</v>
      </c>
      <c r="C56" s="5" t="s">
        <v>341</v>
      </c>
      <c r="D56" s="5" t="s">
        <v>342</v>
      </c>
      <c r="E56" s="5" t="s">
        <v>18</v>
      </c>
      <c r="F56" s="5">
        <v>40</v>
      </c>
      <c r="G56" s="10">
        <v>1002.95</v>
      </c>
      <c r="H56" s="11">
        <v>0.27999999999999997</v>
      </c>
    </row>
    <row r="57" spans="2:8" x14ac:dyDescent="0.15">
      <c r="B57" s="12">
        <v>0.11</v>
      </c>
      <c r="C57" s="5" t="s">
        <v>22</v>
      </c>
      <c r="D57" s="5" t="s">
        <v>343</v>
      </c>
      <c r="E57" s="5" t="s">
        <v>344</v>
      </c>
      <c r="F57" s="5">
        <v>62</v>
      </c>
      <c r="G57" s="10">
        <v>651.62</v>
      </c>
      <c r="H57" s="11">
        <v>0.18000000000000002</v>
      </c>
    </row>
    <row r="58" spans="2:8" x14ac:dyDescent="0.15">
      <c r="B58" s="12">
        <v>9.1399999999999995E-2</v>
      </c>
      <c r="C58" s="5" t="s">
        <v>345</v>
      </c>
      <c r="D58" s="5" t="s">
        <v>346</v>
      </c>
      <c r="E58" s="5" t="s">
        <v>134</v>
      </c>
      <c r="F58" s="5">
        <v>50</v>
      </c>
      <c r="G58" s="10">
        <v>520.61</v>
      </c>
      <c r="H58" s="11">
        <v>0.13999999999999999</v>
      </c>
    </row>
    <row r="59" spans="2:8" x14ac:dyDescent="0.15">
      <c r="B59" s="12">
        <v>9.9000000000000005E-2</v>
      </c>
      <c r="C59" s="5" t="s">
        <v>347</v>
      </c>
      <c r="D59" s="5" t="s">
        <v>348</v>
      </c>
      <c r="E59" s="5" t="s">
        <v>32</v>
      </c>
      <c r="F59" s="5">
        <v>2</v>
      </c>
      <c r="G59" s="10">
        <v>201.99</v>
      </c>
      <c r="H59" s="11">
        <v>6.0000000000000005E-2</v>
      </c>
    </row>
    <row r="60" spans="2:8" x14ac:dyDescent="0.15">
      <c r="B60" s="12">
        <v>9.2499999999999999E-2</v>
      </c>
      <c r="C60" s="5" t="s">
        <v>125</v>
      </c>
      <c r="D60" s="5" t="s">
        <v>349</v>
      </c>
      <c r="E60" s="5" t="s">
        <v>12</v>
      </c>
      <c r="F60" s="5">
        <v>8</v>
      </c>
      <c r="G60" s="10">
        <v>85.03</v>
      </c>
      <c r="H60" s="11">
        <v>0.02</v>
      </c>
    </row>
    <row r="61" spans="2:8" x14ac:dyDescent="0.15">
      <c r="B61" s="12">
        <v>8.9800000000000005E-2</v>
      </c>
      <c r="C61" s="5" t="s">
        <v>57</v>
      </c>
      <c r="D61" s="5" t="s">
        <v>350</v>
      </c>
      <c r="E61" s="5" t="s">
        <v>12</v>
      </c>
      <c r="F61" s="5">
        <v>7</v>
      </c>
      <c r="G61" s="10">
        <v>72.87</v>
      </c>
      <c r="H61" s="11">
        <v>0.02</v>
      </c>
    </row>
    <row r="62" spans="2:8" x14ac:dyDescent="0.15">
      <c r="B62" s="12">
        <v>8.7900000000000006E-2</v>
      </c>
      <c r="C62" s="5" t="s">
        <v>57</v>
      </c>
      <c r="D62" s="5" t="s">
        <v>351</v>
      </c>
      <c r="E62" s="5" t="s">
        <v>12</v>
      </c>
      <c r="F62" s="5">
        <v>4</v>
      </c>
      <c r="G62" s="10">
        <v>41.29</v>
      </c>
      <c r="H62" s="11">
        <v>0.01</v>
      </c>
    </row>
    <row r="63" spans="2:8" ht="9.75" thickBot="1" x14ac:dyDescent="0.2">
      <c r="E63" s="13" t="s">
        <v>65</v>
      </c>
      <c r="G63" s="14">
        <v>273374.96000000002</v>
      </c>
      <c r="H63" s="15">
        <v>75.439999999999898</v>
      </c>
    </row>
    <row r="64" spans="2:8" ht="15.75" thickTop="1" x14ac:dyDescent="0.25">
      <c r="B64" s="69" t="s">
        <v>234</v>
      </c>
      <c r="C64" s="70"/>
      <c r="H64" s="11"/>
    </row>
    <row r="65" spans="1:8" x14ac:dyDescent="0.15">
      <c r="B65" s="12">
        <v>7.9500000000000001E-2</v>
      </c>
      <c r="C65" s="5" t="s">
        <v>352</v>
      </c>
      <c r="D65" s="5" t="s">
        <v>353</v>
      </c>
      <c r="E65" s="5" t="s">
        <v>354</v>
      </c>
      <c r="F65" s="5">
        <v>1000</v>
      </c>
      <c r="G65" s="10">
        <v>10009.99</v>
      </c>
      <c r="H65" s="11">
        <v>2.7600000000000002</v>
      </c>
    </row>
    <row r="66" spans="1:8" x14ac:dyDescent="0.15">
      <c r="B66" s="12">
        <v>8.1500000000000003E-2</v>
      </c>
      <c r="C66" s="5" t="s">
        <v>355</v>
      </c>
      <c r="D66" s="5" t="s">
        <v>356</v>
      </c>
      <c r="E66" s="5" t="s">
        <v>29</v>
      </c>
      <c r="F66" s="5">
        <v>850</v>
      </c>
      <c r="G66" s="10">
        <v>8616.82</v>
      </c>
      <c r="H66" s="11">
        <v>2.3800000000000003</v>
      </c>
    </row>
    <row r="67" spans="1:8" x14ac:dyDescent="0.15">
      <c r="B67" s="12">
        <v>9.5699999999999993E-2</v>
      </c>
      <c r="C67" s="5" t="s">
        <v>357</v>
      </c>
      <c r="D67" s="5" t="s">
        <v>358</v>
      </c>
      <c r="E67" s="5" t="s">
        <v>274</v>
      </c>
      <c r="F67" s="5">
        <v>850</v>
      </c>
      <c r="G67" s="10">
        <v>8606.18</v>
      </c>
      <c r="H67" s="11">
        <v>2.37</v>
      </c>
    </row>
    <row r="68" spans="1:8" x14ac:dyDescent="0.15">
      <c r="B68" s="12">
        <v>0.04</v>
      </c>
      <c r="C68" s="5" t="s">
        <v>359</v>
      </c>
      <c r="D68" s="5" t="s">
        <v>360</v>
      </c>
      <c r="E68" s="5" t="s">
        <v>274</v>
      </c>
      <c r="F68" s="5">
        <v>530</v>
      </c>
      <c r="G68" s="10">
        <v>8147.66</v>
      </c>
      <c r="H68" s="11">
        <v>2.2500000000000004</v>
      </c>
    </row>
    <row r="69" spans="1:8" x14ac:dyDescent="0.15">
      <c r="B69" s="12">
        <v>0.04</v>
      </c>
      <c r="C69" s="5" t="s">
        <v>359</v>
      </c>
      <c r="D69" s="5" t="s">
        <v>361</v>
      </c>
      <c r="E69" s="5" t="s">
        <v>274</v>
      </c>
      <c r="F69" s="5">
        <v>500</v>
      </c>
      <c r="G69" s="10">
        <v>7859.8600000000006</v>
      </c>
      <c r="H69" s="11">
        <v>2.17</v>
      </c>
    </row>
    <row r="70" spans="1:8" x14ac:dyDescent="0.15">
      <c r="B70" s="12">
        <v>0.11749999999999999</v>
      </c>
      <c r="C70" s="5" t="s">
        <v>362</v>
      </c>
      <c r="D70" s="5" t="s">
        <v>363</v>
      </c>
      <c r="E70" s="5" t="s">
        <v>364</v>
      </c>
      <c r="F70" s="5">
        <v>750</v>
      </c>
      <c r="G70" s="10">
        <v>7513.1900000000005</v>
      </c>
      <c r="H70" s="11">
        <v>2.0699999999999998</v>
      </c>
    </row>
    <row r="71" spans="1:8" x14ac:dyDescent="0.15">
      <c r="B71" s="17" t="s">
        <v>311</v>
      </c>
      <c r="C71" s="5" t="s">
        <v>322</v>
      </c>
      <c r="D71" s="5" t="s">
        <v>365</v>
      </c>
      <c r="E71" s="5" t="s">
        <v>366</v>
      </c>
      <c r="F71" s="5">
        <v>250</v>
      </c>
      <c r="G71" s="10">
        <v>2500.29</v>
      </c>
      <c r="H71" s="11">
        <v>0.69000000000000006</v>
      </c>
    </row>
    <row r="72" spans="1:8" x14ac:dyDescent="0.15">
      <c r="B72" s="17" t="s">
        <v>124</v>
      </c>
      <c r="C72" s="5" t="s">
        <v>367</v>
      </c>
      <c r="D72" s="5" t="s">
        <v>368</v>
      </c>
      <c r="E72" s="5" t="s">
        <v>369</v>
      </c>
      <c r="F72" s="5">
        <v>200</v>
      </c>
      <c r="G72" s="10">
        <v>2385.52</v>
      </c>
      <c r="H72" s="11">
        <v>0.66</v>
      </c>
    </row>
    <row r="73" spans="1:8" x14ac:dyDescent="0.15">
      <c r="B73" s="17" t="s">
        <v>124</v>
      </c>
      <c r="C73" s="5" t="s">
        <v>370</v>
      </c>
      <c r="D73" s="5" t="s">
        <v>371</v>
      </c>
      <c r="E73" s="5" t="s">
        <v>364</v>
      </c>
      <c r="F73" s="5">
        <v>175</v>
      </c>
      <c r="G73" s="10">
        <v>2315.35</v>
      </c>
      <c r="H73" s="11">
        <v>0.64</v>
      </c>
    </row>
    <row r="74" spans="1:8" x14ac:dyDescent="0.15">
      <c r="B74" s="17" t="s">
        <v>124</v>
      </c>
      <c r="C74" s="5" t="s">
        <v>372</v>
      </c>
      <c r="D74" s="5" t="s">
        <v>373</v>
      </c>
      <c r="E74" s="5" t="s">
        <v>374</v>
      </c>
      <c r="F74" s="5">
        <v>14</v>
      </c>
      <c r="G74" s="10">
        <v>1549.6100000000001</v>
      </c>
      <c r="H74" s="11">
        <v>0.43</v>
      </c>
    </row>
    <row r="75" spans="1:8" x14ac:dyDescent="0.15">
      <c r="B75" s="12">
        <v>0.10349999999999999</v>
      </c>
      <c r="C75" s="5" t="s">
        <v>375</v>
      </c>
      <c r="D75" s="5" t="s">
        <v>376</v>
      </c>
      <c r="E75" s="5" t="s">
        <v>134</v>
      </c>
      <c r="F75" s="5">
        <v>10.547409999999999</v>
      </c>
      <c r="G75" s="10">
        <v>834.69</v>
      </c>
      <c r="H75" s="11">
        <v>0.22999999999999998</v>
      </c>
    </row>
    <row r="76" spans="1:8" ht="9.75" thickBot="1" x14ac:dyDescent="0.2">
      <c r="E76" s="13" t="s">
        <v>65</v>
      </c>
      <c r="G76" s="14">
        <v>60339.16</v>
      </c>
      <c r="H76" s="15">
        <v>16.649999999999999</v>
      </c>
    </row>
    <row r="77" spans="1:8" ht="9.75" thickTop="1" x14ac:dyDescent="0.15">
      <c r="H77" s="11"/>
    </row>
    <row r="78" spans="1:8" ht="15" x14ac:dyDescent="0.25">
      <c r="A78" s="69" t="s">
        <v>99</v>
      </c>
      <c r="B78" s="70"/>
      <c r="C78" s="70"/>
      <c r="H78" s="11"/>
    </row>
    <row r="79" spans="1:8" ht="15" x14ac:dyDescent="0.25">
      <c r="B79" s="71" t="s">
        <v>100</v>
      </c>
      <c r="C79" s="70"/>
      <c r="H79" s="11"/>
    </row>
    <row r="80" spans="1:8" x14ac:dyDescent="0.15">
      <c r="B80" s="17" t="s">
        <v>101</v>
      </c>
      <c r="C80" s="5" t="s">
        <v>377</v>
      </c>
      <c r="D80" s="5" t="s">
        <v>378</v>
      </c>
      <c r="E80" s="5" t="s">
        <v>379</v>
      </c>
      <c r="F80" s="5">
        <v>900</v>
      </c>
      <c r="G80" s="10">
        <v>4304.1900000000005</v>
      </c>
      <c r="H80" s="11">
        <v>1.1900000000000002</v>
      </c>
    </row>
    <row r="81" spans="1:8" x14ac:dyDescent="0.15">
      <c r="B81" s="17" t="s">
        <v>101</v>
      </c>
      <c r="C81" s="5" t="s">
        <v>57</v>
      </c>
      <c r="D81" s="5" t="s">
        <v>380</v>
      </c>
      <c r="E81" s="5" t="s">
        <v>106</v>
      </c>
      <c r="F81" s="5">
        <v>200</v>
      </c>
      <c r="G81" s="10">
        <v>974.81000000000006</v>
      </c>
      <c r="H81" s="11">
        <v>0.27</v>
      </c>
    </row>
    <row r="82" spans="1:8" ht="9.75" thickBot="1" x14ac:dyDescent="0.2">
      <c r="E82" s="13" t="s">
        <v>65</v>
      </c>
      <c r="G82" s="14">
        <v>5279</v>
      </c>
      <c r="H82" s="15">
        <v>1.46</v>
      </c>
    </row>
    <row r="83" spans="1:8" ht="9.75" thickTop="1" x14ac:dyDescent="0.15">
      <c r="H83" s="11"/>
    </row>
    <row r="84" spans="1:8" x14ac:dyDescent="0.15">
      <c r="B84" s="17" t="s">
        <v>107</v>
      </c>
      <c r="C84" s="5" t="s">
        <v>109</v>
      </c>
      <c r="E84" s="5" t="s">
        <v>107</v>
      </c>
      <c r="G84" s="10">
        <v>8900.2199999999993</v>
      </c>
      <c r="H84" s="11">
        <v>2.46</v>
      </c>
    </row>
    <row r="85" spans="1:8" ht="9.75" thickBot="1" x14ac:dyDescent="0.2">
      <c r="E85" s="13" t="s">
        <v>65</v>
      </c>
      <c r="G85" s="14">
        <v>8900.2199999999993</v>
      </c>
      <c r="H85" s="15">
        <v>2.46</v>
      </c>
    </row>
    <row r="86" spans="1:8" ht="9.75" thickTop="1" x14ac:dyDescent="0.15">
      <c r="H86" s="11"/>
    </row>
    <row r="87" spans="1:8" x14ac:dyDescent="0.15">
      <c r="A87" s="18" t="s">
        <v>110</v>
      </c>
      <c r="G87" s="19">
        <v>14551.18</v>
      </c>
      <c r="H87" s="20">
        <v>3.99</v>
      </c>
    </row>
    <row r="88" spans="1:8" x14ac:dyDescent="0.15">
      <c r="H88" s="11"/>
    </row>
    <row r="89" spans="1:8" ht="9.75" thickBot="1" x14ac:dyDescent="0.2">
      <c r="E89" s="13" t="s">
        <v>111</v>
      </c>
      <c r="G89" s="14">
        <v>362444.52</v>
      </c>
      <c r="H89" s="15">
        <v>100</v>
      </c>
    </row>
    <row r="90" spans="1:8" ht="9.75" thickTop="1" x14ac:dyDescent="0.15">
      <c r="H90" s="11"/>
    </row>
    <row r="91" spans="1:8" x14ac:dyDescent="0.15">
      <c r="A91" s="13" t="s">
        <v>112</v>
      </c>
      <c r="H91" s="11"/>
    </row>
    <row r="92" spans="1:8" x14ac:dyDescent="0.15">
      <c r="A92" s="5">
        <v>1</v>
      </c>
      <c r="B92" s="5" t="s">
        <v>381</v>
      </c>
      <c r="H92" s="11"/>
    </row>
    <row r="93" spans="1:8" x14ac:dyDescent="0.15">
      <c r="H93" s="11"/>
    </row>
    <row r="94" spans="1:8" x14ac:dyDescent="0.15">
      <c r="A94" s="5">
        <v>2</v>
      </c>
      <c r="B94" s="5" t="s">
        <v>114</v>
      </c>
      <c r="H94" s="11"/>
    </row>
    <row r="95" spans="1:8" x14ac:dyDescent="0.15">
      <c r="H95" s="11"/>
    </row>
    <row r="96" spans="1:8" x14ac:dyDescent="0.15">
      <c r="A96" s="5">
        <v>3</v>
      </c>
      <c r="B96" s="5" t="s">
        <v>264</v>
      </c>
      <c r="H96" s="11"/>
    </row>
    <row r="97" spans="1:8" x14ac:dyDescent="0.15">
      <c r="H97" s="11"/>
    </row>
    <row r="98" spans="1:8" x14ac:dyDescent="0.15">
      <c r="A98" s="5">
        <v>4</v>
      </c>
      <c r="B98" s="5" t="s">
        <v>382</v>
      </c>
      <c r="H98" s="11"/>
    </row>
    <row r="99" spans="1:8" x14ac:dyDescent="0.15">
      <c r="B99" s="5" t="s">
        <v>383</v>
      </c>
      <c r="H99" s="11"/>
    </row>
    <row r="100" spans="1:8" x14ac:dyDescent="0.15">
      <c r="H100" s="11"/>
    </row>
    <row r="101" spans="1:8" x14ac:dyDescent="0.15">
      <c r="A101" s="5">
        <v>5</v>
      </c>
      <c r="B101" s="5" t="s">
        <v>384</v>
      </c>
      <c r="H101" s="11"/>
    </row>
    <row r="102" spans="1:8" x14ac:dyDescent="0.15">
      <c r="B102" s="5" t="s">
        <v>385</v>
      </c>
      <c r="H102" s="11"/>
    </row>
    <row r="103" spans="1:8" x14ac:dyDescent="0.15">
      <c r="H103" s="11"/>
    </row>
    <row r="104" spans="1:8" x14ac:dyDescent="0.15">
      <c r="A104" s="5">
        <v>6</v>
      </c>
      <c r="B104" s="5" t="s">
        <v>115</v>
      </c>
      <c r="H104" s="11"/>
    </row>
    <row r="105" spans="1:8" x14ac:dyDescent="0.15">
      <c r="B105" s="5" t="s">
        <v>116</v>
      </c>
      <c r="H105" s="11"/>
    </row>
    <row r="106" spans="1:8" x14ac:dyDescent="0.15">
      <c r="B106" s="5" t="s">
        <v>117</v>
      </c>
      <c r="H106" s="11"/>
    </row>
    <row r="107" spans="1:8" x14ac:dyDescent="0.15">
      <c r="A107" s="1"/>
      <c r="B107" s="1"/>
      <c r="C107" s="1"/>
      <c r="D107" s="1"/>
      <c r="E107" s="1"/>
      <c r="F107" s="1"/>
      <c r="G107" s="3"/>
      <c r="H107" s="21"/>
    </row>
  </sheetData>
  <mergeCells count="7">
    <mergeCell ref="B79:C79"/>
    <mergeCell ref="A2:C2"/>
    <mergeCell ref="A3:C3"/>
    <mergeCell ref="B4:C4"/>
    <mergeCell ref="B5:C5"/>
    <mergeCell ref="B64:C64"/>
    <mergeCell ref="A78:C78"/>
  </mergeCells>
  <pageMargins left="0.7" right="0.7" top="0.75" bottom="0.75" header="0.3" footer="0.3"/>
  <pageSetup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1"/>
  <sheetViews>
    <sheetView topLeftCell="A118" workbookViewId="0">
      <selection activeCell="B139" sqref="B139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2" customWidth="1"/>
    <col min="9" max="16384" width="9.140625" style="5"/>
  </cols>
  <sheetData>
    <row r="1" spans="1:8" x14ac:dyDescent="0.15">
      <c r="A1" s="1"/>
      <c r="B1" s="1"/>
      <c r="C1" s="2" t="s">
        <v>118</v>
      </c>
      <c r="D1" s="1"/>
      <c r="E1" s="1"/>
      <c r="F1" s="1"/>
      <c r="G1" s="3"/>
      <c r="H1" s="4"/>
    </row>
    <row r="2" spans="1:8" ht="37.5" x14ac:dyDescent="0.25">
      <c r="A2" s="67" t="s">
        <v>1</v>
      </c>
      <c r="B2" s="68"/>
      <c r="C2" s="68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9" t="s">
        <v>7</v>
      </c>
      <c r="B3" s="70"/>
      <c r="C3" s="70"/>
      <c r="H3" s="11"/>
    </row>
    <row r="4" spans="1:8" ht="15" x14ac:dyDescent="0.25">
      <c r="B4" s="71" t="s">
        <v>8</v>
      </c>
      <c r="C4" s="70"/>
      <c r="H4" s="11"/>
    </row>
    <row r="5" spans="1:8" ht="15" x14ac:dyDescent="0.25">
      <c r="B5" s="69" t="s">
        <v>9</v>
      </c>
      <c r="C5" s="70"/>
      <c r="H5" s="11"/>
    </row>
    <row r="6" spans="1:8" x14ac:dyDescent="0.15">
      <c r="B6" s="12">
        <v>7.9500000000000001E-2</v>
      </c>
      <c r="C6" s="5" t="s">
        <v>119</v>
      </c>
      <c r="D6" s="5" t="s">
        <v>120</v>
      </c>
      <c r="E6" s="5" t="s">
        <v>12</v>
      </c>
      <c r="F6" s="5">
        <v>3330</v>
      </c>
      <c r="G6" s="10">
        <v>33771.26</v>
      </c>
      <c r="H6" s="11">
        <v>4.62</v>
      </c>
    </row>
    <row r="7" spans="1:8" x14ac:dyDescent="0.15">
      <c r="B7" s="12">
        <v>7.6200000000000004E-2</v>
      </c>
      <c r="C7" s="5" t="s">
        <v>121</v>
      </c>
      <c r="D7" s="5" t="s">
        <v>122</v>
      </c>
      <c r="E7" s="5" t="s">
        <v>123</v>
      </c>
      <c r="F7" s="5">
        <v>3000</v>
      </c>
      <c r="G7" s="10">
        <v>29971.260000000002</v>
      </c>
      <c r="H7" s="11">
        <v>4.1000000000000005</v>
      </c>
    </row>
    <row r="8" spans="1:8" x14ac:dyDescent="0.15">
      <c r="B8" s="17" t="s">
        <v>124</v>
      </c>
      <c r="C8" s="5" t="s">
        <v>125</v>
      </c>
      <c r="D8" s="5" t="s">
        <v>126</v>
      </c>
      <c r="E8" s="5" t="s">
        <v>12</v>
      </c>
      <c r="F8" s="5">
        <v>2250</v>
      </c>
      <c r="G8" s="10">
        <v>29285.420000000002</v>
      </c>
      <c r="H8" s="11">
        <v>4.0100000000000007</v>
      </c>
    </row>
    <row r="9" spans="1:8" x14ac:dyDescent="0.15">
      <c r="B9" s="12">
        <v>8.1199999999999994E-2</v>
      </c>
      <c r="C9" s="5" t="s">
        <v>127</v>
      </c>
      <c r="D9" s="5" t="s">
        <v>128</v>
      </c>
      <c r="E9" s="5" t="s">
        <v>123</v>
      </c>
      <c r="F9" s="5">
        <v>2650</v>
      </c>
      <c r="G9" s="10">
        <v>26919.23</v>
      </c>
      <c r="H9" s="11">
        <v>3.6799999999999997</v>
      </c>
    </row>
    <row r="10" spans="1:8" x14ac:dyDescent="0.15">
      <c r="B10" s="12">
        <v>8.3400000000000002E-2</v>
      </c>
      <c r="C10" s="5" t="s">
        <v>129</v>
      </c>
      <c r="D10" s="5" t="s">
        <v>130</v>
      </c>
      <c r="E10" s="5" t="s">
        <v>12</v>
      </c>
      <c r="F10" s="5">
        <v>265</v>
      </c>
      <c r="G10" s="10">
        <v>26861.25</v>
      </c>
      <c r="H10" s="11">
        <v>3.6700000000000004</v>
      </c>
    </row>
    <row r="11" spans="1:8" x14ac:dyDescent="0.15">
      <c r="B11" s="12">
        <v>8.0399999999999999E-2</v>
      </c>
      <c r="C11" s="5" t="s">
        <v>52</v>
      </c>
      <c r="D11" s="5" t="s">
        <v>131</v>
      </c>
      <c r="E11" s="5" t="s">
        <v>54</v>
      </c>
      <c r="F11" s="5">
        <v>2500</v>
      </c>
      <c r="G11" s="10">
        <v>25420</v>
      </c>
      <c r="H11" s="11">
        <v>3.4800000000000004</v>
      </c>
    </row>
    <row r="12" spans="1:8" x14ac:dyDescent="0.15">
      <c r="B12" s="12">
        <v>8.3000000000000004E-2</v>
      </c>
      <c r="C12" s="5" t="s">
        <v>132</v>
      </c>
      <c r="D12" s="5" t="s">
        <v>133</v>
      </c>
      <c r="E12" s="5" t="s">
        <v>134</v>
      </c>
      <c r="F12" s="5">
        <v>2400</v>
      </c>
      <c r="G12" s="10">
        <v>24378.41</v>
      </c>
      <c r="H12" s="11">
        <v>3.3300000000000005</v>
      </c>
    </row>
    <row r="13" spans="1:8" x14ac:dyDescent="0.15">
      <c r="B13" s="12">
        <v>9.8100000000000007E-2</v>
      </c>
      <c r="C13" s="5" t="s">
        <v>119</v>
      </c>
      <c r="D13" s="5" t="s">
        <v>135</v>
      </c>
      <c r="E13" s="5" t="s">
        <v>12</v>
      </c>
      <c r="F13" s="5">
        <v>2350</v>
      </c>
      <c r="G13" s="10">
        <v>24355.260000000002</v>
      </c>
      <c r="H13" s="11">
        <v>3.3300000000000005</v>
      </c>
    </row>
    <row r="14" spans="1:8" x14ac:dyDescent="0.15">
      <c r="B14" s="12">
        <v>8.5000000000000006E-2</v>
      </c>
      <c r="C14" s="5" t="s">
        <v>119</v>
      </c>
      <c r="D14" s="5" t="s">
        <v>136</v>
      </c>
      <c r="E14" s="5" t="s">
        <v>12</v>
      </c>
      <c r="F14" s="5">
        <v>2000</v>
      </c>
      <c r="G14" s="10">
        <v>20494.48</v>
      </c>
      <c r="H14" s="11">
        <v>2.8000000000000003</v>
      </c>
    </row>
    <row r="15" spans="1:8" x14ac:dyDescent="0.15">
      <c r="B15" s="12">
        <v>7.8100000000000003E-2</v>
      </c>
      <c r="C15" s="5" t="s">
        <v>132</v>
      </c>
      <c r="D15" s="5" t="s">
        <v>137</v>
      </c>
      <c r="E15" s="5" t="s">
        <v>138</v>
      </c>
      <c r="F15" s="5">
        <v>2000</v>
      </c>
      <c r="G15" s="10">
        <v>20122.52</v>
      </c>
      <c r="H15" s="11">
        <v>2.75</v>
      </c>
    </row>
    <row r="16" spans="1:8" x14ac:dyDescent="0.15">
      <c r="B16" s="12">
        <v>7.6999999999999999E-2</v>
      </c>
      <c r="C16" s="5" t="s">
        <v>139</v>
      </c>
      <c r="D16" s="5" t="s">
        <v>140</v>
      </c>
      <c r="E16" s="5" t="s">
        <v>12</v>
      </c>
      <c r="F16" s="5">
        <v>2000</v>
      </c>
      <c r="G16" s="10">
        <v>19962.760000000002</v>
      </c>
      <c r="H16" s="11">
        <v>2.73</v>
      </c>
    </row>
    <row r="17" spans="2:8" x14ac:dyDescent="0.15">
      <c r="B17" s="12">
        <v>8.3500000000000005E-2</v>
      </c>
      <c r="C17" s="5" t="s">
        <v>121</v>
      </c>
      <c r="D17" s="5" t="s">
        <v>141</v>
      </c>
      <c r="E17" s="5" t="s">
        <v>123</v>
      </c>
      <c r="F17" s="5">
        <v>1885</v>
      </c>
      <c r="G17" s="10">
        <v>18996.580000000002</v>
      </c>
      <c r="H17" s="11">
        <v>2.6</v>
      </c>
    </row>
    <row r="18" spans="2:8" x14ac:dyDescent="0.15">
      <c r="B18" s="12">
        <v>8.48E-2</v>
      </c>
      <c r="C18" s="5" t="s">
        <v>142</v>
      </c>
      <c r="D18" s="5" t="s">
        <v>143</v>
      </c>
      <c r="E18" s="5" t="s">
        <v>123</v>
      </c>
      <c r="F18" s="5">
        <v>1550</v>
      </c>
      <c r="G18" s="10">
        <v>15716.67</v>
      </c>
      <c r="H18" s="11">
        <v>2.1500000000000004</v>
      </c>
    </row>
    <row r="19" spans="2:8" x14ac:dyDescent="0.15">
      <c r="B19" s="12">
        <v>8.4000000000000005E-2</v>
      </c>
      <c r="C19" s="5" t="s">
        <v>144</v>
      </c>
      <c r="D19" s="5" t="s">
        <v>145</v>
      </c>
      <c r="E19" s="5" t="s">
        <v>12</v>
      </c>
      <c r="F19" s="5">
        <v>1500</v>
      </c>
      <c r="G19" s="10">
        <v>15191.9</v>
      </c>
      <c r="H19" s="11">
        <v>2.08</v>
      </c>
    </row>
    <row r="20" spans="2:8" x14ac:dyDescent="0.15">
      <c r="B20" s="12">
        <v>8.1000000000000003E-2</v>
      </c>
      <c r="C20" s="5" t="s">
        <v>146</v>
      </c>
      <c r="D20" s="5" t="s">
        <v>147</v>
      </c>
      <c r="E20" s="5" t="s">
        <v>12</v>
      </c>
      <c r="F20" s="5">
        <v>1400</v>
      </c>
      <c r="G20" s="10">
        <v>14176.93</v>
      </c>
      <c r="H20" s="11">
        <v>1.94</v>
      </c>
    </row>
    <row r="21" spans="2:8" x14ac:dyDescent="0.15">
      <c r="B21" s="12">
        <v>8.1000000000000003E-2</v>
      </c>
      <c r="C21" s="5" t="s">
        <v>146</v>
      </c>
      <c r="D21" s="5" t="s">
        <v>148</v>
      </c>
      <c r="E21" s="5" t="s">
        <v>12</v>
      </c>
      <c r="F21" s="5">
        <v>1170</v>
      </c>
      <c r="G21" s="10">
        <v>11851.48</v>
      </c>
      <c r="H21" s="11">
        <v>1.6199999999999999</v>
      </c>
    </row>
    <row r="22" spans="2:8" x14ac:dyDescent="0.15">
      <c r="B22" s="12">
        <v>8.4000000000000005E-2</v>
      </c>
      <c r="C22" s="5" t="s">
        <v>127</v>
      </c>
      <c r="D22" s="5" t="s">
        <v>149</v>
      </c>
      <c r="E22" s="5" t="s">
        <v>123</v>
      </c>
      <c r="F22" s="5">
        <v>1141</v>
      </c>
      <c r="G22" s="10">
        <v>11630.34</v>
      </c>
      <c r="H22" s="11">
        <v>1.59</v>
      </c>
    </row>
    <row r="23" spans="2:8" x14ac:dyDescent="0.15">
      <c r="B23" s="12">
        <v>8.6499999999999994E-2</v>
      </c>
      <c r="C23" s="5" t="s">
        <v>139</v>
      </c>
      <c r="D23" s="5" t="s">
        <v>150</v>
      </c>
      <c r="E23" s="5" t="s">
        <v>12</v>
      </c>
      <c r="F23" s="5">
        <v>1000</v>
      </c>
      <c r="G23" s="10">
        <v>10112.540000000001</v>
      </c>
      <c r="H23" s="11">
        <v>1.3800000000000001</v>
      </c>
    </row>
    <row r="24" spans="2:8" x14ac:dyDescent="0.15">
      <c r="B24" s="12">
        <v>8.4500000000000006E-2</v>
      </c>
      <c r="C24" s="5" t="s">
        <v>151</v>
      </c>
      <c r="D24" s="5" t="s">
        <v>152</v>
      </c>
      <c r="E24" s="5" t="s">
        <v>54</v>
      </c>
      <c r="F24" s="5">
        <v>1000</v>
      </c>
      <c r="G24" s="10">
        <v>10067.76</v>
      </c>
      <c r="H24" s="11">
        <v>1.3800000000000001</v>
      </c>
    </row>
    <row r="25" spans="2:8" x14ac:dyDescent="0.15">
      <c r="B25" s="12">
        <v>9.0399999999999994E-2</v>
      </c>
      <c r="C25" s="5" t="s">
        <v>153</v>
      </c>
      <c r="D25" s="5" t="s">
        <v>154</v>
      </c>
      <c r="E25" s="5" t="s">
        <v>12</v>
      </c>
      <c r="F25" s="5">
        <v>965</v>
      </c>
      <c r="G25" s="10">
        <v>10048.370000000001</v>
      </c>
      <c r="H25" s="11">
        <v>1.37</v>
      </c>
    </row>
    <row r="26" spans="2:8" x14ac:dyDescent="0.15">
      <c r="B26" s="12">
        <v>7.4300000000000005E-2</v>
      </c>
      <c r="C26" s="5" t="s">
        <v>155</v>
      </c>
      <c r="D26" s="5" t="s">
        <v>156</v>
      </c>
      <c r="E26" s="5" t="s">
        <v>123</v>
      </c>
      <c r="F26" s="5">
        <v>1000</v>
      </c>
      <c r="G26" s="10">
        <v>9910.59</v>
      </c>
      <c r="H26" s="11">
        <v>1.36</v>
      </c>
    </row>
    <row r="27" spans="2:8" x14ac:dyDescent="0.15">
      <c r="B27" s="12">
        <v>8.6499999999999994E-2</v>
      </c>
      <c r="C27" s="5" t="s">
        <v>139</v>
      </c>
      <c r="D27" s="5" t="s">
        <v>157</v>
      </c>
      <c r="E27" s="5" t="s">
        <v>12</v>
      </c>
      <c r="F27" s="5">
        <v>885</v>
      </c>
      <c r="G27" s="10">
        <v>8994.880000000001</v>
      </c>
      <c r="H27" s="11">
        <v>1.23</v>
      </c>
    </row>
    <row r="28" spans="2:8" x14ac:dyDescent="0.15">
      <c r="B28" s="12">
        <v>8.6499999999999994E-2</v>
      </c>
      <c r="C28" s="5" t="s">
        <v>158</v>
      </c>
      <c r="D28" s="5" t="s">
        <v>159</v>
      </c>
      <c r="E28" s="5" t="s">
        <v>54</v>
      </c>
      <c r="F28" s="5">
        <v>3400</v>
      </c>
      <c r="G28" s="10">
        <v>8740.7000000000007</v>
      </c>
      <c r="H28" s="11">
        <v>1.2</v>
      </c>
    </row>
    <row r="29" spans="2:8" x14ac:dyDescent="0.15">
      <c r="B29" s="12">
        <v>8.3199999999999996E-2</v>
      </c>
      <c r="C29" s="5" t="s">
        <v>146</v>
      </c>
      <c r="D29" s="5" t="s">
        <v>160</v>
      </c>
      <c r="E29" s="5" t="s">
        <v>12</v>
      </c>
      <c r="F29" s="5">
        <v>800</v>
      </c>
      <c r="G29" s="10">
        <v>8157.8200000000006</v>
      </c>
      <c r="H29" s="11">
        <v>1.1199999999999999</v>
      </c>
    </row>
    <row r="30" spans="2:8" x14ac:dyDescent="0.15">
      <c r="B30" s="12">
        <v>7.9500000000000001E-2</v>
      </c>
      <c r="C30" s="5" t="s">
        <v>161</v>
      </c>
      <c r="D30" s="5" t="s">
        <v>162</v>
      </c>
      <c r="E30" s="5" t="s">
        <v>54</v>
      </c>
      <c r="F30" s="5">
        <v>800</v>
      </c>
      <c r="G30" s="10">
        <v>8058.9800000000005</v>
      </c>
      <c r="H30" s="11">
        <v>1.1000000000000001</v>
      </c>
    </row>
    <row r="31" spans="2:8" x14ac:dyDescent="0.15">
      <c r="B31" s="12">
        <v>7.6300000000000007E-2</v>
      </c>
      <c r="C31" s="5" t="s">
        <v>139</v>
      </c>
      <c r="D31" s="5" t="s">
        <v>163</v>
      </c>
      <c r="E31" s="5" t="s">
        <v>12</v>
      </c>
      <c r="F31" s="5">
        <v>800</v>
      </c>
      <c r="G31" s="10">
        <v>8017.7300000000005</v>
      </c>
      <c r="H31" s="11">
        <v>1.1000000000000001</v>
      </c>
    </row>
    <row r="32" spans="2:8" x14ac:dyDescent="0.15">
      <c r="B32" s="12">
        <v>7.9799999999999996E-2</v>
      </c>
      <c r="C32" s="5" t="s">
        <v>10</v>
      </c>
      <c r="D32" s="5" t="s">
        <v>164</v>
      </c>
      <c r="E32" s="5" t="s">
        <v>12</v>
      </c>
      <c r="F32" s="5">
        <v>755</v>
      </c>
      <c r="G32" s="10">
        <v>7672.68</v>
      </c>
      <c r="H32" s="11">
        <v>1.05</v>
      </c>
    </row>
    <row r="33" spans="2:8" x14ac:dyDescent="0.15">
      <c r="B33" s="12">
        <v>8.3500000000000005E-2</v>
      </c>
      <c r="C33" s="5" t="s">
        <v>165</v>
      </c>
      <c r="D33" s="5" t="s">
        <v>166</v>
      </c>
      <c r="E33" s="5" t="s">
        <v>134</v>
      </c>
      <c r="F33" s="5">
        <v>750</v>
      </c>
      <c r="G33" s="10">
        <v>7604.63</v>
      </c>
      <c r="H33" s="11">
        <v>1.04</v>
      </c>
    </row>
    <row r="34" spans="2:8" x14ac:dyDescent="0.15">
      <c r="B34" s="12">
        <v>6.54E-2</v>
      </c>
      <c r="C34" s="5" t="s">
        <v>167</v>
      </c>
      <c r="D34" s="5" t="s">
        <v>168</v>
      </c>
      <c r="E34" s="5" t="s">
        <v>12</v>
      </c>
      <c r="F34" s="5">
        <v>770</v>
      </c>
      <c r="G34" s="10">
        <v>7596.34</v>
      </c>
      <c r="H34" s="11">
        <v>1.04</v>
      </c>
    </row>
    <row r="35" spans="2:8" x14ac:dyDescent="0.15">
      <c r="B35" s="12">
        <v>8.5000000000000006E-2</v>
      </c>
      <c r="C35" s="5" t="s">
        <v>169</v>
      </c>
      <c r="D35" s="5" t="s">
        <v>170</v>
      </c>
      <c r="E35" s="5" t="s">
        <v>12</v>
      </c>
      <c r="F35" s="5">
        <v>750</v>
      </c>
      <c r="G35" s="10">
        <v>7587.6</v>
      </c>
      <c r="H35" s="11">
        <v>1.04</v>
      </c>
    </row>
    <row r="36" spans="2:8" x14ac:dyDescent="0.15">
      <c r="B36" s="12">
        <v>8.6499999999999994E-2</v>
      </c>
      <c r="C36" s="5" t="s">
        <v>158</v>
      </c>
      <c r="D36" s="5" t="s">
        <v>171</v>
      </c>
      <c r="E36" s="5" t="s">
        <v>54</v>
      </c>
      <c r="F36" s="5">
        <v>750</v>
      </c>
      <c r="G36" s="10">
        <v>7538.88</v>
      </c>
      <c r="H36" s="11">
        <v>1.03</v>
      </c>
    </row>
    <row r="37" spans="2:8" x14ac:dyDescent="0.15">
      <c r="B37" s="12">
        <v>8.0600000000000005E-2</v>
      </c>
      <c r="C37" s="5" t="s">
        <v>52</v>
      </c>
      <c r="D37" s="5" t="s">
        <v>172</v>
      </c>
      <c r="E37" s="5" t="s">
        <v>54</v>
      </c>
      <c r="F37" s="5">
        <v>705</v>
      </c>
      <c r="G37" s="10">
        <v>7173.75</v>
      </c>
      <c r="H37" s="11">
        <v>0.98</v>
      </c>
    </row>
    <row r="38" spans="2:8" x14ac:dyDescent="0.15">
      <c r="B38" s="12">
        <v>8.2500000000000004E-2</v>
      </c>
      <c r="C38" s="5" t="s">
        <v>139</v>
      </c>
      <c r="D38" s="5" t="s">
        <v>173</v>
      </c>
      <c r="E38" s="5" t="s">
        <v>12</v>
      </c>
      <c r="F38" s="5">
        <v>710</v>
      </c>
      <c r="G38" s="10">
        <v>7146.55</v>
      </c>
      <c r="H38" s="11">
        <v>0.98</v>
      </c>
    </row>
    <row r="39" spans="2:8" x14ac:dyDescent="0.15">
      <c r="B39" s="12">
        <v>7.9500000000000001E-2</v>
      </c>
      <c r="C39" s="5" t="s">
        <v>10</v>
      </c>
      <c r="D39" s="5" t="s">
        <v>174</v>
      </c>
      <c r="E39" s="5" t="s">
        <v>12</v>
      </c>
      <c r="F39" s="5">
        <v>650</v>
      </c>
      <c r="G39" s="10">
        <v>6593.4000000000005</v>
      </c>
      <c r="H39" s="11">
        <v>0.90000000000000013</v>
      </c>
    </row>
    <row r="40" spans="2:8" x14ac:dyDescent="0.15">
      <c r="B40" s="12">
        <v>9.6000000000000002E-2</v>
      </c>
      <c r="C40" s="5" t="s">
        <v>175</v>
      </c>
      <c r="D40" s="5" t="s">
        <v>176</v>
      </c>
      <c r="E40" s="5" t="s">
        <v>12</v>
      </c>
      <c r="F40" s="5">
        <v>600</v>
      </c>
      <c r="G40" s="10">
        <v>6193.04</v>
      </c>
      <c r="H40" s="11">
        <v>0.85000000000000009</v>
      </c>
    </row>
    <row r="41" spans="2:8" x14ac:dyDescent="0.15">
      <c r="B41" s="12">
        <v>8.6499999999999994E-2</v>
      </c>
      <c r="C41" s="5" t="s">
        <v>139</v>
      </c>
      <c r="D41" s="5" t="s">
        <v>177</v>
      </c>
      <c r="E41" s="5" t="s">
        <v>12</v>
      </c>
      <c r="F41" s="5">
        <v>500</v>
      </c>
      <c r="G41" s="10">
        <v>5053.59</v>
      </c>
      <c r="H41" s="11">
        <v>0.69000000000000006</v>
      </c>
    </row>
    <row r="42" spans="2:8" x14ac:dyDescent="0.15">
      <c r="B42" s="12">
        <v>7.6399999999999996E-2</v>
      </c>
      <c r="C42" s="5" t="s">
        <v>139</v>
      </c>
      <c r="D42" s="5" t="s">
        <v>178</v>
      </c>
      <c r="E42" s="5" t="s">
        <v>12</v>
      </c>
      <c r="F42" s="5">
        <v>500</v>
      </c>
      <c r="G42" s="10">
        <v>5011.1099999999997</v>
      </c>
      <c r="H42" s="11">
        <v>0.69000000000000006</v>
      </c>
    </row>
    <row r="43" spans="2:8" x14ac:dyDescent="0.15">
      <c r="B43" s="12">
        <v>9.7600000000000006E-2</v>
      </c>
      <c r="C43" s="5" t="s">
        <v>125</v>
      </c>
      <c r="D43" s="5" t="s">
        <v>179</v>
      </c>
      <c r="E43" s="5" t="s">
        <v>12</v>
      </c>
      <c r="F43" s="5">
        <v>450</v>
      </c>
      <c r="G43" s="10">
        <v>4668.32</v>
      </c>
      <c r="H43" s="11">
        <v>0.64</v>
      </c>
    </row>
    <row r="44" spans="2:8" x14ac:dyDescent="0.15">
      <c r="B44" s="12">
        <v>8.9700000000000002E-2</v>
      </c>
      <c r="C44" s="5" t="s">
        <v>169</v>
      </c>
      <c r="D44" s="5" t="s">
        <v>180</v>
      </c>
      <c r="E44" s="5" t="s">
        <v>12</v>
      </c>
      <c r="F44" s="5">
        <v>430</v>
      </c>
      <c r="G44" s="10">
        <v>4355.4400000000005</v>
      </c>
      <c r="H44" s="11">
        <v>0.6</v>
      </c>
    </row>
    <row r="45" spans="2:8" x14ac:dyDescent="0.15">
      <c r="B45" s="17" t="s">
        <v>124</v>
      </c>
      <c r="C45" s="5" t="s">
        <v>125</v>
      </c>
      <c r="D45" s="5" t="s">
        <v>181</v>
      </c>
      <c r="E45" s="5" t="s">
        <v>12</v>
      </c>
      <c r="F45" s="5">
        <v>350</v>
      </c>
      <c r="G45" s="10">
        <v>3914.29</v>
      </c>
      <c r="H45" s="11">
        <v>0.54</v>
      </c>
    </row>
    <row r="46" spans="2:8" x14ac:dyDescent="0.15">
      <c r="B46" s="12">
        <v>9.7000000000000003E-2</v>
      </c>
      <c r="C46" s="5" t="s">
        <v>167</v>
      </c>
      <c r="D46" s="5" t="s">
        <v>182</v>
      </c>
      <c r="E46" s="5" t="s">
        <v>12</v>
      </c>
      <c r="F46" s="5">
        <v>350</v>
      </c>
      <c r="G46" s="10">
        <v>3639.82</v>
      </c>
      <c r="H46" s="11">
        <v>0.5</v>
      </c>
    </row>
    <row r="47" spans="2:8" x14ac:dyDescent="0.15">
      <c r="B47" s="12">
        <v>8.7999999999999995E-2</v>
      </c>
      <c r="C47" s="5" t="s">
        <v>121</v>
      </c>
      <c r="D47" s="5" t="s">
        <v>183</v>
      </c>
      <c r="E47" s="5" t="s">
        <v>123</v>
      </c>
      <c r="F47" s="5">
        <v>250</v>
      </c>
      <c r="G47" s="10">
        <v>2548.16</v>
      </c>
      <c r="H47" s="11">
        <v>0.35000000000000003</v>
      </c>
    </row>
    <row r="48" spans="2:8" x14ac:dyDescent="0.15">
      <c r="B48" s="12">
        <v>8.0500000000000002E-2</v>
      </c>
      <c r="C48" s="5" t="s">
        <v>153</v>
      </c>
      <c r="D48" s="5" t="s">
        <v>184</v>
      </c>
      <c r="E48" s="5" t="s">
        <v>12</v>
      </c>
      <c r="F48" s="5">
        <v>250</v>
      </c>
      <c r="G48" s="10">
        <v>2536.58</v>
      </c>
      <c r="H48" s="11">
        <v>0.35000000000000003</v>
      </c>
    </row>
    <row r="49" spans="2:8" x14ac:dyDescent="0.15">
      <c r="B49" s="12">
        <v>8.3500000000000005E-2</v>
      </c>
      <c r="C49" s="5" t="s">
        <v>165</v>
      </c>
      <c r="D49" s="5" t="s">
        <v>185</v>
      </c>
      <c r="E49" s="5" t="s">
        <v>138</v>
      </c>
      <c r="F49" s="5">
        <v>250</v>
      </c>
      <c r="G49" s="10">
        <v>2534.29</v>
      </c>
      <c r="H49" s="11">
        <v>0.35000000000000003</v>
      </c>
    </row>
    <row r="50" spans="2:8" x14ac:dyDescent="0.15">
      <c r="B50" s="12">
        <v>8.4000000000000005E-2</v>
      </c>
      <c r="C50" s="5" t="s">
        <v>119</v>
      </c>
      <c r="D50" s="5" t="s">
        <v>186</v>
      </c>
      <c r="E50" s="5" t="s">
        <v>12</v>
      </c>
      <c r="F50" s="5">
        <v>180</v>
      </c>
      <c r="G50" s="10">
        <v>1827.26</v>
      </c>
      <c r="H50" s="11">
        <v>0.25</v>
      </c>
    </row>
    <row r="51" spans="2:8" x14ac:dyDescent="0.15">
      <c r="B51" s="12">
        <v>9.6500000000000002E-2</v>
      </c>
      <c r="C51" s="5" t="s">
        <v>125</v>
      </c>
      <c r="D51" s="5" t="s">
        <v>187</v>
      </c>
      <c r="E51" s="5" t="s">
        <v>12</v>
      </c>
      <c r="F51" s="5">
        <v>175</v>
      </c>
      <c r="G51" s="10">
        <v>1813.64</v>
      </c>
      <c r="H51" s="11">
        <v>0.25</v>
      </c>
    </row>
    <row r="52" spans="2:8" x14ac:dyDescent="0.15">
      <c r="B52" s="12">
        <v>8.3299999999999999E-2</v>
      </c>
      <c r="C52" s="5" t="s">
        <v>188</v>
      </c>
      <c r="D52" s="5" t="s">
        <v>189</v>
      </c>
      <c r="E52" s="5" t="s">
        <v>12</v>
      </c>
      <c r="F52" s="5">
        <v>125</v>
      </c>
      <c r="G52" s="10">
        <v>1278.5899999999999</v>
      </c>
      <c r="H52" s="11">
        <v>0.17</v>
      </c>
    </row>
    <row r="53" spans="2:8" x14ac:dyDescent="0.15">
      <c r="B53" s="12">
        <v>9.4500000000000001E-2</v>
      </c>
      <c r="C53" s="5" t="s">
        <v>190</v>
      </c>
      <c r="D53" s="5" t="s">
        <v>191</v>
      </c>
      <c r="E53" s="5" t="s">
        <v>54</v>
      </c>
      <c r="F53" s="5">
        <v>100</v>
      </c>
      <c r="G53" s="10">
        <v>1010.2900000000001</v>
      </c>
      <c r="H53" s="11">
        <v>0.13999999999999999</v>
      </c>
    </row>
    <row r="54" spans="2:8" x14ac:dyDescent="0.15">
      <c r="B54" s="17" t="s">
        <v>124</v>
      </c>
      <c r="C54" s="5" t="s">
        <v>125</v>
      </c>
      <c r="D54" s="5" t="s">
        <v>192</v>
      </c>
      <c r="E54" s="5" t="s">
        <v>12</v>
      </c>
      <c r="F54" s="5">
        <v>55</v>
      </c>
      <c r="G54" s="10">
        <v>780.64</v>
      </c>
      <c r="H54" s="11">
        <v>0.11</v>
      </c>
    </row>
    <row r="55" spans="2:8" x14ac:dyDescent="0.15">
      <c r="B55" s="12">
        <v>8.8499999999999995E-2</v>
      </c>
      <c r="C55" s="5" t="s">
        <v>41</v>
      </c>
      <c r="D55" s="5" t="s">
        <v>193</v>
      </c>
      <c r="E55" s="5" t="s">
        <v>43</v>
      </c>
      <c r="F55" s="5">
        <v>50</v>
      </c>
      <c r="G55" s="10">
        <v>504.32</v>
      </c>
      <c r="H55" s="11">
        <v>6.9999999999999993E-2</v>
      </c>
    </row>
    <row r="56" spans="2:8" x14ac:dyDescent="0.15">
      <c r="B56" s="12">
        <v>7.8799999999999995E-2</v>
      </c>
      <c r="C56" s="5" t="s">
        <v>119</v>
      </c>
      <c r="D56" s="5" t="s">
        <v>194</v>
      </c>
      <c r="E56" s="5" t="s">
        <v>12</v>
      </c>
      <c r="F56" s="5">
        <v>50</v>
      </c>
      <c r="G56" s="10">
        <v>502.7</v>
      </c>
      <c r="H56" s="11">
        <v>6.9999999999999993E-2</v>
      </c>
    </row>
    <row r="57" spans="2:8" x14ac:dyDescent="0.15">
      <c r="B57" s="12">
        <v>7.3999999999999996E-2</v>
      </c>
      <c r="C57" s="5" t="s">
        <v>57</v>
      </c>
      <c r="D57" s="5" t="s">
        <v>195</v>
      </c>
      <c r="E57" s="5" t="s">
        <v>12</v>
      </c>
      <c r="F57" s="5">
        <v>5</v>
      </c>
      <c r="G57" s="10">
        <v>499.07</v>
      </c>
      <c r="H57" s="11">
        <v>6.9999999999999993E-2</v>
      </c>
    </row>
    <row r="58" spans="2:8" x14ac:dyDescent="0.15">
      <c r="B58" s="12">
        <v>8.72E-2</v>
      </c>
      <c r="C58" s="5" t="s">
        <v>119</v>
      </c>
      <c r="D58" s="5" t="s">
        <v>196</v>
      </c>
      <c r="E58" s="5" t="s">
        <v>12</v>
      </c>
      <c r="F58" s="5">
        <v>40</v>
      </c>
      <c r="G58" s="10">
        <v>410.15000000000003</v>
      </c>
      <c r="H58" s="11">
        <v>6.0000000000000005E-2</v>
      </c>
    </row>
    <row r="59" spans="2:8" x14ac:dyDescent="0.15">
      <c r="B59" s="12">
        <v>8.1199999999999994E-2</v>
      </c>
      <c r="C59" s="5" t="s">
        <v>119</v>
      </c>
      <c r="D59" s="5" t="s">
        <v>197</v>
      </c>
      <c r="E59" s="5" t="s">
        <v>12</v>
      </c>
      <c r="F59" s="5">
        <v>30</v>
      </c>
      <c r="G59" s="10">
        <v>304.77</v>
      </c>
      <c r="H59" s="11">
        <v>0.04</v>
      </c>
    </row>
    <row r="60" spans="2:8" x14ac:dyDescent="0.15">
      <c r="B60" s="12">
        <v>9.8430000000000004E-2</v>
      </c>
      <c r="C60" s="5" t="s">
        <v>198</v>
      </c>
      <c r="D60" s="5" t="s">
        <v>199</v>
      </c>
      <c r="E60" s="5" t="s">
        <v>43</v>
      </c>
      <c r="F60" s="5">
        <v>238</v>
      </c>
      <c r="G60" s="10">
        <v>241.75</v>
      </c>
      <c r="H60" s="11">
        <v>3.0000000000000002E-2</v>
      </c>
    </row>
    <row r="61" spans="2:8" x14ac:dyDescent="0.15">
      <c r="B61" s="12">
        <v>9.8430000000000004E-2</v>
      </c>
      <c r="C61" s="5" t="s">
        <v>198</v>
      </c>
      <c r="D61" s="5" t="s">
        <v>200</v>
      </c>
      <c r="E61" s="5" t="s">
        <v>43</v>
      </c>
      <c r="F61" s="5">
        <v>238</v>
      </c>
      <c r="G61" s="10">
        <v>240.27</v>
      </c>
      <c r="H61" s="11">
        <v>3.0000000000000002E-2</v>
      </c>
    </row>
    <row r="62" spans="2:8" x14ac:dyDescent="0.15">
      <c r="B62" s="12">
        <v>9.8430000000000004E-2</v>
      </c>
      <c r="C62" s="5" t="s">
        <v>198</v>
      </c>
      <c r="D62" s="5" t="s">
        <v>201</v>
      </c>
      <c r="E62" s="5" t="s">
        <v>43</v>
      </c>
      <c r="F62" s="5">
        <v>221</v>
      </c>
      <c r="G62" s="10">
        <v>225.93</v>
      </c>
      <c r="H62" s="11">
        <v>3.0000000000000002E-2</v>
      </c>
    </row>
    <row r="63" spans="2:8" x14ac:dyDescent="0.15">
      <c r="B63" s="12">
        <v>9.8430000000000004E-2</v>
      </c>
      <c r="C63" s="5" t="s">
        <v>198</v>
      </c>
      <c r="D63" s="5" t="s">
        <v>202</v>
      </c>
      <c r="E63" s="5" t="s">
        <v>43</v>
      </c>
      <c r="F63" s="5">
        <v>221</v>
      </c>
      <c r="G63" s="10">
        <v>225.24</v>
      </c>
      <c r="H63" s="11">
        <v>3.0000000000000002E-2</v>
      </c>
    </row>
    <row r="64" spans="2:8" x14ac:dyDescent="0.15">
      <c r="B64" s="12">
        <v>8.8700000000000001E-2</v>
      </c>
      <c r="C64" s="5" t="s">
        <v>153</v>
      </c>
      <c r="D64" s="5" t="s">
        <v>203</v>
      </c>
      <c r="E64" s="5" t="s">
        <v>12</v>
      </c>
      <c r="F64" s="5">
        <v>20</v>
      </c>
      <c r="G64" s="10">
        <v>208.44</v>
      </c>
      <c r="H64" s="11">
        <v>3.0000000000000002E-2</v>
      </c>
    </row>
    <row r="65" spans="2:8" x14ac:dyDescent="0.15">
      <c r="B65" s="12">
        <v>8.1799999999999998E-2</v>
      </c>
      <c r="C65" s="5" t="s">
        <v>204</v>
      </c>
      <c r="D65" s="5" t="s">
        <v>205</v>
      </c>
      <c r="E65" s="5" t="s">
        <v>206</v>
      </c>
      <c r="F65" s="5">
        <v>20</v>
      </c>
      <c r="G65" s="10">
        <v>200.9</v>
      </c>
      <c r="H65" s="11">
        <v>3.0000000000000002E-2</v>
      </c>
    </row>
    <row r="66" spans="2:8" x14ac:dyDescent="0.15">
      <c r="B66" s="12">
        <v>9.8430000000000004E-2</v>
      </c>
      <c r="C66" s="5" t="s">
        <v>198</v>
      </c>
      <c r="D66" s="5" t="s">
        <v>207</v>
      </c>
      <c r="E66" s="5" t="s">
        <v>43</v>
      </c>
      <c r="F66" s="5">
        <v>170</v>
      </c>
      <c r="G66" s="10">
        <v>182.68</v>
      </c>
      <c r="H66" s="11">
        <v>0.02</v>
      </c>
    </row>
    <row r="67" spans="2:8" x14ac:dyDescent="0.15">
      <c r="B67" s="12">
        <v>9.8430000000000004E-2</v>
      </c>
      <c r="C67" s="5" t="s">
        <v>198</v>
      </c>
      <c r="D67" s="5" t="s">
        <v>208</v>
      </c>
      <c r="E67" s="5" t="s">
        <v>43</v>
      </c>
      <c r="F67" s="5">
        <v>153</v>
      </c>
      <c r="G67" s="10">
        <v>169.47</v>
      </c>
      <c r="H67" s="11">
        <v>0.02</v>
      </c>
    </row>
    <row r="68" spans="2:8" x14ac:dyDescent="0.15">
      <c r="B68" s="12">
        <v>9.8430000000000004E-2</v>
      </c>
      <c r="C68" s="5" t="s">
        <v>198</v>
      </c>
      <c r="D68" s="5" t="s">
        <v>209</v>
      </c>
      <c r="E68" s="5" t="s">
        <v>43</v>
      </c>
      <c r="F68" s="5">
        <v>153</v>
      </c>
      <c r="G68" s="10">
        <v>169.04</v>
      </c>
      <c r="H68" s="11">
        <v>0.02</v>
      </c>
    </row>
    <row r="69" spans="2:8" x14ac:dyDescent="0.15">
      <c r="B69" s="12">
        <v>9.8430000000000004E-2</v>
      </c>
      <c r="C69" s="5" t="s">
        <v>198</v>
      </c>
      <c r="D69" s="5" t="s">
        <v>210</v>
      </c>
      <c r="E69" s="5" t="s">
        <v>43</v>
      </c>
      <c r="F69" s="5">
        <v>153</v>
      </c>
      <c r="G69" s="10">
        <v>167.08</v>
      </c>
      <c r="H69" s="11">
        <v>0.02</v>
      </c>
    </row>
    <row r="70" spans="2:8" x14ac:dyDescent="0.15">
      <c r="B70" s="12">
        <v>9.8430000000000004E-2</v>
      </c>
      <c r="C70" s="5" t="s">
        <v>198</v>
      </c>
      <c r="D70" s="5" t="s">
        <v>211</v>
      </c>
      <c r="E70" s="5" t="s">
        <v>43</v>
      </c>
      <c r="F70" s="5">
        <v>153</v>
      </c>
      <c r="G70" s="10">
        <v>167.07</v>
      </c>
      <c r="H70" s="11">
        <v>0.02</v>
      </c>
    </row>
    <row r="71" spans="2:8" x14ac:dyDescent="0.15">
      <c r="B71" s="12">
        <v>9.8430000000000004E-2</v>
      </c>
      <c r="C71" s="5" t="s">
        <v>198</v>
      </c>
      <c r="D71" s="5" t="s">
        <v>212</v>
      </c>
      <c r="E71" s="5" t="s">
        <v>43</v>
      </c>
      <c r="F71" s="5">
        <v>153</v>
      </c>
      <c r="G71" s="10">
        <v>166.63</v>
      </c>
      <c r="H71" s="11">
        <v>0.02</v>
      </c>
    </row>
    <row r="72" spans="2:8" x14ac:dyDescent="0.15">
      <c r="B72" s="12">
        <v>9.8430000000000004E-2</v>
      </c>
      <c r="C72" s="5" t="s">
        <v>198</v>
      </c>
      <c r="D72" s="5" t="s">
        <v>213</v>
      </c>
      <c r="E72" s="5" t="s">
        <v>43</v>
      </c>
      <c r="F72" s="5">
        <v>153</v>
      </c>
      <c r="G72" s="10">
        <v>166.18</v>
      </c>
      <c r="H72" s="11">
        <v>0.02</v>
      </c>
    </row>
    <row r="73" spans="2:8" x14ac:dyDescent="0.15">
      <c r="B73" s="12">
        <v>9.8430000000000004E-2</v>
      </c>
      <c r="C73" s="5" t="s">
        <v>198</v>
      </c>
      <c r="D73" s="5" t="s">
        <v>214</v>
      </c>
      <c r="E73" s="5" t="s">
        <v>43</v>
      </c>
      <c r="F73" s="5">
        <v>153</v>
      </c>
      <c r="G73" s="10">
        <v>165.3</v>
      </c>
      <c r="H73" s="11">
        <v>0.02</v>
      </c>
    </row>
    <row r="74" spans="2:8" x14ac:dyDescent="0.15">
      <c r="B74" s="12">
        <v>9.8430000000000004E-2</v>
      </c>
      <c r="C74" s="5" t="s">
        <v>198</v>
      </c>
      <c r="D74" s="5" t="s">
        <v>215</v>
      </c>
      <c r="E74" s="5" t="s">
        <v>43</v>
      </c>
      <c r="F74" s="5">
        <v>153</v>
      </c>
      <c r="G74" s="10">
        <v>164.85</v>
      </c>
      <c r="H74" s="11">
        <v>0.02</v>
      </c>
    </row>
    <row r="75" spans="2:8" x14ac:dyDescent="0.15">
      <c r="B75" s="12">
        <v>9.2499999999999999E-2</v>
      </c>
      <c r="C75" s="5" t="s">
        <v>153</v>
      </c>
      <c r="D75" s="5" t="s">
        <v>216</v>
      </c>
      <c r="E75" s="5" t="s">
        <v>12</v>
      </c>
      <c r="F75" s="5">
        <v>16</v>
      </c>
      <c r="G75" s="10">
        <v>161.5</v>
      </c>
      <c r="H75" s="11">
        <v>0.02</v>
      </c>
    </row>
    <row r="76" spans="2:8" x14ac:dyDescent="0.15">
      <c r="B76" s="12">
        <v>9.8430000000000004E-2</v>
      </c>
      <c r="C76" s="5" t="s">
        <v>198</v>
      </c>
      <c r="D76" s="5" t="s">
        <v>217</v>
      </c>
      <c r="E76" s="5" t="s">
        <v>43</v>
      </c>
      <c r="F76" s="5">
        <v>136</v>
      </c>
      <c r="G76" s="10">
        <v>152.58000000000001</v>
      </c>
      <c r="H76" s="11">
        <v>0.02</v>
      </c>
    </row>
    <row r="77" spans="2:8" x14ac:dyDescent="0.15">
      <c r="B77" s="12">
        <v>9.8430000000000004E-2</v>
      </c>
      <c r="C77" s="5" t="s">
        <v>198</v>
      </c>
      <c r="D77" s="5" t="s">
        <v>218</v>
      </c>
      <c r="E77" s="5" t="s">
        <v>43</v>
      </c>
      <c r="F77" s="5">
        <v>136</v>
      </c>
      <c r="G77" s="10">
        <v>152.20000000000002</v>
      </c>
      <c r="H77" s="11">
        <v>0.02</v>
      </c>
    </row>
    <row r="78" spans="2:8" x14ac:dyDescent="0.15">
      <c r="B78" s="12">
        <v>9.8430000000000004E-2</v>
      </c>
      <c r="C78" s="5" t="s">
        <v>198</v>
      </c>
      <c r="D78" s="5" t="s">
        <v>219</v>
      </c>
      <c r="E78" s="5" t="s">
        <v>43</v>
      </c>
      <c r="F78" s="5">
        <v>136</v>
      </c>
      <c r="G78" s="10">
        <v>152.08000000000001</v>
      </c>
      <c r="H78" s="11">
        <v>0.02</v>
      </c>
    </row>
    <row r="79" spans="2:8" x14ac:dyDescent="0.15">
      <c r="B79" s="12">
        <v>9.8430000000000004E-2</v>
      </c>
      <c r="C79" s="5" t="s">
        <v>198</v>
      </c>
      <c r="D79" s="5" t="s">
        <v>220</v>
      </c>
      <c r="E79" s="5" t="s">
        <v>43</v>
      </c>
      <c r="F79" s="5">
        <v>136</v>
      </c>
      <c r="G79" s="10">
        <v>151.80000000000001</v>
      </c>
      <c r="H79" s="11">
        <v>0.02</v>
      </c>
    </row>
    <row r="80" spans="2:8" x14ac:dyDescent="0.15">
      <c r="B80" s="12">
        <v>9.8430000000000004E-2</v>
      </c>
      <c r="C80" s="5" t="s">
        <v>198</v>
      </c>
      <c r="D80" s="5" t="s">
        <v>221</v>
      </c>
      <c r="E80" s="5" t="s">
        <v>43</v>
      </c>
      <c r="F80" s="5">
        <v>136</v>
      </c>
      <c r="G80" s="10">
        <v>151.72</v>
      </c>
      <c r="H80" s="11">
        <v>0.02</v>
      </c>
    </row>
    <row r="81" spans="2:8" x14ac:dyDescent="0.15">
      <c r="B81" s="12">
        <v>9.8430000000000004E-2</v>
      </c>
      <c r="C81" s="5" t="s">
        <v>198</v>
      </c>
      <c r="D81" s="5" t="s">
        <v>222</v>
      </c>
      <c r="E81" s="5" t="s">
        <v>43</v>
      </c>
      <c r="F81" s="5">
        <v>136</v>
      </c>
      <c r="G81" s="10">
        <v>151.42000000000002</v>
      </c>
      <c r="H81" s="11">
        <v>0.02</v>
      </c>
    </row>
    <row r="82" spans="2:8" x14ac:dyDescent="0.15">
      <c r="B82" s="12">
        <v>9.8430000000000004E-2</v>
      </c>
      <c r="C82" s="5" t="s">
        <v>198</v>
      </c>
      <c r="D82" s="5" t="s">
        <v>223</v>
      </c>
      <c r="E82" s="5" t="s">
        <v>43</v>
      </c>
      <c r="F82" s="5">
        <v>136</v>
      </c>
      <c r="G82" s="10">
        <v>151.03</v>
      </c>
      <c r="H82" s="11">
        <v>0.02</v>
      </c>
    </row>
    <row r="83" spans="2:8" x14ac:dyDescent="0.15">
      <c r="B83" s="12">
        <v>9.8430000000000004E-2</v>
      </c>
      <c r="C83" s="5" t="s">
        <v>198</v>
      </c>
      <c r="D83" s="5" t="s">
        <v>224</v>
      </c>
      <c r="E83" s="5" t="s">
        <v>43</v>
      </c>
      <c r="F83" s="5">
        <v>136</v>
      </c>
      <c r="G83" s="10">
        <v>148.91</v>
      </c>
      <c r="H83" s="11">
        <v>0.02</v>
      </c>
    </row>
    <row r="84" spans="2:8" x14ac:dyDescent="0.15">
      <c r="B84" s="12">
        <v>9.8430000000000004E-2</v>
      </c>
      <c r="C84" s="5" t="s">
        <v>198</v>
      </c>
      <c r="D84" s="5" t="s">
        <v>225</v>
      </c>
      <c r="E84" s="5" t="s">
        <v>43</v>
      </c>
      <c r="F84" s="5">
        <v>119</v>
      </c>
      <c r="G84" s="10">
        <v>133.36000000000001</v>
      </c>
      <c r="H84" s="11">
        <v>0.02</v>
      </c>
    </row>
    <row r="85" spans="2:8" x14ac:dyDescent="0.15">
      <c r="B85" s="12">
        <v>9.7699999999999995E-2</v>
      </c>
      <c r="C85" s="5" t="s">
        <v>125</v>
      </c>
      <c r="D85" s="5" t="s">
        <v>226</v>
      </c>
      <c r="E85" s="5" t="s">
        <v>12</v>
      </c>
      <c r="F85" s="5">
        <v>10</v>
      </c>
      <c r="G85" s="10">
        <v>103.69</v>
      </c>
      <c r="H85" s="11">
        <v>0.01</v>
      </c>
    </row>
    <row r="86" spans="2:8" x14ac:dyDescent="0.15">
      <c r="B86" s="12">
        <v>9.6500000000000002E-2</v>
      </c>
      <c r="C86" s="5" t="s">
        <v>57</v>
      </c>
      <c r="D86" s="5" t="s">
        <v>227</v>
      </c>
      <c r="E86" s="5" t="s">
        <v>12</v>
      </c>
      <c r="F86" s="5">
        <v>10</v>
      </c>
      <c r="G86" s="10">
        <v>103.34</v>
      </c>
      <c r="H86" s="11">
        <v>0.01</v>
      </c>
    </row>
    <row r="87" spans="2:8" x14ac:dyDescent="0.15">
      <c r="B87" s="12">
        <v>8.7900000000000006E-2</v>
      </c>
      <c r="C87" s="5" t="s">
        <v>142</v>
      </c>
      <c r="D87" s="5" t="s">
        <v>228</v>
      </c>
      <c r="E87" s="5" t="s">
        <v>123</v>
      </c>
      <c r="F87" s="5">
        <v>10</v>
      </c>
      <c r="G87" s="10">
        <v>102.54</v>
      </c>
      <c r="H87" s="11">
        <v>0.01</v>
      </c>
    </row>
    <row r="88" spans="2:8" x14ac:dyDescent="0.15">
      <c r="B88" s="12">
        <v>8.5800000000000001E-2</v>
      </c>
      <c r="C88" s="5" t="s">
        <v>57</v>
      </c>
      <c r="D88" s="5" t="s">
        <v>229</v>
      </c>
      <c r="E88" s="5" t="s">
        <v>12</v>
      </c>
      <c r="F88" s="5">
        <v>10</v>
      </c>
      <c r="G88" s="10">
        <v>101.15</v>
      </c>
      <c r="H88" s="11">
        <v>0.01</v>
      </c>
    </row>
    <row r="89" spans="2:8" x14ac:dyDescent="0.15">
      <c r="B89" s="12">
        <v>7.9500000000000001E-2</v>
      </c>
      <c r="C89" s="5" t="s">
        <v>204</v>
      </c>
      <c r="D89" s="5" t="s">
        <v>230</v>
      </c>
      <c r="E89" s="5" t="s">
        <v>206</v>
      </c>
      <c r="F89" s="5">
        <v>10</v>
      </c>
      <c r="G89" s="10">
        <v>100.24000000000001</v>
      </c>
      <c r="H89" s="11">
        <v>0.01</v>
      </c>
    </row>
    <row r="90" spans="2:8" x14ac:dyDescent="0.15">
      <c r="B90" s="12">
        <v>8.8099999999999998E-2</v>
      </c>
      <c r="C90" s="5" t="s">
        <v>121</v>
      </c>
      <c r="D90" s="5" t="s">
        <v>231</v>
      </c>
      <c r="E90" s="5" t="s">
        <v>123</v>
      </c>
      <c r="F90" s="5">
        <v>10</v>
      </c>
      <c r="G90" s="10">
        <v>100.14</v>
      </c>
      <c r="H90" s="11">
        <v>0.01</v>
      </c>
    </row>
    <row r="91" spans="2:8" x14ac:dyDescent="0.15">
      <c r="B91" s="12">
        <v>9.8430000000000004E-2</v>
      </c>
      <c r="C91" s="5" t="s">
        <v>198</v>
      </c>
      <c r="D91" s="5" t="s">
        <v>232</v>
      </c>
      <c r="E91" s="5" t="s">
        <v>43</v>
      </c>
      <c r="F91" s="5">
        <v>88</v>
      </c>
      <c r="G91" s="10">
        <v>89.08</v>
      </c>
      <c r="H91" s="11">
        <v>0.01</v>
      </c>
    </row>
    <row r="92" spans="2:8" x14ac:dyDescent="0.15">
      <c r="B92" s="12">
        <v>8.9499999999999996E-2</v>
      </c>
      <c r="C92" s="5" t="s">
        <v>119</v>
      </c>
      <c r="D92" s="5" t="s">
        <v>233</v>
      </c>
      <c r="E92" s="5" t="s">
        <v>12</v>
      </c>
      <c r="F92" s="5">
        <v>4</v>
      </c>
      <c r="G92" s="10">
        <v>40.730000000000004</v>
      </c>
      <c r="H92" s="11">
        <v>0.01</v>
      </c>
    </row>
    <row r="93" spans="2:8" ht="9.75" thickBot="1" x14ac:dyDescent="0.2">
      <c r="E93" s="13" t="s">
        <v>65</v>
      </c>
      <c r="G93" s="14">
        <v>564623.35999999999</v>
      </c>
      <c r="H93" s="15">
        <v>77.209999999999894</v>
      </c>
    </row>
    <row r="94" spans="2:8" ht="15.75" thickTop="1" x14ac:dyDescent="0.25">
      <c r="B94" s="69" t="s">
        <v>234</v>
      </c>
      <c r="C94" s="70"/>
      <c r="H94" s="11"/>
    </row>
    <row r="95" spans="2:8" x14ac:dyDescent="0.15">
      <c r="B95" s="12">
        <v>7.9500000000000001E-2</v>
      </c>
      <c r="C95" s="5" t="s">
        <v>235</v>
      </c>
      <c r="D95" s="5" t="s">
        <v>236</v>
      </c>
      <c r="E95" s="5" t="s">
        <v>12</v>
      </c>
      <c r="F95" s="5">
        <v>1000</v>
      </c>
      <c r="G95" s="10">
        <v>9969.630000000001</v>
      </c>
      <c r="H95" s="11">
        <v>1.36</v>
      </c>
    </row>
    <row r="96" spans="2:8" x14ac:dyDescent="0.15">
      <c r="B96" s="12">
        <v>7.9000000000000001E-2</v>
      </c>
      <c r="C96" s="5" t="s">
        <v>237</v>
      </c>
      <c r="D96" s="5" t="s">
        <v>238</v>
      </c>
      <c r="E96" s="5" t="s">
        <v>12</v>
      </c>
      <c r="F96" s="5">
        <v>750</v>
      </c>
      <c r="G96" s="10">
        <v>7518.47</v>
      </c>
      <c r="H96" s="11">
        <v>1.03</v>
      </c>
    </row>
    <row r="97" spans="2:8" ht="9.75" thickBot="1" x14ac:dyDescent="0.2">
      <c r="E97" s="13" t="s">
        <v>65</v>
      </c>
      <c r="G97" s="14">
        <v>17488.099999999999</v>
      </c>
      <c r="H97" s="15">
        <v>2.39</v>
      </c>
    </row>
    <row r="98" spans="2:8" ht="15.75" thickTop="1" x14ac:dyDescent="0.25">
      <c r="B98" s="71" t="s">
        <v>66</v>
      </c>
      <c r="C98" s="70"/>
      <c r="H98" s="11"/>
    </row>
    <row r="99" spans="2:8" ht="15" x14ac:dyDescent="0.25">
      <c r="B99" s="69" t="s">
        <v>9</v>
      </c>
      <c r="C99" s="70"/>
      <c r="H99" s="11"/>
    </row>
    <row r="100" spans="2:8" x14ac:dyDescent="0.15">
      <c r="B100" s="12">
        <v>7.6100000000000001E-2</v>
      </c>
      <c r="C100" s="5" t="s">
        <v>70</v>
      </c>
      <c r="D100" s="5" t="s">
        <v>71</v>
      </c>
      <c r="E100" s="5" t="s">
        <v>69</v>
      </c>
      <c r="F100" s="5">
        <v>26000000</v>
      </c>
      <c r="G100" s="10">
        <v>26930.880000000001</v>
      </c>
      <c r="H100" s="11">
        <v>3.6799999999999997</v>
      </c>
    </row>
    <row r="101" spans="2:8" x14ac:dyDescent="0.15">
      <c r="B101" s="12">
        <v>8.2600000000000007E-2</v>
      </c>
      <c r="C101" s="5" t="s">
        <v>239</v>
      </c>
      <c r="D101" s="5" t="s">
        <v>240</v>
      </c>
      <c r="E101" s="5" t="s">
        <v>69</v>
      </c>
      <c r="F101" s="5">
        <v>15000000</v>
      </c>
      <c r="G101" s="10">
        <v>15510.95</v>
      </c>
      <c r="H101" s="11">
        <v>2.12</v>
      </c>
    </row>
    <row r="102" spans="2:8" x14ac:dyDescent="0.15">
      <c r="B102" s="12">
        <v>8.5300000000000001E-2</v>
      </c>
      <c r="C102" s="5" t="s">
        <v>239</v>
      </c>
      <c r="D102" s="5" t="s">
        <v>241</v>
      </c>
      <c r="E102" s="5" t="s">
        <v>69</v>
      </c>
      <c r="F102" s="5">
        <v>11000000</v>
      </c>
      <c r="G102" s="10">
        <v>11483.54</v>
      </c>
      <c r="H102" s="11">
        <v>1.5700000000000003</v>
      </c>
    </row>
    <row r="103" spans="2:8" x14ac:dyDescent="0.15">
      <c r="B103" s="12">
        <v>8.1500000000000003E-2</v>
      </c>
      <c r="C103" s="5" t="s">
        <v>97</v>
      </c>
      <c r="D103" s="5" t="s">
        <v>242</v>
      </c>
      <c r="E103" s="5" t="s">
        <v>69</v>
      </c>
      <c r="F103" s="5">
        <v>11000000</v>
      </c>
      <c r="G103" s="10">
        <v>11303.26</v>
      </c>
      <c r="H103" s="11">
        <v>1.55</v>
      </c>
    </row>
    <row r="104" spans="2:8" x14ac:dyDescent="0.15">
      <c r="B104" s="12">
        <v>8.4500000000000006E-2</v>
      </c>
      <c r="C104" s="5" t="s">
        <v>89</v>
      </c>
      <c r="D104" s="5" t="s">
        <v>243</v>
      </c>
      <c r="E104" s="5" t="s">
        <v>69</v>
      </c>
      <c r="F104" s="5">
        <v>5500000</v>
      </c>
      <c r="G104" s="10">
        <v>5725.86</v>
      </c>
      <c r="H104" s="11">
        <v>0.78</v>
      </c>
    </row>
    <row r="105" spans="2:8" x14ac:dyDescent="0.15">
      <c r="B105" s="12">
        <v>8.3900000000000002E-2</v>
      </c>
      <c r="C105" s="5" t="s">
        <v>244</v>
      </c>
      <c r="D105" s="5" t="s">
        <v>245</v>
      </c>
      <c r="E105" s="5" t="s">
        <v>69</v>
      </c>
      <c r="F105" s="5">
        <v>5400000</v>
      </c>
      <c r="G105" s="10">
        <v>5530.86</v>
      </c>
      <c r="H105" s="11">
        <v>0.76</v>
      </c>
    </row>
    <row r="106" spans="2:8" x14ac:dyDescent="0.15">
      <c r="B106" s="12">
        <v>8.5500000000000007E-2</v>
      </c>
      <c r="C106" s="5" t="s">
        <v>239</v>
      </c>
      <c r="D106" s="5" t="s">
        <v>246</v>
      </c>
      <c r="E106" s="5" t="s">
        <v>69</v>
      </c>
      <c r="F106" s="5">
        <v>4000000</v>
      </c>
      <c r="G106" s="10">
        <v>4182.3100000000004</v>
      </c>
      <c r="H106" s="11">
        <v>0.57000000000000006</v>
      </c>
    </row>
    <row r="107" spans="2:8" x14ac:dyDescent="0.15">
      <c r="B107" s="12">
        <v>6.7900000000000002E-2</v>
      </c>
      <c r="C107" s="5" t="s">
        <v>67</v>
      </c>
      <c r="D107" s="5" t="s">
        <v>68</v>
      </c>
      <c r="E107" s="5" t="s">
        <v>69</v>
      </c>
      <c r="F107" s="5">
        <v>3500000</v>
      </c>
      <c r="G107" s="10">
        <v>3429.28</v>
      </c>
      <c r="H107" s="11">
        <v>0.47000000000000003</v>
      </c>
    </row>
    <row r="108" spans="2:8" x14ac:dyDescent="0.15">
      <c r="B108" s="12">
        <v>8.5300000000000001E-2</v>
      </c>
      <c r="C108" s="5" t="s">
        <v>239</v>
      </c>
      <c r="D108" s="5" t="s">
        <v>247</v>
      </c>
      <c r="E108" s="5" t="s">
        <v>69</v>
      </c>
      <c r="F108" s="5">
        <v>3000000</v>
      </c>
      <c r="G108" s="10">
        <v>3134.42</v>
      </c>
      <c r="H108" s="11">
        <v>0.43</v>
      </c>
    </row>
    <row r="109" spans="2:8" x14ac:dyDescent="0.15">
      <c r="B109" s="12">
        <v>8.5000000000000006E-2</v>
      </c>
      <c r="C109" s="5" t="s">
        <v>73</v>
      </c>
      <c r="D109" s="5" t="s">
        <v>248</v>
      </c>
      <c r="E109" s="5" t="s">
        <v>69</v>
      </c>
      <c r="F109" s="5">
        <v>3000000</v>
      </c>
      <c r="G109" s="10">
        <v>3131.91</v>
      </c>
      <c r="H109" s="11">
        <v>0.43</v>
      </c>
    </row>
    <row r="110" spans="2:8" x14ac:dyDescent="0.15">
      <c r="B110" s="12">
        <v>8.4500000000000006E-2</v>
      </c>
      <c r="C110" s="5" t="s">
        <v>89</v>
      </c>
      <c r="D110" s="5" t="s">
        <v>249</v>
      </c>
      <c r="E110" s="5" t="s">
        <v>69</v>
      </c>
      <c r="F110" s="5">
        <v>3000000</v>
      </c>
      <c r="G110" s="10">
        <v>3123.2000000000003</v>
      </c>
      <c r="H110" s="11">
        <v>0.43</v>
      </c>
    </row>
    <row r="111" spans="2:8" x14ac:dyDescent="0.15">
      <c r="B111" s="12">
        <v>8.5300000000000001E-2</v>
      </c>
      <c r="C111" s="5" t="s">
        <v>239</v>
      </c>
      <c r="D111" s="5" t="s">
        <v>250</v>
      </c>
      <c r="E111" s="5" t="s">
        <v>69</v>
      </c>
      <c r="F111" s="5">
        <v>2800000</v>
      </c>
      <c r="G111" s="10">
        <v>2925.46</v>
      </c>
      <c r="H111" s="11">
        <v>0.4</v>
      </c>
    </row>
    <row r="112" spans="2:8" x14ac:dyDescent="0.15">
      <c r="B112" s="12">
        <v>8.2699999999999996E-2</v>
      </c>
      <c r="C112" s="5" t="s">
        <v>89</v>
      </c>
      <c r="D112" s="5" t="s">
        <v>251</v>
      </c>
      <c r="E112" s="5" t="s">
        <v>69</v>
      </c>
      <c r="F112" s="5">
        <v>2000000</v>
      </c>
      <c r="G112" s="10">
        <v>2066.63</v>
      </c>
      <c r="H112" s="11">
        <v>0.27999999999999997</v>
      </c>
    </row>
    <row r="113" spans="1:8" x14ac:dyDescent="0.15">
      <c r="B113" s="12">
        <v>8.5199999999999998E-2</v>
      </c>
      <c r="C113" s="5" t="s">
        <v>239</v>
      </c>
      <c r="D113" s="5" t="s">
        <v>252</v>
      </c>
      <c r="E113" s="5" t="s">
        <v>69</v>
      </c>
      <c r="F113" s="5">
        <v>1500000</v>
      </c>
      <c r="G113" s="10">
        <v>1565.92</v>
      </c>
      <c r="H113" s="11">
        <v>0.21000000000000002</v>
      </c>
    </row>
    <row r="114" spans="1:8" x14ac:dyDescent="0.15">
      <c r="B114" s="12">
        <v>8.5300000000000001E-2</v>
      </c>
      <c r="C114" s="5" t="s">
        <v>239</v>
      </c>
      <c r="D114" s="5" t="s">
        <v>253</v>
      </c>
      <c r="E114" s="5" t="s">
        <v>69</v>
      </c>
      <c r="F114" s="5">
        <v>1000000</v>
      </c>
      <c r="G114" s="10">
        <v>1044.81</v>
      </c>
      <c r="H114" s="11">
        <v>0.13999999999999999</v>
      </c>
    </row>
    <row r="115" spans="1:8" x14ac:dyDescent="0.15">
      <c r="B115" s="12">
        <v>8.4500000000000006E-2</v>
      </c>
      <c r="C115" s="5" t="s">
        <v>89</v>
      </c>
      <c r="D115" s="5" t="s">
        <v>254</v>
      </c>
      <c r="E115" s="5" t="s">
        <v>69</v>
      </c>
      <c r="F115" s="5">
        <v>1000000</v>
      </c>
      <c r="G115" s="10">
        <v>1041.07</v>
      </c>
      <c r="H115" s="11">
        <v>0.13999999999999999</v>
      </c>
    </row>
    <row r="116" spans="1:8" x14ac:dyDescent="0.15">
      <c r="B116" s="12">
        <v>8.2699999999999996E-2</v>
      </c>
      <c r="C116" s="5" t="s">
        <v>239</v>
      </c>
      <c r="D116" s="5" t="s">
        <v>255</v>
      </c>
      <c r="E116" s="5" t="s">
        <v>69</v>
      </c>
      <c r="F116" s="5">
        <v>1000000</v>
      </c>
      <c r="G116" s="10">
        <v>1034.79</v>
      </c>
      <c r="H116" s="11">
        <v>0.13999999999999999</v>
      </c>
    </row>
    <row r="117" spans="1:8" x14ac:dyDescent="0.15">
      <c r="B117" s="12">
        <v>1.44E-2</v>
      </c>
      <c r="C117" s="5" t="s">
        <v>89</v>
      </c>
      <c r="D117" s="5" t="s">
        <v>256</v>
      </c>
      <c r="E117" s="5" t="s">
        <v>69</v>
      </c>
      <c r="F117" s="5">
        <v>1000000</v>
      </c>
      <c r="G117" s="10">
        <v>1034.3600000000001</v>
      </c>
      <c r="H117" s="11">
        <v>0.13999999999999999</v>
      </c>
    </row>
    <row r="118" spans="1:8" x14ac:dyDescent="0.15">
      <c r="B118" s="12">
        <v>7.7299999999999994E-2</v>
      </c>
      <c r="C118" s="5" t="s">
        <v>257</v>
      </c>
      <c r="D118" s="5" t="s">
        <v>258</v>
      </c>
      <c r="E118" s="5" t="s">
        <v>69</v>
      </c>
      <c r="F118" s="5">
        <v>30000</v>
      </c>
      <c r="G118" s="10">
        <v>30.990000000000002</v>
      </c>
      <c r="H118" s="11">
        <v>0</v>
      </c>
    </row>
    <row r="119" spans="1:8" ht="9.75" thickBot="1" x14ac:dyDescent="0.2">
      <c r="E119" s="13" t="s">
        <v>65</v>
      </c>
      <c r="G119" s="14">
        <v>104230.5</v>
      </c>
      <c r="H119" s="15">
        <v>14.24</v>
      </c>
    </row>
    <row r="120" spans="1:8" ht="9.75" thickTop="1" x14ac:dyDescent="0.15">
      <c r="H120" s="11"/>
    </row>
    <row r="121" spans="1:8" ht="15" x14ac:dyDescent="0.25">
      <c r="A121" s="69" t="s">
        <v>99</v>
      </c>
      <c r="B121" s="70"/>
      <c r="C121" s="70"/>
      <c r="H121" s="11"/>
    </row>
    <row r="122" spans="1:8" ht="15" x14ac:dyDescent="0.25">
      <c r="B122" s="71" t="s">
        <v>100</v>
      </c>
      <c r="C122" s="70"/>
      <c r="H122" s="11"/>
    </row>
    <row r="123" spans="1:8" x14ac:dyDescent="0.15">
      <c r="B123" s="17" t="s">
        <v>259</v>
      </c>
      <c r="C123" s="5" t="s">
        <v>260</v>
      </c>
      <c r="D123" s="5" t="s">
        <v>261</v>
      </c>
      <c r="E123" s="5" t="s">
        <v>103</v>
      </c>
      <c r="F123" s="5">
        <v>3000</v>
      </c>
      <c r="G123" s="10">
        <v>2940.9500000000003</v>
      </c>
      <c r="H123" s="11">
        <v>0.4</v>
      </c>
    </row>
    <row r="124" spans="1:8" x14ac:dyDescent="0.15">
      <c r="B124" s="17" t="s">
        <v>259</v>
      </c>
      <c r="C124" s="5" t="s">
        <v>260</v>
      </c>
      <c r="D124" s="5" t="s">
        <v>262</v>
      </c>
      <c r="E124" s="5" t="s">
        <v>103</v>
      </c>
      <c r="F124" s="5">
        <v>1000</v>
      </c>
      <c r="G124" s="10">
        <v>985.57</v>
      </c>
      <c r="H124" s="11">
        <v>0.13</v>
      </c>
    </row>
    <row r="125" spans="1:8" ht="9.75" thickBot="1" x14ac:dyDescent="0.2">
      <c r="E125" s="13" t="s">
        <v>65</v>
      </c>
      <c r="G125" s="14">
        <v>3926.52</v>
      </c>
      <c r="H125" s="15">
        <v>0.53</v>
      </c>
    </row>
    <row r="126" spans="1:8" ht="9.75" thickTop="1" x14ac:dyDescent="0.15">
      <c r="H126" s="11"/>
    </row>
    <row r="127" spans="1:8" x14ac:dyDescent="0.15">
      <c r="H127" s="11"/>
    </row>
    <row r="128" spans="1:8" x14ac:dyDescent="0.15">
      <c r="A128" s="18" t="s">
        <v>110</v>
      </c>
      <c r="G128" s="19">
        <v>40841.11</v>
      </c>
      <c r="H128" s="20">
        <v>5.63</v>
      </c>
    </row>
    <row r="129" spans="1:8" x14ac:dyDescent="0.15">
      <c r="H129" s="11"/>
    </row>
    <row r="130" spans="1:8" ht="9.75" thickBot="1" x14ac:dyDescent="0.2">
      <c r="E130" s="13" t="s">
        <v>111</v>
      </c>
      <c r="G130" s="14">
        <v>731109.59</v>
      </c>
      <c r="H130" s="15">
        <v>100</v>
      </c>
    </row>
    <row r="131" spans="1:8" ht="9.75" thickTop="1" x14ac:dyDescent="0.15">
      <c r="H131" s="11"/>
    </row>
    <row r="132" spans="1:8" x14ac:dyDescent="0.15">
      <c r="A132" s="13" t="s">
        <v>112</v>
      </c>
      <c r="H132" s="11"/>
    </row>
    <row r="133" spans="1:8" x14ac:dyDescent="0.15">
      <c r="A133" s="5">
        <v>1</v>
      </c>
      <c r="B133" s="5" t="s">
        <v>263</v>
      </c>
      <c r="H133" s="11"/>
    </row>
    <row r="134" spans="1:8" x14ac:dyDescent="0.15">
      <c r="H134" s="11"/>
    </row>
    <row r="135" spans="1:8" x14ac:dyDescent="0.15">
      <c r="A135" s="5">
        <v>2</v>
      </c>
      <c r="B135" s="5" t="s">
        <v>114</v>
      </c>
      <c r="H135" s="11"/>
    </row>
    <row r="136" spans="1:8" x14ac:dyDescent="0.15">
      <c r="H136" s="11"/>
    </row>
    <row r="137" spans="1:8" x14ac:dyDescent="0.15">
      <c r="A137" s="5">
        <v>3</v>
      </c>
      <c r="B137" s="5" t="s">
        <v>264</v>
      </c>
      <c r="H137" s="11"/>
    </row>
    <row r="138" spans="1:8" x14ac:dyDescent="0.15">
      <c r="H138" s="11"/>
    </row>
    <row r="139" spans="1:8" x14ac:dyDescent="0.15">
      <c r="A139" s="5">
        <v>4</v>
      </c>
      <c r="B139" s="5" t="s">
        <v>265</v>
      </c>
      <c r="H139" s="11"/>
    </row>
    <row r="140" spans="1:8" x14ac:dyDescent="0.15">
      <c r="B140" s="5" t="s">
        <v>266</v>
      </c>
      <c r="H140" s="11"/>
    </row>
    <row r="141" spans="1:8" x14ac:dyDescent="0.15">
      <c r="H141" s="11"/>
    </row>
    <row r="142" spans="1:8" x14ac:dyDescent="0.15">
      <c r="A142" s="5">
        <v>5</v>
      </c>
      <c r="B142" s="5" t="s">
        <v>267</v>
      </c>
      <c r="H142" s="11"/>
    </row>
    <row r="143" spans="1:8" x14ac:dyDescent="0.15">
      <c r="B143" s="5" t="s">
        <v>268</v>
      </c>
      <c r="H143" s="11"/>
    </row>
    <row r="144" spans="1:8" x14ac:dyDescent="0.15">
      <c r="H144" s="11"/>
    </row>
    <row r="145" spans="1:8" x14ac:dyDescent="0.15">
      <c r="A145" s="5">
        <v>6</v>
      </c>
      <c r="B145" s="5" t="s">
        <v>269</v>
      </c>
      <c r="H145" s="11"/>
    </row>
    <row r="146" spans="1:8" x14ac:dyDescent="0.15">
      <c r="B146" s="5" t="s">
        <v>270</v>
      </c>
      <c r="H146" s="11"/>
    </row>
    <row r="147" spans="1:8" x14ac:dyDescent="0.15">
      <c r="H147" s="11"/>
    </row>
    <row r="148" spans="1:8" x14ac:dyDescent="0.15">
      <c r="A148" s="5">
        <v>7</v>
      </c>
      <c r="B148" s="5" t="s">
        <v>115</v>
      </c>
      <c r="H148" s="11"/>
    </row>
    <row r="149" spans="1:8" x14ac:dyDescent="0.15">
      <c r="B149" s="5" t="s">
        <v>116</v>
      </c>
      <c r="H149" s="11"/>
    </row>
    <row r="150" spans="1:8" x14ac:dyDescent="0.15">
      <c r="B150" s="5" t="s">
        <v>117</v>
      </c>
      <c r="H150" s="11"/>
    </row>
    <row r="151" spans="1:8" x14ac:dyDescent="0.15">
      <c r="A151" s="1"/>
      <c r="B151" s="1"/>
      <c r="C151" s="1"/>
      <c r="D151" s="1"/>
      <c r="E151" s="1"/>
      <c r="F151" s="1"/>
      <c r="G151" s="3"/>
      <c r="H151" s="21"/>
    </row>
  </sheetData>
  <mergeCells count="9">
    <mergeCell ref="B99:C99"/>
    <mergeCell ref="A121:C121"/>
    <mergeCell ref="B122:C122"/>
    <mergeCell ref="A2:C2"/>
    <mergeCell ref="A3:C3"/>
    <mergeCell ref="B4:C4"/>
    <mergeCell ref="B5:C5"/>
    <mergeCell ref="B94:C94"/>
    <mergeCell ref="B98:C98"/>
  </mergeCells>
  <pageMargins left="0.7" right="0.7" top="0.75" bottom="0.75" header="0.3" footer="0.3"/>
  <pageSetup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topLeftCell="A46" workbookViewId="0">
      <selection activeCell="D63" sqref="D63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10.425781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2" customWidth="1"/>
    <col min="9" max="16384" width="9.140625" style="5"/>
  </cols>
  <sheetData>
    <row r="1" spans="1:8" x14ac:dyDescent="0.15">
      <c r="A1" s="1"/>
      <c r="B1" s="1"/>
      <c r="C1" s="2" t="s">
        <v>0</v>
      </c>
      <c r="D1" s="1"/>
      <c r="E1" s="1"/>
      <c r="F1" s="1"/>
      <c r="G1" s="3"/>
      <c r="H1" s="4"/>
    </row>
    <row r="2" spans="1:8" ht="37.5" x14ac:dyDescent="0.25">
      <c r="A2" s="67" t="s">
        <v>1</v>
      </c>
      <c r="B2" s="68"/>
      <c r="C2" s="68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9" t="s">
        <v>7</v>
      </c>
      <c r="B3" s="70"/>
      <c r="C3" s="70"/>
      <c r="H3" s="11"/>
    </row>
    <row r="4" spans="1:8" ht="15" x14ac:dyDescent="0.25">
      <c r="B4" s="71" t="s">
        <v>8</v>
      </c>
      <c r="C4" s="70"/>
      <c r="H4" s="11"/>
    </row>
    <row r="5" spans="1:8" ht="15" x14ac:dyDescent="0.25">
      <c r="B5" s="69" t="s">
        <v>9</v>
      </c>
      <c r="C5" s="70"/>
      <c r="H5" s="11"/>
    </row>
    <row r="6" spans="1:8" x14ac:dyDescent="0.15">
      <c r="B6" s="12">
        <v>7.5399999999999995E-2</v>
      </c>
      <c r="C6" s="5" t="s">
        <v>10</v>
      </c>
      <c r="D6" s="5" t="s">
        <v>11</v>
      </c>
      <c r="E6" s="5" t="s">
        <v>12</v>
      </c>
      <c r="F6" s="5">
        <v>1840</v>
      </c>
      <c r="G6" s="10">
        <v>18530.68</v>
      </c>
      <c r="H6" s="11">
        <v>5.6800000000000006</v>
      </c>
    </row>
    <row r="7" spans="1:8" x14ac:dyDescent="0.15">
      <c r="B7" s="12">
        <v>8.9700000000000002E-2</v>
      </c>
      <c r="C7" s="5" t="s">
        <v>13</v>
      </c>
      <c r="D7" s="5" t="s">
        <v>14</v>
      </c>
      <c r="E7" s="5" t="s">
        <v>15</v>
      </c>
      <c r="F7" s="5">
        <v>1700</v>
      </c>
      <c r="G7" s="10">
        <v>17621.400000000001</v>
      </c>
      <c r="H7" s="11">
        <v>5.4</v>
      </c>
    </row>
    <row r="8" spans="1:8" x14ac:dyDescent="0.15">
      <c r="B8" s="12">
        <v>9.1999999999999998E-2</v>
      </c>
      <c r="C8" s="5" t="s">
        <v>16</v>
      </c>
      <c r="D8" s="5" t="s">
        <v>17</v>
      </c>
      <c r="E8" s="5" t="s">
        <v>18</v>
      </c>
      <c r="F8" s="5">
        <v>1400</v>
      </c>
      <c r="G8" s="10">
        <v>14028.92</v>
      </c>
      <c r="H8" s="11">
        <v>4.3000000000000007</v>
      </c>
    </row>
    <row r="9" spans="1:8" x14ac:dyDescent="0.15">
      <c r="B9" s="12">
        <v>9.5000000000000001E-2</v>
      </c>
      <c r="C9" s="5" t="s">
        <v>19</v>
      </c>
      <c r="D9" s="5" t="s">
        <v>20</v>
      </c>
      <c r="E9" s="5" t="s">
        <v>21</v>
      </c>
      <c r="F9" s="5">
        <v>1000</v>
      </c>
      <c r="G9" s="10">
        <v>10002.43</v>
      </c>
      <c r="H9" s="11">
        <v>3.0700000000000003</v>
      </c>
    </row>
    <row r="10" spans="1:8" x14ac:dyDescent="0.15">
      <c r="B10" s="12">
        <v>9.9500000000000005E-2</v>
      </c>
      <c r="C10" s="5" t="s">
        <v>22</v>
      </c>
      <c r="D10" s="5" t="s">
        <v>23</v>
      </c>
      <c r="E10" s="5" t="s">
        <v>24</v>
      </c>
      <c r="F10" s="5">
        <v>772</v>
      </c>
      <c r="G10" s="10">
        <v>7690.5</v>
      </c>
      <c r="H10" s="11">
        <v>2.36</v>
      </c>
    </row>
    <row r="11" spans="1:8" x14ac:dyDescent="0.15">
      <c r="B11" s="12">
        <v>8.7999999999999995E-2</v>
      </c>
      <c r="C11" s="5" t="s">
        <v>25</v>
      </c>
      <c r="D11" s="5" t="s">
        <v>26</v>
      </c>
      <c r="E11" s="5" t="s">
        <v>18</v>
      </c>
      <c r="F11" s="5">
        <v>500</v>
      </c>
      <c r="G11" s="10">
        <v>4967.33</v>
      </c>
      <c r="H11" s="11">
        <v>1.52</v>
      </c>
    </row>
    <row r="12" spans="1:8" x14ac:dyDescent="0.15">
      <c r="B12" s="12">
        <v>8.7499999999999994E-2</v>
      </c>
      <c r="C12" s="5" t="s">
        <v>27</v>
      </c>
      <c r="D12" s="5" t="s">
        <v>28</v>
      </c>
      <c r="E12" s="5" t="s">
        <v>29</v>
      </c>
      <c r="F12" s="5">
        <v>500</v>
      </c>
      <c r="G12" s="10">
        <v>4913.38</v>
      </c>
      <c r="H12" s="11">
        <v>1.51</v>
      </c>
    </row>
    <row r="13" spans="1:8" x14ac:dyDescent="0.15">
      <c r="B13" s="12">
        <v>0.1125</v>
      </c>
      <c r="C13" s="5" t="s">
        <v>30</v>
      </c>
      <c r="D13" s="5" t="s">
        <v>31</v>
      </c>
      <c r="E13" s="5" t="s">
        <v>32</v>
      </c>
      <c r="F13" s="5">
        <v>390</v>
      </c>
      <c r="G13" s="10">
        <v>4071.77</v>
      </c>
      <c r="H13" s="11">
        <v>1.25</v>
      </c>
    </row>
    <row r="14" spans="1:8" x14ac:dyDescent="0.15">
      <c r="B14" s="12">
        <v>0.1115</v>
      </c>
      <c r="C14" s="5" t="s">
        <v>33</v>
      </c>
      <c r="D14" s="5" t="s">
        <v>34</v>
      </c>
      <c r="E14" s="5" t="s">
        <v>35</v>
      </c>
      <c r="F14" s="5">
        <v>300</v>
      </c>
      <c r="G14" s="10">
        <v>3005.46</v>
      </c>
      <c r="H14" s="11">
        <v>0.91999999999999993</v>
      </c>
    </row>
    <row r="15" spans="1:8" x14ac:dyDescent="0.15">
      <c r="B15" s="12">
        <v>0.1109</v>
      </c>
      <c r="C15" s="5" t="s">
        <v>36</v>
      </c>
      <c r="D15" s="5" t="s">
        <v>37</v>
      </c>
      <c r="E15" s="5" t="s">
        <v>38</v>
      </c>
      <c r="F15" s="5">
        <v>206</v>
      </c>
      <c r="G15" s="10">
        <v>2058.4299999999998</v>
      </c>
      <c r="H15" s="11">
        <v>0.63</v>
      </c>
    </row>
    <row r="16" spans="1:8" x14ac:dyDescent="0.15">
      <c r="B16" s="12">
        <v>7.9500000000000001E-2</v>
      </c>
      <c r="C16" s="5" t="s">
        <v>39</v>
      </c>
      <c r="D16" s="5" t="s">
        <v>40</v>
      </c>
      <c r="E16" s="5" t="s">
        <v>12</v>
      </c>
      <c r="F16" s="5">
        <v>200</v>
      </c>
      <c r="G16" s="10">
        <v>1976.13</v>
      </c>
      <c r="H16" s="11">
        <v>0.61</v>
      </c>
    </row>
    <row r="17" spans="2:8" x14ac:dyDescent="0.15">
      <c r="B17" s="12">
        <v>9.0999999999999998E-2</v>
      </c>
      <c r="C17" s="5" t="s">
        <v>41</v>
      </c>
      <c r="D17" s="5" t="s">
        <v>42</v>
      </c>
      <c r="E17" s="5" t="s">
        <v>43</v>
      </c>
      <c r="F17" s="5">
        <v>125</v>
      </c>
      <c r="G17" s="10">
        <v>1280.6300000000001</v>
      </c>
      <c r="H17" s="11">
        <v>0.39</v>
      </c>
    </row>
    <row r="18" spans="2:8" x14ac:dyDescent="0.15">
      <c r="B18" s="12">
        <v>8.9700000000000002E-2</v>
      </c>
      <c r="C18" s="5" t="s">
        <v>13</v>
      </c>
      <c r="D18" s="5" t="s">
        <v>44</v>
      </c>
      <c r="E18" s="5" t="s">
        <v>15</v>
      </c>
      <c r="F18" s="5">
        <v>100</v>
      </c>
      <c r="G18" s="10">
        <v>1038.99</v>
      </c>
      <c r="H18" s="11">
        <v>0.32</v>
      </c>
    </row>
    <row r="19" spans="2:8" x14ac:dyDescent="0.15">
      <c r="B19" s="12">
        <v>9.2499999999999999E-2</v>
      </c>
      <c r="C19" s="5" t="s">
        <v>41</v>
      </c>
      <c r="D19" s="5" t="s">
        <v>45</v>
      </c>
      <c r="E19" s="5" t="s">
        <v>43</v>
      </c>
      <c r="F19" s="5">
        <v>100</v>
      </c>
      <c r="G19" s="10">
        <v>1034.96</v>
      </c>
      <c r="H19" s="11">
        <v>0.32</v>
      </c>
    </row>
    <row r="20" spans="2:8" x14ac:dyDescent="0.15">
      <c r="B20" s="12">
        <v>9.2499999999999999E-2</v>
      </c>
      <c r="C20" s="5" t="s">
        <v>41</v>
      </c>
      <c r="D20" s="5" t="s">
        <v>46</v>
      </c>
      <c r="E20" s="5" t="s">
        <v>43</v>
      </c>
      <c r="F20" s="5">
        <v>100</v>
      </c>
      <c r="G20" s="10">
        <v>1032.53</v>
      </c>
      <c r="H20" s="11">
        <v>0.32</v>
      </c>
    </row>
    <row r="21" spans="2:8" x14ac:dyDescent="0.15">
      <c r="B21" s="12">
        <v>0.09</v>
      </c>
      <c r="C21" s="5" t="s">
        <v>47</v>
      </c>
      <c r="D21" s="5" t="s">
        <v>48</v>
      </c>
      <c r="E21" s="5" t="s">
        <v>49</v>
      </c>
      <c r="F21" s="5">
        <v>73</v>
      </c>
      <c r="G21" s="10">
        <v>739.87</v>
      </c>
      <c r="H21" s="11">
        <v>0.22999999999999998</v>
      </c>
    </row>
    <row r="22" spans="2:8" x14ac:dyDescent="0.15">
      <c r="B22" s="12">
        <v>9.4799999999999995E-2</v>
      </c>
      <c r="C22" s="5" t="s">
        <v>50</v>
      </c>
      <c r="D22" s="5" t="s">
        <v>51</v>
      </c>
      <c r="E22" s="5" t="s">
        <v>21</v>
      </c>
      <c r="F22" s="5">
        <v>50</v>
      </c>
      <c r="G22" s="10">
        <v>505.71000000000004</v>
      </c>
      <c r="H22" s="11">
        <v>0.16</v>
      </c>
    </row>
    <row r="23" spans="2:8" x14ac:dyDescent="0.15">
      <c r="B23" s="12">
        <v>7.2499999999999995E-2</v>
      </c>
      <c r="C23" s="5" t="s">
        <v>52</v>
      </c>
      <c r="D23" s="5" t="s">
        <v>53</v>
      </c>
      <c r="E23" s="5" t="s">
        <v>54</v>
      </c>
      <c r="F23" s="5">
        <v>50</v>
      </c>
      <c r="G23" s="10">
        <v>500.88</v>
      </c>
      <c r="H23" s="11">
        <v>0.15</v>
      </c>
    </row>
    <row r="24" spans="2:8" x14ac:dyDescent="0.15">
      <c r="B24" s="12">
        <v>8.7499999999999994E-2</v>
      </c>
      <c r="C24" s="5" t="s">
        <v>55</v>
      </c>
      <c r="D24" s="5" t="s">
        <v>56</v>
      </c>
      <c r="E24" s="5" t="s">
        <v>29</v>
      </c>
      <c r="F24" s="5">
        <v>50000</v>
      </c>
      <c r="G24" s="10">
        <v>498.21000000000004</v>
      </c>
      <c r="H24" s="11">
        <v>0.15</v>
      </c>
    </row>
    <row r="25" spans="2:8" x14ac:dyDescent="0.15">
      <c r="B25" s="12">
        <v>8.9499999999999996E-2</v>
      </c>
      <c r="C25" s="5" t="s">
        <v>57</v>
      </c>
      <c r="D25" s="5" t="s">
        <v>58</v>
      </c>
      <c r="E25" s="5" t="s">
        <v>12</v>
      </c>
      <c r="F25" s="5">
        <v>10</v>
      </c>
      <c r="G25" s="10">
        <v>103.9</v>
      </c>
      <c r="H25" s="11">
        <v>3.0000000000000002E-2</v>
      </c>
    </row>
    <row r="26" spans="2:8" x14ac:dyDescent="0.15">
      <c r="B26" s="12">
        <v>9.0999999999999998E-2</v>
      </c>
      <c r="C26" s="5" t="s">
        <v>59</v>
      </c>
      <c r="D26" s="5" t="s">
        <v>60</v>
      </c>
      <c r="E26" s="5" t="s">
        <v>61</v>
      </c>
      <c r="F26" s="5">
        <v>10</v>
      </c>
      <c r="G26" s="10">
        <v>101.5</v>
      </c>
      <c r="H26" s="11">
        <v>3.0000000000000002E-2</v>
      </c>
    </row>
    <row r="27" spans="2:8" x14ac:dyDescent="0.15">
      <c r="B27" s="12">
        <v>9.5500000000000002E-2</v>
      </c>
      <c r="C27" s="5" t="s">
        <v>62</v>
      </c>
      <c r="D27" s="5" t="s">
        <v>63</v>
      </c>
      <c r="E27" s="5" t="s">
        <v>61</v>
      </c>
      <c r="F27" s="5">
        <v>3</v>
      </c>
      <c r="G27" s="10">
        <v>31.6</v>
      </c>
      <c r="H27" s="11">
        <v>0.01</v>
      </c>
    </row>
    <row r="28" spans="2:8" x14ac:dyDescent="0.15">
      <c r="B28" s="12">
        <v>0.1095</v>
      </c>
      <c r="C28" s="5" t="s">
        <v>36</v>
      </c>
      <c r="D28" s="5" t="s">
        <v>64</v>
      </c>
      <c r="E28" s="5" t="s">
        <v>38</v>
      </c>
      <c r="F28" s="5">
        <v>1</v>
      </c>
      <c r="G28" s="10">
        <v>9.9500000000000011</v>
      </c>
      <c r="H28" s="11">
        <v>0</v>
      </c>
    </row>
    <row r="29" spans="2:8" ht="9.75" thickBot="1" x14ac:dyDescent="0.2">
      <c r="E29" s="13" t="s">
        <v>65</v>
      </c>
      <c r="G29" s="14">
        <v>95745.16</v>
      </c>
      <c r="H29" s="15">
        <v>29.36</v>
      </c>
    </row>
    <row r="30" spans="2:8" ht="15.75" thickTop="1" x14ac:dyDescent="0.25">
      <c r="B30" s="71" t="s">
        <v>66</v>
      </c>
      <c r="C30" s="70"/>
      <c r="H30" s="11"/>
    </row>
    <row r="31" spans="2:8" ht="15" x14ac:dyDescent="0.25">
      <c r="B31" s="69" t="s">
        <v>9</v>
      </c>
      <c r="C31" s="70"/>
      <c r="H31" s="11"/>
    </row>
    <row r="32" spans="2:8" x14ac:dyDescent="0.15">
      <c r="B32" s="12">
        <v>6.7900000000000002E-2</v>
      </c>
      <c r="C32" s="5" t="s">
        <v>67</v>
      </c>
      <c r="D32" s="5" t="s">
        <v>68</v>
      </c>
      <c r="E32" s="5" t="s">
        <v>69</v>
      </c>
      <c r="F32" s="5">
        <v>113500000</v>
      </c>
      <c r="G32" s="10">
        <v>111206.62</v>
      </c>
      <c r="H32" s="11">
        <v>34.1</v>
      </c>
    </row>
    <row r="33" spans="2:8" x14ac:dyDescent="0.15">
      <c r="B33" s="12">
        <v>7.6100000000000001E-2</v>
      </c>
      <c r="C33" s="5" t="s">
        <v>70</v>
      </c>
      <c r="D33" s="5" t="s">
        <v>71</v>
      </c>
      <c r="E33" s="5" t="s">
        <v>69</v>
      </c>
      <c r="F33" s="5">
        <v>61100000</v>
      </c>
      <c r="G33" s="10">
        <v>63287.560000000005</v>
      </c>
      <c r="H33" s="11">
        <v>19.400000000000002</v>
      </c>
    </row>
    <row r="34" spans="2:8" x14ac:dyDescent="0.15">
      <c r="B34" s="12">
        <v>7.8799999999999995E-2</v>
      </c>
      <c r="C34" s="5" t="s">
        <v>70</v>
      </c>
      <c r="D34" s="5" t="s">
        <v>72</v>
      </c>
      <c r="E34" s="5" t="s">
        <v>69</v>
      </c>
      <c r="F34" s="5">
        <v>15000000</v>
      </c>
      <c r="G34" s="10">
        <v>15675.27</v>
      </c>
      <c r="H34" s="11">
        <v>4.8100000000000005</v>
      </c>
    </row>
    <row r="35" spans="2:8" x14ac:dyDescent="0.15">
      <c r="B35" s="12">
        <v>7.8700000000000006E-2</v>
      </c>
      <c r="C35" s="5" t="s">
        <v>73</v>
      </c>
      <c r="D35" s="5" t="s">
        <v>74</v>
      </c>
      <c r="E35" s="5" t="s">
        <v>69</v>
      </c>
      <c r="F35" s="5">
        <v>3300000</v>
      </c>
      <c r="G35" s="10">
        <v>3330.13</v>
      </c>
      <c r="H35" s="11">
        <v>1.02</v>
      </c>
    </row>
    <row r="36" spans="2:8" x14ac:dyDescent="0.15">
      <c r="B36" s="12">
        <v>7.6200000000000004E-2</v>
      </c>
      <c r="C36" s="5" t="s">
        <v>75</v>
      </c>
      <c r="D36" s="5" t="s">
        <v>76</v>
      </c>
      <c r="E36" s="5" t="s">
        <v>69</v>
      </c>
      <c r="F36" s="5">
        <v>3300000</v>
      </c>
      <c r="G36" s="10">
        <v>3276.62</v>
      </c>
      <c r="H36" s="11">
        <v>1</v>
      </c>
    </row>
    <row r="37" spans="2:8" x14ac:dyDescent="0.15">
      <c r="B37" s="12">
        <v>8.2699999999999996E-2</v>
      </c>
      <c r="C37" s="5" t="s">
        <v>77</v>
      </c>
      <c r="D37" s="5" t="s">
        <v>78</v>
      </c>
      <c r="E37" s="5" t="s">
        <v>69</v>
      </c>
      <c r="F37" s="5">
        <v>700000</v>
      </c>
      <c r="G37" s="10">
        <v>728.39</v>
      </c>
      <c r="H37" s="11">
        <v>0.22</v>
      </c>
    </row>
    <row r="38" spans="2:8" x14ac:dyDescent="0.15">
      <c r="B38" s="12">
        <v>8.0799999999999997E-2</v>
      </c>
      <c r="C38" s="5" t="s">
        <v>79</v>
      </c>
      <c r="D38" s="5" t="s">
        <v>80</v>
      </c>
      <c r="E38" s="5" t="s">
        <v>69</v>
      </c>
      <c r="F38" s="5">
        <v>700000</v>
      </c>
      <c r="G38" s="10">
        <v>721.9</v>
      </c>
      <c r="H38" s="11">
        <v>0.22</v>
      </c>
    </row>
    <row r="39" spans="2:8" x14ac:dyDescent="0.15">
      <c r="B39" s="12">
        <v>8.0399999999999999E-2</v>
      </c>
      <c r="C39" s="5" t="s">
        <v>70</v>
      </c>
      <c r="D39" s="5" t="s">
        <v>81</v>
      </c>
      <c r="E39" s="5" t="s">
        <v>69</v>
      </c>
      <c r="F39" s="5">
        <v>700000</v>
      </c>
      <c r="G39" s="10">
        <v>718.42</v>
      </c>
      <c r="H39" s="11">
        <v>0.22</v>
      </c>
    </row>
    <row r="40" spans="2:8" x14ac:dyDescent="0.15">
      <c r="B40" s="12">
        <v>8.0500000000000002E-2</v>
      </c>
      <c r="C40" s="5" t="s">
        <v>82</v>
      </c>
      <c r="D40" s="5" t="s">
        <v>83</v>
      </c>
      <c r="E40" s="5" t="s">
        <v>69</v>
      </c>
      <c r="F40" s="5">
        <v>700000</v>
      </c>
      <c r="G40" s="10">
        <v>716.17</v>
      </c>
      <c r="H40" s="11">
        <v>0.22</v>
      </c>
    </row>
    <row r="41" spans="2:8" x14ac:dyDescent="0.15">
      <c r="B41" s="12">
        <v>7.9500000000000001E-2</v>
      </c>
      <c r="C41" s="5" t="s">
        <v>84</v>
      </c>
      <c r="D41" s="5" t="s">
        <v>85</v>
      </c>
      <c r="E41" s="5" t="s">
        <v>69</v>
      </c>
      <c r="F41" s="5">
        <v>700000</v>
      </c>
      <c r="G41" s="10">
        <v>714.44</v>
      </c>
      <c r="H41" s="11">
        <v>0.22</v>
      </c>
    </row>
    <row r="42" spans="2:8" x14ac:dyDescent="0.15">
      <c r="B42" s="12">
        <v>7.9299999999999995E-2</v>
      </c>
      <c r="C42" s="5" t="s">
        <v>86</v>
      </c>
      <c r="D42" s="5" t="s">
        <v>87</v>
      </c>
      <c r="E42" s="5" t="s">
        <v>69</v>
      </c>
      <c r="F42" s="5">
        <v>700000</v>
      </c>
      <c r="G42" s="10">
        <v>710.80000000000007</v>
      </c>
      <c r="H42" s="11">
        <v>0.22</v>
      </c>
    </row>
    <row r="43" spans="2:8" x14ac:dyDescent="0.15">
      <c r="B43" s="12">
        <v>7.9399999999999998E-2</v>
      </c>
      <c r="C43" s="5" t="s">
        <v>73</v>
      </c>
      <c r="D43" s="5" t="s">
        <v>88</v>
      </c>
      <c r="E43" s="5" t="s">
        <v>69</v>
      </c>
      <c r="F43" s="5">
        <v>700000</v>
      </c>
      <c r="G43" s="10">
        <v>710.19</v>
      </c>
      <c r="H43" s="11">
        <v>0.22</v>
      </c>
    </row>
    <row r="44" spans="2:8" x14ac:dyDescent="0.15">
      <c r="B44" s="12">
        <v>7.6999999999999999E-2</v>
      </c>
      <c r="C44" s="5" t="s">
        <v>89</v>
      </c>
      <c r="D44" s="5" t="s">
        <v>90</v>
      </c>
      <c r="E44" s="5" t="s">
        <v>69</v>
      </c>
      <c r="F44" s="5">
        <v>700000</v>
      </c>
      <c r="G44" s="10">
        <v>704.12</v>
      </c>
      <c r="H44" s="11">
        <v>0.22</v>
      </c>
    </row>
    <row r="45" spans="2:8" x14ac:dyDescent="0.15">
      <c r="B45" s="12">
        <v>7.7100000000000002E-2</v>
      </c>
      <c r="C45" s="5" t="s">
        <v>75</v>
      </c>
      <c r="D45" s="5" t="s">
        <v>91</v>
      </c>
      <c r="E45" s="5" t="s">
        <v>69</v>
      </c>
      <c r="F45" s="5">
        <v>700000</v>
      </c>
      <c r="G45" s="10">
        <v>700.2</v>
      </c>
      <c r="H45" s="11">
        <v>0.21000000000000002</v>
      </c>
    </row>
    <row r="46" spans="2:8" x14ac:dyDescent="0.15">
      <c r="B46" s="12">
        <v>8.0699999999999994E-2</v>
      </c>
      <c r="C46" s="5" t="s">
        <v>67</v>
      </c>
      <c r="D46" s="5" t="s">
        <v>92</v>
      </c>
      <c r="E46" s="5" t="s">
        <v>69</v>
      </c>
      <c r="F46" s="5">
        <v>550000</v>
      </c>
      <c r="G46" s="10">
        <v>565.71</v>
      </c>
      <c r="H46" s="11">
        <v>0.17</v>
      </c>
    </row>
    <row r="47" spans="2:8" x14ac:dyDescent="0.15">
      <c r="B47" s="12">
        <v>7.7299999999999994E-2</v>
      </c>
      <c r="C47" s="5" t="s">
        <v>82</v>
      </c>
      <c r="D47" s="5" t="s">
        <v>93</v>
      </c>
      <c r="E47" s="5" t="s">
        <v>69</v>
      </c>
      <c r="F47" s="5">
        <v>500000</v>
      </c>
      <c r="G47" s="10">
        <v>501.18</v>
      </c>
      <c r="H47" s="11">
        <v>0.15</v>
      </c>
    </row>
    <row r="48" spans="2:8" x14ac:dyDescent="0.15">
      <c r="B48" s="12">
        <v>7.7299999999999994E-2</v>
      </c>
      <c r="C48" s="5" t="s">
        <v>75</v>
      </c>
      <c r="D48" s="5" t="s">
        <v>94</v>
      </c>
      <c r="E48" s="5" t="s">
        <v>69</v>
      </c>
      <c r="F48" s="5">
        <v>500000</v>
      </c>
      <c r="G48" s="10">
        <v>500.73</v>
      </c>
      <c r="H48" s="11">
        <v>0.15</v>
      </c>
    </row>
    <row r="49" spans="1:11" x14ac:dyDescent="0.15">
      <c r="B49" s="12">
        <v>7.7299999999999994E-2</v>
      </c>
      <c r="C49" s="5" t="s">
        <v>86</v>
      </c>
      <c r="D49" s="5" t="s">
        <v>95</v>
      </c>
      <c r="E49" s="5" t="s">
        <v>69</v>
      </c>
      <c r="F49" s="5">
        <v>500000</v>
      </c>
      <c r="G49" s="10">
        <v>500.71000000000004</v>
      </c>
      <c r="H49" s="11">
        <v>0.15</v>
      </c>
    </row>
    <row r="50" spans="1:11" x14ac:dyDescent="0.15">
      <c r="B50" s="12">
        <v>7.7299999999999994E-2</v>
      </c>
      <c r="C50" s="5" t="s">
        <v>77</v>
      </c>
      <c r="D50" s="5" t="s">
        <v>96</v>
      </c>
      <c r="E50" s="5" t="s">
        <v>69</v>
      </c>
      <c r="F50" s="5">
        <v>400000</v>
      </c>
      <c r="G50" s="10">
        <v>400.83</v>
      </c>
      <c r="H50" s="11">
        <v>0.12000000000000001</v>
      </c>
    </row>
    <row r="51" spans="1:11" ht="12.75" x14ac:dyDescent="0.15">
      <c r="B51" s="12">
        <v>8.72E-2</v>
      </c>
      <c r="C51" s="5" t="s">
        <v>97</v>
      </c>
      <c r="D51" s="5" t="s">
        <v>98</v>
      </c>
      <c r="E51" s="5" t="s">
        <v>69</v>
      </c>
      <c r="F51" s="5">
        <v>250000</v>
      </c>
      <c r="G51" s="10">
        <v>262.79000000000002</v>
      </c>
      <c r="H51" s="11">
        <v>0.08</v>
      </c>
      <c r="K51" s="16"/>
    </row>
    <row r="52" spans="1:11" ht="13.5" thickBot="1" x14ac:dyDescent="0.2">
      <c r="E52" s="13" t="s">
        <v>65</v>
      </c>
      <c r="G52" s="14">
        <v>205932.78</v>
      </c>
      <c r="H52" s="15">
        <v>63.119999999999898</v>
      </c>
      <c r="K52" s="16"/>
    </row>
    <row r="53" spans="1:11" ht="9.75" thickTop="1" x14ac:dyDescent="0.15">
      <c r="H53" s="11"/>
    </row>
    <row r="54" spans="1:11" ht="15" x14ac:dyDescent="0.25">
      <c r="A54" s="69" t="s">
        <v>99</v>
      </c>
      <c r="B54" s="70"/>
      <c r="C54" s="70"/>
      <c r="H54" s="11"/>
    </row>
    <row r="55" spans="1:11" ht="15" x14ac:dyDescent="0.25">
      <c r="B55" s="71" t="s">
        <v>100</v>
      </c>
      <c r="C55" s="70"/>
      <c r="H55" s="11"/>
    </row>
    <row r="56" spans="1:11" x14ac:dyDescent="0.15">
      <c r="B56" s="17" t="s">
        <v>101</v>
      </c>
      <c r="C56" s="5" t="s">
        <v>55</v>
      </c>
      <c r="D56" s="5" t="s">
        <v>102</v>
      </c>
      <c r="E56" s="5" t="s">
        <v>103</v>
      </c>
      <c r="F56" s="5">
        <v>100</v>
      </c>
      <c r="G56" s="10">
        <v>496.14</v>
      </c>
      <c r="H56" s="11">
        <v>0.15</v>
      </c>
    </row>
    <row r="57" spans="1:11" x14ac:dyDescent="0.15">
      <c r="B57" s="17" t="s">
        <v>101</v>
      </c>
      <c r="C57" s="5" t="s">
        <v>104</v>
      </c>
      <c r="D57" s="5" t="s">
        <v>105</v>
      </c>
      <c r="E57" s="5" t="s">
        <v>106</v>
      </c>
      <c r="F57" s="5">
        <v>20</v>
      </c>
      <c r="G57" s="10">
        <v>99.91</v>
      </c>
      <c r="H57" s="11">
        <v>3.0000000000000002E-2</v>
      </c>
    </row>
    <row r="58" spans="1:11" ht="9.75" thickBot="1" x14ac:dyDescent="0.2">
      <c r="E58" s="13" t="s">
        <v>65</v>
      </c>
      <c r="G58" s="14">
        <v>596.04999999999995</v>
      </c>
      <c r="H58" s="15">
        <v>0.18</v>
      </c>
    </row>
    <row r="59" spans="1:11" ht="9.75" thickTop="1" x14ac:dyDescent="0.15">
      <c r="H59" s="11"/>
    </row>
    <row r="60" spans="1:11" x14ac:dyDescent="0.15">
      <c r="B60" s="17" t="s">
        <v>107</v>
      </c>
      <c r="C60" s="5" t="s">
        <v>108</v>
      </c>
      <c r="E60" s="5" t="s">
        <v>107</v>
      </c>
      <c r="G60" s="10">
        <v>2614.16</v>
      </c>
      <c r="H60" s="11">
        <v>0.8</v>
      </c>
    </row>
    <row r="61" spans="1:11" x14ac:dyDescent="0.15">
      <c r="B61" s="17" t="s">
        <v>107</v>
      </c>
      <c r="C61" s="5" t="s">
        <v>109</v>
      </c>
      <c r="E61" s="5" t="s">
        <v>107</v>
      </c>
      <c r="G61" s="10">
        <v>1499.38</v>
      </c>
      <c r="H61" s="11">
        <v>0.45999999999999996</v>
      </c>
    </row>
    <row r="62" spans="1:11" ht="9.75" thickBot="1" x14ac:dyDescent="0.2">
      <c r="E62" s="13" t="s">
        <v>65</v>
      </c>
      <c r="G62" s="14">
        <v>4113.54</v>
      </c>
      <c r="H62" s="15">
        <v>1.26</v>
      </c>
    </row>
    <row r="63" spans="1:11" ht="9.75" thickTop="1" x14ac:dyDescent="0.15">
      <c r="H63" s="11"/>
    </row>
    <row r="64" spans="1:11" x14ac:dyDescent="0.15">
      <c r="A64" s="18" t="s">
        <v>110</v>
      </c>
      <c r="G64" s="19">
        <v>19767.75</v>
      </c>
      <c r="H64" s="20">
        <v>6.08</v>
      </c>
    </row>
    <row r="65" spans="1:8" x14ac:dyDescent="0.15">
      <c r="H65" s="11"/>
    </row>
    <row r="66" spans="1:8" ht="9.75" thickBot="1" x14ac:dyDescent="0.2">
      <c r="E66" s="13" t="s">
        <v>111</v>
      </c>
      <c r="G66" s="14">
        <v>326155.28000000003</v>
      </c>
      <c r="H66" s="15">
        <v>100</v>
      </c>
    </row>
    <row r="67" spans="1:8" ht="9.75" thickTop="1" x14ac:dyDescent="0.15">
      <c r="H67" s="11"/>
    </row>
    <row r="68" spans="1:8" x14ac:dyDescent="0.15">
      <c r="A68" s="13" t="s">
        <v>112</v>
      </c>
      <c r="H68" s="11"/>
    </row>
    <row r="69" spans="1:8" x14ac:dyDescent="0.15">
      <c r="A69" s="5">
        <v>1</v>
      </c>
      <c r="B69" s="5" t="s">
        <v>113</v>
      </c>
      <c r="H69" s="11"/>
    </row>
    <row r="70" spans="1:8" x14ac:dyDescent="0.15">
      <c r="H70" s="11"/>
    </row>
    <row r="71" spans="1:8" x14ac:dyDescent="0.15">
      <c r="A71" s="5">
        <v>2</v>
      </c>
      <c r="B71" s="5" t="s">
        <v>114</v>
      </c>
      <c r="H71" s="11"/>
    </row>
    <row r="72" spans="1:8" x14ac:dyDescent="0.15">
      <c r="H72" s="11"/>
    </row>
    <row r="73" spans="1:8" x14ac:dyDescent="0.15">
      <c r="A73" s="5">
        <v>3</v>
      </c>
      <c r="B73" s="5" t="s">
        <v>115</v>
      </c>
      <c r="H73" s="11"/>
    </row>
    <row r="74" spans="1:8" x14ac:dyDescent="0.15">
      <c r="B74" s="5" t="s">
        <v>116</v>
      </c>
      <c r="H74" s="11"/>
    </row>
    <row r="75" spans="1:8" x14ac:dyDescent="0.15">
      <c r="B75" s="5" t="s">
        <v>117</v>
      </c>
      <c r="H75" s="11"/>
    </row>
    <row r="76" spans="1:8" x14ac:dyDescent="0.15">
      <c r="A76" s="1"/>
      <c r="B76" s="1"/>
      <c r="C76" s="1"/>
      <c r="D76" s="1"/>
      <c r="E76" s="1"/>
      <c r="F76" s="1"/>
      <c r="G76" s="3"/>
      <c r="H76" s="21"/>
    </row>
  </sheetData>
  <mergeCells count="8">
    <mergeCell ref="A54:C54"/>
    <mergeCell ref="B55:C55"/>
    <mergeCell ref="A2:C2"/>
    <mergeCell ref="A3:C3"/>
    <mergeCell ref="B4:C4"/>
    <mergeCell ref="B5:C5"/>
    <mergeCell ref="B30:C30"/>
    <mergeCell ref="B31:C31"/>
  </mergeCells>
  <pageMargins left="0.7" right="0.7" top="0.75" bottom="0.75" header="0.3" footer="0.3"/>
  <pageSetup orientation="portrait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84"/>
  <sheetViews>
    <sheetView workbookViewId="0">
      <selection sqref="A1:IV65536"/>
    </sheetView>
  </sheetViews>
  <sheetFormatPr defaultRowHeight="15" x14ac:dyDescent="0.25"/>
  <cols>
    <col min="1" max="1" width="48.5703125" bestFit="1" customWidth="1"/>
    <col min="2" max="2" width="29.140625" bestFit="1" customWidth="1"/>
    <col min="3" max="3" width="12.28515625" bestFit="1" customWidth="1"/>
    <col min="4" max="4" width="14.5703125" style="66" bestFit="1" customWidth="1"/>
    <col min="5" max="5" width="9" style="66" bestFit="1" customWidth="1"/>
    <col min="6" max="6" width="10" style="66" bestFit="1" customWidth="1"/>
  </cols>
  <sheetData>
    <row r="2" spans="1:6" x14ac:dyDescent="0.25">
      <c r="A2" s="60"/>
      <c r="B2" s="60"/>
      <c r="C2" s="60"/>
      <c r="D2" s="81" t="s">
        <v>2370</v>
      </c>
      <c r="E2" s="82"/>
      <c r="F2" s="61"/>
    </row>
    <row r="3" spans="1:6" ht="45" x14ac:dyDescent="0.25">
      <c r="A3" s="62" t="s">
        <v>2371</v>
      </c>
      <c r="B3" s="62" t="s">
        <v>2372</v>
      </c>
      <c r="C3" s="62" t="s">
        <v>2373</v>
      </c>
      <c r="D3" s="63" t="s">
        <v>2374</v>
      </c>
      <c r="E3" s="63" t="s">
        <v>2375</v>
      </c>
      <c r="F3" s="64" t="s">
        <v>2376</v>
      </c>
    </row>
    <row r="4" spans="1:6" x14ac:dyDescent="0.25">
      <c r="A4" s="60" t="s">
        <v>2377</v>
      </c>
      <c r="B4" s="60" t="s">
        <v>2378</v>
      </c>
      <c r="C4" s="60"/>
      <c r="D4" s="61">
        <v>4.4958049999999998</v>
      </c>
      <c r="E4" s="61">
        <v>4.165197</v>
      </c>
      <c r="F4" s="61"/>
    </row>
    <row r="5" spans="1:6" x14ac:dyDescent="0.25">
      <c r="A5" s="60" t="s">
        <v>2379</v>
      </c>
      <c r="B5" s="60" t="s">
        <v>2380</v>
      </c>
      <c r="C5" s="65">
        <v>42808</v>
      </c>
      <c r="D5" s="61">
        <v>3.6017000000000001</v>
      </c>
      <c r="E5" s="61">
        <v>3.3369</v>
      </c>
      <c r="F5" s="61">
        <v>1022.7766</v>
      </c>
    </row>
    <row r="6" spans="1:6" x14ac:dyDescent="0.25">
      <c r="A6" s="60" t="s">
        <v>2377</v>
      </c>
      <c r="B6" s="60" t="s">
        <v>2381</v>
      </c>
      <c r="C6" s="60"/>
      <c r="D6" s="61">
        <v>4.4627569999999999</v>
      </c>
      <c r="E6" s="61">
        <v>4.1345749999999999</v>
      </c>
      <c r="F6" s="61"/>
    </row>
    <row r="7" spans="1:6" x14ac:dyDescent="0.25">
      <c r="A7" s="60" t="s">
        <v>2382</v>
      </c>
      <c r="B7" s="60" t="s">
        <v>2383</v>
      </c>
      <c r="C7" s="65">
        <v>42809</v>
      </c>
      <c r="D7" s="61">
        <v>1.7756000000000001</v>
      </c>
      <c r="E7" s="61">
        <v>1.645</v>
      </c>
      <c r="F7" s="61">
        <v>23.752100000000002</v>
      </c>
    </row>
    <row r="8" spans="1:6" x14ac:dyDescent="0.25">
      <c r="A8" s="60" t="s">
        <v>2379</v>
      </c>
      <c r="B8" s="60" t="s">
        <v>2384</v>
      </c>
      <c r="C8" s="65">
        <v>42808</v>
      </c>
      <c r="D8" s="61">
        <v>0.2903</v>
      </c>
      <c r="E8" s="61">
        <v>0.26900000000000002</v>
      </c>
      <c r="F8" s="61">
        <v>1014.7774000000001</v>
      </c>
    </row>
    <row r="9" spans="1:6" x14ac:dyDescent="0.25">
      <c r="A9" s="60" t="s">
        <v>2379</v>
      </c>
      <c r="B9" s="60" t="s">
        <v>2385</v>
      </c>
      <c r="C9" s="65">
        <v>42808</v>
      </c>
      <c r="D9" s="61">
        <v>0.48550000000000004</v>
      </c>
      <c r="E9" s="61">
        <v>0.44980000000000003</v>
      </c>
      <c r="F9" s="61">
        <v>1199.4486000000002</v>
      </c>
    </row>
    <row r="10" spans="1:6" x14ac:dyDescent="0.25">
      <c r="A10" s="60" t="s">
        <v>2379</v>
      </c>
      <c r="B10" s="60" t="s">
        <v>2386</v>
      </c>
      <c r="C10" s="65">
        <v>42808</v>
      </c>
      <c r="D10" s="61">
        <v>4.1016000000000004</v>
      </c>
      <c r="E10" s="61">
        <v>3.8001</v>
      </c>
      <c r="F10" s="61">
        <v>1038.4155000000001</v>
      </c>
    </row>
    <row r="11" spans="1:6" x14ac:dyDescent="0.25">
      <c r="A11" s="60" t="s">
        <v>2387</v>
      </c>
      <c r="B11" s="60" t="s">
        <v>2388</v>
      </c>
      <c r="C11" s="65">
        <v>42814</v>
      </c>
      <c r="D11" s="61">
        <v>0.11800000000000001</v>
      </c>
      <c r="E11" s="61">
        <v>0.10940000000000001</v>
      </c>
      <c r="F11" s="61">
        <v>12.2925</v>
      </c>
    </row>
    <row r="12" spans="1:6" x14ac:dyDescent="0.25">
      <c r="A12" s="60" t="s">
        <v>2389</v>
      </c>
      <c r="B12" s="60" t="s">
        <v>2390</v>
      </c>
      <c r="C12" s="65">
        <v>42814</v>
      </c>
      <c r="D12" s="61">
        <v>0.15</v>
      </c>
      <c r="E12" s="61">
        <v>0.15</v>
      </c>
      <c r="F12" s="61">
        <v>10.896100000000001</v>
      </c>
    </row>
    <row r="13" spans="1:6" x14ac:dyDescent="0.25">
      <c r="A13" s="60" t="s">
        <v>2391</v>
      </c>
      <c r="B13" s="60" t="s">
        <v>2392</v>
      </c>
      <c r="C13" s="65">
        <v>42814</v>
      </c>
      <c r="D13" s="61">
        <v>7.5400000000000009E-2</v>
      </c>
      <c r="E13" s="61">
        <v>6.9900000000000004E-2</v>
      </c>
      <c r="F13" s="61">
        <v>12.7811</v>
      </c>
    </row>
    <row r="14" spans="1:6" x14ac:dyDescent="0.25">
      <c r="A14" s="60" t="s">
        <v>2393</v>
      </c>
      <c r="B14" s="60" t="s">
        <v>2394</v>
      </c>
      <c r="C14" s="65">
        <v>42814</v>
      </c>
      <c r="D14" s="61">
        <v>7.2000000000000007E-3</v>
      </c>
      <c r="E14" s="61">
        <v>6.6E-3</v>
      </c>
      <c r="F14" s="61">
        <v>11.277000000000001</v>
      </c>
    </row>
    <row r="15" spans="1:6" x14ac:dyDescent="0.25">
      <c r="A15" s="60" t="s">
        <v>2395</v>
      </c>
      <c r="B15" s="60" t="s">
        <v>2378</v>
      </c>
      <c r="C15" s="60"/>
      <c r="D15" s="61">
        <v>3.2666000000000001E-2</v>
      </c>
      <c r="E15" s="61">
        <v>3.0261999999999997E-2</v>
      </c>
      <c r="F15" s="61"/>
    </row>
    <row r="16" spans="1:6" x14ac:dyDescent="0.25">
      <c r="A16" s="60" t="s">
        <v>2389</v>
      </c>
      <c r="B16" s="60" t="s">
        <v>2396</v>
      </c>
      <c r="C16" s="65">
        <v>42808</v>
      </c>
      <c r="D16" s="61">
        <v>0.03</v>
      </c>
      <c r="E16" s="61">
        <v>0.03</v>
      </c>
      <c r="F16" s="61">
        <v>10.943100000000001</v>
      </c>
    </row>
    <row r="17" spans="1:6" x14ac:dyDescent="0.25">
      <c r="A17" s="60" t="s">
        <v>2397</v>
      </c>
      <c r="B17" s="60" t="s">
        <v>2398</v>
      </c>
      <c r="C17" s="65">
        <v>42794</v>
      </c>
      <c r="D17" s="61">
        <v>0.8</v>
      </c>
      <c r="E17" s="61">
        <v>0.8</v>
      </c>
      <c r="F17" s="61">
        <v>27.4314</v>
      </c>
    </row>
    <row r="18" spans="1:6" x14ac:dyDescent="0.25">
      <c r="A18" s="60" t="s">
        <v>2399</v>
      </c>
      <c r="B18" s="60" t="s">
        <v>2392</v>
      </c>
      <c r="C18" s="65">
        <v>42823</v>
      </c>
      <c r="D18" s="61">
        <v>0.75</v>
      </c>
      <c r="E18" s="61">
        <v>0.75</v>
      </c>
      <c r="F18" s="61">
        <v>19.431900000000002</v>
      </c>
    </row>
    <row r="19" spans="1:6" x14ac:dyDescent="0.25">
      <c r="A19" s="60" t="s">
        <v>2377</v>
      </c>
      <c r="B19" s="60" t="s">
        <v>2400</v>
      </c>
      <c r="C19" s="60"/>
      <c r="D19" s="61">
        <v>3.7510000000000003</v>
      </c>
      <c r="E19" s="61">
        <v>3.4751000000000003</v>
      </c>
      <c r="F19" s="61"/>
    </row>
    <row r="20" spans="1:6" x14ac:dyDescent="0.25">
      <c r="A20" s="60" t="s">
        <v>2379</v>
      </c>
      <c r="B20" s="60" t="s">
        <v>2384</v>
      </c>
      <c r="C20" s="65">
        <v>42800</v>
      </c>
      <c r="D20" s="61">
        <v>1.0337000000000001</v>
      </c>
      <c r="E20" s="61">
        <v>0.9577</v>
      </c>
      <c r="F20" s="61">
        <v>1015.8066</v>
      </c>
    </row>
    <row r="21" spans="1:6" x14ac:dyDescent="0.25">
      <c r="A21" s="60" t="s">
        <v>2401</v>
      </c>
      <c r="B21" s="60" t="s">
        <v>2388</v>
      </c>
      <c r="C21" s="65">
        <v>42814</v>
      </c>
      <c r="D21" s="61">
        <v>0.12430000000000001</v>
      </c>
      <c r="E21" s="61">
        <v>0.11510000000000001</v>
      </c>
      <c r="F21" s="61">
        <v>14.1501</v>
      </c>
    </row>
    <row r="22" spans="1:6" x14ac:dyDescent="0.25">
      <c r="A22" s="60" t="s">
        <v>2402</v>
      </c>
      <c r="B22" s="60" t="s">
        <v>2392</v>
      </c>
      <c r="C22" s="65">
        <v>42804</v>
      </c>
      <c r="D22" s="61">
        <v>7</v>
      </c>
      <c r="E22" s="61">
        <v>7</v>
      </c>
      <c r="F22" s="61">
        <v>334.39640000000003</v>
      </c>
    </row>
    <row r="23" spans="1:6" x14ac:dyDescent="0.25">
      <c r="A23" s="60" t="s">
        <v>2403</v>
      </c>
      <c r="B23" s="60" t="s">
        <v>2388</v>
      </c>
      <c r="C23" s="65">
        <v>42814</v>
      </c>
      <c r="D23" s="61">
        <v>7.6999999999999999E-2</v>
      </c>
      <c r="E23" s="61">
        <v>7.1300000000000002E-2</v>
      </c>
      <c r="F23" s="61">
        <v>10.775400000000001</v>
      </c>
    </row>
    <row r="24" spans="1:6" x14ac:dyDescent="0.25">
      <c r="A24" s="60" t="s">
        <v>2387</v>
      </c>
      <c r="B24" s="60" t="s">
        <v>2404</v>
      </c>
      <c r="C24" s="65">
        <v>42814</v>
      </c>
      <c r="D24" s="61">
        <v>0.1318</v>
      </c>
      <c r="E24" s="61">
        <v>0.1221</v>
      </c>
      <c r="F24" s="61">
        <v>12.74</v>
      </c>
    </row>
    <row r="25" spans="1:6" x14ac:dyDescent="0.25">
      <c r="A25" s="60" t="s">
        <v>2387</v>
      </c>
      <c r="B25" s="60" t="s">
        <v>2405</v>
      </c>
      <c r="C25" s="65">
        <v>42809</v>
      </c>
      <c r="D25" s="61">
        <v>0.83390000000000009</v>
      </c>
      <c r="E25" s="61">
        <v>0.77260000000000006</v>
      </c>
      <c r="F25" s="61">
        <v>12.415900000000001</v>
      </c>
    </row>
    <row r="26" spans="1:6" x14ac:dyDescent="0.25">
      <c r="A26" s="60" t="s">
        <v>2403</v>
      </c>
      <c r="B26" s="60" t="s">
        <v>2405</v>
      </c>
      <c r="C26" s="65">
        <v>42809</v>
      </c>
      <c r="D26" s="61">
        <v>0.74109999999999998</v>
      </c>
      <c r="E26" s="61">
        <v>0.68659999999999999</v>
      </c>
      <c r="F26" s="61">
        <v>11.209800000000001</v>
      </c>
    </row>
    <row r="27" spans="1:6" x14ac:dyDescent="0.25">
      <c r="A27" s="60" t="s">
        <v>2406</v>
      </c>
      <c r="B27" s="60" t="s">
        <v>2407</v>
      </c>
      <c r="C27" s="65">
        <v>42821</v>
      </c>
      <c r="D27" s="61">
        <v>0.20330000000000001</v>
      </c>
      <c r="E27" s="61">
        <v>0.20330000000000001</v>
      </c>
      <c r="F27" s="61">
        <v>20.1404</v>
      </c>
    </row>
    <row r="28" spans="1:6" x14ac:dyDescent="0.25">
      <c r="A28" s="60" t="s">
        <v>2377</v>
      </c>
      <c r="B28" s="60" t="s">
        <v>2396</v>
      </c>
      <c r="C28" s="65">
        <v>42808</v>
      </c>
      <c r="D28" s="61">
        <v>3.8373000000000004</v>
      </c>
      <c r="E28" s="61">
        <v>3.5552000000000001</v>
      </c>
      <c r="F28" s="61">
        <v>1011.9558000000001</v>
      </c>
    </row>
    <row r="29" spans="1:6" x14ac:dyDescent="0.25">
      <c r="A29" s="60" t="s">
        <v>2408</v>
      </c>
      <c r="B29" s="60" t="s">
        <v>2392</v>
      </c>
      <c r="C29" s="65">
        <v>42804</v>
      </c>
      <c r="D29" s="61">
        <v>10</v>
      </c>
      <c r="E29" s="61">
        <v>10</v>
      </c>
      <c r="F29" s="61">
        <v>904.95220000000006</v>
      </c>
    </row>
    <row r="30" spans="1:6" x14ac:dyDescent="0.25">
      <c r="A30" s="60" t="s">
        <v>2379</v>
      </c>
      <c r="B30" s="60" t="s">
        <v>2384</v>
      </c>
      <c r="C30" s="65">
        <v>42814</v>
      </c>
      <c r="D30" s="61">
        <v>1.0638000000000001</v>
      </c>
      <c r="E30" s="61">
        <v>0.98560000000000003</v>
      </c>
      <c r="F30" s="61">
        <v>1015.8483</v>
      </c>
    </row>
    <row r="31" spans="1:6" x14ac:dyDescent="0.25">
      <c r="A31" s="60" t="s">
        <v>2397</v>
      </c>
      <c r="B31" s="60" t="s">
        <v>2392</v>
      </c>
      <c r="C31" s="65">
        <v>42794</v>
      </c>
      <c r="D31" s="61">
        <v>0.8</v>
      </c>
      <c r="E31" s="61">
        <v>0.8</v>
      </c>
      <c r="F31" s="61">
        <v>26.279200000000003</v>
      </c>
    </row>
    <row r="32" spans="1:6" x14ac:dyDescent="0.25">
      <c r="A32" s="60" t="s">
        <v>2399</v>
      </c>
      <c r="B32" s="60" t="s">
        <v>2409</v>
      </c>
      <c r="C32" s="65">
        <v>42823</v>
      </c>
      <c r="D32" s="61">
        <v>0.75</v>
      </c>
      <c r="E32" s="61">
        <v>0.75</v>
      </c>
      <c r="F32" s="61">
        <v>22.052700000000002</v>
      </c>
    </row>
    <row r="33" spans="1:6" x14ac:dyDescent="0.25">
      <c r="A33" s="60" t="s">
        <v>2395</v>
      </c>
      <c r="B33" s="60" t="s">
        <v>2410</v>
      </c>
      <c r="C33" s="65">
        <v>42808</v>
      </c>
      <c r="D33" s="61">
        <v>1E-3</v>
      </c>
      <c r="E33" s="61">
        <v>1E-3</v>
      </c>
      <c r="F33" s="61">
        <v>10.5928</v>
      </c>
    </row>
    <row r="34" spans="1:6" x14ac:dyDescent="0.25">
      <c r="A34" s="60" t="s">
        <v>2411</v>
      </c>
      <c r="B34" s="60" t="s">
        <v>2392</v>
      </c>
      <c r="C34" s="65">
        <v>42804</v>
      </c>
      <c r="D34" s="61">
        <v>7.5</v>
      </c>
      <c r="E34" s="61">
        <v>7.5</v>
      </c>
      <c r="F34" s="61">
        <v>297.60720000000003</v>
      </c>
    </row>
    <row r="35" spans="1:6" x14ac:dyDescent="0.25">
      <c r="A35" s="60" t="s">
        <v>2412</v>
      </c>
      <c r="B35" s="60" t="s">
        <v>2400</v>
      </c>
      <c r="C35" s="60"/>
      <c r="D35" s="61">
        <v>3.6553</v>
      </c>
      <c r="E35" s="61">
        <v>3.3865000000000003</v>
      </c>
      <c r="F35" s="61"/>
    </row>
    <row r="36" spans="1:6" x14ac:dyDescent="0.25">
      <c r="A36" s="60" t="s">
        <v>2413</v>
      </c>
      <c r="B36" s="60" t="s">
        <v>2381</v>
      </c>
      <c r="C36" s="60"/>
      <c r="D36" s="61">
        <v>4.7114999999999997E-2</v>
      </c>
      <c r="E36" s="61">
        <v>4.3649E-2</v>
      </c>
      <c r="F36" s="61"/>
    </row>
    <row r="37" spans="1:6" x14ac:dyDescent="0.25">
      <c r="A37" s="60" t="s">
        <v>2377</v>
      </c>
      <c r="B37" s="60" t="s">
        <v>2410</v>
      </c>
      <c r="C37" s="65">
        <v>42808</v>
      </c>
      <c r="D37" s="61">
        <v>3.7886000000000002</v>
      </c>
      <c r="E37" s="61">
        <v>3.5101</v>
      </c>
      <c r="F37" s="61">
        <v>1006.5855</v>
      </c>
    </row>
    <row r="38" spans="1:6" x14ac:dyDescent="0.25">
      <c r="A38" s="60" t="s">
        <v>2401</v>
      </c>
      <c r="B38" s="60" t="s">
        <v>2396</v>
      </c>
      <c r="C38" s="65">
        <v>42808</v>
      </c>
      <c r="D38" s="61">
        <v>4.1600000000000005E-2</v>
      </c>
      <c r="E38" s="61">
        <v>3.85E-2</v>
      </c>
      <c r="F38" s="61">
        <v>13.144200000000001</v>
      </c>
    </row>
    <row r="39" spans="1:6" x14ac:dyDescent="0.25">
      <c r="A39" s="60" t="s">
        <v>2414</v>
      </c>
      <c r="B39" s="60" t="s">
        <v>2386</v>
      </c>
      <c r="C39" s="65">
        <v>42808</v>
      </c>
      <c r="D39" s="61">
        <v>2.8071999999999999</v>
      </c>
      <c r="E39" s="61">
        <v>2.6008</v>
      </c>
      <c r="F39" s="61">
        <v>1103.8366000000001</v>
      </c>
    </row>
    <row r="40" spans="1:6" x14ac:dyDescent="0.25">
      <c r="A40" s="60" t="s">
        <v>2406</v>
      </c>
      <c r="B40" s="60" t="s">
        <v>2415</v>
      </c>
      <c r="C40" s="65">
        <v>42808</v>
      </c>
      <c r="D40" s="61">
        <v>0.11370000000000001</v>
      </c>
      <c r="E40" s="61">
        <v>0.11370000000000001</v>
      </c>
      <c r="F40" s="61">
        <v>23.834099999999999</v>
      </c>
    </row>
    <row r="41" spans="1:6" x14ac:dyDescent="0.25">
      <c r="A41" s="60" t="s">
        <v>2414</v>
      </c>
      <c r="B41" s="60" t="s">
        <v>2380</v>
      </c>
      <c r="C41" s="65">
        <v>42808</v>
      </c>
      <c r="D41" s="61">
        <v>2.5474000000000001</v>
      </c>
      <c r="E41" s="61">
        <v>2.3602000000000003</v>
      </c>
      <c r="F41" s="61">
        <v>1050.0535</v>
      </c>
    </row>
    <row r="42" spans="1:6" x14ac:dyDescent="0.25">
      <c r="A42" s="60" t="s">
        <v>2393</v>
      </c>
      <c r="B42" s="60" t="s">
        <v>2409</v>
      </c>
      <c r="C42" s="65">
        <v>42808</v>
      </c>
      <c r="D42" s="61">
        <v>9.6000000000000009E-3</v>
      </c>
      <c r="E42" s="61">
        <v>8.8999999999999999E-3</v>
      </c>
      <c r="F42" s="61">
        <v>10.359</v>
      </c>
    </row>
    <row r="43" spans="1:6" x14ac:dyDescent="0.25">
      <c r="A43" s="60" t="s">
        <v>2406</v>
      </c>
      <c r="B43" s="60" t="s">
        <v>2416</v>
      </c>
      <c r="C43" s="65">
        <v>42821</v>
      </c>
      <c r="D43" s="61">
        <v>3.5400000000000001E-2</v>
      </c>
      <c r="E43" s="61">
        <v>3.5400000000000001E-2</v>
      </c>
      <c r="F43" s="61">
        <v>23.274900000000002</v>
      </c>
    </row>
    <row r="44" spans="1:6" x14ac:dyDescent="0.25">
      <c r="A44" s="60" t="s">
        <v>2403</v>
      </c>
      <c r="B44" s="60" t="s">
        <v>2417</v>
      </c>
      <c r="C44" s="60"/>
      <c r="D44" s="61">
        <v>2.8900000000000002E-2</v>
      </c>
      <c r="E44" s="61">
        <v>2.6800000000000001E-2</v>
      </c>
      <c r="F44" s="61"/>
    </row>
    <row r="45" spans="1:6" x14ac:dyDescent="0.25">
      <c r="A45" s="60" t="s">
        <v>2412</v>
      </c>
      <c r="B45" s="60" t="s">
        <v>2378</v>
      </c>
      <c r="C45" s="60"/>
      <c r="D45" s="61">
        <v>5.3796749999999998</v>
      </c>
      <c r="E45" s="61">
        <v>4.9840669999999996</v>
      </c>
      <c r="F45" s="61"/>
    </row>
    <row r="46" spans="1:6" x14ac:dyDescent="0.25">
      <c r="A46" s="60" t="s">
        <v>2413</v>
      </c>
      <c r="B46" s="60" t="s">
        <v>2378</v>
      </c>
      <c r="C46" s="60"/>
      <c r="D46" s="61">
        <v>4.9556999999999997E-2</v>
      </c>
      <c r="E46" s="61">
        <v>4.5913999999999996E-2</v>
      </c>
      <c r="F46" s="61"/>
    </row>
    <row r="47" spans="1:6" x14ac:dyDescent="0.25">
      <c r="A47" s="60" t="s">
        <v>2377</v>
      </c>
      <c r="B47" s="60" t="s">
        <v>2417</v>
      </c>
      <c r="C47" s="60"/>
      <c r="D47" s="61">
        <v>3.6883000000000004</v>
      </c>
      <c r="E47" s="61">
        <v>3.4172000000000002</v>
      </c>
      <c r="F47" s="61"/>
    </row>
    <row r="48" spans="1:6" x14ac:dyDescent="0.25">
      <c r="A48" s="60" t="s">
        <v>2401</v>
      </c>
      <c r="B48" s="60" t="s">
        <v>2410</v>
      </c>
      <c r="C48" s="65">
        <v>42808</v>
      </c>
      <c r="D48" s="61">
        <v>3.6900000000000002E-2</v>
      </c>
      <c r="E48" s="61">
        <v>3.4200000000000001E-2</v>
      </c>
      <c r="F48" s="61">
        <v>12.843300000000001</v>
      </c>
    </row>
    <row r="49" spans="1:6" x14ac:dyDescent="0.25">
      <c r="A49" s="60" t="s">
        <v>2387</v>
      </c>
      <c r="B49" s="60" t="s">
        <v>2383</v>
      </c>
      <c r="C49" s="65">
        <v>42809</v>
      </c>
      <c r="D49" s="61">
        <v>1.0960000000000001</v>
      </c>
      <c r="E49" s="61">
        <v>1.0154000000000001</v>
      </c>
      <c r="F49" s="61">
        <v>13.449</v>
      </c>
    </row>
    <row r="50" spans="1:6" x14ac:dyDescent="0.25">
      <c r="A50" s="60" t="s">
        <v>2403</v>
      </c>
      <c r="B50" s="60" t="s">
        <v>2404</v>
      </c>
      <c r="C50" s="65">
        <v>42814</v>
      </c>
      <c r="D50" s="61">
        <v>8.9099999999999999E-2</v>
      </c>
      <c r="E50" s="61">
        <v>8.2600000000000007E-2</v>
      </c>
      <c r="F50" s="61">
        <v>10.1683</v>
      </c>
    </row>
    <row r="51" spans="1:6" x14ac:dyDescent="0.25">
      <c r="A51" s="60" t="s">
        <v>2406</v>
      </c>
      <c r="B51" s="60" t="s">
        <v>2410</v>
      </c>
      <c r="C51" s="65">
        <v>42821</v>
      </c>
      <c r="D51" s="61">
        <v>5.2500000000000005E-2</v>
      </c>
      <c r="E51" s="61">
        <v>5.2500000000000005E-2</v>
      </c>
      <c r="F51" s="61">
        <v>10.7796</v>
      </c>
    </row>
    <row r="52" spans="1:6" x14ac:dyDescent="0.25">
      <c r="A52" s="60" t="s">
        <v>2406</v>
      </c>
      <c r="B52" s="60" t="s">
        <v>2416</v>
      </c>
      <c r="C52" s="65">
        <v>42817</v>
      </c>
      <c r="D52" s="61">
        <v>3.5400000000000001E-2</v>
      </c>
      <c r="E52" s="61">
        <v>3.5400000000000001E-2</v>
      </c>
      <c r="F52" s="61">
        <v>23.274900000000002</v>
      </c>
    </row>
    <row r="53" spans="1:6" x14ac:dyDescent="0.25">
      <c r="A53" s="60" t="s">
        <v>2413</v>
      </c>
      <c r="B53" s="60" t="s">
        <v>2410</v>
      </c>
      <c r="C53" s="65">
        <v>42808</v>
      </c>
      <c r="D53" s="61">
        <v>3.6600000000000001E-2</v>
      </c>
      <c r="E53" s="61">
        <v>3.39E-2</v>
      </c>
      <c r="F53" s="61">
        <v>10.209300000000001</v>
      </c>
    </row>
    <row r="54" spans="1:6" x14ac:dyDescent="0.25">
      <c r="A54" s="60" t="s">
        <v>2418</v>
      </c>
      <c r="B54" s="60" t="s">
        <v>2392</v>
      </c>
      <c r="C54" s="65">
        <v>42814</v>
      </c>
      <c r="D54" s="61">
        <v>6.7299999999999999E-2</v>
      </c>
      <c r="E54" s="61">
        <v>6.2400000000000004E-2</v>
      </c>
      <c r="F54" s="61">
        <v>11.425800000000001</v>
      </c>
    </row>
    <row r="55" spans="1:6" x14ac:dyDescent="0.25">
      <c r="A55" s="60" t="s">
        <v>2401</v>
      </c>
      <c r="B55" s="60" t="s">
        <v>2404</v>
      </c>
      <c r="C55" s="65">
        <v>42814</v>
      </c>
      <c r="D55" s="61">
        <v>0.151</v>
      </c>
      <c r="E55" s="61">
        <v>0.1399</v>
      </c>
      <c r="F55" s="61">
        <v>14.618300000000001</v>
      </c>
    </row>
    <row r="56" spans="1:6" x14ac:dyDescent="0.25">
      <c r="A56" s="60" t="s">
        <v>2419</v>
      </c>
      <c r="B56" s="60" t="s">
        <v>2388</v>
      </c>
      <c r="C56" s="65">
        <v>42814</v>
      </c>
      <c r="D56" s="61">
        <v>5.0500000000000003E-2</v>
      </c>
      <c r="E56" s="61">
        <v>4.6800000000000001E-2</v>
      </c>
      <c r="F56" s="61">
        <v>10.5845</v>
      </c>
    </row>
    <row r="57" spans="1:6" x14ac:dyDescent="0.25">
      <c r="A57" s="60" t="s">
        <v>2406</v>
      </c>
      <c r="B57" s="60" t="s">
        <v>2416</v>
      </c>
      <c r="C57" s="65">
        <v>42808</v>
      </c>
      <c r="D57" s="61">
        <v>0.1027</v>
      </c>
      <c r="E57" s="61">
        <v>0.1027</v>
      </c>
      <c r="F57" s="61">
        <v>23.342200000000002</v>
      </c>
    </row>
    <row r="58" spans="1:6" x14ac:dyDescent="0.25">
      <c r="A58" s="60" t="s">
        <v>2389</v>
      </c>
      <c r="B58" s="60" t="s">
        <v>2410</v>
      </c>
      <c r="C58" s="65">
        <v>42808</v>
      </c>
      <c r="D58" s="61">
        <v>0.05</v>
      </c>
      <c r="E58" s="61">
        <v>0.05</v>
      </c>
      <c r="F58" s="61">
        <v>10.788300000000001</v>
      </c>
    </row>
    <row r="59" spans="1:6" x14ac:dyDescent="0.25">
      <c r="A59" s="60" t="s">
        <v>2403</v>
      </c>
      <c r="B59" s="60" t="s">
        <v>2396</v>
      </c>
      <c r="C59" s="65">
        <v>42808</v>
      </c>
      <c r="D59" s="61">
        <v>1.2100000000000001E-2</v>
      </c>
      <c r="E59" s="61">
        <v>1.12E-2</v>
      </c>
      <c r="F59" s="61">
        <v>10.5389</v>
      </c>
    </row>
    <row r="60" spans="1:6" x14ac:dyDescent="0.25">
      <c r="A60" s="60" t="s">
        <v>2379</v>
      </c>
      <c r="B60" s="60" t="s">
        <v>2384</v>
      </c>
      <c r="C60" s="65">
        <v>42821</v>
      </c>
      <c r="D60" s="61">
        <v>1.3135000000000001</v>
      </c>
      <c r="E60" s="61">
        <v>1.2169000000000001</v>
      </c>
      <c r="F60" s="61">
        <v>1016.1940000000001</v>
      </c>
    </row>
    <row r="61" spans="1:6" x14ac:dyDescent="0.25">
      <c r="A61" s="60" t="s">
        <v>2395</v>
      </c>
      <c r="B61" s="60" t="s">
        <v>2396</v>
      </c>
      <c r="C61" s="65">
        <v>42808</v>
      </c>
      <c r="D61" s="61">
        <v>3.1000000000000003E-3</v>
      </c>
      <c r="E61" s="61">
        <v>2.9000000000000002E-3</v>
      </c>
      <c r="F61" s="61">
        <v>10.694800000000001</v>
      </c>
    </row>
    <row r="62" spans="1:6" x14ac:dyDescent="0.25">
      <c r="A62" s="60" t="s">
        <v>2419</v>
      </c>
      <c r="B62" s="60" t="s">
        <v>2404</v>
      </c>
      <c r="C62" s="65">
        <v>42814</v>
      </c>
      <c r="D62" s="61">
        <v>6.6200000000000009E-2</v>
      </c>
      <c r="E62" s="61">
        <v>6.13E-2</v>
      </c>
      <c r="F62" s="61">
        <v>10.611800000000001</v>
      </c>
    </row>
    <row r="63" spans="1:6" x14ac:dyDescent="0.25">
      <c r="A63" s="60" t="s">
        <v>2406</v>
      </c>
      <c r="B63" s="60" t="s">
        <v>2415</v>
      </c>
      <c r="C63" s="65">
        <v>42821</v>
      </c>
      <c r="D63" s="61">
        <v>4.0400000000000005E-2</v>
      </c>
      <c r="E63" s="61">
        <v>4.0400000000000005E-2</v>
      </c>
      <c r="F63" s="61">
        <v>23.7608</v>
      </c>
    </row>
    <row r="64" spans="1:6" x14ac:dyDescent="0.25">
      <c r="A64" s="60" t="s">
        <v>2379</v>
      </c>
      <c r="B64" s="60" t="s">
        <v>2385</v>
      </c>
      <c r="C64" s="65">
        <v>42814</v>
      </c>
      <c r="D64" s="61">
        <v>1.3642000000000001</v>
      </c>
      <c r="E64" s="61">
        <v>1.2639</v>
      </c>
      <c r="F64" s="61">
        <v>1200.6652000000001</v>
      </c>
    </row>
    <row r="65" spans="1:6" x14ac:dyDescent="0.25">
      <c r="A65" s="60" t="s">
        <v>2412</v>
      </c>
      <c r="B65" s="60" t="s">
        <v>2381</v>
      </c>
      <c r="C65" s="60"/>
      <c r="D65" s="61">
        <v>5.3397220000000001</v>
      </c>
      <c r="E65" s="61">
        <v>4.9470559999999999</v>
      </c>
      <c r="F65" s="61"/>
    </row>
    <row r="66" spans="1:6" x14ac:dyDescent="0.25">
      <c r="A66" s="60" t="s">
        <v>2395</v>
      </c>
      <c r="B66" s="60" t="s">
        <v>2381</v>
      </c>
      <c r="C66" s="60"/>
      <c r="D66" s="61">
        <v>2.8613E-2</v>
      </c>
      <c r="E66" s="61">
        <v>2.6508999999999998E-2</v>
      </c>
      <c r="F66" s="61"/>
    </row>
    <row r="67" spans="1:6" x14ac:dyDescent="0.25">
      <c r="A67" s="60" t="s">
        <v>2382</v>
      </c>
      <c r="B67" s="60" t="s">
        <v>2388</v>
      </c>
      <c r="C67" s="65">
        <v>42814</v>
      </c>
      <c r="D67" s="61">
        <v>7.2099999999999997E-2</v>
      </c>
      <c r="E67" s="61">
        <v>6.6799999999999998E-2</v>
      </c>
      <c r="F67" s="61">
        <v>10.721300000000001</v>
      </c>
    </row>
    <row r="68" spans="1:6" x14ac:dyDescent="0.25">
      <c r="A68" s="60" t="s">
        <v>2414</v>
      </c>
      <c r="B68" s="60" t="s">
        <v>2420</v>
      </c>
      <c r="C68" s="65">
        <v>42814</v>
      </c>
      <c r="D68" s="61">
        <v>11.139800000000001</v>
      </c>
      <c r="E68" s="61">
        <v>10.3208</v>
      </c>
      <c r="F68" s="61">
        <v>1062.9423000000002</v>
      </c>
    </row>
    <row r="69" spans="1:6" x14ac:dyDescent="0.25">
      <c r="A69" s="60" t="s">
        <v>2421</v>
      </c>
      <c r="B69" s="60" t="s">
        <v>2392</v>
      </c>
      <c r="C69" s="65">
        <v>42821</v>
      </c>
      <c r="D69" s="61">
        <v>0.11</v>
      </c>
      <c r="E69" s="61">
        <v>0.11</v>
      </c>
      <c r="F69" s="61">
        <v>16.451499999999999</v>
      </c>
    </row>
    <row r="70" spans="1:6" x14ac:dyDescent="0.25">
      <c r="A70" s="60" t="s">
        <v>2393</v>
      </c>
      <c r="B70" s="60" t="s">
        <v>2392</v>
      </c>
      <c r="C70" s="65">
        <v>42808</v>
      </c>
      <c r="D70" s="61">
        <v>4.5000000000000005E-3</v>
      </c>
      <c r="E70" s="61">
        <v>4.2000000000000006E-3</v>
      </c>
      <c r="F70" s="61">
        <v>10.0954</v>
      </c>
    </row>
    <row r="71" spans="1:6" x14ac:dyDescent="0.25">
      <c r="A71" s="60" t="s">
        <v>2413</v>
      </c>
      <c r="B71" s="60" t="s">
        <v>2417</v>
      </c>
      <c r="C71" s="60"/>
      <c r="D71" s="61">
        <v>3.3600000000000005E-2</v>
      </c>
      <c r="E71" s="61">
        <v>3.1E-2</v>
      </c>
      <c r="F71" s="61"/>
    </row>
    <row r="72" spans="1:6" x14ac:dyDescent="0.25">
      <c r="A72" s="60" t="s">
        <v>2413</v>
      </c>
      <c r="B72" s="60" t="s">
        <v>2400</v>
      </c>
      <c r="C72" s="60"/>
      <c r="D72" s="61">
        <v>3.5400000000000001E-2</v>
      </c>
      <c r="E72" s="61">
        <v>3.2899999999999999E-2</v>
      </c>
      <c r="F72" s="61"/>
    </row>
    <row r="73" spans="1:6" x14ac:dyDescent="0.25">
      <c r="A73" s="60" t="s">
        <v>2412</v>
      </c>
      <c r="B73" s="60" t="s">
        <v>2417</v>
      </c>
      <c r="C73" s="60"/>
      <c r="D73" s="61">
        <v>3.609</v>
      </c>
      <c r="E73" s="61">
        <v>3.3437000000000001</v>
      </c>
      <c r="F73" s="61"/>
    </row>
    <row r="74" spans="1:6" x14ac:dyDescent="0.25">
      <c r="A74" s="60" t="s">
        <v>2406</v>
      </c>
      <c r="B74" s="60" t="s">
        <v>2422</v>
      </c>
      <c r="C74" s="65">
        <v>42821</v>
      </c>
      <c r="D74" s="61">
        <v>0.223</v>
      </c>
      <c r="E74" s="61">
        <v>0.223</v>
      </c>
      <c r="F74" s="61">
        <v>20.349800000000002</v>
      </c>
    </row>
    <row r="75" spans="1:6" x14ac:dyDescent="0.25">
      <c r="A75" s="60" t="s">
        <v>2419</v>
      </c>
      <c r="B75" s="60" t="s">
        <v>2405</v>
      </c>
      <c r="C75" s="65">
        <v>42809</v>
      </c>
      <c r="D75" s="61">
        <v>0.64280000000000004</v>
      </c>
      <c r="E75" s="61">
        <v>0.59560000000000002</v>
      </c>
      <c r="F75" s="61">
        <v>11.2826</v>
      </c>
    </row>
    <row r="76" spans="1:6" x14ac:dyDescent="0.25">
      <c r="A76" s="60" t="s">
        <v>2379</v>
      </c>
      <c r="B76" s="60" t="s">
        <v>2385</v>
      </c>
      <c r="C76" s="65">
        <v>42821</v>
      </c>
      <c r="D76" s="61">
        <v>1.677</v>
      </c>
      <c r="E76" s="61">
        <v>1.5537000000000001</v>
      </c>
      <c r="F76" s="61">
        <v>1201.0983000000001</v>
      </c>
    </row>
    <row r="77" spans="1:6" x14ac:dyDescent="0.25">
      <c r="A77" s="60" t="s">
        <v>2421</v>
      </c>
      <c r="B77" s="60" t="s">
        <v>2409</v>
      </c>
      <c r="C77" s="65">
        <v>42821</v>
      </c>
      <c r="D77" s="61">
        <v>0.11</v>
      </c>
      <c r="E77" s="61">
        <v>0.11</v>
      </c>
      <c r="F77" s="61">
        <v>17.512600000000003</v>
      </c>
    </row>
    <row r="78" spans="1:6" x14ac:dyDescent="0.25">
      <c r="A78" s="60" t="s">
        <v>2389</v>
      </c>
      <c r="B78" s="60" t="s">
        <v>2423</v>
      </c>
      <c r="C78" s="65">
        <v>42814</v>
      </c>
      <c r="D78" s="61">
        <v>0.16500000000000001</v>
      </c>
      <c r="E78" s="61">
        <v>0.16500000000000001</v>
      </c>
      <c r="F78" s="61">
        <v>10.9795</v>
      </c>
    </row>
    <row r="79" spans="1:6" x14ac:dyDescent="0.25">
      <c r="A79" s="60" t="s">
        <v>2395</v>
      </c>
      <c r="B79" s="60" t="s">
        <v>2383</v>
      </c>
      <c r="C79" s="65">
        <v>42809</v>
      </c>
      <c r="D79" s="61">
        <v>1.1221000000000001</v>
      </c>
      <c r="E79" s="61">
        <v>1.0396000000000001</v>
      </c>
      <c r="F79" s="61">
        <v>17.9086</v>
      </c>
    </row>
    <row r="80" spans="1:6" x14ac:dyDescent="0.25">
      <c r="A80" s="60" t="s">
        <v>2379</v>
      </c>
      <c r="B80" s="60" t="s">
        <v>2385</v>
      </c>
      <c r="C80" s="65">
        <v>42800</v>
      </c>
      <c r="D80" s="61">
        <v>1.3463000000000001</v>
      </c>
      <c r="E80" s="61">
        <v>1.2473000000000001</v>
      </c>
      <c r="F80" s="61">
        <v>1200.6405</v>
      </c>
    </row>
    <row r="81" spans="1:6" x14ac:dyDescent="0.25">
      <c r="A81" s="60" t="s">
        <v>2395</v>
      </c>
      <c r="B81" s="60" t="s">
        <v>2405</v>
      </c>
      <c r="C81" s="65">
        <v>42809</v>
      </c>
      <c r="D81" s="61">
        <v>1.0169000000000001</v>
      </c>
      <c r="E81" s="61">
        <v>0.94210000000000005</v>
      </c>
      <c r="F81" s="61">
        <v>16.876200000000001</v>
      </c>
    </row>
    <row r="82" spans="1:6" x14ac:dyDescent="0.25">
      <c r="A82" s="60" t="s">
        <v>2403</v>
      </c>
      <c r="B82" s="60" t="s">
        <v>2400</v>
      </c>
      <c r="C82" s="60"/>
      <c r="D82" s="61">
        <v>4.0300000000000002E-2</v>
      </c>
      <c r="E82" s="61">
        <v>3.73E-2</v>
      </c>
      <c r="F82" s="61"/>
    </row>
    <row r="83" spans="1:6" x14ac:dyDescent="0.25">
      <c r="A83" s="60" t="s">
        <v>2403</v>
      </c>
      <c r="B83" s="60" t="s">
        <v>2410</v>
      </c>
      <c r="C83" s="65">
        <v>42808</v>
      </c>
      <c r="D83" s="61">
        <v>5.8000000000000005E-3</v>
      </c>
      <c r="E83" s="61">
        <v>5.4000000000000003E-3</v>
      </c>
      <c r="F83" s="61">
        <v>10.2949</v>
      </c>
    </row>
    <row r="84" spans="1:6" x14ac:dyDescent="0.25">
      <c r="A84" s="60" t="s">
        <v>2411</v>
      </c>
      <c r="B84" s="60" t="s">
        <v>2392</v>
      </c>
      <c r="C84" s="65">
        <v>42805</v>
      </c>
      <c r="D84" s="61">
        <v>7.5</v>
      </c>
      <c r="E84" s="61">
        <v>7.5</v>
      </c>
      <c r="F84" s="61">
        <v>297.60720000000003</v>
      </c>
    </row>
  </sheetData>
  <mergeCells count="1">
    <mergeCell ref="D2:E2"/>
  </mergeCell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0"/>
  <sheetViews>
    <sheetView workbookViewId="0">
      <selection sqref="A1:IV65536"/>
    </sheetView>
  </sheetViews>
  <sheetFormatPr defaultRowHeight="12.75" x14ac:dyDescent="0.2"/>
  <cols>
    <col min="1" max="1" width="54.140625" style="36" bestFit="1" customWidth="1"/>
    <col min="2" max="2" width="19.28515625" style="36" bestFit="1" customWidth="1"/>
    <col min="3" max="3" width="17" style="36" bestFit="1" customWidth="1"/>
    <col min="4" max="16384" width="9.140625" style="36"/>
  </cols>
  <sheetData>
    <row r="1" spans="1:3" x14ac:dyDescent="0.2">
      <c r="A1" s="58" t="s">
        <v>2008</v>
      </c>
      <c r="B1" s="58" t="s">
        <v>2009</v>
      </c>
      <c r="C1" s="58" t="s">
        <v>2010</v>
      </c>
    </row>
    <row r="2" spans="1:3" x14ac:dyDescent="0.2">
      <c r="A2" s="59" t="s">
        <v>2011</v>
      </c>
      <c r="B2" s="59">
        <v>1011.62</v>
      </c>
      <c r="C2" s="59">
        <v>1011.62</v>
      </c>
    </row>
    <row r="3" spans="1:3" x14ac:dyDescent="0.2">
      <c r="A3" s="59" t="s">
        <v>2012</v>
      </c>
      <c r="B3" s="59">
        <v>2648.6378</v>
      </c>
      <c r="C3" s="59">
        <v>2663.8050000000003</v>
      </c>
    </row>
    <row r="4" spans="1:3" x14ac:dyDescent="0.2">
      <c r="A4" s="59" t="s">
        <v>2013</v>
      </c>
      <c r="B4" s="59">
        <v>1004.0880000000001</v>
      </c>
      <c r="C4" s="59">
        <v>1004.5765</v>
      </c>
    </row>
    <row r="5" spans="1:3" x14ac:dyDescent="0.2">
      <c r="A5" s="59" t="s">
        <v>2014</v>
      </c>
      <c r="B5" s="59">
        <v>1012.1547</v>
      </c>
      <c r="C5" s="59">
        <v>1012.8309</v>
      </c>
    </row>
    <row r="6" spans="1:3" x14ac:dyDescent="0.2">
      <c r="A6" s="59" t="s">
        <v>2015</v>
      </c>
      <c r="B6" s="59">
        <v>1011.62</v>
      </c>
      <c r="C6" s="59">
        <v>1011.62</v>
      </c>
    </row>
    <row r="7" spans="1:3" x14ac:dyDescent="0.2">
      <c r="A7" s="59" t="s">
        <v>2016</v>
      </c>
      <c r="B7" s="59">
        <v>2654.0667000000003</v>
      </c>
      <c r="C7" s="59">
        <v>2669.3784000000001</v>
      </c>
    </row>
    <row r="8" spans="1:3" x14ac:dyDescent="0.2">
      <c r="A8" s="59" t="s">
        <v>2017</v>
      </c>
      <c r="B8" s="59">
        <v>1009.4257</v>
      </c>
      <c r="C8" s="59">
        <v>1009.9203</v>
      </c>
    </row>
    <row r="9" spans="1:3" x14ac:dyDescent="0.2">
      <c r="A9" s="59" t="s">
        <v>2018</v>
      </c>
      <c r="B9" s="59">
        <v>1021.8156</v>
      </c>
      <c r="C9" s="59">
        <v>1022.5027</v>
      </c>
    </row>
    <row r="10" spans="1:3" x14ac:dyDescent="0.2">
      <c r="A10" s="59" t="s">
        <v>2019</v>
      </c>
      <c r="B10" s="59">
        <v>1000.1867000000001</v>
      </c>
      <c r="C10" s="59">
        <v>1000.8593000000001</v>
      </c>
    </row>
    <row r="11" spans="1:3" x14ac:dyDescent="0.2">
      <c r="A11" s="59" t="s">
        <v>2020</v>
      </c>
      <c r="B11" s="59">
        <v>1222.81</v>
      </c>
      <c r="C11" s="59">
        <v>1222.81</v>
      </c>
    </row>
    <row r="12" spans="1:3" x14ac:dyDescent="0.2">
      <c r="A12" s="59" t="s">
        <v>2021</v>
      </c>
      <c r="B12" s="59">
        <v>1222.81</v>
      </c>
      <c r="C12" s="59">
        <v>1222.81</v>
      </c>
    </row>
    <row r="13" spans="1:3" x14ac:dyDescent="0.2">
      <c r="A13" s="59" t="s">
        <v>2022</v>
      </c>
      <c r="B13" s="59">
        <v>3278.7103999999999</v>
      </c>
      <c r="C13" s="59">
        <v>3297.4767000000002</v>
      </c>
    </row>
    <row r="14" spans="1:3" x14ac:dyDescent="0.2">
      <c r="A14" s="59" t="s">
        <v>2023</v>
      </c>
      <c r="B14" s="59">
        <v>1005.3066</v>
      </c>
      <c r="C14" s="59">
        <v>1005.9869</v>
      </c>
    </row>
    <row r="15" spans="1:3" x14ac:dyDescent="0.2">
      <c r="A15" s="59" t="s">
        <v>2024</v>
      </c>
      <c r="B15" s="59">
        <v>3272.0497</v>
      </c>
      <c r="C15" s="59">
        <v>3290.6382000000003</v>
      </c>
    </row>
    <row r="16" spans="1:3" x14ac:dyDescent="0.2">
      <c r="A16" s="59" t="s">
        <v>2025</v>
      </c>
      <c r="B16" s="59">
        <v>27.998000000000001</v>
      </c>
      <c r="C16" s="59">
        <v>28.361700000000003</v>
      </c>
    </row>
    <row r="17" spans="1:3" x14ac:dyDescent="0.2">
      <c r="A17" s="59" t="s">
        <v>2026</v>
      </c>
      <c r="B17" s="59">
        <v>23.747700000000002</v>
      </c>
      <c r="C17" s="59">
        <v>21.5854</v>
      </c>
    </row>
    <row r="18" spans="1:3" x14ac:dyDescent="0.2">
      <c r="A18" s="59" t="s">
        <v>2027</v>
      </c>
      <c r="B18" s="59">
        <v>47.110600000000005</v>
      </c>
      <c r="C18" s="59">
        <v>47.756800000000005</v>
      </c>
    </row>
    <row r="19" spans="1:3" x14ac:dyDescent="0.2">
      <c r="A19" s="59" t="s">
        <v>2028</v>
      </c>
      <c r="B19" s="59">
        <v>12.749700000000001</v>
      </c>
      <c r="C19" s="59">
        <v>12.9246</v>
      </c>
    </row>
    <row r="20" spans="1:3" x14ac:dyDescent="0.2">
      <c r="A20" s="59" t="s">
        <v>2029</v>
      </c>
      <c r="B20" s="59">
        <v>45.698599999999999</v>
      </c>
      <c r="C20" s="59">
        <v>46.292300000000004</v>
      </c>
    </row>
    <row r="21" spans="1:3" x14ac:dyDescent="0.2">
      <c r="A21" s="59" t="s">
        <v>2030</v>
      </c>
      <c r="B21" s="59">
        <v>10.723800000000001</v>
      </c>
      <c r="C21" s="59">
        <v>10.7621</v>
      </c>
    </row>
    <row r="22" spans="1:3" x14ac:dyDescent="0.2">
      <c r="A22" s="59" t="s">
        <v>2031</v>
      </c>
      <c r="B22" s="59">
        <v>10.116200000000001</v>
      </c>
      <c r="C22" s="59">
        <v>10.1523</v>
      </c>
    </row>
    <row r="23" spans="1:3" x14ac:dyDescent="0.2">
      <c r="A23" s="59" t="s">
        <v>2032</v>
      </c>
      <c r="B23" s="59">
        <v>30.607800000000001</v>
      </c>
      <c r="C23" s="59">
        <v>30.736000000000001</v>
      </c>
    </row>
    <row r="24" spans="1:3" x14ac:dyDescent="0.2">
      <c r="A24" s="59" t="s">
        <v>2033</v>
      </c>
      <c r="B24" s="59">
        <v>0</v>
      </c>
      <c r="C24" s="59">
        <v>11.3308</v>
      </c>
    </row>
    <row r="25" spans="1:3" x14ac:dyDescent="0.2">
      <c r="A25" s="59" t="s">
        <v>2034</v>
      </c>
      <c r="B25" s="59">
        <v>10.3771</v>
      </c>
      <c r="C25" s="59">
        <v>10.4147</v>
      </c>
    </row>
    <row r="26" spans="1:3" x14ac:dyDescent="0.2">
      <c r="A26" s="59" t="s">
        <v>2035</v>
      </c>
      <c r="B26" s="59">
        <v>31.4861</v>
      </c>
      <c r="C26" s="59">
        <v>31.640800000000002</v>
      </c>
    </row>
    <row r="27" spans="1:3" x14ac:dyDescent="0.2">
      <c r="A27" s="59" t="s">
        <v>2036</v>
      </c>
      <c r="B27" s="59">
        <v>11.278</v>
      </c>
      <c r="C27" s="59">
        <v>11.323500000000001</v>
      </c>
    </row>
    <row r="28" spans="1:3" x14ac:dyDescent="0.2">
      <c r="A28" s="59" t="s">
        <v>2037</v>
      </c>
      <c r="B28" s="59">
        <v>10.999700000000001</v>
      </c>
      <c r="C28" s="59">
        <v>11.075700000000001</v>
      </c>
    </row>
    <row r="29" spans="1:3" x14ac:dyDescent="0.2">
      <c r="A29" s="59" t="s">
        <v>2038</v>
      </c>
      <c r="B29" s="59">
        <v>10.9993</v>
      </c>
      <c r="C29" s="59">
        <v>11.0753</v>
      </c>
    </row>
    <row r="30" spans="1:3" x14ac:dyDescent="0.2">
      <c r="A30" s="59" t="s">
        <v>2039</v>
      </c>
      <c r="B30" s="59">
        <v>10.915100000000001</v>
      </c>
      <c r="C30" s="59">
        <v>10.9848</v>
      </c>
    </row>
    <row r="31" spans="1:3" x14ac:dyDescent="0.2">
      <c r="A31" s="59" t="s">
        <v>2040</v>
      </c>
      <c r="B31" s="59">
        <v>10.915100000000001</v>
      </c>
      <c r="C31" s="59">
        <v>10.9848</v>
      </c>
    </row>
    <row r="32" spans="1:3" x14ac:dyDescent="0.2">
      <c r="A32" s="59" t="s">
        <v>2041</v>
      </c>
      <c r="B32" s="59">
        <v>11.0083</v>
      </c>
      <c r="C32" s="59">
        <v>11.0822</v>
      </c>
    </row>
    <row r="33" spans="1:3" x14ac:dyDescent="0.2">
      <c r="A33" s="59" t="s">
        <v>2042</v>
      </c>
      <c r="B33" s="59">
        <v>11.008900000000001</v>
      </c>
      <c r="C33" s="59">
        <v>11.082800000000001</v>
      </c>
    </row>
    <row r="34" spans="1:3" x14ac:dyDescent="0.2">
      <c r="A34" s="59" t="s">
        <v>2043</v>
      </c>
      <c r="B34" s="59">
        <v>10.9406</v>
      </c>
      <c r="C34" s="59">
        <v>11.007400000000001</v>
      </c>
    </row>
    <row r="35" spans="1:3" x14ac:dyDescent="0.2">
      <c r="A35" s="59" t="s">
        <v>2044</v>
      </c>
      <c r="B35" s="59">
        <v>10.9406</v>
      </c>
      <c r="C35" s="59">
        <v>11.007400000000001</v>
      </c>
    </row>
    <row r="36" spans="1:3" x14ac:dyDescent="0.2">
      <c r="A36" s="59" t="s">
        <v>2045</v>
      </c>
      <c r="B36" s="59">
        <v>10.722000000000001</v>
      </c>
      <c r="C36" s="59">
        <v>10.7729</v>
      </c>
    </row>
    <row r="37" spans="1:3" x14ac:dyDescent="0.2">
      <c r="A37" s="59" t="s">
        <v>2046</v>
      </c>
      <c r="B37" s="59">
        <v>10.657300000000001</v>
      </c>
      <c r="C37" s="59">
        <v>10.7018</v>
      </c>
    </row>
    <row r="38" spans="1:3" x14ac:dyDescent="0.2">
      <c r="A38" s="59" t="s">
        <v>2047</v>
      </c>
      <c r="B38" s="59">
        <v>10.657300000000001</v>
      </c>
      <c r="C38" s="59">
        <v>10.7018</v>
      </c>
    </row>
    <row r="39" spans="1:3" x14ac:dyDescent="0.2">
      <c r="A39" s="59" t="s">
        <v>2048</v>
      </c>
      <c r="B39" s="59">
        <v>10.5176</v>
      </c>
      <c r="C39" s="59">
        <v>10.5756</v>
      </c>
    </row>
    <row r="40" spans="1:3" x14ac:dyDescent="0.2">
      <c r="A40" s="59" t="s">
        <v>2049</v>
      </c>
      <c r="B40" s="59">
        <v>10.5176</v>
      </c>
      <c r="C40" s="59">
        <v>10.5756</v>
      </c>
    </row>
    <row r="41" spans="1:3" x14ac:dyDescent="0.2">
      <c r="A41" s="59" t="s">
        <v>2050</v>
      </c>
      <c r="B41" s="59">
        <v>10.476000000000001</v>
      </c>
      <c r="C41" s="59">
        <v>10.5281</v>
      </c>
    </row>
    <row r="42" spans="1:3" x14ac:dyDescent="0.2">
      <c r="A42" s="59" t="s">
        <v>2051</v>
      </c>
      <c r="B42" s="59">
        <v>10.476000000000001</v>
      </c>
      <c r="C42" s="59">
        <v>10.5281</v>
      </c>
    </row>
    <row r="43" spans="1:3" x14ac:dyDescent="0.2">
      <c r="A43" s="59" t="s">
        <v>2052</v>
      </c>
      <c r="B43" s="59">
        <v>11.213700000000001</v>
      </c>
      <c r="C43" s="59">
        <v>10.266300000000001</v>
      </c>
    </row>
    <row r="44" spans="1:3" x14ac:dyDescent="0.2">
      <c r="A44" s="59" t="s">
        <v>2053</v>
      </c>
      <c r="B44" s="59">
        <v>17.808400000000002</v>
      </c>
      <c r="C44" s="59">
        <v>17.944100000000002</v>
      </c>
    </row>
    <row r="45" spans="1:3" x14ac:dyDescent="0.2">
      <c r="A45" s="59" t="s">
        <v>2054</v>
      </c>
      <c r="B45" s="59">
        <v>10.3087</v>
      </c>
      <c r="C45" s="59">
        <v>10.379200000000001</v>
      </c>
    </row>
    <row r="46" spans="1:3" x14ac:dyDescent="0.2">
      <c r="A46" s="59" t="s">
        <v>2055</v>
      </c>
      <c r="B46" s="59">
        <v>10.7646</v>
      </c>
      <c r="C46" s="59">
        <v>10.7394</v>
      </c>
    </row>
    <row r="47" spans="1:3" x14ac:dyDescent="0.2">
      <c r="A47" s="59" t="s">
        <v>2056</v>
      </c>
      <c r="B47" s="59">
        <v>9.9915000000000003</v>
      </c>
      <c r="C47" s="59">
        <v>10.0275</v>
      </c>
    </row>
    <row r="48" spans="1:3" x14ac:dyDescent="0.2">
      <c r="A48" s="59" t="s">
        <v>2057</v>
      </c>
      <c r="B48" s="59">
        <v>13.902700000000001</v>
      </c>
      <c r="C48" s="59">
        <v>14.0206</v>
      </c>
    </row>
    <row r="49" spans="1:3" x14ac:dyDescent="0.2">
      <c r="A49" s="59" t="s">
        <v>2058</v>
      </c>
      <c r="B49" s="59">
        <v>18.5106</v>
      </c>
      <c r="C49" s="59">
        <v>18.6676</v>
      </c>
    </row>
    <row r="50" spans="1:3" x14ac:dyDescent="0.2">
      <c r="A50" s="59" t="s">
        <v>2059</v>
      </c>
      <c r="B50" s="59">
        <v>10.549000000000001</v>
      </c>
      <c r="C50" s="59">
        <v>10.621500000000001</v>
      </c>
    </row>
    <row r="51" spans="1:3" x14ac:dyDescent="0.2">
      <c r="A51" s="59" t="s">
        <v>2060</v>
      </c>
      <c r="B51" s="59">
        <v>10.1525</v>
      </c>
      <c r="C51" s="59">
        <v>10.1145</v>
      </c>
    </row>
    <row r="52" spans="1:3" x14ac:dyDescent="0.2">
      <c r="A52" s="59" t="s">
        <v>2061</v>
      </c>
      <c r="B52" s="59">
        <v>10.420500000000001</v>
      </c>
      <c r="C52" s="59">
        <v>10.453000000000001</v>
      </c>
    </row>
    <row r="53" spans="1:3" x14ac:dyDescent="0.2">
      <c r="A53" s="59" t="s">
        <v>2062</v>
      </c>
      <c r="B53" s="59">
        <v>10.079800000000001</v>
      </c>
      <c r="C53" s="59">
        <v>10.079800000000001</v>
      </c>
    </row>
    <row r="54" spans="1:3" x14ac:dyDescent="0.2">
      <c r="A54" s="59" t="s">
        <v>2063</v>
      </c>
      <c r="B54" s="59">
        <v>25.893800000000002</v>
      </c>
      <c r="C54" s="59">
        <v>26.0412</v>
      </c>
    </row>
    <row r="55" spans="1:3" x14ac:dyDescent="0.2">
      <c r="A55" s="59" t="s">
        <v>2064</v>
      </c>
      <c r="B55" s="59">
        <v>10.191800000000001</v>
      </c>
      <c r="C55" s="59">
        <v>10.199</v>
      </c>
    </row>
    <row r="56" spans="1:3" x14ac:dyDescent="0.2">
      <c r="A56" s="59" t="s">
        <v>2065</v>
      </c>
      <c r="B56" s="59">
        <v>10.1457</v>
      </c>
      <c r="C56" s="59">
        <v>10.1569</v>
      </c>
    </row>
    <row r="57" spans="1:3" x14ac:dyDescent="0.2">
      <c r="A57" s="59" t="s">
        <v>2066</v>
      </c>
      <c r="B57" s="59">
        <v>10.080500000000001</v>
      </c>
      <c r="C57" s="59">
        <v>10.080500000000001</v>
      </c>
    </row>
    <row r="58" spans="1:3" x14ac:dyDescent="0.2">
      <c r="A58" s="59" t="s">
        <v>2067</v>
      </c>
      <c r="B58" s="59">
        <v>26.202100000000002</v>
      </c>
      <c r="C58" s="59">
        <v>26.359100000000002</v>
      </c>
    </row>
    <row r="59" spans="1:3" x14ac:dyDescent="0.2">
      <c r="A59" s="59" t="s">
        <v>2068</v>
      </c>
      <c r="B59" s="59">
        <v>11.848500000000001</v>
      </c>
      <c r="C59" s="59">
        <v>11.919500000000001</v>
      </c>
    </row>
    <row r="60" spans="1:3" x14ac:dyDescent="0.2">
      <c r="A60" s="59" t="s">
        <v>2069</v>
      </c>
      <c r="B60" s="59">
        <v>10.1616</v>
      </c>
      <c r="C60" s="59">
        <v>10.173200000000001</v>
      </c>
    </row>
    <row r="61" spans="1:3" x14ac:dyDescent="0.2">
      <c r="A61" s="59" t="s">
        <v>2070</v>
      </c>
      <c r="B61" s="59">
        <v>9.9074000000000009</v>
      </c>
      <c r="C61" s="59">
        <v>9.9896000000000011</v>
      </c>
    </row>
    <row r="62" spans="1:3" x14ac:dyDescent="0.2">
      <c r="A62" s="59" t="s">
        <v>2071</v>
      </c>
      <c r="B62" s="59">
        <v>9.920300000000001</v>
      </c>
      <c r="C62" s="59">
        <v>10.007200000000001</v>
      </c>
    </row>
    <row r="63" spans="1:3" x14ac:dyDescent="0.2">
      <c r="A63" s="59" t="s">
        <v>2072</v>
      </c>
      <c r="B63" s="59">
        <v>21.362200000000001</v>
      </c>
      <c r="C63" s="59">
        <v>21.549400000000002</v>
      </c>
    </row>
    <row r="64" spans="1:3" x14ac:dyDescent="0.2">
      <c r="A64" s="59" t="s">
        <v>2073</v>
      </c>
      <c r="B64" s="59">
        <v>10.615500000000001</v>
      </c>
      <c r="C64" s="59">
        <v>10.708500000000001</v>
      </c>
    </row>
    <row r="65" spans="1:3" x14ac:dyDescent="0.2">
      <c r="A65" s="59" t="s">
        <v>2074</v>
      </c>
      <c r="B65" s="59">
        <v>12.6838</v>
      </c>
      <c r="C65" s="59">
        <v>12.7949</v>
      </c>
    </row>
    <row r="66" spans="1:3" x14ac:dyDescent="0.2">
      <c r="A66" s="59" t="s">
        <v>2075</v>
      </c>
      <c r="B66" s="59">
        <v>20.815000000000001</v>
      </c>
      <c r="C66" s="59">
        <v>20.9876</v>
      </c>
    </row>
    <row r="67" spans="1:3" x14ac:dyDescent="0.2">
      <c r="A67" s="59" t="s">
        <v>2076</v>
      </c>
      <c r="B67" s="59">
        <v>10.816600000000001</v>
      </c>
      <c r="C67" s="59">
        <v>10.9063</v>
      </c>
    </row>
    <row r="68" spans="1:3" x14ac:dyDescent="0.2">
      <c r="A68" s="59" t="s">
        <v>2077</v>
      </c>
      <c r="B68" s="59">
        <v>10.371600000000001</v>
      </c>
      <c r="C68" s="59">
        <v>10.457700000000001</v>
      </c>
    </row>
    <row r="69" spans="1:3" x14ac:dyDescent="0.2">
      <c r="A69" s="59" t="s">
        <v>2078</v>
      </c>
      <c r="B69" s="59">
        <v>2125.7101000000002</v>
      </c>
      <c r="C69" s="59">
        <v>2136.5041000000001</v>
      </c>
    </row>
    <row r="70" spans="1:3" x14ac:dyDescent="0.2">
      <c r="A70" s="59" t="s">
        <v>2079</v>
      </c>
      <c r="B70" s="59">
        <v>1049.9670000000001</v>
      </c>
      <c r="C70" s="59">
        <v>1051.7546</v>
      </c>
    </row>
    <row r="71" spans="1:3" x14ac:dyDescent="0.2">
      <c r="A71" s="59" t="s">
        <v>2080</v>
      </c>
      <c r="B71" s="59">
        <v>1061.4328</v>
      </c>
      <c r="C71" s="59">
        <v>1051.3487</v>
      </c>
    </row>
    <row r="72" spans="1:3" x14ac:dyDescent="0.2">
      <c r="A72" s="59" t="s">
        <v>2081</v>
      </c>
      <c r="B72" s="59">
        <v>2161.8298</v>
      </c>
      <c r="C72" s="59">
        <v>2173.1779000000001</v>
      </c>
    </row>
    <row r="73" spans="1:3" x14ac:dyDescent="0.2">
      <c r="A73" s="59" t="s">
        <v>2082</v>
      </c>
      <c r="B73" s="59">
        <v>1103.6594</v>
      </c>
      <c r="C73" s="59">
        <v>1105.5496000000001</v>
      </c>
    </row>
    <row r="74" spans="1:3" x14ac:dyDescent="0.2">
      <c r="A74" s="59" t="s">
        <v>2083</v>
      </c>
      <c r="B74" s="59">
        <v>12.7841</v>
      </c>
      <c r="C74" s="59">
        <v>12.8391</v>
      </c>
    </row>
    <row r="75" spans="1:3" x14ac:dyDescent="0.2">
      <c r="A75" s="59" t="s">
        <v>2084</v>
      </c>
      <c r="B75" s="59">
        <v>13.0922</v>
      </c>
      <c r="C75" s="59">
        <v>13.267900000000001</v>
      </c>
    </row>
    <row r="76" spans="1:3" x14ac:dyDescent="0.2">
      <c r="A76" s="59" t="s">
        <v>2085</v>
      </c>
      <c r="B76" s="59">
        <v>11.428500000000001</v>
      </c>
      <c r="C76" s="59">
        <v>11.4778</v>
      </c>
    </row>
    <row r="77" spans="1:3" x14ac:dyDescent="0.2">
      <c r="A77" s="59" t="s">
        <v>2086</v>
      </c>
      <c r="B77" s="59">
        <v>56.945399999999999</v>
      </c>
      <c r="C77" s="59">
        <v>57.660700000000006</v>
      </c>
    </row>
    <row r="78" spans="1:3" x14ac:dyDescent="0.2">
      <c r="A78" s="59" t="s">
        <v>2087</v>
      </c>
      <c r="B78" s="59">
        <v>59.374500000000005</v>
      </c>
      <c r="C78" s="59">
        <v>60.171500000000002</v>
      </c>
    </row>
    <row r="79" spans="1:3" x14ac:dyDescent="0.2">
      <c r="A79" s="59" t="s">
        <v>2088</v>
      </c>
      <c r="B79" s="59">
        <v>55.661900000000003</v>
      </c>
      <c r="C79" s="59">
        <v>56.360800000000005</v>
      </c>
    </row>
    <row r="80" spans="1:3" x14ac:dyDescent="0.2">
      <c r="A80" s="59" t="s">
        <v>2089</v>
      </c>
      <c r="B80" s="59">
        <v>57.985400000000006</v>
      </c>
      <c r="C80" s="59">
        <v>58.763500000000001</v>
      </c>
    </row>
    <row r="81" spans="1:3" x14ac:dyDescent="0.2">
      <c r="A81" s="59" t="s">
        <v>2090</v>
      </c>
      <c r="B81" s="59">
        <v>16.874500000000001</v>
      </c>
      <c r="C81" s="59">
        <v>15.577500000000001</v>
      </c>
    </row>
    <row r="82" spans="1:3" x14ac:dyDescent="0.2">
      <c r="A82" s="59" t="s">
        <v>2091</v>
      </c>
      <c r="B82" s="59">
        <v>10.156500000000001</v>
      </c>
      <c r="C82" s="59">
        <v>10.194900000000001</v>
      </c>
    </row>
    <row r="83" spans="1:3" x14ac:dyDescent="0.2">
      <c r="A83" s="59" t="s">
        <v>2092</v>
      </c>
      <c r="B83" s="59">
        <v>36.585300000000004</v>
      </c>
      <c r="C83" s="59">
        <v>36.843400000000003</v>
      </c>
    </row>
    <row r="84" spans="1:3" x14ac:dyDescent="0.2">
      <c r="A84" s="59" t="s">
        <v>2093</v>
      </c>
      <c r="B84" s="59">
        <v>10.608600000000001</v>
      </c>
      <c r="C84" s="59">
        <v>10.682</v>
      </c>
    </row>
    <row r="85" spans="1:3" x14ac:dyDescent="0.2">
      <c r="A85" s="59" t="s">
        <v>2094</v>
      </c>
      <c r="B85" s="59">
        <v>17.904199999999999</v>
      </c>
      <c r="C85" s="59">
        <v>16.473000000000003</v>
      </c>
    </row>
    <row r="86" spans="1:3" x14ac:dyDescent="0.2">
      <c r="A86" s="59" t="s">
        <v>2095</v>
      </c>
      <c r="B86" s="59">
        <v>10.229800000000001</v>
      </c>
      <c r="C86" s="59">
        <v>10.266500000000001</v>
      </c>
    </row>
    <row r="87" spans="1:3" x14ac:dyDescent="0.2">
      <c r="A87" s="59" t="s">
        <v>2096</v>
      </c>
      <c r="B87" s="59">
        <v>36.927</v>
      </c>
      <c r="C87" s="59">
        <v>37.198500000000003</v>
      </c>
    </row>
    <row r="88" spans="1:3" x14ac:dyDescent="0.2">
      <c r="A88" s="59" t="s">
        <v>2097</v>
      </c>
      <c r="B88" s="59">
        <v>10.7094</v>
      </c>
      <c r="C88" s="59">
        <v>10.784500000000001</v>
      </c>
    </row>
    <row r="89" spans="1:3" x14ac:dyDescent="0.2">
      <c r="A89" s="59" t="s">
        <v>2098</v>
      </c>
      <c r="B89" s="59">
        <v>27.451700000000002</v>
      </c>
      <c r="C89" s="59">
        <v>27.985600000000002</v>
      </c>
    </row>
    <row r="90" spans="1:3" x14ac:dyDescent="0.2">
      <c r="A90" s="59" t="s">
        <v>2099</v>
      </c>
      <c r="B90" s="59">
        <v>12.854700000000001</v>
      </c>
      <c r="C90" s="59">
        <v>13.052900000000001</v>
      </c>
    </row>
    <row r="91" spans="1:3" x14ac:dyDescent="0.2">
      <c r="A91" s="59" t="s">
        <v>2100</v>
      </c>
      <c r="B91" s="59">
        <v>14.0472</v>
      </c>
      <c r="C91" s="59">
        <v>14.146700000000001</v>
      </c>
    </row>
    <row r="92" spans="1:3" x14ac:dyDescent="0.2">
      <c r="A92" s="59" t="s">
        <v>2101</v>
      </c>
      <c r="B92" s="59">
        <v>28.515000000000001</v>
      </c>
      <c r="C92" s="59">
        <v>29.093900000000001</v>
      </c>
    </row>
    <row r="93" spans="1:3" x14ac:dyDescent="0.2">
      <c r="A93" s="59" t="s">
        <v>2102</v>
      </c>
      <c r="B93" s="59">
        <v>13.1553</v>
      </c>
      <c r="C93" s="59">
        <v>13.363900000000001</v>
      </c>
    </row>
    <row r="94" spans="1:3" x14ac:dyDescent="0.2">
      <c r="A94" s="59" t="s">
        <v>2103</v>
      </c>
      <c r="B94" s="59">
        <v>14.512500000000001</v>
      </c>
      <c r="C94" s="59">
        <v>14.595800000000001</v>
      </c>
    </row>
    <row r="95" spans="1:3" x14ac:dyDescent="0.2">
      <c r="A95" s="59" t="s">
        <v>2104</v>
      </c>
      <c r="B95" s="59">
        <v>1028.3293000000001</v>
      </c>
      <c r="C95" s="59">
        <v>1034.6151</v>
      </c>
    </row>
    <row r="96" spans="1:3" x14ac:dyDescent="0.2">
      <c r="A96" s="59" t="s">
        <v>2105</v>
      </c>
      <c r="B96" s="59">
        <v>1970.4342000000001</v>
      </c>
      <c r="C96" s="59">
        <v>1982.4770000000001</v>
      </c>
    </row>
    <row r="97" spans="1:3" x14ac:dyDescent="0.2">
      <c r="A97" s="59" t="s">
        <v>2106</v>
      </c>
      <c r="B97" s="59">
        <v>1021.2553</v>
      </c>
      <c r="C97" s="59">
        <v>1022.4909</v>
      </c>
    </row>
    <row r="98" spans="1:3" x14ac:dyDescent="0.2">
      <c r="A98" s="59" t="s">
        <v>2107</v>
      </c>
      <c r="B98" s="59">
        <v>1014.6975000000001</v>
      </c>
      <c r="C98" s="59">
        <v>1015.7604</v>
      </c>
    </row>
    <row r="99" spans="1:3" x14ac:dyDescent="0.2">
      <c r="A99" s="59" t="s">
        <v>2108</v>
      </c>
      <c r="B99" s="59">
        <v>2016.9609</v>
      </c>
      <c r="C99" s="59">
        <v>2030.5832</v>
      </c>
    </row>
    <row r="100" spans="1:3" x14ac:dyDescent="0.2">
      <c r="A100" s="59" t="s">
        <v>2109</v>
      </c>
      <c r="B100" s="59">
        <v>1036.5726</v>
      </c>
      <c r="C100" s="59">
        <v>1037.8696</v>
      </c>
    </row>
    <row r="101" spans="1:3" x14ac:dyDescent="0.2">
      <c r="A101" s="59" t="s">
        <v>2110</v>
      </c>
      <c r="B101" s="59">
        <v>1199.1817000000001</v>
      </c>
      <c r="C101" s="59">
        <v>1200.5119</v>
      </c>
    </row>
    <row r="102" spans="1:3" x14ac:dyDescent="0.2">
      <c r="A102" s="59" t="s">
        <v>2111</v>
      </c>
      <c r="B102" s="59">
        <v>12.4749</v>
      </c>
      <c r="C102" s="59">
        <v>11.3786</v>
      </c>
    </row>
    <row r="103" spans="1:3" x14ac:dyDescent="0.2">
      <c r="A103" s="59" t="s">
        <v>2112</v>
      </c>
      <c r="B103" s="59">
        <v>16.096600000000002</v>
      </c>
      <c r="C103" s="59">
        <v>16.1814</v>
      </c>
    </row>
    <row r="104" spans="1:3" x14ac:dyDescent="0.2">
      <c r="A104" s="59" t="s">
        <v>2113</v>
      </c>
      <c r="B104" s="59">
        <v>13.422600000000001</v>
      </c>
      <c r="C104" s="59">
        <v>13.493400000000001</v>
      </c>
    </row>
    <row r="105" spans="1:3" x14ac:dyDescent="0.2">
      <c r="A105" s="59" t="s">
        <v>2114</v>
      </c>
      <c r="B105" s="59">
        <v>12.304500000000001</v>
      </c>
      <c r="C105" s="59">
        <v>12.205200000000001</v>
      </c>
    </row>
    <row r="106" spans="1:3" x14ac:dyDescent="0.2">
      <c r="A106" s="59" t="s">
        <v>2115</v>
      </c>
      <c r="B106" s="59">
        <v>13.492600000000001</v>
      </c>
      <c r="C106" s="59">
        <v>12.064200000000001</v>
      </c>
    </row>
    <row r="107" spans="1:3" x14ac:dyDescent="0.2">
      <c r="A107" s="59" t="s">
        <v>2116</v>
      </c>
      <c r="B107" s="59">
        <v>16.866900000000001</v>
      </c>
      <c r="C107" s="59">
        <v>16.993000000000002</v>
      </c>
    </row>
    <row r="108" spans="1:3" x14ac:dyDescent="0.2">
      <c r="A108" s="59" t="s">
        <v>2117</v>
      </c>
      <c r="B108" s="59">
        <v>12.732200000000001</v>
      </c>
      <c r="C108" s="59">
        <v>12.644300000000001</v>
      </c>
    </row>
    <row r="109" spans="1:3" x14ac:dyDescent="0.2">
      <c r="A109" s="59" t="s">
        <v>2118</v>
      </c>
      <c r="B109" s="59">
        <v>11.299300000000001</v>
      </c>
      <c r="C109" s="59">
        <v>10.495100000000001</v>
      </c>
    </row>
    <row r="110" spans="1:3" x14ac:dyDescent="0.2">
      <c r="A110" s="59" t="s">
        <v>2119</v>
      </c>
      <c r="B110" s="59">
        <v>13.852300000000001</v>
      </c>
      <c r="C110" s="59">
        <v>13.976800000000001</v>
      </c>
    </row>
    <row r="111" spans="1:3" x14ac:dyDescent="0.2">
      <c r="A111" s="59" t="s">
        <v>2120</v>
      </c>
      <c r="B111" s="59">
        <v>13.819000000000001</v>
      </c>
      <c r="C111" s="59">
        <v>13.943200000000001</v>
      </c>
    </row>
    <row r="112" spans="1:3" x14ac:dyDescent="0.2">
      <c r="A112" s="59" t="s">
        <v>2121</v>
      </c>
      <c r="B112" s="59">
        <v>10.602600000000001</v>
      </c>
      <c r="C112" s="59">
        <v>10.605600000000001</v>
      </c>
    </row>
    <row r="113" spans="1:3" x14ac:dyDescent="0.2">
      <c r="A113" s="59" t="s">
        <v>2122</v>
      </c>
      <c r="B113" s="59">
        <v>13.4275</v>
      </c>
      <c r="C113" s="59">
        <v>13.537800000000001</v>
      </c>
    </row>
    <row r="114" spans="1:3" x14ac:dyDescent="0.2">
      <c r="A114" s="59" t="s">
        <v>2123</v>
      </c>
      <c r="B114" s="59">
        <v>10.5807</v>
      </c>
      <c r="C114" s="59">
        <v>10.597100000000001</v>
      </c>
    </row>
    <row r="115" spans="1:3" x14ac:dyDescent="0.2">
      <c r="A115" s="59" t="s">
        <v>2124</v>
      </c>
      <c r="B115" s="59">
        <v>12.3932</v>
      </c>
      <c r="C115" s="59">
        <v>12.467600000000001</v>
      </c>
    </row>
    <row r="116" spans="1:3" x14ac:dyDescent="0.2">
      <c r="A116" s="59" t="s">
        <v>2125</v>
      </c>
      <c r="B116" s="59">
        <v>13.6591</v>
      </c>
      <c r="C116" s="59">
        <v>13.741000000000001</v>
      </c>
    </row>
    <row r="117" spans="1:3" x14ac:dyDescent="0.2">
      <c r="A117" s="59" t="s">
        <v>2126</v>
      </c>
      <c r="B117" s="59">
        <v>13.611400000000001</v>
      </c>
      <c r="C117" s="59">
        <v>13.6912</v>
      </c>
    </row>
    <row r="118" spans="1:3" x14ac:dyDescent="0.2">
      <c r="A118" s="59" t="s">
        <v>2127</v>
      </c>
      <c r="B118" s="59">
        <v>13.6327</v>
      </c>
      <c r="C118" s="59">
        <v>13.7118</v>
      </c>
    </row>
    <row r="119" spans="1:3" x14ac:dyDescent="0.2">
      <c r="A119" s="59" t="s">
        <v>2128</v>
      </c>
      <c r="B119" s="59">
        <v>13.5907</v>
      </c>
      <c r="C119" s="59">
        <v>13.667900000000001</v>
      </c>
    </row>
    <row r="120" spans="1:3" x14ac:dyDescent="0.2">
      <c r="A120" s="59" t="s">
        <v>2129</v>
      </c>
      <c r="B120" s="59">
        <v>13.505000000000001</v>
      </c>
      <c r="C120" s="59">
        <v>13.565900000000001</v>
      </c>
    </row>
    <row r="121" spans="1:3" x14ac:dyDescent="0.2">
      <c r="A121" s="59" t="s">
        <v>2130</v>
      </c>
      <c r="B121" s="59">
        <v>12.273300000000001</v>
      </c>
      <c r="C121" s="59">
        <v>12.327300000000001</v>
      </c>
    </row>
    <row r="122" spans="1:3" x14ac:dyDescent="0.2">
      <c r="A122" s="59" t="s">
        <v>2131</v>
      </c>
      <c r="B122" s="59">
        <v>13.4618</v>
      </c>
      <c r="C122" s="59">
        <v>13.5214</v>
      </c>
    </row>
    <row r="123" spans="1:3" x14ac:dyDescent="0.2">
      <c r="A123" s="59" t="s">
        <v>2132</v>
      </c>
      <c r="B123" s="59">
        <v>13.805900000000001</v>
      </c>
      <c r="C123" s="59">
        <v>13.884300000000001</v>
      </c>
    </row>
    <row r="124" spans="1:3" x14ac:dyDescent="0.2">
      <c r="A124" s="59" t="s">
        <v>2133</v>
      </c>
      <c r="B124" s="59">
        <v>13.6746</v>
      </c>
      <c r="C124" s="59">
        <v>13.749400000000001</v>
      </c>
    </row>
    <row r="125" spans="1:3" x14ac:dyDescent="0.2">
      <c r="A125" s="59" t="s">
        <v>2134</v>
      </c>
      <c r="B125" s="59">
        <v>13.6746</v>
      </c>
      <c r="C125" s="59">
        <v>13.749400000000001</v>
      </c>
    </row>
    <row r="126" spans="1:3" x14ac:dyDescent="0.2">
      <c r="A126" s="59" t="s">
        <v>2135</v>
      </c>
      <c r="B126" s="59">
        <v>13.6242</v>
      </c>
      <c r="C126" s="59">
        <v>13.6714</v>
      </c>
    </row>
    <row r="127" spans="1:3" x14ac:dyDescent="0.2">
      <c r="A127" s="59" t="s">
        <v>2136</v>
      </c>
      <c r="B127" s="59">
        <v>13.6242</v>
      </c>
      <c r="C127" s="59">
        <v>13.6714</v>
      </c>
    </row>
    <row r="128" spans="1:3" x14ac:dyDescent="0.2">
      <c r="A128" s="59" t="s">
        <v>2137</v>
      </c>
      <c r="B128" s="59">
        <v>13.408900000000001</v>
      </c>
      <c r="C128" s="59">
        <v>13.450200000000001</v>
      </c>
    </row>
    <row r="129" spans="1:3" x14ac:dyDescent="0.2">
      <c r="A129" s="59" t="s">
        <v>2138</v>
      </c>
      <c r="B129" s="59">
        <v>13.509300000000001</v>
      </c>
      <c r="C129" s="59">
        <v>13.5662</v>
      </c>
    </row>
    <row r="130" spans="1:3" x14ac:dyDescent="0.2">
      <c r="A130" s="59" t="s">
        <v>2139</v>
      </c>
      <c r="B130" s="59">
        <v>13.5092</v>
      </c>
      <c r="C130" s="59">
        <v>13.5662</v>
      </c>
    </row>
    <row r="131" spans="1:3" x14ac:dyDescent="0.2">
      <c r="A131" s="59" t="s">
        <v>2140</v>
      </c>
      <c r="B131" s="59">
        <v>13.431000000000001</v>
      </c>
      <c r="C131" s="59">
        <v>13.486500000000001</v>
      </c>
    </row>
    <row r="132" spans="1:3" x14ac:dyDescent="0.2">
      <c r="A132" s="59" t="s">
        <v>2141</v>
      </c>
      <c r="B132" s="59">
        <v>13.5206</v>
      </c>
      <c r="C132" s="59">
        <v>13.582800000000001</v>
      </c>
    </row>
    <row r="133" spans="1:3" x14ac:dyDescent="0.2">
      <c r="A133" s="59" t="s">
        <v>2142</v>
      </c>
      <c r="B133" s="59">
        <v>13.4833</v>
      </c>
      <c r="C133" s="59">
        <v>13.5442</v>
      </c>
    </row>
    <row r="134" spans="1:3" x14ac:dyDescent="0.2">
      <c r="A134" s="59" t="s">
        <v>2143</v>
      </c>
      <c r="B134" s="59">
        <v>13.8306</v>
      </c>
      <c r="C134" s="59">
        <v>13.922000000000001</v>
      </c>
    </row>
    <row r="135" spans="1:3" x14ac:dyDescent="0.2">
      <c r="A135" s="59" t="s">
        <v>2144</v>
      </c>
      <c r="B135" s="59">
        <v>13.830500000000001</v>
      </c>
      <c r="C135" s="59">
        <v>13.921900000000001</v>
      </c>
    </row>
    <row r="136" spans="1:3" x14ac:dyDescent="0.2">
      <c r="A136" s="59" t="s">
        <v>2145</v>
      </c>
      <c r="B136" s="59">
        <v>13.571000000000002</v>
      </c>
      <c r="C136" s="59">
        <v>13.646100000000001</v>
      </c>
    </row>
    <row r="137" spans="1:3" x14ac:dyDescent="0.2">
      <c r="A137" s="59" t="s">
        <v>2146</v>
      </c>
      <c r="B137" s="59">
        <v>13.571000000000002</v>
      </c>
      <c r="C137" s="59">
        <v>13.646100000000001</v>
      </c>
    </row>
    <row r="138" spans="1:3" x14ac:dyDescent="0.2">
      <c r="A138" s="59" t="s">
        <v>2147</v>
      </c>
      <c r="B138" s="59">
        <v>13.484900000000001</v>
      </c>
      <c r="C138" s="59">
        <v>13.566700000000001</v>
      </c>
    </row>
    <row r="139" spans="1:3" x14ac:dyDescent="0.2">
      <c r="A139" s="59" t="s">
        <v>2148</v>
      </c>
      <c r="B139" s="59">
        <v>13.0007</v>
      </c>
      <c r="C139" s="59">
        <v>13.083</v>
      </c>
    </row>
    <row r="140" spans="1:3" x14ac:dyDescent="0.2">
      <c r="A140" s="59" t="s">
        <v>2149</v>
      </c>
      <c r="B140" s="59">
        <v>12.838700000000001</v>
      </c>
      <c r="C140" s="59">
        <v>12.9635</v>
      </c>
    </row>
    <row r="141" spans="1:3" x14ac:dyDescent="0.2">
      <c r="A141" s="59" t="s">
        <v>2150</v>
      </c>
      <c r="B141" s="59">
        <v>12.838700000000001</v>
      </c>
      <c r="C141" s="59">
        <v>12.9635</v>
      </c>
    </row>
    <row r="142" spans="1:3" x14ac:dyDescent="0.2">
      <c r="A142" s="59" t="s">
        <v>2151</v>
      </c>
      <c r="B142" s="59">
        <v>12.939400000000001</v>
      </c>
      <c r="C142" s="59">
        <v>13.0219</v>
      </c>
    </row>
    <row r="143" spans="1:3" x14ac:dyDescent="0.2">
      <c r="A143" s="59" t="s">
        <v>2152</v>
      </c>
      <c r="B143" s="59">
        <v>12.819600000000001</v>
      </c>
      <c r="C143" s="59">
        <v>12.934000000000001</v>
      </c>
    </row>
    <row r="144" spans="1:3" x14ac:dyDescent="0.2">
      <c r="A144" s="59" t="s">
        <v>2153</v>
      </c>
      <c r="B144" s="59">
        <v>12.9518</v>
      </c>
      <c r="C144" s="59">
        <v>13.021800000000001</v>
      </c>
    </row>
    <row r="145" spans="1:3" x14ac:dyDescent="0.2">
      <c r="A145" s="59" t="s">
        <v>2154</v>
      </c>
      <c r="B145" s="59">
        <v>12.9024</v>
      </c>
      <c r="C145" s="59">
        <v>12.9711</v>
      </c>
    </row>
    <row r="146" spans="1:3" x14ac:dyDescent="0.2">
      <c r="A146" s="59" t="s">
        <v>2155</v>
      </c>
      <c r="B146" s="59">
        <v>13.2614</v>
      </c>
      <c r="C146" s="59">
        <v>13.3293</v>
      </c>
    </row>
    <row r="147" spans="1:3" x14ac:dyDescent="0.2">
      <c r="A147" s="59" t="s">
        <v>2156</v>
      </c>
      <c r="B147" s="59">
        <v>13.042900000000001</v>
      </c>
      <c r="C147" s="59">
        <v>13.107000000000001</v>
      </c>
    </row>
    <row r="148" spans="1:3" x14ac:dyDescent="0.2">
      <c r="A148" s="59" t="s">
        <v>2157</v>
      </c>
      <c r="B148" s="59">
        <v>12.904400000000001</v>
      </c>
      <c r="C148" s="59">
        <v>12.971300000000001</v>
      </c>
    </row>
    <row r="149" spans="1:3" x14ac:dyDescent="0.2">
      <c r="A149" s="59" t="s">
        <v>2158</v>
      </c>
      <c r="B149" s="59">
        <v>12.747400000000001</v>
      </c>
      <c r="C149" s="59">
        <v>12.811500000000001</v>
      </c>
    </row>
    <row r="150" spans="1:3" x14ac:dyDescent="0.2">
      <c r="A150" s="59" t="s">
        <v>2159</v>
      </c>
      <c r="B150" s="59">
        <v>12.8741</v>
      </c>
      <c r="C150" s="59">
        <v>12.930200000000001</v>
      </c>
    </row>
    <row r="151" spans="1:3" x14ac:dyDescent="0.2">
      <c r="A151" s="59" t="s">
        <v>2160</v>
      </c>
      <c r="B151" s="59">
        <v>12.798</v>
      </c>
      <c r="C151" s="59">
        <v>12.852600000000001</v>
      </c>
    </row>
    <row r="152" spans="1:3" x14ac:dyDescent="0.2">
      <c r="A152" s="59" t="s">
        <v>2161</v>
      </c>
      <c r="B152" s="59">
        <v>12.841600000000001</v>
      </c>
      <c r="C152" s="59">
        <v>0</v>
      </c>
    </row>
    <row r="153" spans="1:3" x14ac:dyDescent="0.2">
      <c r="A153" s="59" t="s">
        <v>2162</v>
      </c>
      <c r="B153" s="59">
        <v>12.767300000000001</v>
      </c>
      <c r="C153" s="59">
        <v>0</v>
      </c>
    </row>
    <row r="154" spans="1:3" x14ac:dyDescent="0.2">
      <c r="A154" s="59" t="s">
        <v>2163</v>
      </c>
      <c r="B154" s="59">
        <v>12.767300000000001</v>
      </c>
      <c r="C154" s="59">
        <v>0</v>
      </c>
    </row>
    <row r="155" spans="1:3" x14ac:dyDescent="0.2">
      <c r="A155" s="59" t="s">
        <v>2164</v>
      </c>
      <c r="B155" s="59">
        <v>12.9534</v>
      </c>
      <c r="C155" s="59">
        <v>13.030100000000001</v>
      </c>
    </row>
    <row r="156" spans="1:3" x14ac:dyDescent="0.2">
      <c r="A156" s="59" t="s">
        <v>2165</v>
      </c>
      <c r="B156" s="59">
        <v>12.9015</v>
      </c>
      <c r="C156" s="59">
        <v>12.976800000000001</v>
      </c>
    </row>
    <row r="157" spans="1:3" x14ac:dyDescent="0.2">
      <c r="A157" s="59" t="s">
        <v>2166</v>
      </c>
      <c r="B157" s="59">
        <v>12.9015</v>
      </c>
      <c r="C157" s="59">
        <v>12.976700000000001</v>
      </c>
    </row>
    <row r="158" spans="1:3" x14ac:dyDescent="0.2">
      <c r="A158" s="59" t="s">
        <v>2167</v>
      </c>
      <c r="B158" s="59">
        <v>12.922800000000001</v>
      </c>
      <c r="C158" s="59">
        <v>12.9984</v>
      </c>
    </row>
    <row r="159" spans="1:3" x14ac:dyDescent="0.2">
      <c r="A159" s="59" t="s">
        <v>2168</v>
      </c>
      <c r="B159" s="59">
        <v>12.8719</v>
      </c>
      <c r="C159" s="59">
        <v>12.946100000000001</v>
      </c>
    </row>
    <row r="160" spans="1:3" x14ac:dyDescent="0.2">
      <c r="A160" s="59" t="s">
        <v>2169</v>
      </c>
      <c r="B160" s="59">
        <v>12.9023</v>
      </c>
      <c r="C160" s="59">
        <v>12.9786</v>
      </c>
    </row>
    <row r="161" spans="1:3" x14ac:dyDescent="0.2">
      <c r="A161" s="59" t="s">
        <v>2170</v>
      </c>
      <c r="B161" s="59">
        <v>12.810500000000001</v>
      </c>
      <c r="C161" s="59">
        <v>12.8834</v>
      </c>
    </row>
    <row r="162" spans="1:3" x14ac:dyDescent="0.2">
      <c r="A162" s="59" t="s">
        <v>2171</v>
      </c>
      <c r="B162" s="59">
        <v>12.708200000000001</v>
      </c>
      <c r="C162" s="59">
        <v>12.7887</v>
      </c>
    </row>
    <row r="163" spans="1:3" x14ac:dyDescent="0.2">
      <c r="A163" s="59" t="s">
        <v>2172</v>
      </c>
      <c r="B163" s="59">
        <v>12.6632</v>
      </c>
      <c r="C163" s="59">
        <v>12.754100000000001</v>
      </c>
    </row>
    <row r="164" spans="1:3" x14ac:dyDescent="0.2">
      <c r="A164" s="59" t="s">
        <v>2173</v>
      </c>
      <c r="B164" s="59">
        <v>12.724300000000001</v>
      </c>
      <c r="C164" s="59">
        <v>12.795</v>
      </c>
    </row>
    <row r="165" spans="1:3" x14ac:dyDescent="0.2">
      <c r="A165" s="59" t="s">
        <v>2174</v>
      </c>
      <c r="B165" s="59">
        <v>12.668200000000001</v>
      </c>
      <c r="C165" s="59">
        <v>12.7376</v>
      </c>
    </row>
    <row r="166" spans="1:3" x14ac:dyDescent="0.2">
      <c r="A166" s="59" t="s">
        <v>2175</v>
      </c>
      <c r="B166" s="59">
        <v>13.024000000000001</v>
      </c>
      <c r="C166" s="59">
        <v>13.1027</v>
      </c>
    </row>
    <row r="167" spans="1:3" x14ac:dyDescent="0.2">
      <c r="A167" s="59" t="s">
        <v>2176</v>
      </c>
      <c r="B167" s="59">
        <v>13.024000000000001</v>
      </c>
      <c r="C167" s="59">
        <v>13.1027</v>
      </c>
    </row>
    <row r="168" spans="1:3" x14ac:dyDescent="0.2">
      <c r="A168" s="59" t="s">
        <v>2177</v>
      </c>
      <c r="B168" s="59">
        <v>12.909700000000001</v>
      </c>
      <c r="C168" s="59">
        <v>13.0205</v>
      </c>
    </row>
    <row r="169" spans="1:3" x14ac:dyDescent="0.2">
      <c r="A169" s="59" t="s">
        <v>2178</v>
      </c>
      <c r="B169" s="59">
        <v>12.909700000000001</v>
      </c>
      <c r="C169" s="59">
        <v>13.0205</v>
      </c>
    </row>
    <row r="170" spans="1:3" x14ac:dyDescent="0.2">
      <c r="A170" s="59" t="s">
        <v>2179</v>
      </c>
      <c r="B170" s="59">
        <v>12.6989</v>
      </c>
      <c r="C170" s="59">
        <v>12.7796</v>
      </c>
    </row>
    <row r="171" spans="1:3" x14ac:dyDescent="0.2">
      <c r="A171" s="59" t="s">
        <v>2180</v>
      </c>
      <c r="B171" s="59">
        <v>12.644300000000001</v>
      </c>
      <c r="C171" s="59">
        <v>12.7354</v>
      </c>
    </row>
    <row r="172" spans="1:3" x14ac:dyDescent="0.2">
      <c r="A172" s="59" t="s">
        <v>2181</v>
      </c>
      <c r="B172" s="59">
        <v>12.644400000000001</v>
      </c>
      <c r="C172" s="59">
        <v>12.7355</v>
      </c>
    </row>
    <row r="173" spans="1:3" x14ac:dyDescent="0.2">
      <c r="A173" s="59" t="s">
        <v>2182</v>
      </c>
      <c r="B173" s="59">
        <v>12.8847</v>
      </c>
      <c r="C173" s="59">
        <v>13.0221</v>
      </c>
    </row>
    <row r="174" spans="1:3" x14ac:dyDescent="0.2">
      <c r="A174" s="59" t="s">
        <v>2183</v>
      </c>
      <c r="B174" s="59">
        <v>12.7217</v>
      </c>
      <c r="C174" s="59">
        <v>12.8674</v>
      </c>
    </row>
    <row r="175" spans="1:3" x14ac:dyDescent="0.2">
      <c r="A175" s="59" t="s">
        <v>2184</v>
      </c>
      <c r="B175" s="59">
        <v>12.7216</v>
      </c>
      <c r="C175" s="59">
        <v>12.8674</v>
      </c>
    </row>
    <row r="176" spans="1:3" x14ac:dyDescent="0.2">
      <c r="A176" s="59" t="s">
        <v>2185</v>
      </c>
      <c r="B176" s="59">
        <v>12.8422</v>
      </c>
      <c r="C176" s="59">
        <v>12.895300000000001</v>
      </c>
    </row>
    <row r="177" spans="1:3" x14ac:dyDescent="0.2">
      <c r="A177" s="59" t="s">
        <v>2186</v>
      </c>
      <c r="B177" s="59">
        <v>12.659700000000001</v>
      </c>
      <c r="C177" s="59">
        <v>12.7065</v>
      </c>
    </row>
    <row r="178" spans="1:3" x14ac:dyDescent="0.2">
      <c r="A178" s="59" t="s">
        <v>2187</v>
      </c>
      <c r="B178" s="59">
        <v>12.659700000000001</v>
      </c>
      <c r="C178" s="59">
        <v>12.7066</v>
      </c>
    </row>
    <row r="179" spans="1:3" x14ac:dyDescent="0.2">
      <c r="A179" s="59" t="s">
        <v>2188</v>
      </c>
      <c r="B179" s="59">
        <v>12.6768</v>
      </c>
      <c r="C179" s="59">
        <v>12.7469</v>
      </c>
    </row>
    <row r="180" spans="1:3" x14ac:dyDescent="0.2">
      <c r="A180" s="59" t="s">
        <v>2189</v>
      </c>
      <c r="B180" s="59">
        <v>12.6768</v>
      </c>
      <c r="C180" s="59">
        <v>12.7469</v>
      </c>
    </row>
    <row r="181" spans="1:3" x14ac:dyDescent="0.2">
      <c r="A181" s="59" t="s">
        <v>2190</v>
      </c>
      <c r="B181" s="59">
        <v>12.6294</v>
      </c>
      <c r="C181" s="59">
        <v>12.6981</v>
      </c>
    </row>
    <row r="182" spans="1:3" x14ac:dyDescent="0.2">
      <c r="A182" s="59" t="s">
        <v>2191</v>
      </c>
      <c r="B182" s="59">
        <v>12.6294</v>
      </c>
      <c r="C182" s="59">
        <v>12.6981</v>
      </c>
    </row>
    <row r="183" spans="1:3" x14ac:dyDescent="0.2">
      <c r="A183" s="59" t="s">
        <v>2192</v>
      </c>
      <c r="B183" s="59">
        <v>12.642100000000001</v>
      </c>
      <c r="C183" s="59">
        <v>12.7218</v>
      </c>
    </row>
    <row r="184" spans="1:3" x14ac:dyDescent="0.2">
      <c r="A184" s="59" t="s">
        <v>2193</v>
      </c>
      <c r="B184" s="59">
        <v>12.5966</v>
      </c>
      <c r="C184" s="59">
        <v>12.6867</v>
      </c>
    </row>
    <row r="185" spans="1:3" x14ac:dyDescent="0.2">
      <c r="A185" s="59" t="s">
        <v>2194</v>
      </c>
      <c r="B185" s="59">
        <v>12.681700000000001</v>
      </c>
      <c r="C185" s="59">
        <v>12.723000000000001</v>
      </c>
    </row>
    <row r="186" spans="1:3" x14ac:dyDescent="0.2">
      <c r="A186" s="59" t="s">
        <v>2195</v>
      </c>
      <c r="B186" s="59">
        <v>12.6485</v>
      </c>
      <c r="C186" s="59">
        <v>12.688500000000001</v>
      </c>
    </row>
    <row r="187" spans="1:3" x14ac:dyDescent="0.2">
      <c r="A187" s="59" t="s">
        <v>2196</v>
      </c>
      <c r="B187" s="59">
        <v>12.648300000000001</v>
      </c>
      <c r="C187" s="59">
        <v>12.6883</v>
      </c>
    </row>
    <row r="188" spans="1:3" x14ac:dyDescent="0.2">
      <c r="A188" s="59" t="s">
        <v>2197</v>
      </c>
      <c r="B188" s="59">
        <v>12.6654</v>
      </c>
      <c r="C188" s="59">
        <v>12.7249</v>
      </c>
    </row>
    <row r="189" spans="1:3" x14ac:dyDescent="0.2">
      <c r="A189" s="59" t="s">
        <v>2198</v>
      </c>
      <c r="B189" s="59">
        <v>12.6364</v>
      </c>
      <c r="C189" s="59">
        <v>12.694800000000001</v>
      </c>
    </row>
    <row r="190" spans="1:3" x14ac:dyDescent="0.2">
      <c r="A190" s="59" t="s">
        <v>2199</v>
      </c>
      <c r="B190" s="59">
        <v>12.6365</v>
      </c>
      <c r="C190" s="59">
        <v>12.694900000000001</v>
      </c>
    </row>
    <row r="191" spans="1:3" x14ac:dyDescent="0.2">
      <c r="A191" s="59" t="s">
        <v>2200</v>
      </c>
      <c r="B191" s="59">
        <v>12.736000000000001</v>
      </c>
      <c r="C191" s="59">
        <v>0</v>
      </c>
    </row>
    <row r="192" spans="1:3" x14ac:dyDescent="0.2">
      <c r="A192" s="59" t="s">
        <v>2201</v>
      </c>
      <c r="B192" s="59">
        <v>12.7417</v>
      </c>
      <c r="C192" s="59">
        <v>12.845600000000001</v>
      </c>
    </row>
    <row r="193" spans="1:3" x14ac:dyDescent="0.2">
      <c r="A193" s="59" t="s">
        <v>2202</v>
      </c>
      <c r="B193" s="59">
        <v>12.582600000000001</v>
      </c>
      <c r="C193" s="59">
        <v>12.711300000000001</v>
      </c>
    </row>
    <row r="194" spans="1:3" x14ac:dyDescent="0.2">
      <c r="A194" s="59" t="s">
        <v>2203</v>
      </c>
      <c r="B194" s="59">
        <v>12.582600000000001</v>
      </c>
      <c r="C194" s="59">
        <v>12.711300000000001</v>
      </c>
    </row>
    <row r="195" spans="1:3" x14ac:dyDescent="0.2">
      <c r="A195" s="59" t="s">
        <v>2204</v>
      </c>
      <c r="B195" s="59">
        <v>12.5106</v>
      </c>
      <c r="C195" s="59">
        <v>12.5845</v>
      </c>
    </row>
    <row r="196" spans="1:3" x14ac:dyDescent="0.2">
      <c r="A196" s="59" t="s">
        <v>2205</v>
      </c>
      <c r="B196" s="59">
        <v>12.513</v>
      </c>
      <c r="C196" s="59">
        <v>12.585800000000001</v>
      </c>
    </row>
    <row r="197" spans="1:3" x14ac:dyDescent="0.2">
      <c r="A197" s="59" t="s">
        <v>2206</v>
      </c>
      <c r="B197" s="59">
        <v>12.4924</v>
      </c>
      <c r="C197" s="59">
        <v>12.5753</v>
      </c>
    </row>
    <row r="198" spans="1:3" x14ac:dyDescent="0.2">
      <c r="A198" s="59" t="s">
        <v>2207</v>
      </c>
      <c r="B198" s="59">
        <v>12.4902</v>
      </c>
      <c r="C198" s="59">
        <v>12.573400000000001</v>
      </c>
    </row>
    <row r="199" spans="1:3" x14ac:dyDescent="0.2">
      <c r="A199" s="59" t="s">
        <v>2208</v>
      </c>
      <c r="B199" s="59">
        <v>12.5753</v>
      </c>
      <c r="C199" s="59">
        <v>12.6447</v>
      </c>
    </row>
    <row r="200" spans="1:3" x14ac:dyDescent="0.2">
      <c r="A200" s="59" t="s">
        <v>2209</v>
      </c>
      <c r="B200" s="59">
        <v>12.4756</v>
      </c>
      <c r="C200" s="59">
        <v>12.540700000000001</v>
      </c>
    </row>
    <row r="201" spans="1:3" x14ac:dyDescent="0.2">
      <c r="A201" s="59" t="s">
        <v>2210</v>
      </c>
      <c r="B201" s="59">
        <v>12.4756</v>
      </c>
      <c r="C201" s="59">
        <v>12.540700000000001</v>
      </c>
    </row>
    <row r="202" spans="1:3" x14ac:dyDescent="0.2">
      <c r="A202" s="59" t="s">
        <v>2211</v>
      </c>
      <c r="B202" s="59">
        <v>12.5076</v>
      </c>
      <c r="C202" s="59">
        <v>12.5809</v>
      </c>
    </row>
    <row r="203" spans="1:3" x14ac:dyDescent="0.2">
      <c r="A203" s="59" t="s">
        <v>2212</v>
      </c>
      <c r="B203" s="59">
        <v>12.445300000000001</v>
      </c>
      <c r="C203" s="59">
        <v>12.5161</v>
      </c>
    </row>
    <row r="204" spans="1:3" x14ac:dyDescent="0.2">
      <c r="A204" s="59" t="s">
        <v>2213</v>
      </c>
      <c r="B204" s="59">
        <v>12.445300000000001</v>
      </c>
      <c r="C204" s="59">
        <v>12.5161</v>
      </c>
    </row>
    <row r="205" spans="1:3" x14ac:dyDescent="0.2">
      <c r="A205" s="59" t="s">
        <v>2214</v>
      </c>
      <c r="B205" s="59">
        <v>11.898300000000001</v>
      </c>
      <c r="C205" s="59">
        <v>11.971300000000001</v>
      </c>
    </row>
    <row r="206" spans="1:3" x14ac:dyDescent="0.2">
      <c r="A206" s="59" t="s">
        <v>2215</v>
      </c>
      <c r="B206" s="59">
        <v>11.8248</v>
      </c>
      <c r="C206" s="59">
        <v>11.894300000000001</v>
      </c>
    </row>
    <row r="207" spans="1:3" x14ac:dyDescent="0.2">
      <c r="A207" s="59" t="s">
        <v>2216</v>
      </c>
      <c r="B207" s="59">
        <v>12.030000000000001</v>
      </c>
      <c r="C207" s="59">
        <v>12.113000000000001</v>
      </c>
    </row>
    <row r="208" spans="1:3" x14ac:dyDescent="0.2">
      <c r="A208" s="59" t="s">
        <v>2217</v>
      </c>
      <c r="B208" s="59">
        <v>12.029900000000001</v>
      </c>
      <c r="C208" s="59">
        <v>12.113000000000001</v>
      </c>
    </row>
    <row r="209" spans="1:3" x14ac:dyDescent="0.2">
      <c r="A209" s="59" t="s">
        <v>2218</v>
      </c>
      <c r="B209" s="59">
        <v>12.104900000000001</v>
      </c>
      <c r="C209" s="59">
        <v>12.1922</v>
      </c>
    </row>
    <row r="210" spans="1:3" x14ac:dyDescent="0.2">
      <c r="A210" s="59" t="s">
        <v>2219</v>
      </c>
      <c r="B210" s="59">
        <v>12.1022</v>
      </c>
      <c r="C210" s="59">
        <v>12.189300000000001</v>
      </c>
    </row>
    <row r="211" spans="1:3" x14ac:dyDescent="0.2">
      <c r="A211" s="59" t="s">
        <v>2220</v>
      </c>
      <c r="B211" s="59">
        <v>11.5245</v>
      </c>
      <c r="C211" s="59">
        <v>11.582600000000001</v>
      </c>
    </row>
    <row r="212" spans="1:3" x14ac:dyDescent="0.2">
      <c r="A212" s="59" t="s">
        <v>2221</v>
      </c>
      <c r="B212" s="59">
        <v>11.5245</v>
      </c>
      <c r="C212" s="59">
        <v>11.582600000000001</v>
      </c>
    </row>
    <row r="213" spans="1:3" x14ac:dyDescent="0.2">
      <c r="A213" s="59" t="s">
        <v>2222</v>
      </c>
      <c r="B213" s="59">
        <v>11.596300000000001</v>
      </c>
      <c r="C213" s="59">
        <v>11.658700000000001</v>
      </c>
    </row>
    <row r="214" spans="1:3" x14ac:dyDescent="0.2">
      <c r="A214" s="59" t="s">
        <v>2223</v>
      </c>
      <c r="B214" s="59">
        <v>11.4754</v>
      </c>
      <c r="C214" s="59">
        <v>11.535</v>
      </c>
    </row>
    <row r="215" spans="1:3" x14ac:dyDescent="0.2">
      <c r="A215" s="59" t="s">
        <v>2224</v>
      </c>
      <c r="B215" s="59">
        <v>11.4754</v>
      </c>
      <c r="C215" s="59">
        <v>11.535</v>
      </c>
    </row>
    <row r="216" spans="1:3" x14ac:dyDescent="0.2">
      <c r="A216" s="59" t="s">
        <v>2225</v>
      </c>
      <c r="B216" s="59">
        <v>11.531600000000001</v>
      </c>
      <c r="C216" s="59">
        <v>11.5944</v>
      </c>
    </row>
    <row r="217" spans="1:3" x14ac:dyDescent="0.2">
      <c r="A217" s="59" t="s">
        <v>2226</v>
      </c>
      <c r="B217" s="59">
        <v>11.392200000000001</v>
      </c>
      <c r="C217" s="59">
        <v>11.446400000000001</v>
      </c>
    </row>
    <row r="218" spans="1:3" x14ac:dyDescent="0.2">
      <c r="A218" s="59" t="s">
        <v>2227</v>
      </c>
      <c r="B218" s="59">
        <v>11.392200000000001</v>
      </c>
      <c r="C218" s="59">
        <v>11.446400000000001</v>
      </c>
    </row>
    <row r="219" spans="1:3" x14ac:dyDescent="0.2">
      <c r="A219" s="59" t="s">
        <v>2228</v>
      </c>
      <c r="B219" s="59">
        <v>11.4359</v>
      </c>
      <c r="C219" s="59">
        <v>11.492700000000001</v>
      </c>
    </row>
    <row r="220" spans="1:3" x14ac:dyDescent="0.2">
      <c r="A220" s="59" t="s">
        <v>2229</v>
      </c>
      <c r="B220" s="59">
        <v>11.326400000000001</v>
      </c>
      <c r="C220" s="59">
        <v>11.3794</v>
      </c>
    </row>
    <row r="221" spans="1:3" x14ac:dyDescent="0.2">
      <c r="A221" s="59" t="s">
        <v>2230</v>
      </c>
      <c r="B221" s="59">
        <v>11.3261</v>
      </c>
      <c r="C221" s="59">
        <v>11.379200000000001</v>
      </c>
    </row>
    <row r="222" spans="1:3" x14ac:dyDescent="0.2">
      <c r="A222" s="59" t="s">
        <v>2231</v>
      </c>
      <c r="B222" s="59">
        <v>11.285500000000001</v>
      </c>
      <c r="C222" s="59">
        <v>11.336</v>
      </c>
    </row>
    <row r="223" spans="1:3" x14ac:dyDescent="0.2">
      <c r="A223" s="59" t="s">
        <v>2232</v>
      </c>
      <c r="B223" s="59">
        <v>11.285500000000001</v>
      </c>
      <c r="C223" s="59">
        <v>11.336</v>
      </c>
    </row>
    <row r="224" spans="1:3" x14ac:dyDescent="0.2">
      <c r="A224" s="59" t="s">
        <v>2233</v>
      </c>
      <c r="B224" s="59">
        <v>11.2286</v>
      </c>
      <c r="C224" s="59">
        <v>11.2834</v>
      </c>
    </row>
    <row r="225" spans="1:3" x14ac:dyDescent="0.2">
      <c r="A225" s="59" t="s">
        <v>2234</v>
      </c>
      <c r="B225" s="59">
        <v>11.2286</v>
      </c>
      <c r="C225" s="59">
        <v>11.2834</v>
      </c>
    </row>
    <row r="226" spans="1:3" x14ac:dyDescent="0.2">
      <c r="A226" s="59" t="s">
        <v>2235</v>
      </c>
      <c r="B226" s="59">
        <v>11.2675</v>
      </c>
      <c r="C226" s="59">
        <v>11.324900000000001</v>
      </c>
    </row>
    <row r="227" spans="1:3" x14ac:dyDescent="0.2">
      <c r="A227" s="59" t="s">
        <v>2236</v>
      </c>
      <c r="B227" s="59">
        <v>11.1807</v>
      </c>
      <c r="C227" s="59">
        <v>11.223700000000001</v>
      </c>
    </row>
    <row r="228" spans="1:3" x14ac:dyDescent="0.2">
      <c r="A228" s="59" t="s">
        <v>2237</v>
      </c>
      <c r="B228" s="59">
        <v>11.1807</v>
      </c>
      <c r="C228" s="59">
        <v>11.223700000000001</v>
      </c>
    </row>
    <row r="229" spans="1:3" x14ac:dyDescent="0.2">
      <c r="A229" s="59" t="s">
        <v>2238</v>
      </c>
      <c r="B229" s="59">
        <v>11.226100000000001</v>
      </c>
      <c r="C229" s="59">
        <v>11.2722</v>
      </c>
    </row>
    <row r="230" spans="1:3" x14ac:dyDescent="0.2">
      <c r="A230" s="59" t="s">
        <v>2239</v>
      </c>
      <c r="B230" s="59">
        <v>11.2256</v>
      </c>
      <c r="C230" s="59">
        <v>11.271600000000001</v>
      </c>
    </row>
    <row r="231" spans="1:3" x14ac:dyDescent="0.2">
      <c r="A231" s="59" t="s">
        <v>2240</v>
      </c>
      <c r="B231" s="59">
        <v>11.105700000000001</v>
      </c>
      <c r="C231" s="59">
        <v>11.155100000000001</v>
      </c>
    </row>
    <row r="232" spans="1:3" x14ac:dyDescent="0.2">
      <c r="A232" s="59" t="s">
        <v>2241</v>
      </c>
      <c r="B232" s="59">
        <v>11.105700000000001</v>
      </c>
      <c r="C232" s="59">
        <v>11.155200000000001</v>
      </c>
    </row>
    <row r="233" spans="1:3" x14ac:dyDescent="0.2">
      <c r="A233" s="59" t="s">
        <v>2242</v>
      </c>
      <c r="B233" s="59">
        <v>11.1515</v>
      </c>
      <c r="C233" s="59">
        <v>11.2043</v>
      </c>
    </row>
    <row r="234" spans="1:3" x14ac:dyDescent="0.2">
      <c r="A234" s="59" t="s">
        <v>2243</v>
      </c>
      <c r="B234" s="59">
        <v>11.1548</v>
      </c>
      <c r="C234" s="59">
        <v>11.207800000000001</v>
      </c>
    </row>
    <row r="235" spans="1:3" x14ac:dyDescent="0.2">
      <c r="A235" s="59" t="s">
        <v>2244</v>
      </c>
      <c r="B235" s="59">
        <v>11.2401</v>
      </c>
      <c r="C235" s="59">
        <v>11.2942</v>
      </c>
    </row>
    <row r="236" spans="1:3" x14ac:dyDescent="0.2">
      <c r="A236" s="59" t="s">
        <v>2245</v>
      </c>
      <c r="B236" s="59">
        <v>11.2401</v>
      </c>
      <c r="C236" s="59">
        <v>11.2942</v>
      </c>
    </row>
    <row r="237" spans="1:3" x14ac:dyDescent="0.2">
      <c r="A237" s="59" t="s">
        <v>2246</v>
      </c>
      <c r="B237" s="59">
        <v>11.280200000000001</v>
      </c>
      <c r="C237" s="59">
        <v>11.3375</v>
      </c>
    </row>
    <row r="238" spans="1:3" x14ac:dyDescent="0.2">
      <c r="A238" s="59" t="s">
        <v>2247</v>
      </c>
      <c r="B238" s="59">
        <v>11.0557</v>
      </c>
      <c r="C238" s="59">
        <v>11.0961</v>
      </c>
    </row>
    <row r="239" spans="1:3" x14ac:dyDescent="0.2">
      <c r="A239" s="59" t="s">
        <v>2248</v>
      </c>
      <c r="B239" s="59">
        <v>11.0557</v>
      </c>
      <c r="C239" s="59">
        <v>11.0961</v>
      </c>
    </row>
    <row r="240" spans="1:3" x14ac:dyDescent="0.2">
      <c r="A240" s="59" t="s">
        <v>2249</v>
      </c>
      <c r="B240" s="59">
        <v>11.0989</v>
      </c>
      <c r="C240" s="59">
        <v>11.142800000000001</v>
      </c>
    </row>
    <row r="241" spans="1:3" x14ac:dyDescent="0.2">
      <c r="A241" s="59" t="s">
        <v>2250</v>
      </c>
      <c r="B241" s="59">
        <v>11.2521</v>
      </c>
      <c r="C241" s="59">
        <v>11.330400000000001</v>
      </c>
    </row>
    <row r="242" spans="1:3" x14ac:dyDescent="0.2">
      <c r="A242" s="59" t="s">
        <v>2251</v>
      </c>
      <c r="B242" s="59">
        <v>11.2521</v>
      </c>
      <c r="C242" s="59">
        <v>11.330300000000001</v>
      </c>
    </row>
    <row r="243" spans="1:3" x14ac:dyDescent="0.2">
      <c r="A243" s="59" t="s">
        <v>2252</v>
      </c>
      <c r="B243" s="59">
        <v>11.2582</v>
      </c>
      <c r="C243" s="59">
        <v>11.3369</v>
      </c>
    </row>
    <row r="244" spans="1:3" x14ac:dyDescent="0.2">
      <c r="A244" s="59" t="s">
        <v>2253</v>
      </c>
      <c r="B244" s="59">
        <v>11.1007</v>
      </c>
      <c r="C244" s="59">
        <v>11.151300000000001</v>
      </c>
    </row>
    <row r="245" spans="1:3" x14ac:dyDescent="0.2">
      <c r="A245" s="59" t="s">
        <v>2254</v>
      </c>
      <c r="B245" s="59">
        <v>11.1007</v>
      </c>
      <c r="C245" s="59">
        <v>11.151200000000001</v>
      </c>
    </row>
    <row r="246" spans="1:3" x14ac:dyDescent="0.2">
      <c r="A246" s="59" t="s">
        <v>2255</v>
      </c>
      <c r="B246" s="59">
        <v>11.134600000000001</v>
      </c>
      <c r="C246" s="59">
        <v>11.1881</v>
      </c>
    </row>
    <row r="247" spans="1:3" x14ac:dyDescent="0.2">
      <c r="A247" s="59" t="s">
        <v>2256</v>
      </c>
      <c r="B247" s="59">
        <v>11.2401</v>
      </c>
      <c r="C247" s="59">
        <v>11.3124</v>
      </c>
    </row>
    <row r="248" spans="1:3" x14ac:dyDescent="0.2">
      <c r="A248" s="59" t="s">
        <v>2257</v>
      </c>
      <c r="B248" s="59">
        <v>11.2401</v>
      </c>
      <c r="C248" s="59">
        <v>11.3124</v>
      </c>
    </row>
    <row r="249" spans="1:3" x14ac:dyDescent="0.2">
      <c r="A249" s="59" t="s">
        <v>2258</v>
      </c>
      <c r="B249" s="59">
        <v>11.275600000000001</v>
      </c>
      <c r="C249" s="59">
        <v>11.350900000000001</v>
      </c>
    </row>
    <row r="250" spans="1:3" x14ac:dyDescent="0.2">
      <c r="A250" s="59" t="s">
        <v>2259</v>
      </c>
      <c r="B250" s="59">
        <v>11.274900000000001</v>
      </c>
      <c r="C250" s="59">
        <v>11.3504</v>
      </c>
    </row>
    <row r="251" spans="1:3" x14ac:dyDescent="0.2">
      <c r="A251" s="59" t="s">
        <v>2260</v>
      </c>
      <c r="B251" s="59">
        <v>11.019</v>
      </c>
      <c r="C251" s="59">
        <v>11.058300000000001</v>
      </c>
    </row>
    <row r="252" spans="1:3" x14ac:dyDescent="0.2">
      <c r="A252" s="59" t="s">
        <v>2261</v>
      </c>
      <c r="B252" s="59">
        <v>11.019</v>
      </c>
      <c r="C252" s="59">
        <v>11.058300000000001</v>
      </c>
    </row>
    <row r="253" spans="1:3" x14ac:dyDescent="0.2">
      <c r="A253" s="59" t="s">
        <v>2262</v>
      </c>
      <c r="B253" s="59">
        <v>11.0578</v>
      </c>
      <c r="C253" s="59">
        <v>11.1005</v>
      </c>
    </row>
    <row r="254" spans="1:3" x14ac:dyDescent="0.2">
      <c r="A254" s="59" t="s">
        <v>2263</v>
      </c>
      <c r="B254" s="59">
        <v>11.0578</v>
      </c>
      <c r="C254" s="59">
        <v>11.1005</v>
      </c>
    </row>
    <row r="255" spans="1:3" x14ac:dyDescent="0.2">
      <c r="A255" s="59" t="s">
        <v>2264</v>
      </c>
      <c r="B255" s="59">
        <v>10.9033</v>
      </c>
      <c r="C255" s="59">
        <v>10.944700000000001</v>
      </c>
    </row>
    <row r="256" spans="1:3" x14ac:dyDescent="0.2">
      <c r="A256" s="59" t="s">
        <v>2265</v>
      </c>
      <c r="B256" s="59">
        <v>10.9033</v>
      </c>
      <c r="C256" s="59">
        <v>10.944700000000001</v>
      </c>
    </row>
    <row r="257" spans="1:3" x14ac:dyDescent="0.2">
      <c r="A257" s="59" t="s">
        <v>2266</v>
      </c>
      <c r="B257" s="59">
        <v>10.934100000000001</v>
      </c>
      <c r="C257" s="59">
        <v>10.978400000000001</v>
      </c>
    </row>
    <row r="258" spans="1:3" x14ac:dyDescent="0.2">
      <c r="A258" s="59" t="s">
        <v>2267</v>
      </c>
      <c r="B258" s="59">
        <v>10.972900000000001</v>
      </c>
      <c r="C258" s="59">
        <v>11.016500000000001</v>
      </c>
    </row>
    <row r="259" spans="1:3" x14ac:dyDescent="0.2">
      <c r="A259" s="59" t="s">
        <v>2268</v>
      </c>
      <c r="B259" s="59">
        <v>10.972900000000001</v>
      </c>
      <c r="C259" s="59">
        <v>11.016500000000001</v>
      </c>
    </row>
    <row r="260" spans="1:3" x14ac:dyDescent="0.2">
      <c r="A260" s="59" t="s">
        <v>2269</v>
      </c>
      <c r="B260" s="59">
        <v>11.0032</v>
      </c>
      <c r="C260" s="59">
        <v>11.049800000000001</v>
      </c>
    </row>
    <row r="261" spans="1:3" x14ac:dyDescent="0.2">
      <c r="A261" s="59" t="s">
        <v>2270</v>
      </c>
      <c r="B261" s="59">
        <v>10.9495</v>
      </c>
      <c r="C261" s="59">
        <v>11.0046</v>
      </c>
    </row>
    <row r="262" spans="1:3" x14ac:dyDescent="0.2">
      <c r="A262" s="59" t="s">
        <v>2271</v>
      </c>
      <c r="B262" s="59">
        <v>10.9495</v>
      </c>
      <c r="C262" s="59">
        <v>11.0046</v>
      </c>
    </row>
    <row r="263" spans="1:3" x14ac:dyDescent="0.2">
      <c r="A263" s="59" t="s">
        <v>2272</v>
      </c>
      <c r="B263" s="59">
        <v>10.978200000000001</v>
      </c>
      <c r="C263" s="59">
        <v>11.036300000000001</v>
      </c>
    </row>
    <row r="264" spans="1:3" x14ac:dyDescent="0.2">
      <c r="A264" s="59" t="s">
        <v>2273</v>
      </c>
      <c r="B264" s="59">
        <v>10.9162</v>
      </c>
      <c r="C264" s="59">
        <v>10.9689</v>
      </c>
    </row>
    <row r="265" spans="1:3" x14ac:dyDescent="0.2">
      <c r="A265" s="59" t="s">
        <v>2274</v>
      </c>
      <c r="B265" s="59">
        <v>10.9162</v>
      </c>
      <c r="C265" s="59">
        <v>10.9689</v>
      </c>
    </row>
    <row r="266" spans="1:3" x14ac:dyDescent="0.2">
      <c r="A266" s="59" t="s">
        <v>2275</v>
      </c>
      <c r="B266" s="59">
        <v>10.942600000000001</v>
      </c>
      <c r="C266" s="59">
        <v>10.998200000000001</v>
      </c>
    </row>
    <row r="267" spans="1:3" x14ac:dyDescent="0.2">
      <c r="A267" s="59" t="s">
        <v>2276</v>
      </c>
      <c r="B267" s="59">
        <v>10.551500000000001</v>
      </c>
      <c r="C267" s="59">
        <v>10.596500000000001</v>
      </c>
    </row>
    <row r="268" spans="1:3" x14ac:dyDescent="0.2">
      <c r="A268" s="59" t="s">
        <v>2277</v>
      </c>
      <c r="B268" s="59">
        <v>10.551500000000001</v>
      </c>
      <c r="C268" s="59">
        <v>10.596500000000001</v>
      </c>
    </row>
    <row r="269" spans="1:3" x14ac:dyDescent="0.2">
      <c r="A269" s="59" t="s">
        <v>2278</v>
      </c>
      <c r="B269" s="59">
        <v>10.5708</v>
      </c>
      <c r="C269" s="59">
        <v>10.618600000000001</v>
      </c>
    </row>
    <row r="270" spans="1:3" x14ac:dyDescent="0.2">
      <c r="A270" s="59" t="s">
        <v>2279</v>
      </c>
      <c r="B270" s="59">
        <v>10.025500000000001</v>
      </c>
      <c r="C270" s="59">
        <v>10.073</v>
      </c>
    </row>
    <row r="271" spans="1:3" x14ac:dyDescent="0.2">
      <c r="A271" s="59" t="s">
        <v>2280</v>
      </c>
      <c r="B271" s="59">
        <v>10.025500000000001</v>
      </c>
      <c r="C271" s="59">
        <v>10.073</v>
      </c>
    </row>
    <row r="272" spans="1:3" x14ac:dyDescent="0.2">
      <c r="A272" s="59" t="s">
        <v>2281</v>
      </c>
      <c r="B272" s="59">
        <v>10.027100000000001</v>
      </c>
      <c r="C272" s="59">
        <v>10.0771</v>
      </c>
    </row>
    <row r="273" spans="1:3" x14ac:dyDescent="0.2">
      <c r="A273" s="59" t="s">
        <v>2282</v>
      </c>
      <c r="B273" s="59">
        <v>0</v>
      </c>
      <c r="C273" s="59">
        <v>10.059900000000001</v>
      </c>
    </row>
    <row r="274" spans="1:3" x14ac:dyDescent="0.2">
      <c r="A274" s="59" t="s">
        <v>2283</v>
      </c>
      <c r="B274" s="59">
        <v>0</v>
      </c>
      <c r="C274" s="59">
        <v>10.059900000000001</v>
      </c>
    </row>
    <row r="275" spans="1:3" x14ac:dyDescent="0.2">
      <c r="A275" s="59" t="s">
        <v>2284</v>
      </c>
      <c r="B275" s="59">
        <v>0</v>
      </c>
      <c r="C275" s="59">
        <v>10.0623</v>
      </c>
    </row>
    <row r="276" spans="1:3" x14ac:dyDescent="0.2">
      <c r="A276" s="59" t="s">
        <v>2285</v>
      </c>
      <c r="B276" s="59">
        <v>0</v>
      </c>
      <c r="C276" s="59">
        <v>10.0623</v>
      </c>
    </row>
    <row r="277" spans="1:3" x14ac:dyDescent="0.2">
      <c r="A277" s="59" t="s">
        <v>2286</v>
      </c>
      <c r="B277" s="59">
        <v>0</v>
      </c>
      <c r="C277" s="59">
        <v>10.020900000000001</v>
      </c>
    </row>
    <row r="278" spans="1:3" x14ac:dyDescent="0.2">
      <c r="A278" s="59" t="s">
        <v>2287</v>
      </c>
      <c r="B278" s="59">
        <v>0</v>
      </c>
      <c r="C278" s="59">
        <v>10.020900000000001</v>
      </c>
    </row>
    <row r="279" spans="1:3" x14ac:dyDescent="0.2">
      <c r="A279" s="59" t="s">
        <v>2288</v>
      </c>
      <c r="B279" s="59">
        <v>0</v>
      </c>
      <c r="C279" s="59">
        <v>10.0214</v>
      </c>
    </row>
    <row r="280" spans="1:3" x14ac:dyDescent="0.2">
      <c r="A280" s="59" t="s">
        <v>2289</v>
      </c>
      <c r="B280" s="59">
        <v>0</v>
      </c>
      <c r="C280" s="59">
        <v>10.0214</v>
      </c>
    </row>
    <row r="281" spans="1:3" x14ac:dyDescent="0.2">
      <c r="A281" s="59" t="s">
        <v>2290</v>
      </c>
      <c r="B281" s="59">
        <v>12.714</v>
      </c>
      <c r="C281" s="59">
        <v>12.229100000000001</v>
      </c>
    </row>
    <row r="282" spans="1:3" x14ac:dyDescent="0.2">
      <c r="A282" s="59" t="s">
        <v>2291</v>
      </c>
      <c r="B282" s="59">
        <v>12.713700000000001</v>
      </c>
      <c r="C282" s="59">
        <v>12.228900000000001</v>
      </c>
    </row>
    <row r="283" spans="1:3" x14ac:dyDescent="0.2">
      <c r="A283" s="59" t="s">
        <v>2292</v>
      </c>
      <c r="B283" s="59">
        <v>12.959300000000001</v>
      </c>
      <c r="C283" s="59">
        <v>12.4694</v>
      </c>
    </row>
    <row r="284" spans="1:3" x14ac:dyDescent="0.2">
      <c r="A284" s="59" t="s">
        <v>2293</v>
      </c>
      <c r="B284" s="59">
        <v>12.958500000000001</v>
      </c>
      <c r="C284" s="59">
        <v>12.4686</v>
      </c>
    </row>
    <row r="285" spans="1:3" x14ac:dyDescent="0.2">
      <c r="A285" s="59" t="s">
        <v>2294</v>
      </c>
      <c r="B285" s="59">
        <v>16.238</v>
      </c>
      <c r="C285" s="59">
        <v>16.593</v>
      </c>
    </row>
    <row r="286" spans="1:3" x14ac:dyDescent="0.2">
      <c r="A286" s="59" t="s">
        <v>2295</v>
      </c>
      <c r="B286" s="59">
        <v>21.783000000000001</v>
      </c>
      <c r="C286" s="59">
        <v>22.403000000000002</v>
      </c>
    </row>
    <row r="287" spans="1:3" x14ac:dyDescent="0.2">
      <c r="A287" s="59" t="s">
        <v>2296</v>
      </c>
      <c r="B287" s="59">
        <v>17.266000000000002</v>
      </c>
      <c r="C287" s="59">
        <v>17.672000000000001</v>
      </c>
    </row>
    <row r="288" spans="1:3" x14ac:dyDescent="0.2">
      <c r="A288" s="59" t="s">
        <v>2297</v>
      </c>
      <c r="B288" s="59">
        <v>22.855</v>
      </c>
      <c r="C288" s="59">
        <v>23.537000000000003</v>
      </c>
    </row>
    <row r="289" spans="1:3" x14ac:dyDescent="0.2">
      <c r="A289" s="59" t="s">
        <v>2298</v>
      </c>
      <c r="B289" s="59">
        <v>209.17440000000002</v>
      </c>
      <c r="C289" s="59">
        <v>217.62180000000001</v>
      </c>
    </row>
    <row r="290" spans="1:3" x14ac:dyDescent="0.2">
      <c r="A290" s="59" t="s">
        <v>2299</v>
      </c>
      <c r="B290" s="59">
        <v>335.75980000000004</v>
      </c>
      <c r="C290" s="59">
        <v>352.58420000000001</v>
      </c>
    </row>
    <row r="291" spans="1:3" x14ac:dyDescent="0.2">
      <c r="A291" s="59" t="s">
        <v>2300</v>
      </c>
      <c r="B291" s="59">
        <v>20.657</v>
      </c>
      <c r="C291" s="59">
        <v>21.305</v>
      </c>
    </row>
    <row r="292" spans="1:3" x14ac:dyDescent="0.2">
      <c r="A292" s="59" t="s">
        <v>2301</v>
      </c>
      <c r="B292" s="59">
        <v>39.317</v>
      </c>
      <c r="C292" s="59">
        <v>40.548999999999999</v>
      </c>
    </row>
    <row r="293" spans="1:3" x14ac:dyDescent="0.2">
      <c r="A293" s="59" t="s">
        <v>2302</v>
      </c>
      <c r="B293" s="59">
        <v>21.906000000000002</v>
      </c>
      <c r="C293" s="59">
        <v>22.641999999999999</v>
      </c>
    </row>
    <row r="294" spans="1:3" x14ac:dyDescent="0.2">
      <c r="A294" s="59" t="s">
        <v>2303</v>
      </c>
      <c r="B294" s="59">
        <v>41.279000000000003</v>
      </c>
      <c r="C294" s="59">
        <v>42.670999999999999</v>
      </c>
    </row>
    <row r="295" spans="1:3" x14ac:dyDescent="0.2">
      <c r="A295" s="59" t="s">
        <v>2304</v>
      </c>
      <c r="B295" s="59">
        <v>20.068300000000001</v>
      </c>
      <c r="C295" s="59">
        <v>19.974399999999999</v>
      </c>
    </row>
    <row r="296" spans="1:3" x14ac:dyDescent="0.2">
      <c r="A296" s="59" t="s">
        <v>2305</v>
      </c>
      <c r="B296" s="59">
        <v>20.269400000000001</v>
      </c>
      <c r="C296" s="59">
        <v>20.165000000000003</v>
      </c>
    </row>
    <row r="297" spans="1:3" x14ac:dyDescent="0.2">
      <c r="A297" s="59" t="s">
        <v>2306</v>
      </c>
      <c r="B297" s="59">
        <v>23.7804</v>
      </c>
      <c r="C297" s="59">
        <v>23.7653</v>
      </c>
    </row>
    <row r="298" spans="1:3" x14ac:dyDescent="0.2">
      <c r="A298" s="59" t="s">
        <v>2307</v>
      </c>
      <c r="B298" s="59">
        <v>23.294</v>
      </c>
      <c r="C298" s="59">
        <v>23.282800000000002</v>
      </c>
    </row>
    <row r="299" spans="1:3" x14ac:dyDescent="0.2">
      <c r="A299" s="59" t="s">
        <v>2308</v>
      </c>
      <c r="B299" s="59">
        <v>23.294500000000003</v>
      </c>
      <c r="C299" s="59">
        <v>23.421800000000001</v>
      </c>
    </row>
    <row r="300" spans="1:3" x14ac:dyDescent="0.2">
      <c r="A300" s="59" t="s">
        <v>2309</v>
      </c>
      <c r="B300" s="59">
        <v>10.741</v>
      </c>
      <c r="C300" s="59">
        <v>10.7471</v>
      </c>
    </row>
    <row r="301" spans="1:3" x14ac:dyDescent="0.2">
      <c r="A301" s="59" t="s">
        <v>2310</v>
      </c>
      <c r="B301" s="59">
        <v>23.782600000000002</v>
      </c>
      <c r="C301" s="59">
        <v>23.9221</v>
      </c>
    </row>
    <row r="302" spans="1:3" x14ac:dyDescent="0.2">
      <c r="A302" s="59" t="s">
        <v>2311</v>
      </c>
      <c r="B302" s="59">
        <v>10.888300000000001</v>
      </c>
      <c r="C302" s="59">
        <v>10.9521</v>
      </c>
    </row>
    <row r="303" spans="1:3" x14ac:dyDescent="0.2">
      <c r="A303" s="59" t="s">
        <v>2312</v>
      </c>
      <c r="B303" s="59">
        <v>18.848000000000003</v>
      </c>
      <c r="C303" s="59">
        <v>18.87</v>
      </c>
    </row>
    <row r="304" spans="1:3" x14ac:dyDescent="0.2">
      <c r="A304" s="59" t="s">
        <v>2313</v>
      </c>
      <c r="B304" s="59">
        <v>36.004000000000005</v>
      </c>
      <c r="C304" s="59">
        <v>37.481999999999999</v>
      </c>
    </row>
    <row r="305" spans="1:3" x14ac:dyDescent="0.2">
      <c r="A305" s="59" t="s">
        <v>2314</v>
      </c>
      <c r="B305" s="59">
        <v>21.363</v>
      </c>
      <c r="C305" s="59">
        <v>21.519000000000002</v>
      </c>
    </row>
    <row r="306" spans="1:3" x14ac:dyDescent="0.2">
      <c r="A306" s="59" t="s">
        <v>2315</v>
      </c>
      <c r="B306" s="59">
        <v>37.980000000000004</v>
      </c>
      <c r="C306" s="59">
        <v>39.593000000000004</v>
      </c>
    </row>
    <row r="307" spans="1:3" x14ac:dyDescent="0.2">
      <c r="A307" s="59" t="s">
        <v>2316</v>
      </c>
      <c r="B307" s="59">
        <v>24.164000000000001</v>
      </c>
      <c r="C307" s="59">
        <v>25.571000000000002</v>
      </c>
    </row>
    <row r="308" spans="1:3" x14ac:dyDescent="0.2">
      <c r="A308" s="59" t="s">
        <v>2317</v>
      </c>
      <c r="B308" s="59">
        <v>33.193000000000005</v>
      </c>
      <c r="C308" s="59">
        <v>35.126000000000005</v>
      </c>
    </row>
    <row r="309" spans="1:3" x14ac:dyDescent="0.2">
      <c r="A309" s="59" t="s">
        <v>2318</v>
      </c>
      <c r="B309" s="59">
        <v>25.405000000000001</v>
      </c>
      <c r="C309" s="59">
        <v>26.91</v>
      </c>
    </row>
    <row r="310" spans="1:3" x14ac:dyDescent="0.2">
      <c r="A310" s="59" t="s">
        <v>2319</v>
      </c>
      <c r="B310" s="59">
        <v>34.728999999999999</v>
      </c>
      <c r="C310" s="59">
        <v>36.786000000000001</v>
      </c>
    </row>
    <row r="311" spans="1:3" x14ac:dyDescent="0.2">
      <c r="A311" s="59" t="s">
        <v>2320</v>
      </c>
      <c r="B311" s="59">
        <v>68.417000000000002</v>
      </c>
      <c r="C311" s="59">
        <v>69.512</v>
      </c>
    </row>
    <row r="312" spans="1:3" x14ac:dyDescent="0.2">
      <c r="A312" s="59" t="s">
        <v>2321</v>
      </c>
      <c r="B312" s="59">
        <v>70.286000000000001</v>
      </c>
      <c r="C312" s="59">
        <v>71.41</v>
      </c>
    </row>
    <row r="313" spans="1:3" x14ac:dyDescent="0.2">
      <c r="A313" s="59" t="s">
        <v>2322</v>
      </c>
      <c r="B313" s="59">
        <v>69.768000000000001</v>
      </c>
      <c r="C313" s="59">
        <v>70.953000000000003</v>
      </c>
    </row>
    <row r="314" spans="1:3" x14ac:dyDescent="0.2">
      <c r="A314" s="59" t="s">
        <v>2323</v>
      </c>
      <c r="B314" s="59">
        <v>71.043000000000006</v>
      </c>
      <c r="C314" s="59">
        <v>72.249000000000009</v>
      </c>
    </row>
    <row r="315" spans="1:3" x14ac:dyDescent="0.2">
      <c r="A315" s="59" t="s">
        <v>2324</v>
      </c>
      <c r="B315" s="59">
        <v>13.507000000000001</v>
      </c>
      <c r="C315" s="59">
        <v>13.664000000000001</v>
      </c>
    </row>
    <row r="316" spans="1:3" x14ac:dyDescent="0.2">
      <c r="A316" s="59" t="s">
        <v>2325</v>
      </c>
      <c r="B316" s="59">
        <v>13.508000000000001</v>
      </c>
      <c r="C316" s="59">
        <v>13.664000000000001</v>
      </c>
    </row>
    <row r="317" spans="1:3" x14ac:dyDescent="0.2">
      <c r="A317" s="59" t="s">
        <v>2326</v>
      </c>
      <c r="B317" s="59">
        <v>13.956000000000001</v>
      </c>
      <c r="C317" s="59">
        <v>14.14</v>
      </c>
    </row>
    <row r="318" spans="1:3" x14ac:dyDescent="0.2">
      <c r="A318" s="59" t="s">
        <v>2327</v>
      </c>
      <c r="B318" s="59">
        <v>13.908000000000001</v>
      </c>
      <c r="C318" s="59">
        <v>14.093</v>
      </c>
    </row>
    <row r="319" spans="1:3" x14ac:dyDescent="0.2">
      <c r="A319" s="59" t="s">
        <v>2328</v>
      </c>
      <c r="B319" s="59">
        <v>271.25400000000002</v>
      </c>
      <c r="C319" s="59">
        <v>261.27780000000001</v>
      </c>
    </row>
    <row r="320" spans="1:3" x14ac:dyDescent="0.2">
      <c r="A320" s="59" t="s">
        <v>2329</v>
      </c>
      <c r="B320" s="59">
        <v>11.401100000000001</v>
      </c>
      <c r="C320" s="59">
        <v>11.753300000000001</v>
      </c>
    </row>
    <row r="321" spans="1:3" x14ac:dyDescent="0.2">
      <c r="A321" s="59" t="s">
        <v>2330</v>
      </c>
      <c r="B321" s="59">
        <v>11.401100000000001</v>
      </c>
      <c r="C321" s="59">
        <v>11.753300000000001</v>
      </c>
    </row>
    <row r="322" spans="1:3" x14ac:dyDescent="0.2">
      <c r="A322" s="59" t="s">
        <v>2331</v>
      </c>
      <c r="B322" s="59">
        <v>11.510900000000001</v>
      </c>
      <c r="C322" s="59">
        <v>11.8727</v>
      </c>
    </row>
    <row r="323" spans="1:3" x14ac:dyDescent="0.2">
      <c r="A323" s="59" t="s">
        <v>2332</v>
      </c>
      <c r="B323" s="59">
        <v>11.510900000000001</v>
      </c>
      <c r="C323" s="59">
        <v>11.8727</v>
      </c>
    </row>
    <row r="324" spans="1:3" x14ac:dyDescent="0.2">
      <c r="A324" s="59" t="s">
        <v>2333</v>
      </c>
      <c r="B324" s="59">
        <v>34.636000000000003</v>
      </c>
      <c r="C324" s="59">
        <v>35.646999999999998</v>
      </c>
    </row>
    <row r="325" spans="1:3" x14ac:dyDescent="0.2">
      <c r="A325" s="59" t="s">
        <v>2334</v>
      </c>
      <c r="B325" s="59">
        <v>191.011</v>
      </c>
      <c r="C325" s="59">
        <v>196.59</v>
      </c>
    </row>
    <row r="326" spans="1:3" x14ac:dyDescent="0.2">
      <c r="A326" s="59" t="s">
        <v>2335</v>
      </c>
      <c r="B326" s="59">
        <v>36.477000000000004</v>
      </c>
      <c r="C326" s="59">
        <v>37.574000000000005</v>
      </c>
    </row>
    <row r="327" spans="1:3" x14ac:dyDescent="0.2">
      <c r="A327" s="59" t="s">
        <v>2336</v>
      </c>
      <c r="B327" s="59">
        <v>198.86800000000002</v>
      </c>
      <c r="C327" s="59">
        <v>204.851</v>
      </c>
    </row>
    <row r="328" spans="1:3" x14ac:dyDescent="0.2">
      <c r="A328" s="59" t="s">
        <v>2337</v>
      </c>
      <c r="B328" s="59">
        <v>17.093</v>
      </c>
      <c r="C328" s="59">
        <v>18.152000000000001</v>
      </c>
    </row>
    <row r="329" spans="1:3" x14ac:dyDescent="0.2">
      <c r="A329" s="59" t="s">
        <v>2338</v>
      </c>
      <c r="B329" s="59">
        <v>18.192</v>
      </c>
      <c r="C329" s="59">
        <v>19.319000000000003</v>
      </c>
    </row>
    <row r="330" spans="1:3" x14ac:dyDescent="0.2">
      <c r="A330" s="59" t="s">
        <v>2339</v>
      </c>
      <c r="B330" s="59">
        <v>19.094000000000001</v>
      </c>
      <c r="C330" s="59">
        <v>20.308</v>
      </c>
    </row>
    <row r="331" spans="1:3" x14ac:dyDescent="0.2">
      <c r="A331" s="59" t="s">
        <v>2340</v>
      </c>
      <c r="B331" s="59">
        <v>19.108000000000001</v>
      </c>
      <c r="C331" s="59">
        <v>20.323</v>
      </c>
    </row>
    <row r="332" spans="1:3" x14ac:dyDescent="0.2">
      <c r="A332" s="59" t="s">
        <v>2341</v>
      </c>
      <c r="B332" s="59">
        <v>26.279</v>
      </c>
      <c r="C332" s="59">
        <v>26.542000000000002</v>
      </c>
    </row>
    <row r="333" spans="1:3" x14ac:dyDescent="0.2">
      <c r="A333" s="59" t="s">
        <v>2342</v>
      </c>
      <c r="B333" s="59">
        <v>97.861000000000004</v>
      </c>
      <c r="C333" s="59">
        <v>101.938</v>
      </c>
    </row>
    <row r="334" spans="1:3" x14ac:dyDescent="0.2">
      <c r="A334" s="59" t="s">
        <v>2343</v>
      </c>
      <c r="B334" s="59">
        <v>27.431000000000001</v>
      </c>
      <c r="C334" s="59">
        <v>27.77</v>
      </c>
    </row>
    <row r="335" spans="1:3" x14ac:dyDescent="0.2">
      <c r="A335" s="59" t="s">
        <v>2344</v>
      </c>
      <c r="B335" s="59">
        <v>101.834</v>
      </c>
      <c r="C335" s="59">
        <v>106.18400000000001</v>
      </c>
    </row>
    <row r="336" spans="1:3" x14ac:dyDescent="0.2">
      <c r="A336" s="59" t="s">
        <v>2345</v>
      </c>
      <c r="B336" s="59">
        <v>12.197900000000001</v>
      </c>
      <c r="C336" s="59">
        <v>12.395100000000001</v>
      </c>
    </row>
    <row r="337" spans="1:3" x14ac:dyDescent="0.2">
      <c r="A337" s="59" t="s">
        <v>2346</v>
      </c>
      <c r="B337" s="59">
        <v>10.904200000000001</v>
      </c>
      <c r="C337" s="59">
        <v>11.0502</v>
      </c>
    </row>
    <row r="338" spans="1:3" x14ac:dyDescent="0.2">
      <c r="A338" s="59" t="s">
        <v>2347</v>
      </c>
      <c r="B338" s="59">
        <v>10.867700000000001</v>
      </c>
      <c r="C338" s="59">
        <v>10.877700000000001</v>
      </c>
    </row>
    <row r="339" spans="1:3" x14ac:dyDescent="0.2">
      <c r="A339" s="59" t="s">
        <v>2348</v>
      </c>
      <c r="B339" s="59">
        <v>11.999700000000001</v>
      </c>
      <c r="C339" s="59">
        <v>12.1837</v>
      </c>
    </row>
    <row r="340" spans="1:3" x14ac:dyDescent="0.2">
      <c r="A340" s="59" t="s">
        <v>2349</v>
      </c>
      <c r="B340" s="59">
        <v>10.753500000000001</v>
      </c>
      <c r="C340" s="59">
        <v>10.867800000000001</v>
      </c>
    </row>
    <row r="341" spans="1:3" x14ac:dyDescent="0.2">
      <c r="A341" s="59" t="s">
        <v>2350</v>
      </c>
      <c r="B341" s="59">
        <v>10.7903</v>
      </c>
      <c r="C341" s="59">
        <v>10.805100000000001</v>
      </c>
    </row>
    <row r="342" spans="1:3" x14ac:dyDescent="0.2">
      <c r="A342" s="59" t="s">
        <v>2351</v>
      </c>
      <c r="B342" s="59">
        <v>13.458</v>
      </c>
      <c r="C342" s="59">
        <v>13.17</v>
      </c>
    </row>
    <row r="343" spans="1:3" x14ac:dyDescent="0.2">
      <c r="A343" s="59" t="s">
        <v>2352</v>
      </c>
      <c r="B343" s="59">
        <v>13.456000000000001</v>
      </c>
      <c r="C343" s="59">
        <v>13.169</v>
      </c>
    </row>
    <row r="344" spans="1:3" x14ac:dyDescent="0.2">
      <c r="A344" s="59" t="s">
        <v>2353</v>
      </c>
      <c r="B344" s="59">
        <v>13.789000000000001</v>
      </c>
      <c r="C344" s="59">
        <v>13.505000000000001</v>
      </c>
    </row>
    <row r="345" spans="1:3" x14ac:dyDescent="0.2">
      <c r="A345" s="59" t="s">
        <v>2354</v>
      </c>
      <c r="B345" s="59">
        <v>13.788</v>
      </c>
      <c r="C345" s="59">
        <v>13.504000000000001</v>
      </c>
    </row>
    <row r="346" spans="1:3" x14ac:dyDescent="0.2">
      <c r="A346" s="59" t="s">
        <v>2355</v>
      </c>
      <c r="B346" s="59">
        <v>7.9220000000000006</v>
      </c>
      <c r="C346" s="59">
        <v>7.6270000000000007</v>
      </c>
    </row>
    <row r="347" spans="1:3" x14ac:dyDescent="0.2">
      <c r="A347" s="59" t="s">
        <v>2356</v>
      </c>
      <c r="B347" s="59">
        <v>9.5570000000000004</v>
      </c>
      <c r="C347" s="59">
        <v>9.2010000000000005</v>
      </c>
    </row>
    <row r="348" spans="1:3" x14ac:dyDescent="0.2">
      <c r="A348" s="59" t="s">
        <v>2357</v>
      </c>
      <c r="B348" s="59">
        <v>8.1810000000000009</v>
      </c>
      <c r="C348" s="59">
        <v>7.883</v>
      </c>
    </row>
    <row r="349" spans="1:3" x14ac:dyDescent="0.2">
      <c r="A349" s="59" t="s">
        <v>2358</v>
      </c>
      <c r="B349" s="59">
        <v>9.85</v>
      </c>
      <c r="C349" s="59">
        <v>9.4890000000000008</v>
      </c>
    </row>
    <row r="350" spans="1:3" x14ac:dyDescent="0.2">
      <c r="A350" s="59" t="s">
        <v>2359</v>
      </c>
      <c r="B350" s="59">
        <v>35.067</v>
      </c>
      <c r="C350" s="59">
        <v>37.051000000000002</v>
      </c>
    </row>
    <row r="351" spans="1:3" x14ac:dyDescent="0.2">
      <c r="A351" s="59" t="s">
        <v>2360</v>
      </c>
      <c r="B351" s="59">
        <v>65.879000000000005</v>
      </c>
      <c r="C351" s="59">
        <v>69.605000000000004</v>
      </c>
    </row>
    <row r="352" spans="1:3" x14ac:dyDescent="0.2">
      <c r="A352" s="59" t="s">
        <v>2361</v>
      </c>
      <c r="B352" s="59">
        <v>36.981000000000002</v>
      </c>
      <c r="C352" s="59">
        <v>39.129000000000005</v>
      </c>
    </row>
    <row r="353" spans="1:3" x14ac:dyDescent="0.2">
      <c r="A353" s="59" t="s">
        <v>2362</v>
      </c>
      <c r="B353" s="59">
        <v>69.153000000000006</v>
      </c>
      <c r="C353" s="59">
        <v>73.168999999999997</v>
      </c>
    </row>
    <row r="354" spans="1:3" x14ac:dyDescent="0.2">
      <c r="A354" s="59" t="s">
        <v>2363</v>
      </c>
      <c r="B354" s="59">
        <v>899.3026000000001</v>
      </c>
      <c r="C354" s="59">
        <v>919.95850000000007</v>
      </c>
    </row>
    <row r="355" spans="1:3" x14ac:dyDescent="0.2">
      <c r="A355" s="59" t="s">
        <v>2364</v>
      </c>
      <c r="B355" s="59">
        <v>40.022400000000005</v>
      </c>
      <c r="C355" s="59">
        <v>40.755000000000003</v>
      </c>
    </row>
    <row r="356" spans="1:3" x14ac:dyDescent="0.2">
      <c r="A356" s="59" t="s">
        <v>2365</v>
      </c>
      <c r="B356" s="59">
        <v>21.150000000000002</v>
      </c>
      <c r="C356" s="59">
        <v>21.883000000000003</v>
      </c>
    </row>
    <row r="357" spans="1:3" x14ac:dyDescent="0.2">
      <c r="A357" s="59" t="s">
        <v>2366</v>
      </c>
      <c r="B357" s="59">
        <v>27.779</v>
      </c>
      <c r="C357" s="59">
        <v>28.742000000000001</v>
      </c>
    </row>
    <row r="358" spans="1:3" x14ac:dyDescent="0.2">
      <c r="A358" s="59" t="s">
        <v>2367</v>
      </c>
      <c r="B358" s="59">
        <v>22.066000000000003</v>
      </c>
      <c r="C358" s="59">
        <v>22.854000000000003</v>
      </c>
    </row>
    <row r="359" spans="1:3" x14ac:dyDescent="0.2">
      <c r="A359" s="59" t="s">
        <v>2368</v>
      </c>
      <c r="B359" s="59">
        <v>28.869</v>
      </c>
      <c r="C359" s="59">
        <v>29.899000000000001</v>
      </c>
    </row>
    <row r="360" spans="1:3" x14ac:dyDescent="0.2">
      <c r="A360" s="59" t="s">
        <v>2369</v>
      </c>
      <c r="B360" s="59">
        <v>295.50049999999999</v>
      </c>
      <c r="C360" s="59">
        <v>297.1626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0"/>
  <sheetViews>
    <sheetView workbookViewId="0">
      <selection sqref="A1:IV65536"/>
    </sheetView>
  </sheetViews>
  <sheetFormatPr defaultRowHeight="15" x14ac:dyDescent="0.25"/>
  <sheetData>
    <row r="2" spans="1:1" x14ac:dyDescent="0.25">
      <c r="A2" t="s">
        <v>2424</v>
      </c>
    </row>
    <row r="4" spans="1:1" x14ac:dyDescent="0.25">
      <c r="A4" t="s">
        <v>2425</v>
      </c>
    </row>
    <row r="5" spans="1:1" x14ac:dyDescent="0.25">
      <c r="A5" t="s">
        <v>2426</v>
      </c>
    </row>
    <row r="6" spans="1:1" x14ac:dyDescent="0.25">
      <c r="A6" t="s">
        <v>2427</v>
      </c>
    </row>
    <row r="7" spans="1:1" x14ac:dyDescent="0.25">
      <c r="A7" t="s">
        <v>2428</v>
      </c>
    </row>
    <row r="8" spans="1:1" x14ac:dyDescent="0.25">
      <c r="A8" t="s">
        <v>2427</v>
      </c>
    </row>
    <row r="9" spans="1:1" x14ac:dyDescent="0.25">
      <c r="A9" t="s">
        <v>2429</v>
      </c>
    </row>
    <row r="10" spans="1:1" x14ac:dyDescent="0.25">
      <c r="A10" t="s">
        <v>2430</v>
      </c>
    </row>
    <row r="11" spans="1:1" x14ac:dyDescent="0.25">
      <c r="A11" t="s">
        <v>2431</v>
      </c>
    </row>
    <row r="12" spans="1:1" x14ac:dyDescent="0.25">
      <c r="A12" t="s">
        <v>2432</v>
      </c>
    </row>
    <row r="13" spans="1:1" x14ac:dyDescent="0.25">
      <c r="A13" t="s">
        <v>2433</v>
      </c>
    </row>
    <row r="14" spans="1:1" x14ac:dyDescent="0.25">
      <c r="A14" t="s">
        <v>2434</v>
      </c>
    </row>
    <row r="15" spans="1:1" x14ac:dyDescent="0.25">
      <c r="A15" t="s">
        <v>2435</v>
      </c>
    </row>
    <row r="16" spans="1:1" x14ac:dyDescent="0.25">
      <c r="A16" t="s">
        <v>2436</v>
      </c>
    </row>
    <row r="17" spans="1:1" x14ac:dyDescent="0.25">
      <c r="A17" t="s">
        <v>2437</v>
      </c>
    </row>
    <row r="19" spans="1:1" x14ac:dyDescent="0.25">
      <c r="A19" t="s">
        <v>2438</v>
      </c>
    </row>
    <row r="20" spans="1:1" x14ac:dyDescent="0.25">
      <c r="A20" t="s">
        <v>2439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99</vt:i4>
      </vt:variant>
    </vt:vector>
  </HeadingPairs>
  <TitlesOfParts>
    <vt:vector size="99" baseType="lpstr">
      <vt:lpstr>U02</vt:lpstr>
      <vt:lpstr>TD1</vt:lpstr>
      <vt:lpstr>T99</vt:lpstr>
      <vt:lpstr>T96</vt:lpstr>
      <vt:lpstr>T94</vt:lpstr>
      <vt:lpstr>T93</vt:lpstr>
      <vt:lpstr>T92</vt:lpstr>
      <vt:lpstr>T91</vt:lpstr>
      <vt:lpstr>T90</vt:lpstr>
      <vt:lpstr>T89</vt:lpstr>
      <vt:lpstr>T87</vt:lpstr>
      <vt:lpstr>T86</vt:lpstr>
      <vt:lpstr>T85</vt:lpstr>
      <vt:lpstr>T83</vt:lpstr>
      <vt:lpstr>T82</vt:lpstr>
      <vt:lpstr>T81</vt:lpstr>
      <vt:lpstr>T80</vt:lpstr>
      <vt:lpstr>T79</vt:lpstr>
      <vt:lpstr>T78</vt:lpstr>
      <vt:lpstr>T76</vt:lpstr>
      <vt:lpstr>T75</vt:lpstr>
      <vt:lpstr>T72</vt:lpstr>
      <vt:lpstr>T71</vt:lpstr>
      <vt:lpstr>T63</vt:lpstr>
      <vt:lpstr>T62</vt:lpstr>
      <vt:lpstr>T61</vt:lpstr>
      <vt:lpstr>T60</vt:lpstr>
      <vt:lpstr>T59</vt:lpstr>
      <vt:lpstr>T58</vt:lpstr>
      <vt:lpstr>T57</vt:lpstr>
      <vt:lpstr>T56</vt:lpstr>
      <vt:lpstr>T54</vt:lpstr>
      <vt:lpstr>T53</vt:lpstr>
      <vt:lpstr>T51</vt:lpstr>
      <vt:lpstr>T50</vt:lpstr>
      <vt:lpstr>T49</vt:lpstr>
      <vt:lpstr>T48</vt:lpstr>
      <vt:lpstr>T47</vt:lpstr>
      <vt:lpstr>T46</vt:lpstr>
      <vt:lpstr>T45</vt:lpstr>
      <vt:lpstr>T42</vt:lpstr>
      <vt:lpstr>T41</vt:lpstr>
      <vt:lpstr>T40</vt:lpstr>
      <vt:lpstr>T36</vt:lpstr>
      <vt:lpstr>T33</vt:lpstr>
      <vt:lpstr>T32</vt:lpstr>
      <vt:lpstr>T31</vt:lpstr>
      <vt:lpstr>T27</vt:lpstr>
      <vt:lpstr>T16</vt:lpstr>
      <vt:lpstr>T15</vt:lpstr>
      <vt:lpstr>T13</vt:lpstr>
      <vt:lpstr>T08</vt:lpstr>
      <vt:lpstr>T07</vt:lpstr>
      <vt:lpstr>T06</vt:lpstr>
      <vt:lpstr>T05</vt:lpstr>
      <vt:lpstr>STF</vt:lpstr>
      <vt:lpstr>SEF</vt:lpstr>
      <vt:lpstr>NVF</vt:lpstr>
      <vt:lpstr>NTF</vt:lpstr>
      <vt:lpstr>MID</vt:lpstr>
      <vt:lpstr>MAA</vt:lpstr>
      <vt:lpstr>KWG</vt:lpstr>
      <vt:lpstr>KUS</vt:lpstr>
      <vt:lpstr>KSF</vt:lpstr>
      <vt:lpstr>KOP</vt:lpstr>
      <vt:lpstr>KIP</vt:lpstr>
      <vt:lpstr>KIE</vt:lpstr>
      <vt:lpstr>K30</vt:lpstr>
      <vt:lpstr>IG1</vt:lpstr>
      <vt:lpstr>GOF</vt:lpstr>
      <vt:lpstr>GEM</vt:lpstr>
      <vt:lpstr>ASSET ALLOCATOR </vt:lpstr>
      <vt:lpstr>EME</vt:lpstr>
      <vt:lpstr>ELS</vt:lpstr>
      <vt:lpstr>CPL</vt:lpstr>
      <vt:lpstr>CP4</vt:lpstr>
      <vt:lpstr>CP3</vt:lpstr>
      <vt:lpstr>CP2</vt:lpstr>
      <vt:lpstr>CP1</vt:lpstr>
      <vt:lpstr>CLASSIC EQUITY</vt:lpstr>
      <vt:lpstr>BTF</vt:lpstr>
      <vt:lpstr>BEF</vt:lpstr>
      <vt:lpstr>BAL</vt:lpstr>
      <vt:lpstr>MDF</vt:lpstr>
      <vt:lpstr>LIQ</vt:lpstr>
      <vt:lpstr>KLD</vt:lpstr>
      <vt:lpstr>KGS</vt:lpstr>
      <vt:lpstr>KGI</vt:lpstr>
      <vt:lpstr>KCB</vt:lpstr>
      <vt:lpstr>GTF</vt:lpstr>
      <vt:lpstr>FLX</vt:lpstr>
      <vt:lpstr>FLT</vt:lpstr>
      <vt:lpstr>FLR</vt:lpstr>
      <vt:lpstr>CRO</vt:lpstr>
      <vt:lpstr>BST</vt:lpstr>
      <vt:lpstr>BON</vt:lpstr>
      <vt:lpstr>Dividend Details</vt:lpstr>
      <vt:lpstr>NAV Details</vt:lpstr>
      <vt:lpstr>Common Reports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gadi0586</dc:creator>
  <cp:lastModifiedBy>Amol Kolte (DS, KMAMC)</cp:lastModifiedBy>
  <dcterms:created xsi:type="dcterms:W3CDTF">2013-12-09T08:15:45Z</dcterms:created>
  <dcterms:modified xsi:type="dcterms:W3CDTF">2017-04-10T11:51:47Z</dcterms:modified>
</cp:coreProperties>
</file>