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mko1081\Desktop\amol All data\Website\"/>
    </mc:Choice>
  </mc:AlternateContent>
  <bookViews>
    <workbookView xWindow="120" yWindow="15" windowWidth="15195" windowHeight="8190" tabRatio="995"/>
  </bookViews>
  <sheets>
    <sheet name="U17" sheetId="52" r:id="rId1"/>
    <sheet name="U16" sheetId="51" r:id="rId2"/>
    <sheet name="U15" sheetId="50" r:id="rId3"/>
    <sheet name="U14" sheetId="49" r:id="rId4"/>
    <sheet name="U13" sheetId="48" r:id="rId5"/>
    <sheet name="U12" sheetId="47" r:id="rId6"/>
    <sheet name="U11" sheetId="46" r:id="rId7"/>
    <sheet name="U10" sheetId="45" r:id="rId8"/>
    <sheet name="U04" sheetId="44" r:id="rId9"/>
    <sheet name="U03" sheetId="43" r:id="rId10"/>
    <sheet name="U02" sheetId="42" r:id="rId11"/>
    <sheet name="TD1" sheetId="41" r:id="rId12"/>
    <sheet name="T99" sheetId="40" r:id="rId13"/>
    <sheet name="T96" sheetId="39" r:id="rId14"/>
    <sheet name="T94" sheetId="38" r:id="rId15"/>
    <sheet name="T93" sheetId="37" r:id="rId16"/>
    <sheet name="T92" sheetId="36" r:id="rId17"/>
    <sheet name="T91" sheetId="35" r:id="rId18"/>
    <sheet name="T90" sheetId="34" r:id="rId19"/>
    <sheet name="T89" sheetId="33" r:id="rId20"/>
    <sheet name="T87" sheetId="32" r:id="rId21"/>
    <sheet name="T86" sheetId="31" r:id="rId22"/>
    <sheet name="T85" sheetId="30" r:id="rId23"/>
    <sheet name="T83" sheetId="29" r:id="rId24"/>
    <sheet name="T82" sheetId="28" r:id="rId25"/>
    <sheet name="T81" sheetId="27" r:id="rId26"/>
    <sheet name="T80" sheetId="26" r:id="rId27"/>
    <sheet name="T79" sheetId="25" r:id="rId28"/>
    <sheet name="T78" sheetId="24" r:id="rId29"/>
    <sheet name="T76" sheetId="23" r:id="rId30"/>
    <sheet name="T75" sheetId="22" r:id="rId31"/>
    <sheet name="T72" sheetId="21" r:id="rId32"/>
    <sheet name="T47" sheetId="20" r:id="rId33"/>
    <sheet name="T46" sheetId="19" r:id="rId34"/>
    <sheet name="T45" sheetId="18" r:id="rId35"/>
    <sheet name="T27" sheetId="17" r:id="rId36"/>
    <sheet name="T08" sheetId="16" r:id="rId37"/>
    <sheet name="STF" sheetId="80" r:id="rId38"/>
    <sheet name="SEF" sheetId="79" r:id="rId39"/>
    <sheet name="NVF" sheetId="78" r:id="rId40"/>
    <sheet name="NTF" sheetId="77" r:id="rId41"/>
    <sheet name="MID" sheetId="76" r:id="rId42"/>
    <sheet name="MDF" sheetId="15" r:id="rId43"/>
    <sheet name="LIQ" sheetId="14" r:id="rId44"/>
    <sheet name="KWG" sheetId="75" r:id="rId45"/>
    <sheet name="KUS" sheetId="74" r:id="rId46"/>
    <sheet name="KSF" sheetId="73" r:id="rId47"/>
    <sheet name="KLD" sheetId="13" r:id="rId48"/>
    <sheet name="KGS" sheetId="12" r:id="rId49"/>
    <sheet name="KGI" sheetId="11" r:id="rId50"/>
    <sheet name="KOP" sheetId="72" r:id="rId51"/>
    <sheet name="KCB" sheetId="10" r:id="rId52"/>
    <sheet name="KIP" sheetId="71" r:id="rId53"/>
    <sheet name="KIE" sheetId="70" r:id="rId54"/>
    <sheet name="K30" sheetId="69" r:id="rId55"/>
    <sheet name="IG1" sheetId="68" r:id="rId56"/>
    <sheet name="GTF" sheetId="67" r:id="rId57"/>
    <sheet name="GOF" sheetId="66" r:id="rId58"/>
    <sheet name="GEM" sheetId="65" r:id="rId59"/>
    <sheet name="FLX" sheetId="9" r:id="rId60"/>
    <sheet name="FLT" sheetId="8" r:id="rId61"/>
    <sheet name="FLR" sheetId="7" r:id="rId62"/>
    <sheet name="FOF" sheetId="64" r:id="rId63"/>
    <sheet name="EME" sheetId="63" r:id="rId64"/>
    <sheet name="ELS" sheetId="62" r:id="rId65"/>
    <sheet name="CRO" sheetId="6" r:id="rId66"/>
    <sheet name="CPL" sheetId="61" r:id="rId67"/>
    <sheet name="CP4" sheetId="60" r:id="rId68"/>
    <sheet name="CP3" sheetId="59" r:id="rId69"/>
    <sheet name="CP2" sheetId="58" r:id="rId70"/>
    <sheet name="CP1" sheetId="57" r:id="rId71"/>
    <sheet name="CLASSIC EQUITY" sheetId="56" r:id="rId72"/>
    <sheet name="BTF" sheetId="55" r:id="rId73"/>
    <sheet name="BST" sheetId="5" r:id="rId74"/>
    <sheet name="BON" sheetId="4" r:id="rId75"/>
    <sheet name="BEF" sheetId="54" r:id="rId76"/>
    <sheet name="BAL" sheetId="53" r:id="rId77"/>
    <sheet name="NAV Details" sheetId="2" r:id="rId78"/>
    <sheet name="Dividend Details" sheetId="3" r:id="rId79"/>
    <sheet name="Common Report" sheetId="81" r:id="rId80"/>
  </sheets>
  <definedNames>
    <definedName name="_xlnm._FilterDatabase" localSheetId="74" hidden="1">BON!$A$5:$H$35</definedName>
    <definedName name="_xlnm._FilterDatabase" localSheetId="73" hidden="1">BST!$A$5:$I$120</definedName>
    <definedName name="_xlnm._FilterDatabase" localSheetId="65" hidden="1">CRO!$A$5:$I$95</definedName>
    <definedName name="_xlnm._FilterDatabase" localSheetId="60" hidden="1">FLT!$A$5:$I$70</definedName>
    <definedName name="_xlnm._FilterDatabase" localSheetId="59" hidden="1">FLX!$A$5:$I$41</definedName>
    <definedName name="_xlnm._FilterDatabase" localSheetId="46" hidden="1">KSF!$A$346:$H$352</definedName>
    <definedName name="_xlnm._FilterDatabase" localSheetId="42" hidden="1">MDF!$A$5:$I$117</definedName>
  </definedNames>
  <calcPr calcId="152511"/>
</workbook>
</file>

<file path=xl/calcChain.xml><?xml version="1.0" encoding="utf-8"?>
<calcChain xmlns="http://schemas.openxmlformats.org/spreadsheetml/2006/main">
  <c r="H113" i="15" l="1"/>
  <c r="G113" i="15"/>
  <c r="H95" i="6"/>
  <c r="G95" i="6"/>
  <c r="H353" i="73"/>
  <c r="G353" i="73"/>
  <c r="H347" i="73"/>
  <c r="H346" i="73"/>
  <c r="G348" i="73"/>
  <c r="H78" i="72"/>
  <c r="H80" i="71"/>
  <c r="H78" i="69"/>
  <c r="H82" i="63"/>
  <c r="H418" i="61"/>
  <c r="H417" i="61"/>
  <c r="H416" i="61"/>
  <c r="H415" i="61"/>
  <c r="H419" i="61" s="1"/>
  <c r="G419" i="61"/>
  <c r="H87" i="56"/>
  <c r="H86" i="56"/>
  <c r="G87" i="56"/>
  <c r="H92" i="56"/>
  <c r="G92" i="56"/>
  <c r="H22" i="51"/>
  <c r="G22" i="51"/>
  <c r="H19" i="48"/>
  <c r="G19" i="48"/>
  <c r="H17" i="47"/>
  <c r="G17" i="47"/>
  <c r="A77" i="10"/>
  <c r="A80" i="10"/>
  <c r="H348" i="73"/>
</calcChain>
</file>

<file path=xl/sharedStrings.xml><?xml version="1.0" encoding="utf-8"?>
<sst xmlns="http://schemas.openxmlformats.org/spreadsheetml/2006/main" count="12761" uniqueCount="2412">
  <si>
    <t>Portfolio of Kotak Mahindra Bond Unit Scheme 99 as on 28-Feb-2018</t>
  </si>
  <si>
    <t>Name of Instrument</t>
  </si>
  <si>
    <t>ISIN Code</t>
  </si>
  <si>
    <t>Rating</t>
  </si>
  <si>
    <t>Quantity</t>
  </si>
  <si>
    <t>Market Value (Rs.in Lacs)</t>
  </si>
  <si>
    <t>% to Net Assets</t>
  </si>
  <si>
    <t>Debt Instruments</t>
  </si>
  <si>
    <t>Debentures and Bonds**</t>
  </si>
  <si>
    <t>Listed/Awaiting listing on Stock Exchange</t>
  </si>
  <si>
    <t>Punjab National Bank</t>
  </si>
  <si>
    <t>INE160A08076</t>
  </si>
  <si>
    <t>CARE AA-</t>
  </si>
  <si>
    <t>ZCB</t>
  </si>
  <si>
    <t>HDFC Ltd.</t>
  </si>
  <si>
    <t>INE001A07LW8</t>
  </si>
  <si>
    <t>CRISIL AAA</t>
  </si>
  <si>
    <t>LIC Housing Finance Ltd.</t>
  </si>
  <si>
    <t>INE115A07EQ3</t>
  </si>
  <si>
    <t>Small Industries Development Bank Of India</t>
  </si>
  <si>
    <t>INE556F08JB6</t>
  </si>
  <si>
    <t>CARE AAA</t>
  </si>
  <si>
    <t>National Bank for Agriculture &amp; Rural Development</t>
  </si>
  <si>
    <t>INE261F08865</t>
  </si>
  <si>
    <t>FITCH IND AAA</t>
  </si>
  <si>
    <t>United Bank Of India</t>
  </si>
  <si>
    <t>INE695A08063</t>
  </si>
  <si>
    <t>CRISIL AA-</t>
  </si>
  <si>
    <t>Reliance Jio Infocomm Ltd.</t>
  </si>
  <si>
    <t>INE110L07021</t>
  </si>
  <si>
    <t>INE001A07QC9</t>
  </si>
  <si>
    <t>Allahabad Bank</t>
  </si>
  <si>
    <t>INE428A08069</t>
  </si>
  <si>
    <t>FITCH IND A</t>
  </si>
  <si>
    <t>Can Fin Homes Ltd.</t>
  </si>
  <si>
    <t>INE477A07126</t>
  </si>
  <si>
    <t>ICRA AAA</t>
  </si>
  <si>
    <t xml:space="preserve">Reliance Utilities And Power Pvt. Ltd. ( Mukesh Ambani Group) </t>
  </si>
  <si>
    <t>INE936D07109</t>
  </si>
  <si>
    <t>INE936D07117</t>
  </si>
  <si>
    <t xml:space="preserve">U P Power Corporation Ltd ( Guaranteed By UP State Government ) </t>
  </si>
  <si>
    <t>INE540P07053</t>
  </si>
  <si>
    <t>FITCH IND AA(SO)</t>
  </si>
  <si>
    <t>Vedanta Ltd.</t>
  </si>
  <si>
    <t>INE268A07145</t>
  </si>
  <si>
    <t>CRISIL AA</t>
  </si>
  <si>
    <t>Hindalco Industries Ltd.</t>
  </si>
  <si>
    <t>INE038A07266</t>
  </si>
  <si>
    <t>Total</t>
  </si>
  <si>
    <t>Privately placed / Unlisted</t>
  </si>
  <si>
    <t>Tata Sons Ltd.</t>
  </si>
  <si>
    <t>INE895D08881</t>
  </si>
  <si>
    <t>Government Dated Securities</t>
  </si>
  <si>
    <t>Government Stock - 2028</t>
  </si>
  <si>
    <t>IN0020170174</t>
  </si>
  <si>
    <t>SOV</t>
  </si>
  <si>
    <t>Government Stock - 2031</t>
  </si>
  <si>
    <t>IN0020170042</t>
  </si>
  <si>
    <t>Government Stock - 2027</t>
  </si>
  <si>
    <t>IN0020170026</t>
  </si>
  <si>
    <t>Government Stock - 2023</t>
  </si>
  <si>
    <t>IN0020130046</t>
  </si>
  <si>
    <t>Government Stock - 2022</t>
  </si>
  <si>
    <t>IN2920160081</t>
  </si>
  <si>
    <t>Government Stock - 2021</t>
  </si>
  <si>
    <t>IN3320140178</t>
  </si>
  <si>
    <t>IN2820150174</t>
  </si>
  <si>
    <t>IN2920160099</t>
  </si>
  <si>
    <t>Money Market Instruments</t>
  </si>
  <si>
    <t>Commercial Paper (CP)/Certificate of Deposits (CD)**</t>
  </si>
  <si>
    <t>CD</t>
  </si>
  <si>
    <t>IndusInd Bank Ltd.</t>
  </si>
  <si>
    <t>INE095A16XD6</t>
  </si>
  <si>
    <t>CRISIL A1+</t>
  </si>
  <si>
    <t>INE095A16WR8</t>
  </si>
  <si>
    <t>CP</t>
  </si>
  <si>
    <t>PNB Housing Finance Ltd.</t>
  </si>
  <si>
    <t>INE572E14DA9</t>
  </si>
  <si>
    <t>INE001A14SC1</t>
  </si>
  <si>
    <t>ICICI Bank Ltd.</t>
  </si>
  <si>
    <t>INE090A160O6</t>
  </si>
  <si>
    <t>ICRA A1+</t>
  </si>
  <si>
    <t>INE001A14QX1</t>
  </si>
  <si>
    <t>CARE A1+</t>
  </si>
  <si>
    <t xml:space="preserve"> </t>
  </si>
  <si>
    <t>Collateral Borrowing &amp; Lending obligation</t>
  </si>
  <si>
    <t>Net Current Assets/(Liabilities)</t>
  </si>
  <si>
    <t>Grand Total</t>
  </si>
  <si>
    <t>Notes :</t>
  </si>
  <si>
    <t>Average Maturity of the portfolio : 6.12 Years</t>
  </si>
  <si>
    <t>For NAV and Dividend refer NAV &amp; Dividend details at the end of Monthly Portfolio</t>
  </si>
  <si>
    <t>** Thinly traded/non-traded securities- Fair value as determined by Kotak Mahindra Asset  Management Company</t>
  </si>
  <si>
    <t>Limited  in accordance with guidelines on valuation of securities for mutual funds issued by the Securities and</t>
  </si>
  <si>
    <t>Exchange board of India and approved by the Trustees.</t>
  </si>
  <si>
    <t>Portfolio of Kotak Mahindra Bond Short Term Plan as on 28-Feb-2018</t>
  </si>
  <si>
    <t>ONGC Manglore Petrochemicals Ltd.</t>
  </si>
  <si>
    <t>INE053T07026</t>
  </si>
  <si>
    <t xml:space="preserve">Nabha Power Ltd. ( backed by unconditional and irrevocable guarantee by Larsen &amp; Toubro Ltd ) </t>
  </si>
  <si>
    <t>INE445L08326</t>
  </si>
  <si>
    <t>Mahindra &amp; Mahindra Financial Services Ltd.</t>
  </si>
  <si>
    <t>INE774D07RQ3</t>
  </si>
  <si>
    <t>INE115A07FT4</t>
  </si>
  <si>
    <t>INE774D07QB7</t>
  </si>
  <si>
    <t>Indiabulls Housing Finance Ltd.</t>
  </si>
  <si>
    <t>INE148I07HW8</t>
  </si>
  <si>
    <t>INE001A07OU6</t>
  </si>
  <si>
    <t>INE261F08592</t>
  </si>
  <si>
    <t>INE445L08318</t>
  </si>
  <si>
    <t>Rural Electrification Corporation Ltd.</t>
  </si>
  <si>
    <t>INE020B08856</t>
  </si>
  <si>
    <t>Power Finance Corporation Ltd.</t>
  </si>
  <si>
    <t>INE134E08HO2</t>
  </si>
  <si>
    <t>Kotak Mahindra Prime Ltd.</t>
  </si>
  <si>
    <t>INE916DA7MS1</t>
  </si>
  <si>
    <t>INE020B08AS5</t>
  </si>
  <si>
    <t>INE001A07QQ9</t>
  </si>
  <si>
    <t>Bajaj Finance Ltd.</t>
  </si>
  <si>
    <t>INE296A07PZ8</t>
  </si>
  <si>
    <t>INE296A07LN3</t>
  </si>
  <si>
    <t>INE110L07070</t>
  </si>
  <si>
    <t>INE110L07054</t>
  </si>
  <si>
    <t xml:space="preserve">Bhopal Dhule Transmission Company Ltd. ( Operational power transmission project ) </t>
  </si>
  <si>
    <t>INE774N07087</t>
  </si>
  <si>
    <t>INE001A07RA1</t>
  </si>
  <si>
    <t>INE053T07018</t>
  </si>
  <si>
    <t>INE572E09395</t>
  </si>
  <si>
    <t>INE134E08GX5</t>
  </si>
  <si>
    <t>Fullerton India Credit Co. Ltd.</t>
  </si>
  <si>
    <t>INE535H07928</t>
  </si>
  <si>
    <t>INE916DA7NP5</t>
  </si>
  <si>
    <t>INE001A07QN6</t>
  </si>
  <si>
    <t>INE774D07QE1</t>
  </si>
  <si>
    <t>Export-Import Bank of India</t>
  </si>
  <si>
    <t>INE514E08FI1</t>
  </si>
  <si>
    <t>INE916DA7LL8</t>
  </si>
  <si>
    <t>INE134E08JA7</t>
  </si>
  <si>
    <t>HDB Financial Services Ltd.</t>
  </si>
  <si>
    <t>INE756I07696</t>
  </si>
  <si>
    <t>INE556F09593</t>
  </si>
  <si>
    <t xml:space="preserve">Reliance Jio Infocomm Ltd. ( Irrevocably and unconditionally guaranteed by Reliance Industries ) </t>
  </si>
  <si>
    <t>INE110L08011</t>
  </si>
  <si>
    <t>INE115A07EV3</t>
  </si>
  <si>
    <t>INE110L07013</t>
  </si>
  <si>
    <t>INE134E08IF8</t>
  </si>
  <si>
    <t>INE134E07406</t>
  </si>
  <si>
    <t>INE134E08HU9</t>
  </si>
  <si>
    <t>Citicorp Finance (India) Ltd.</t>
  </si>
  <si>
    <t>INE915D07D93</t>
  </si>
  <si>
    <t>INE020B08AU1</t>
  </si>
  <si>
    <t>Kotak Mahindra Investments Ltd.</t>
  </si>
  <si>
    <t>INE975F07FS2</t>
  </si>
  <si>
    <t>INE115A07FB2</t>
  </si>
  <si>
    <t>INE110L07062</t>
  </si>
  <si>
    <t>INE148I07HQ0</t>
  </si>
  <si>
    <t>INE115A07IV4</t>
  </si>
  <si>
    <t>INE572E09361</t>
  </si>
  <si>
    <t>INE774D07OA4</t>
  </si>
  <si>
    <t>INE134E08IU7</t>
  </si>
  <si>
    <t>INE572E09502</t>
  </si>
  <si>
    <t>Reliance Industries Ltd.</t>
  </si>
  <si>
    <t>INE002A08484</t>
  </si>
  <si>
    <t>INE514E08DE5</t>
  </si>
  <si>
    <t>INE134E08HN4</t>
  </si>
  <si>
    <t>INE556F08IV6</t>
  </si>
  <si>
    <t>INE115A07FE6</t>
  </si>
  <si>
    <t>Dewan Housing Finance Corporation Ltd.</t>
  </si>
  <si>
    <t>INE202B07HQ0</t>
  </si>
  <si>
    <t>INE020B08AR7</t>
  </si>
  <si>
    <t>INE774D07PF0</t>
  </si>
  <si>
    <t>INE261F08907</t>
  </si>
  <si>
    <t>Indian Railway Finance Corporation Ltd.</t>
  </si>
  <si>
    <t>INE053F07850</t>
  </si>
  <si>
    <t>INE134E08IQ5</t>
  </si>
  <si>
    <t>INE514E08DD7</t>
  </si>
  <si>
    <t>INE020B08971</t>
  </si>
  <si>
    <t xml:space="preserve">East-North Interconnection Company Limited ( Operational power transmission project ) </t>
  </si>
  <si>
    <t>INE556S07079</t>
  </si>
  <si>
    <t>CRISIL AAA(SO)</t>
  </si>
  <si>
    <t>INE134E08FE7</t>
  </si>
  <si>
    <t>IOT Utkal Energy Services Ltd.</t>
  </si>
  <si>
    <t>INE310L07522</t>
  </si>
  <si>
    <t>INE310L07654</t>
  </si>
  <si>
    <t>INE310L07647</t>
  </si>
  <si>
    <t>INE310L07597</t>
  </si>
  <si>
    <t>INE310L07589</t>
  </si>
  <si>
    <t>INE310L07571</t>
  </si>
  <si>
    <t>INE310L07563</t>
  </si>
  <si>
    <t>INE310L07548</t>
  </si>
  <si>
    <t>INE310L07530</t>
  </si>
  <si>
    <t>INE310L07720</t>
  </si>
  <si>
    <t>INE310L07712</t>
  </si>
  <si>
    <t>INE310L07704</t>
  </si>
  <si>
    <t>INE310L07696</t>
  </si>
  <si>
    <t>INE310L07688</t>
  </si>
  <si>
    <t>INE310L07670</t>
  </si>
  <si>
    <t>INE310L07662</t>
  </si>
  <si>
    <t>INE310L07605</t>
  </si>
  <si>
    <t>INE310L07738</t>
  </si>
  <si>
    <t>INE115A07EY7</t>
  </si>
  <si>
    <t>INE001A07LJ5</t>
  </si>
  <si>
    <t>INE916DA7LQ7</t>
  </si>
  <si>
    <t>INE134E08FK4</t>
  </si>
  <si>
    <t>Gruh Finance Ltd.</t>
  </si>
  <si>
    <t>INE580B07422</t>
  </si>
  <si>
    <t>INE895D08816</t>
  </si>
  <si>
    <t>BMW India Financial Services Private Limited</t>
  </si>
  <si>
    <t>INE735N08045</t>
  </si>
  <si>
    <t>INE895D08741</t>
  </si>
  <si>
    <t>IN3320160069</t>
  </si>
  <si>
    <t>IN1620150145</t>
  </si>
  <si>
    <t>IN2920150413</t>
  </si>
  <si>
    <t>IN2820150182</t>
  </si>
  <si>
    <t>Government Stock - 2019</t>
  </si>
  <si>
    <t>IN2920150280</t>
  </si>
  <si>
    <t>IN3520150076</t>
  </si>
  <si>
    <t>IN3720150082</t>
  </si>
  <si>
    <t>IN1820150085</t>
  </si>
  <si>
    <t>Government Stock - 2024</t>
  </si>
  <si>
    <t>IN1820150093</t>
  </si>
  <si>
    <t>IN1820150077</t>
  </si>
  <si>
    <t>IN3120110132</t>
  </si>
  <si>
    <t>IN3320150664</t>
  </si>
  <si>
    <t>IN1320150064</t>
  </si>
  <si>
    <t>IN1320150072</t>
  </si>
  <si>
    <t>INE261F16264</t>
  </si>
  <si>
    <t>INE556F16358</t>
  </si>
  <si>
    <t>INE095A16WX6</t>
  </si>
  <si>
    <t>AXIS Bank Ltd.</t>
  </si>
  <si>
    <t>INE238A16Y82</t>
  </si>
  <si>
    <t>INE095A16XG9</t>
  </si>
  <si>
    <t>INE238A16V44</t>
  </si>
  <si>
    <t>Average Maturity of the portfolio : 1.66 Years</t>
  </si>
  <si>
    <t>Portfolio of Kotak Income Opportunities Fund as on 28-Feb-2018</t>
  </si>
  <si>
    <t>Punjab &amp; Sind Bank</t>
  </si>
  <si>
    <t>INE608A08025</t>
  </si>
  <si>
    <t>ICRA A+</t>
  </si>
  <si>
    <t>INE001A07QV9</t>
  </si>
  <si>
    <t>India Infoline Housing Finance Ltd.</t>
  </si>
  <si>
    <t>INE477L07610</t>
  </si>
  <si>
    <t>ICRA AA</t>
  </si>
  <si>
    <t>Andhra Bank</t>
  </si>
  <si>
    <t>INE434A08083</t>
  </si>
  <si>
    <t>INE434A08067</t>
  </si>
  <si>
    <t>YES Bank Ltd.</t>
  </si>
  <si>
    <t>INE528G08394</t>
  </si>
  <si>
    <t>AU Small Finance Bank Ltd.</t>
  </si>
  <si>
    <t>INE949L08277</t>
  </si>
  <si>
    <t>FITCH IND AA-</t>
  </si>
  <si>
    <t>INE268A07152</t>
  </si>
  <si>
    <t>Indiabulls Housing Finance Ltd.(^)</t>
  </si>
  <si>
    <t>Nirma Ltd.</t>
  </si>
  <si>
    <t>INE091A07174</t>
  </si>
  <si>
    <t>INE540P07194</t>
  </si>
  <si>
    <t>CRISIL A+(SO)</t>
  </si>
  <si>
    <t>INE540P07202</t>
  </si>
  <si>
    <t>INE540P07046</t>
  </si>
  <si>
    <t>INE540P07210</t>
  </si>
  <si>
    <t xml:space="preserve">Nuvoco Vistas Corporation Ltd. ( 100% subsidiary of Nirma Ltd.) </t>
  </si>
  <si>
    <t>INE548V07021</t>
  </si>
  <si>
    <t>Prestige Estates Projects Limited</t>
  </si>
  <si>
    <t>INE811K07026</t>
  </si>
  <si>
    <t>INE202B07IR6</t>
  </si>
  <si>
    <t>Union Bank of India</t>
  </si>
  <si>
    <t>INE692A08029</t>
  </si>
  <si>
    <t>INE548V07039</t>
  </si>
  <si>
    <t>Syndicate Bank</t>
  </si>
  <si>
    <t>INE667A08070</t>
  </si>
  <si>
    <t>Corporation Bank</t>
  </si>
  <si>
    <t>INE112A08010</t>
  </si>
  <si>
    <t>CRISIL A-</t>
  </si>
  <si>
    <t>ECL Finance Limited(^)</t>
  </si>
  <si>
    <t>INE804I08742</t>
  </si>
  <si>
    <t>BRICKWORK BWR AA</t>
  </si>
  <si>
    <t>INE667A08104</t>
  </si>
  <si>
    <t>Future Lifestyle Fashions Ltd.</t>
  </si>
  <si>
    <t>INE452O07047</t>
  </si>
  <si>
    <t>INE428A08085</t>
  </si>
  <si>
    <t xml:space="preserve">Edelweiss Agri Value Chain Ltd. ( Unconditional and irrevocable guarantee from Edelweiss Financial Services Limited) </t>
  </si>
  <si>
    <t>INE616U07010</t>
  </si>
  <si>
    <t>CARE AA(SO)</t>
  </si>
  <si>
    <t>HDFC Ltd.(^)</t>
  </si>
  <si>
    <t>INE001A07QE5</t>
  </si>
  <si>
    <t>INE540P07186</t>
  </si>
  <si>
    <t>INE616U07028</t>
  </si>
  <si>
    <t xml:space="preserve">Asirvad Microfinance Private Limited ( 85% subsidiary of Manappuram Finance Ltd ) </t>
  </si>
  <si>
    <t>INE516Q07150</t>
  </si>
  <si>
    <t>CRISIL A+</t>
  </si>
  <si>
    <t>Janalakshami Financial Services Ltd.</t>
  </si>
  <si>
    <t>INE953L07271</t>
  </si>
  <si>
    <t>ICRA A-</t>
  </si>
  <si>
    <t>Dalmia Cement (Bharat) Ltd</t>
  </si>
  <si>
    <t>INE755K07199</t>
  </si>
  <si>
    <t>INE804I07I22</t>
  </si>
  <si>
    <t>Oriental Bank of Commerce</t>
  </si>
  <si>
    <t>INE141A08027</t>
  </si>
  <si>
    <t>ICRA A</t>
  </si>
  <si>
    <t>INE141A08068</t>
  </si>
  <si>
    <t>INE540P07129</t>
  </si>
  <si>
    <t>FITCH IND AA</t>
  </si>
  <si>
    <t>ECL Finance Limited</t>
  </si>
  <si>
    <t>INE804I07I30</t>
  </si>
  <si>
    <t>Bank Of Baroda</t>
  </si>
  <si>
    <t>INE028A09180</t>
  </si>
  <si>
    <t>CARE AA+</t>
  </si>
  <si>
    <t>Bank of India</t>
  </si>
  <si>
    <t>INE084A08078</t>
  </si>
  <si>
    <t>INE667A08062</t>
  </si>
  <si>
    <t>Piramal Enterprises Ltd.</t>
  </si>
  <si>
    <t>INE140A08SR7</t>
  </si>
  <si>
    <t>INE001A07QA3</t>
  </si>
  <si>
    <t>INE434A09149</t>
  </si>
  <si>
    <t>INE084A08052</t>
  </si>
  <si>
    <t>BRICKWORK BWR AA-</t>
  </si>
  <si>
    <t>Konkan Railway Corporation Ltd.</t>
  </si>
  <si>
    <t>INE139F07030</t>
  </si>
  <si>
    <t>INE540P07111</t>
  </si>
  <si>
    <t>INE148I07ED5</t>
  </si>
  <si>
    <t>INE134E08HV7</t>
  </si>
  <si>
    <t>INE028A08075</t>
  </si>
  <si>
    <t>CARE AA</t>
  </si>
  <si>
    <t>Indostar Capital Finance Limited</t>
  </si>
  <si>
    <t>INE896L07249</t>
  </si>
  <si>
    <t>INE091A07158</t>
  </si>
  <si>
    <t>INE115A07DD3</t>
  </si>
  <si>
    <t>Steel Authority of India Ltd.</t>
  </si>
  <si>
    <t>INE114A07703</t>
  </si>
  <si>
    <t>INE001A07FW0</t>
  </si>
  <si>
    <t>INE001A07FR0</t>
  </si>
  <si>
    <t xml:space="preserve">Karelides Traders Private Ltd. ( backed by unconditional and irrevocable undertaking by a wholly owned subsidiary of Piramal Enterprises Ltd ) </t>
  </si>
  <si>
    <t>INE479R07076</t>
  </si>
  <si>
    <t>ICRA AA-(SO)</t>
  </si>
  <si>
    <t xml:space="preserve">Suhani Trading and Investment Consultants Pvt Ltd ( Secured by Equity shares of Future Ratails Ltd &amp; Future Lifestyle Fashions Ltd. ) </t>
  </si>
  <si>
    <t>INE241Z07024</t>
  </si>
  <si>
    <t>BRICKWORK BWR A+(SO)</t>
  </si>
  <si>
    <t>INE479R07050</t>
  </si>
  <si>
    <t xml:space="preserve">Sarvoday Advisory Services Pvt. Ltd. ( Secured by Equity shares of JSW Energy Ltd. and JSW Steel Ltd. ) </t>
  </si>
  <si>
    <t>INE867Y07011</t>
  </si>
  <si>
    <t>BRICKWORK BWR A(SO)</t>
  </si>
  <si>
    <t>INE867Y07029</t>
  </si>
  <si>
    <t xml:space="preserve">S D Corporation Private Ltd. ( DSRA Guarantee from Shapoorji Pallonji and Company Private Limited) </t>
  </si>
  <si>
    <t>INE660N08136</t>
  </si>
  <si>
    <t>CARE AA+(SO)</t>
  </si>
  <si>
    <t xml:space="preserve">Adani Infra (India) Limited. ( Secured by shares of Adani Port, Adani Enterprises &amp; Adani Transmissions) </t>
  </si>
  <si>
    <t>INE701Q07059</t>
  </si>
  <si>
    <t>BRICKWORK BWR AA-(SO)</t>
  </si>
  <si>
    <t>HPCL Mittal Energy Ltd.</t>
  </si>
  <si>
    <t>INE137K07026</t>
  </si>
  <si>
    <t>INE137K07034</t>
  </si>
  <si>
    <t>INE479R07043</t>
  </si>
  <si>
    <t>Bharti Telecom Ltd.</t>
  </si>
  <si>
    <t>INE403D08017</t>
  </si>
  <si>
    <t>CRISIL AA+</t>
  </si>
  <si>
    <t xml:space="preserve">SBK Properties Pvt Ltd. ( Guaranteed by a Kalyani Group company ) </t>
  </si>
  <si>
    <t>INE729R08015</t>
  </si>
  <si>
    <t>ICRA AA-</t>
  </si>
  <si>
    <t xml:space="preserve">S D Corporation Private Ltd. ( Guarantee by Shapoorji Pallonji &amp; Company Ltd ) </t>
  </si>
  <si>
    <t>INE660N08078</t>
  </si>
  <si>
    <t xml:space="preserve">Continental Drug Company P Ltd ( Secured by Equity shares of  Zee Entertainment Enterprises Ltd ) </t>
  </si>
  <si>
    <t>INE582R07051</t>
  </si>
  <si>
    <t>BRICKWORK BWR A+</t>
  </si>
  <si>
    <t>Piramal Finance Limited(^)</t>
  </si>
  <si>
    <t>INE140A07146</t>
  </si>
  <si>
    <t xml:space="preserve">Shreyas Renwable Energy Pvt. Ltd. ( Solar power generating SPV of Greenko Group with offtaker as NTPC &amp; secured by corporate guarantee of Greenko Energies Pvt. Ltd. ) </t>
  </si>
  <si>
    <t>INE336U07015</t>
  </si>
  <si>
    <t>CARE AA-(SO)</t>
  </si>
  <si>
    <t xml:space="preserve">Elena Renewable Energy Pvt. Ltd. ( Solar power generating SPV of Greenko Group with offtaker as NTPC &amp; secured by corporate guarantee of Greenko Energies Pvt. Ltd. ) </t>
  </si>
  <si>
    <t>INE258U07011</t>
  </si>
  <si>
    <t xml:space="preserve">SEI Enerstar Renewable Energy Pvt. Ltd. ( Solar power generating SPV of Greenko Group with offtaker as NTPC &amp; secured by corporate guarantee of Greenko Energies Pvt. Ltd. ) </t>
  </si>
  <si>
    <t>INE257U07013</t>
  </si>
  <si>
    <t xml:space="preserve">Aarish Solar Power Ltd. ( Solar power generating SPV of Greenko Group with offtaker as NTPC &amp; secured by corporate guarantee of Greenko Energies Pvt. Ltd. ) </t>
  </si>
  <si>
    <t>INE269U07018</t>
  </si>
  <si>
    <t xml:space="preserve">Aashman Energy Pvt. Ltd. ( Solar power generating SPV of Greenko Group with offtaker as NTPC &amp; secured by corporate guarantee of Greenko Energies Pvt. Ltd. ) </t>
  </si>
  <si>
    <t>INE347U07012</t>
  </si>
  <si>
    <t xml:space="preserve">SEI Mihir Energy Pvt. Ltd. ( Solar power generating SPV of Greenko Group with offtaker as NTPC &amp; secured by corporate guarantee of Greenko Energies Pvt. Ltd. ) </t>
  </si>
  <si>
    <t>INE387U07018</t>
  </si>
  <si>
    <t xml:space="preserve">Divyesh Power Pvt. Ltd. ( Solar power generating SPV of Greenko Group with offtaker as NTPC &amp; secured by corporate guarantee of Greenko Energies Pvt. Ltd. ) </t>
  </si>
  <si>
    <t>INE327U07014</t>
  </si>
  <si>
    <t xml:space="preserve">Zuvan Energy Pvt. Ltd. ( Solar power generating SPV of Greenko Group with offtaker as NTPC &amp; secured by corporate guarantee of Greenko Energies Pvt. Ltd. ) </t>
  </si>
  <si>
    <t>INE259U07019</t>
  </si>
  <si>
    <t xml:space="preserve">Pratyash Renewable Pvt. Ltd. ( Solar power generating SPV of Greenko Group with offtaker as NTPC &amp; secured by corporate guarantee of Greenko Energies Pvt. Ltd. ) </t>
  </si>
  <si>
    <t>INE268U07010</t>
  </si>
  <si>
    <t xml:space="preserve">SEI Baskara Power Pvt. Ltd. ( Solar power generating SPV of Greenko Group with offtaker as NTPC &amp; secured by corporate guarantee of Greenko Energies Pvt. Ltd. ) </t>
  </si>
  <si>
    <t>INE328U07012</t>
  </si>
  <si>
    <t>INE148I14UK2</t>
  </si>
  <si>
    <t>Average Maturity of the portfolio : 2.24 Years</t>
  </si>
  <si>
    <t>(^) Fully or Party blocked against Interest Rate Swap (IRS)</t>
  </si>
  <si>
    <t>Hedging Position through Interest Rate Swaps as on 28 Feb 2018 is 3.90% of the net assets.</t>
  </si>
  <si>
    <t>Hedging Position through Interest Rate Swaps as on 28 Feb 2018 07.85% India Bulls Hsg Fin Ltd. Ser-J-002 17/06/2019 (L),10.25% ECL Finance Ltd PERP Serie-II 16/05/2027 (L),9.57% Piramal Finance Ltd. 08/03/2019 (UL),7.65% HDFC Ltd (Series R-003) - 20/03/2019,9.80% ECL Finance Ltd Serie-I 31/12/2018 (L) of Notional Value Rs. 2000000000 Pay Fixed (Swap residual maturity51 days) &amp; Receive Floating (Daily Reset)</t>
  </si>
  <si>
    <t>Portfolio of Kotak Floater Short Term Scheme as on 28-Feb-2018</t>
  </si>
  <si>
    <t>INE804I07ZJ5</t>
  </si>
  <si>
    <t>Altico Capital India Pvt Ltd</t>
  </si>
  <si>
    <t>INE587O07057</t>
  </si>
  <si>
    <t>INE916DA7KX5</t>
  </si>
  <si>
    <t>INE445L08185</t>
  </si>
  <si>
    <t>National Housing Bank</t>
  </si>
  <si>
    <t>INE557F08EW1</t>
  </si>
  <si>
    <t>INE261F08493</t>
  </si>
  <si>
    <t xml:space="preserve">Grand View Estates Pvt. Ltd. ( backed by unconditional and irrevocable guarantee of Shapoorji Pallonji &amp; Co Pvt Ltd ) </t>
  </si>
  <si>
    <t>INE347N08023</t>
  </si>
  <si>
    <t>Commercial Paper (CP)/Certificate of Deposits (CD)</t>
  </si>
  <si>
    <t>HDFC Ltd.**</t>
  </si>
  <si>
    <t>INE001A14SB3</t>
  </si>
  <si>
    <t>Bharti Telecom Ltd.**</t>
  </si>
  <si>
    <t>INE403D14056</t>
  </si>
  <si>
    <t>LIC Housing Finance Ltd.**</t>
  </si>
  <si>
    <t>INE115A14797</t>
  </si>
  <si>
    <t>Bajaj Finance Ltd.**</t>
  </si>
  <si>
    <t>INE296A14NE4</t>
  </si>
  <si>
    <t>AXIS Bank Ltd.**</t>
  </si>
  <si>
    <t>INE238A16W68</t>
  </si>
  <si>
    <t>INE296A14NI5</t>
  </si>
  <si>
    <t>Reliance Industries Ltd.**</t>
  </si>
  <si>
    <t>INE002A14722</t>
  </si>
  <si>
    <t>Piramal Enterprises Ltd.**</t>
  </si>
  <si>
    <t>INE140A14RS5</t>
  </si>
  <si>
    <t>INE002A14755</t>
  </si>
  <si>
    <t>Export-Import Bank of India**</t>
  </si>
  <si>
    <t>INE514E14NB8</t>
  </si>
  <si>
    <t>National Bank for Agriculture &amp; Rural Development**</t>
  </si>
  <si>
    <t>INE261F14CJ9</t>
  </si>
  <si>
    <t>INE261F14CL5</t>
  </si>
  <si>
    <t>Reliance Jio Infocomm Ltd.**</t>
  </si>
  <si>
    <t>INE110L14GL3</t>
  </si>
  <si>
    <t>INE002A14813</t>
  </si>
  <si>
    <t>Muthoot Finance Ltd.**</t>
  </si>
  <si>
    <t>INE414G14GP0</t>
  </si>
  <si>
    <t>L &amp; T Housing Finance Ltd.**</t>
  </si>
  <si>
    <t>INE476M14AS4</t>
  </si>
  <si>
    <t>INE414G14GQ8</t>
  </si>
  <si>
    <t>Tata Capital Financial Services Limited**</t>
  </si>
  <si>
    <t>INE306N14MO5</t>
  </si>
  <si>
    <t>IDFC Bank Limited**</t>
  </si>
  <si>
    <t>INE092T16CZ0</t>
  </si>
  <si>
    <t>Tata Power Company Ltd.**</t>
  </si>
  <si>
    <t>INE245A14776</t>
  </si>
  <si>
    <t>Tata Steel Ltd.**</t>
  </si>
  <si>
    <t>INE081A14734</t>
  </si>
  <si>
    <t>INE238A16Y17</t>
  </si>
  <si>
    <t>INE002A14763</t>
  </si>
  <si>
    <t>Grasim Industries Ltd.**</t>
  </si>
  <si>
    <t>INE047A14271</t>
  </si>
  <si>
    <t>INE140A14RP1</t>
  </si>
  <si>
    <t>HPCL Mittal Energy Ltd.**</t>
  </si>
  <si>
    <t>INE137K14071</t>
  </si>
  <si>
    <t>Karnataka Bank Ltd**</t>
  </si>
  <si>
    <t>INE614B16586</t>
  </si>
  <si>
    <t>Suraksha Realty Ltd ( Secured by Equity shares of  Sun Pharmaceuticals Industries Ltd ) **</t>
  </si>
  <si>
    <t>INE959P14549</t>
  </si>
  <si>
    <t>CARE A1+(SO)</t>
  </si>
  <si>
    <t>INE092T16DA1</t>
  </si>
  <si>
    <t>Tata Motors Finance Ltd**</t>
  </si>
  <si>
    <t>INE601U14422</t>
  </si>
  <si>
    <t>AXIS Finance Ltd.**</t>
  </si>
  <si>
    <t>INE891K14DI3</t>
  </si>
  <si>
    <t>INE306N14MY4</t>
  </si>
  <si>
    <t>L &amp; T Infrastructure Finance Company Ltd.**</t>
  </si>
  <si>
    <t>INE691I14HA9</t>
  </si>
  <si>
    <t>INE959P14523</t>
  </si>
  <si>
    <t>Chambal Fertilisers &amp; Chemicals Ltd.**</t>
  </si>
  <si>
    <t>INE085A14DE2</t>
  </si>
  <si>
    <t>INE959P14556</t>
  </si>
  <si>
    <t>Tata Capital Housing Finance Ltd.**</t>
  </si>
  <si>
    <t>INE033L14HN1</t>
  </si>
  <si>
    <t>INE403D14023</t>
  </si>
  <si>
    <t>IIFL Wealth Finance Ltd.**</t>
  </si>
  <si>
    <t>INE248U14DA2</t>
  </si>
  <si>
    <t>GIC Housing Finance Ltd.**</t>
  </si>
  <si>
    <t>INE289B14CQ4</t>
  </si>
  <si>
    <t>INE261F14CE0</t>
  </si>
  <si>
    <t>INE959P14515</t>
  </si>
  <si>
    <t>Gruh Finance Ltd.**</t>
  </si>
  <si>
    <t>INE580B14HE1</t>
  </si>
  <si>
    <t>INE110L14GC2</t>
  </si>
  <si>
    <t>IL &amp; FS Financial Services Ltd.**</t>
  </si>
  <si>
    <t>INE121H14IE9</t>
  </si>
  <si>
    <t>INE140A14RA3</t>
  </si>
  <si>
    <t>INE959P14531</t>
  </si>
  <si>
    <t>Azim premji Trust**</t>
  </si>
  <si>
    <t>INE598Y14026</t>
  </si>
  <si>
    <t>Essel Mining &amp; Industries Ltd.**</t>
  </si>
  <si>
    <t>INE077E14AH0</t>
  </si>
  <si>
    <t>Vedanta Ltd.**</t>
  </si>
  <si>
    <t>INE205A14LJ8</t>
  </si>
  <si>
    <t>Sundaram BNP Paribas Home Finance Ltd**</t>
  </si>
  <si>
    <t>INE667F14DM9</t>
  </si>
  <si>
    <t>AU Small Finance Bank Ltd.**</t>
  </si>
  <si>
    <t>INE949L16049</t>
  </si>
  <si>
    <t>Reliance Infrastructure Ltd. ( Backed by SBLC of ICICI Bank) **</t>
  </si>
  <si>
    <t>INE036A14GD0</t>
  </si>
  <si>
    <t>BRICKWORK BWR A1+ (SO)</t>
  </si>
  <si>
    <t>INE036A14GF5</t>
  </si>
  <si>
    <t>IPCA Laboratories Ltd.**</t>
  </si>
  <si>
    <t>INE571A14221</t>
  </si>
  <si>
    <t>Tata Communication Payment Solutions Ltd.**</t>
  </si>
  <si>
    <t>INE167M14041</t>
  </si>
  <si>
    <t>INE036A14GL3</t>
  </si>
  <si>
    <t>FITCH IND A1+(SO)</t>
  </si>
  <si>
    <t>INE205A14LZ4</t>
  </si>
  <si>
    <t>INE036A14GN9</t>
  </si>
  <si>
    <t>JM Financial Products Limited**</t>
  </si>
  <si>
    <t>INE523H14ZH3</t>
  </si>
  <si>
    <t>INE140A14RB1</t>
  </si>
  <si>
    <t>Shapoorji Pallonji Finance Private Limited**</t>
  </si>
  <si>
    <t>INE716V14053</t>
  </si>
  <si>
    <t>Shriram City Union Finance Ltd.**</t>
  </si>
  <si>
    <t>INE722A14BV8</t>
  </si>
  <si>
    <t>INE238A16Y41</t>
  </si>
  <si>
    <t>PNB Housing Finance Ltd.**</t>
  </si>
  <si>
    <t>INE572E14CU9</t>
  </si>
  <si>
    <t>Adani Ports and Special Economic Zone Limited**</t>
  </si>
  <si>
    <t>INE742F14EK2</t>
  </si>
  <si>
    <t>Shapoorji Pallonji and Company Pvt. Ltd.**</t>
  </si>
  <si>
    <t>INE404K14DD6</t>
  </si>
  <si>
    <t>Treasury Bills**</t>
  </si>
  <si>
    <t>TB</t>
  </si>
  <si>
    <t>91 Days Treasury Bill 01/03/2018</t>
  </si>
  <si>
    <t>IN002017X403</t>
  </si>
  <si>
    <t>91 Days Treasury Bill 08/03/2018</t>
  </si>
  <si>
    <t>IN002017X411</t>
  </si>
  <si>
    <t>323 Days Treasury Bill 13/03/2018</t>
  </si>
  <si>
    <t>IN002017X056</t>
  </si>
  <si>
    <t>329 Days Treasury Bill 12/03/2018</t>
  </si>
  <si>
    <t>IN002017X031</t>
  </si>
  <si>
    <t>91 Days Treasury Bill 15/03/2018</t>
  </si>
  <si>
    <t>IN002017X429</t>
  </si>
  <si>
    <t>182 Days Treasury Bill 08/03/2018</t>
  </si>
  <si>
    <t>IN002017Y120</t>
  </si>
  <si>
    <t>317 Days Treasury Bill 15/03/2018</t>
  </si>
  <si>
    <t>IN002017X072</t>
  </si>
  <si>
    <t>Reverse Repo#</t>
  </si>
  <si>
    <t>Average Maturity of the portfolio : 0.09 Years</t>
  </si>
  <si>
    <t># Reverse Repo Placement with Sankhya Financial Services Pvt. Ltd.</t>
  </si>
  <si>
    <t>Aggregate value of investments by other schemes of Kotak Mahindra Mutual Fund as on 28 February 18 is Rs. 2,77,422.52 lacs</t>
  </si>
  <si>
    <t>Portfolio of Kotak Treasury Advantage Fund as on 28-Feb-2018</t>
  </si>
  <si>
    <t>Industry / Rating</t>
  </si>
  <si>
    <t>Equity &amp; Equity related</t>
  </si>
  <si>
    <t>Futures</t>
  </si>
  <si>
    <t>6.68% GS 17/09/2031-MAR2018</t>
  </si>
  <si>
    <t>Reliance Jio Infocomm Ltd.(^)</t>
  </si>
  <si>
    <t>Torrent Pharmaceuticals Ltd.</t>
  </si>
  <si>
    <t>INE685A08015</t>
  </si>
  <si>
    <t>FITCH IND A1+</t>
  </si>
  <si>
    <t>Tata Motors Finance Ltd</t>
  </si>
  <si>
    <t>INE601U07012</t>
  </si>
  <si>
    <t>Power Finance Corporation Ltd.(^)</t>
  </si>
  <si>
    <t>INE134E08HB9</t>
  </si>
  <si>
    <t>INE148I07EY1</t>
  </si>
  <si>
    <t>INE261F08873</t>
  </si>
  <si>
    <t>Muthoot Finance Ltd.</t>
  </si>
  <si>
    <t>INE414G07BR1</t>
  </si>
  <si>
    <t>INE268A07160</t>
  </si>
  <si>
    <t>Nabha Power Ltd. ( backed by unconditional and irrevocable guarantee by Larsen &amp; Toubro Ltd ) (^)</t>
  </si>
  <si>
    <t>INE445L08268</t>
  </si>
  <si>
    <t>FRD</t>
  </si>
  <si>
    <t>Shriram Transport Finance Co Ltd.</t>
  </si>
  <si>
    <t>INE721A07HP3</t>
  </si>
  <si>
    <t>FITCH IND AA+</t>
  </si>
  <si>
    <t>ICICI Home Finance Company Limited</t>
  </si>
  <si>
    <t>INE071G08833</t>
  </si>
  <si>
    <t>INE909H07DQ6</t>
  </si>
  <si>
    <t>INE975F07FC6</t>
  </si>
  <si>
    <t>INE001A07QO4</t>
  </si>
  <si>
    <t>PNB Housing Finance Ltd.(^)</t>
  </si>
  <si>
    <t>ICICI Home Finance Company Limited(^)</t>
  </si>
  <si>
    <t>INE071G08858</t>
  </si>
  <si>
    <t>INE115A07ED1</t>
  </si>
  <si>
    <t>Mahindra &amp; Mahindra Financial Services Ltd.(^)</t>
  </si>
  <si>
    <t>Bank Of Baroda(^)</t>
  </si>
  <si>
    <t>INE115A07JZ3</t>
  </si>
  <si>
    <t>INE916DA7LC7</t>
  </si>
  <si>
    <t>INE001A07PD9</t>
  </si>
  <si>
    <t>LIC Housing Finance Ltd.(^)</t>
  </si>
  <si>
    <t>INE115A07DZ6</t>
  </si>
  <si>
    <t>Union Bank of India(^)</t>
  </si>
  <si>
    <t>INE692A09209</t>
  </si>
  <si>
    <t>INE028A09081</t>
  </si>
  <si>
    <t>INE020B08AJ4</t>
  </si>
  <si>
    <t>INE692A09191</t>
  </si>
  <si>
    <t>INE160A09314</t>
  </si>
  <si>
    <t>INE238A08443</t>
  </si>
  <si>
    <t>INE202B07AK8</t>
  </si>
  <si>
    <t>IDFC Bank Limited</t>
  </si>
  <si>
    <t>INE092T08AG1</t>
  </si>
  <si>
    <t>Power Grid Corporation of India Ltd.</t>
  </si>
  <si>
    <t>INE752E07JE0</t>
  </si>
  <si>
    <t>INE053F09FU0</t>
  </si>
  <si>
    <t>Cholamandalam Investment and Finance Company Ltd.</t>
  </si>
  <si>
    <t>INE121A07KG9</t>
  </si>
  <si>
    <t>INE160A09249</t>
  </si>
  <si>
    <t>INE134E08FZ2</t>
  </si>
  <si>
    <t>INE261F08451</t>
  </si>
  <si>
    <t>INE261F08469</t>
  </si>
  <si>
    <t>INE296A07HA8</t>
  </si>
  <si>
    <t>INE115A07ID2</t>
  </si>
  <si>
    <t>INE721A07JB9</t>
  </si>
  <si>
    <t>Government Stock - 2018</t>
  </si>
  <si>
    <t>IN3420080027</t>
  </si>
  <si>
    <t>IN2920160040</t>
  </si>
  <si>
    <t>INE092T16BG2</t>
  </si>
  <si>
    <t>INE238A16W19</t>
  </si>
  <si>
    <t>Term Deposits</t>
  </si>
  <si>
    <t>Bank</t>
  </si>
  <si>
    <t>Duration</t>
  </si>
  <si>
    <t>HDFC Bank Ltd.</t>
  </si>
  <si>
    <t>47 Days</t>
  </si>
  <si>
    <t>Average Maturity of the portfolio : 0.47 Years</t>
  </si>
  <si>
    <t>Hedging Position through Interest Rate Swaps as on 28 Feb 2018 is 30.00% of the net assets.</t>
  </si>
  <si>
    <t>Hedging Position through Interest Rate Swaps as on 28 Feb 2018 07.85% India Bulls Hsg Fin Ltd. Ser-J-002 17/06/2019 (L),07.45% HDFC Ltd (Series R- 001) - 14/06/2018,08.34% LIC Housing Finance Ltd  28/05/2018(L),8.40% Power Fin Corpn Ltd SR-A 19/06/2018(L),8.32% Nabha Power Ltd.31/07/2018  (L),8.85% UBI (Tier I ) SER XIV-A 16/06/2019 (L) (Perpetual),8.55% Reliance Jio Infocomm Ltd.31/07/2018(L),07.95% PNB Housing FIn Ltd - 18-Oct-2019 (L),07.25% PNB Housing Finance Ltd. - 05/09/2019 (L) of Notional Value Rs. 5000000000 Pay Fixed (Swap residual maturity7 days) &amp; Receive Floating (Daily Reset)</t>
  </si>
  <si>
    <t>Hedging Position through Interest Rate Swaps as on 28 Feb 20188.35% Mah &amp; Mah Fin Serv Ltd. 02/08/2018,8.40% Power Fin Corpn Ltd SR-A 19/06/2018(L),7.65 % ICICI Home Finance Co. Ltd. 23/10/2018 (L),8.46% HDFC Ltd- (Series P- 017 ) 11/03/2019,07.85% India Bulls Hsg Fin Ltd. Ser-J-002 17/06/2019 (L) of Notional Value Rs. 3000000000 Pay Fixed (Swap residual maturity106 days) &amp; Receive Floating (Daily Reset)</t>
  </si>
  <si>
    <t>Hedging Position through Interest Rate Swaps as on 28 Feb 20188.55% Reliance Jio Infocomm Ltd.31/07/2018(L),09.48% Bank of Baroda (Perpetual Tier I (Series V) 09/01/2020 of Notional Value Rs. 4000000000 Pay Fixed (Swap residual maturity106 days) &amp; Receive Floating (Daily Reset)</t>
  </si>
  <si>
    <t>Hedging Position through Interest Rate Swaps as on 28 Feb 201809.17% Vedanta Ltd 05/07/2023 (L),08.40% Reliance Jio Infocomm Ltd. (PPD7-Option1)- 03/08/2018 (L),7.07% NABARD Series18D 01/06/2020 (L),09.17% Vedanta Ltd 04/07/2023 (L),8.40% Power Fin Corpn Ltd Opt-A 29/06/2018(L) of Notional Value Rs. 6000000000 Pay Fixed (Swap residual maturity1 days) &amp; Receive Floating (Daily Reset)</t>
  </si>
  <si>
    <t>Hedging Positions through Futures as on  28 Feb 2018</t>
  </si>
  <si>
    <t>Underlying</t>
  </si>
  <si>
    <t>Long / Short</t>
  </si>
  <si>
    <t>Futures Price when purchased</t>
  </si>
  <si>
    <t>Current price of the contract</t>
  </si>
  <si>
    <t>Margin maintained in Rs. Lakhs</t>
  </si>
  <si>
    <t>GS6.6831NSUMAR2018FUT</t>
  </si>
  <si>
    <t>SHORT</t>
  </si>
  <si>
    <t>Total 1.49 %age of existing assets hedged through futures</t>
  </si>
  <si>
    <t xml:space="preserve">	For the period ended 28 Feb 2018 hedging transactions through Interest Rate Futures which have been squared off/expired are as follows;</t>
  </si>
  <si>
    <t>Total Number of contracts where futures were bought</t>
  </si>
  <si>
    <t>Total Number of contracts where futures were sold</t>
  </si>
  <si>
    <t>Gross Notional Value of contracts where futures were bought</t>
  </si>
  <si>
    <t>Gross Notional Value of contracts where futures were sold</t>
  </si>
  <si>
    <t>Net Profit/Loss value on all contracts combined</t>
  </si>
  <si>
    <t>Portfolio of Kotak Flexi Debt Scheme as on 28-Feb-2018</t>
  </si>
  <si>
    <t>INE238A08427</t>
  </si>
  <si>
    <t xml:space="preserve">Reliance Ports And Terminals Ltd. ( Mukesh Ambani Group ) </t>
  </si>
  <si>
    <t>INE941D07133</t>
  </si>
  <si>
    <t>INE028A08117</t>
  </si>
  <si>
    <t>INE090A08TW2</t>
  </si>
  <si>
    <t>INE774D08MA6</t>
  </si>
  <si>
    <t>INE028A08091</t>
  </si>
  <si>
    <t>INE572E09478</t>
  </si>
  <si>
    <t>INE774N07079</t>
  </si>
  <si>
    <t>INE296A08771</t>
  </si>
  <si>
    <t xml:space="preserve">SP Jammu Udhampur Highway Ltd. ( backed by unconditional and irrevocable guarantee of Shapoorji Pallonji &amp; Co Pvt Ltd ) </t>
  </si>
  <si>
    <t>INE923L07225</t>
  </si>
  <si>
    <t>INE774N07020</t>
  </si>
  <si>
    <t>INE020B08641</t>
  </si>
  <si>
    <t>IN1620110073</t>
  </si>
  <si>
    <t>IN1620160128</t>
  </si>
  <si>
    <t>IN2020130067</t>
  </si>
  <si>
    <t>IN2920150371</t>
  </si>
  <si>
    <t>INE040A16CA2</t>
  </si>
  <si>
    <t>Average Maturity of the portfolio : 3.54 Years</t>
  </si>
  <si>
    <t>Other than Hedging Positions through Futures as on  28Feb 2018 is Nil</t>
  </si>
  <si>
    <t xml:space="preserve">	For the period ended 31 Jan 2018non- hedging transactions through Interest Rate Futures which have been squared off/expired are as follows;</t>
  </si>
  <si>
    <t>Portfolio of Kotak Corporate Bond Fund as on 28-Feb-2018</t>
  </si>
  <si>
    <t>INE936D07083</t>
  </si>
  <si>
    <t>INE916DA7PM7</t>
  </si>
  <si>
    <t>INE774D07KC8</t>
  </si>
  <si>
    <t>FITCH AAA(IND)</t>
  </si>
  <si>
    <t>INE202B07FG5</t>
  </si>
  <si>
    <t>INE445L08284</t>
  </si>
  <si>
    <t>Canara Bank</t>
  </si>
  <si>
    <t>INE476A09207</t>
  </si>
  <si>
    <t>INE020B08AL0</t>
  </si>
  <si>
    <t>INE115A07GB0</t>
  </si>
  <si>
    <t>INE476A09215</t>
  </si>
  <si>
    <t>INE001A07PW9</t>
  </si>
  <si>
    <t>INE774N07012</t>
  </si>
  <si>
    <t>INE296A07IZ3</t>
  </si>
  <si>
    <t>INE310L07514</t>
  </si>
  <si>
    <t>INE310L07506</t>
  </si>
  <si>
    <t>INE310L07555</t>
  </si>
  <si>
    <t>INE774D07LJ1</t>
  </si>
  <si>
    <t>INE310L07407</t>
  </si>
  <si>
    <t>INE115A07EU5</t>
  </si>
  <si>
    <t>INE261F09EQ0</t>
  </si>
  <si>
    <t>INE115A07EP5</t>
  </si>
  <si>
    <t>INE115A07494</t>
  </si>
  <si>
    <t xml:space="preserve">Powergrid Vizag Transminssion Ltd. ( backed by unconditional and irrevocable guarantee by Powergrid Corp ) </t>
  </si>
  <si>
    <t>INE979S07016</t>
  </si>
  <si>
    <t>L &amp; T Finance Ltd.</t>
  </si>
  <si>
    <t>INE027E14FC5</t>
  </si>
  <si>
    <t>Average Maturity of the portfolio : 0.69 Years</t>
  </si>
  <si>
    <t>Hedging Position through Interest Rate Swaps as on 28 Feb 2018 is 7.88% of the net assets.</t>
  </si>
  <si>
    <t>Hedging Positions through swaps as on 28 February 2018 in Underlying 8.35% Mah &amp; Mah Fin Serv Ltd. 02/08/2018 of Notional Value Rs. 500,000,000</t>
  </si>
  <si>
    <t>Pay Fixed (Swap residual maturity 72 days) &amp; Receive Floating (Daily Reset)</t>
  </si>
  <si>
    <t>Hedging Positions through swaps as on 28 February 2018 in Underlying 07.95% PNB Housing FIn Ltd - 18-Oct-2019  &amp; 8.40% Power Fin Corpn Ltd Opt-A 29/06/2018</t>
  </si>
  <si>
    <t>of Notional Value Rs. 500,000,000 Pay Fixed (Swap residual maturity 72 days) &amp; Receive Floating (Daily Reset)</t>
  </si>
  <si>
    <t>Portfolio of Kotak Mahindra Gilt Investment Plan as on 28-Feb-2018</t>
  </si>
  <si>
    <t>IN0020110030</t>
  </si>
  <si>
    <t>IN3120160632</t>
  </si>
  <si>
    <t>IN2920150405</t>
  </si>
  <si>
    <t>IN4520160271</t>
  </si>
  <si>
    <t>IN2920160057</t>
  </si>
  <si>
    <t>IN3320170050</t>
  </si>
  <si>
    <t>IN3420080100</t>
  </si>
  <si>
    <t>IN2920150272</t>
  </si>
  <si>
    <t>Average Maturity of the portfolio : 7.98 Years</t>
  </si>
  <si>
    <t>Portfolio of Kotak Banking and PSU Debt Fund as on 28-Feb-2018</t>
  </si>
  <si>
    <t>INE752E07MF1</t>
  </si>
  <si>
    <t>INE160A08100</t>
  </si>
  <si>
    <t>State Bank Of India.</t>
  </si>
  <si>
    <t>INE654A08011</t>
  </si>
  <si>
    <t>INE062A09163</t>
  </si>
  <si>
    <t xml:space="preserve">Power Finance Corporation Ltd. ( ) </t>
  </si>
  <si>
    <t>INE134E08GT3</t>
  </si>
  <si>
    <t>INE556F09619</t>
  </si>
  <si>
    <t>INE134E08HP9</t>
  </si>
  <si>
    <t>INE160A09207</t>
  </si>
  <si>
    <t>INE134E08II2</t>
  </si>
  <si>
    <t>INE020B07IV4</t>
  </si>
  <si>
    <t>INE134E08IA9</t>
  </si>
  <si>
    <t>INE134E08GF2</t>
  </si>
  <si>
    <t>INE114A07893</t>
  </si>
  <si>
    <t>INE134E08AT6</t>
  </si>
  <si>
    <t>Average Maturity of the portfolio : 2.31 Years</t>
  </si>
  <si>
    <t>Portfolio of Kotak Low Duration Fund as on 28-Feb-2018</t>
  </si>
  <si>
    <t>Manappuram Finance Ltd.</t>
  </si>
  <si>
    <t>INE522D07AC2</t>
  </si>
  <si>
    <t>Nirma Ltd.(^)</t>
  </si>
  <si>
    <t xml:space="preserve">Edelweiss Commodities Services Ltd. ( Put options on ECL Finance) </t>
  </si>
  <si>
    <t>INE657N07480</t>
  </si>
  <si>
    <t>Varun Beverages Limited</t>
  </si>
  <si>
    <t>INE200M07044</t>
  </si>
  <si>
    <t>Dewan Housing Finance Corporation Ltd.(^)</t>
  </si>
  <si>
    <t>INE202B07IQ8</t>
  </si>
  <si>
    <t>Aditya Birla Fashion and Retail Ltd.</t>
  </si>
  <si>
    <t>INE647O08065</t>
  </si>
  <si>
    <t>INE001A07OI1</t>
  </si>
  <si>
    <t>Oriental Bank of Commerce(^)</t>
  </si>
  <si>
    <t>Andhra Bank(^)</t>
  </si>
  <si>
    <t>INE091A07166</t>
  </si>
  <si>
    <t>INE115A07EO8</t>
  </si>
  <si>
    <t>Muthoot Fincorp Ltd.</t>
  </si>
  <si>
    <t>INE549K07295</t>
  </si>
  <si>
    <t>Edelweiss Housing Finance Limited</t>
  </si>
  <si>
    <t>INE530L07251</t>
  </si>
  <si>
    <t>INE202B07IK1</t>
  </si>
  <si>
    <t>INE202B07IJ3</t>
  </si>
  <si>
    <t>INE721A07MW9</t>
  </si>
  <si>
    <t>INE530L07244</t>
  </si>
  <si>
    <t>INE141A08050</t>
  </si>
  <si>
    <t>INE556S07103</t>
  </si>
  <si>
    <t>INE115A07LK1</t>
  </si>
  <si>
    <t>INE134E08BE6</t>
  </si>
  <si>
    <t>INE660N08128</t>
  </si>
  <si>
    <t xml:space="preserve">Sahyadri Agencies Ltd ( Secured by  Equity shares of Jyothy Laboratories Ltd. ) </t>
  </si>
  <si>
    <t>INE811P07066</t>
  </si>
  <si>
    <t xml:space="preserve">Jyothy Fbricare Services Limited ( Guarrented By Jyothi Laboratories Ltd ) </t>
  </si>
  <si>
    <t>INE756P08020</t>
  </si>
  <si>
    <t xml:space="preserve">Intime Properties Ltd. ( Commercial Mortgage-Backed Securities ) </t>
  </si>
  <si>
    <t>INE425L07015</t>
  </si>
  <si>
    <t>INE479R07035</t>
  </si>
  <si>
    <t>Piramal Finance Limited</t>
  </si>
  <si>
    <t xml:space="preserve">Reliance Infrastructure Ltd. ( Backed by SBLC of ICICI Bank) </t>
  </si>
  <si>
    <t>INE036A14GT6</t>
  </si>
  <si>
    <t>INE036A14GU4</t>
  </si>
  <si>
    <t>INE036A14HB2</t>
  </si>
  <si>
    <t>Muthoot Capital Services Ltd.</t>
  </si>
  <si>
    <t>INE296G14024</t>
  </si>
  <si>
    <t>CRISIL A1</t>
  </si>
  <si>
    <t>Average Maturity of the portfolio : 1.21 Years</t>
  </si>
  <si>
    <t>Hedging Position through Interest Rate Swaps as on 28 Feb 2018 is 9.06% of the net assets.</t>
  </si>
  <si>
    <t>Hedging Positions through swaps as on 28 February 2018 in Underlying 09.48% Bank of Baroda (Perpetual Tier I (Series V) 09/01/2020, 07.95% NIRMA Limited 07-09-2018,</t>
  </si>
  <si>
    <t xml:space="preserve">10.99% Andhra Bank (Tier I BASEL III Perpetual) C-05/08/2021, 08.40% Reliance Jio Infocomm Ltd. (PPD7-Option1)- 03/08/2018, 09.55% Andhra Bank (Tier I BASEL III Perpetual) C-26/12/2019 </t>
  </si>
  <si>
    <t>8.70% LIC Housing Fin (Tranche-232)- 08/11/2019 of Notional Value Rs. 3,000,000,000  Pay Fixed (Swap residual maturity 51 days) &amp; Receive Floating (Daily Reset)</t>
  </si>
  <si>
    <t>Hedging Positions through swaps as on 28 February 2018 in Underlying 09.48% Oriental Bank Of Commerce (Perpetual Debt Tier 1 B C -10/02/2020, 07.60% Dewan Housing Fin Co.Ltd. - 23/06/2020</t>
  </si>
  <si>
    <t>08.40% Reliance Jio Infocomm Ltd. (PPD7-Option1)- 03/08/2018, of Notional Value Rs. 2,000,000,000  Pay Fixed (Swap residual maturity 56 days) &amp; Receive Floating (Daily Reset)</t>
  </si>
  <si>
    <t>Portfolio of Kotak Mahindra Liquid Scheme as on 28-Feb-2018</t>
  </si>
  <si>
    <t>INE975F07FH5</t>
  </si>
  <si>
    <t>Aditya Birla Finance Ltd.**</t>
  </si>
  <si>
    <t>INE860H14C21</t>
  </si>
  <si>
    <t>INE580B14HC5</t>
  </si>
  <si>
    <t>Nabha Power Ltd. ( Backed by Letter of Comfort from L&amp;T ) **</t>
  </si>
  <si>
    <t>INE445L14746</t>
  </si>
  <si>
    <t>INE261F14CD2</t>
  </si>
  <si>
    <t>INE001A14RV3</t>
  </si>
  <si>
    <t>Aditya Birla Housing Finance**</t>
  </si>
  <si>
    <t>INE831R14868</t>
  </si>
  <si>
    <t>Larsen and Toubro Ltd.**</t>
  </si>
  <si>
    <t>INE018A14FM1</t>
  </si>
  <si>
    <t>Manappuram Finance Ltd.**</t>
  </si>
  <si>
    <t>INE522D14HU5</t>
  </si>
  <si>
    <t>INE414G14GS4</t>
  </si>
  <si>
    <t>INE614B16594</t>
  </si>
  <si>
    <t>INE860H14B89</t>
  </si>
  <si>
    <t>India  Infoline Finance Limited**</t>
  </si>
  <si>
    <t>INE866I14WM1</t>
  </si>
  <si>
    <t>Trapti Trading &amp; Investments Private Limited ( Holding Company for Aditya Birla Group) **</t>
  </si>
  <si>
    <t>INE977J14GF1</t>
  </si>
  <si>
    <t>INE115A14789</t>
  </si>
  <si>
    <t>INE018A14FF5</t>
  </si>
  <si>
    <t>Edelweiss Commodities Services Ltd.**</t>
  </si>
  <si>
    <t>INE657N14KO5</t>
  </si>
  <si>
    <t>Birla TMT Holding Private Limited ( Holding Company for Aditya Birla Group ) **</t>
  </si>
  <si>
    <t>INE179J14GE7</t>
  </si>
  <si>
    <t>Turquoise Investments and Finance Private Limited ( Holding Company for Aditya Birla Group) **</t>
  </si>
  <si>
    <t>INE978J14GB8</t>
  </si>
  <si>
    <t>TV18 Broadcast Ltd**</t>
  </si>
  <si>
    <t>INE886H14CA8</t>
  </si>
  <si>
    <t>JM Financial Properties &amp; Holdings Ltd.**</t>
  </si>
  <si>
    <t>INE525R14221</t>
  </si>
  <si>
    <t>Standard Chartered Investment &amp; Loan India Ltd.**</t>
  </si>
  <si>
    <t>INE403G14IR5</t>
  </si>
  <si>
    <t>INE523H14A48</t>
  </si>
  <si>
    <t>INE525R14239</t>
  </si>
  <si>
    <t>INE238A16W50</t>
  </si>
  <si>
    <t>91 Days Treasury Bill 22/03/2018</t>
  </si>
  <si>
    <t>IN002017X437</t>
  </si>
  <si>
    <t>Reverse Repo</t>
  </si>
  <si>
    <t>Reverse Repo$</t>
  </si>
  <si>
    <t>Average Maturity of the portfolio : 0.08 Years</t>
  </si>
  <si>
    <t># Reverse Repo Placement with Sankhya Financial Service Pvt. Ltd.</t>
  </si>
  <si>
    <t>$ Reverse Repo Placement with Indostar Capital Finance Limited.</t>
  </si>
  <si>
    <t>Portfolio of Kotak Medium Term Fund as on 28-Feb-2018</t>
  </si>
  <si>
    <t>INE110L08037</t>
  </si>
  <si>
    <t>INE755K07207</t>
  </si>
  <si>
    <t xml:space="preserve">Vizag General Cargo Berth Private Ltd. ( backed by unconditional and irrevocable guarantee of Vedanta Ltd ) </t>
  </si>
  <si>
    <t>INE905O07028</t>
  </si>
  <si>
    <t>CRISIL AA(SO)</t>
  </si>
  <si>
    <t>INE548V07047</t>
  </si>
  <si>
    <t>INE572E09460</t>
  </si>
  <si>
    <t xml:space="preserve">Reliance Utilities And Power Pvt. Ltd. ( Mukesh Ambani Group ) </t>
  </si>
  <si>
    <t>INE936D07067</t>
  </si>
  <si>
    <t>Birla Corporation Ltd.</t>
  </si>
  <si>
    <t>INE340A07076</t>
  </si>
  <si>
    <t>INE414G07BS9</t>
  </si>
  <si>
    <t>IDBI Bank Ltd.</t>
  </si>
  <si>
    <t>INE008A08V34</t>
  </si>
  <si>
    <t>ICRA BBB-</t>
  </si>
  <si>
    <t xml:space="preserve">Essel Lucknow Raebareli Toll Roads Limited ( Funding against NHAI Annuity) </t>
  </si>
  <si>
    <t>INE465N07199</t>
  </si>
  <si>
    <t>INE949L08145</t>
  </si>
  <si>
    <t>L &amp; T Housing Finance Ltd.</t>
  </si>
  <si>
    <t>INE476M07BC0</t>
  </si>
  <si>
    <t xml:space="preserve">Talwandi Sabo Power Ltd. ( Guaranteed by Vedanta Ltd.) </t>
  </si>
  <si>
    <t>INE694L07107</t>
  </si>
  <si>
    <t>INE692A08060</t>
  </si>
  <si>
    <t>Bank of Maharashtra</t>
  </si>
  <si>
    <t>INE457A09215</t>
  </si>
  <si>
    <t>CARE CARE BBB+</t>
  </si>
  <si>
    <t>INE428A08093</t>
  </si>
  <si>
    <t>CARE A+</t>
  </si>
  <si>
    <t>INE160A08126</t>
  </si>
  <si>
    <t>INE804I08734</t>
  </si>
  <si>
    <t>INE465N07207</t>
  </si>
  <si>
    <t>INE556S07186</t>
  </si>
  <si>
    <t>The Indian Hotels Company Ltd.</t>
  </si>
  <si>
    <t>INE053A07182</t>
  </si>
  <si>
    <t>INE465N07181</t>
  </si>
  <si>
    <t>India  Infoline Finance Limited</t>
  </si>
  <si>
    <t>INE866I07966</t>
  </si>
  <si>
    <t>INE556S07129</t>
  </si>
  <si>
    <t>INE556S07145</t>
  </si>
  <si>
    <t>INE774N07061</t>
  </si>
  <si>
    <t>INE114A07927</t>
  </si>
  <si>
    <t>INE310L07464</t>
  </si>
  <si>
    <t>INE310L07456</t>
  </si>
  <si>
    <t>INE310L07449</t>
  </si>
  <si>
    <t>INE310L07639</t>
  </si>
  <si>
    <t>INE310L07621</t>
  </si>
  <si>
    <t>INE310L07613</t>
  </si>
  <si>
    <t>INE114A07869</t>
  </si>
  <si>
    <t>INE310L07AC5</t>
  </si>
  <si>
    <t>INE114A07679</t>
  </si>
  <si>
    <t>INE310L07993</t>
  </si>
  <si>
    <t>INE310L07AB7</t>
  </si>
  <si>
    <t>INE137K07018</t>
  </si>
  <si>
    <t>INE479R07068</t>
  </si>
  <si>
    <t xml:space="preserve">Igarashi Motors Sales Pvt. Ltd. ( backed by unconditional and irrevocable undertaking by Axis Capital ) </t>
  </si>
  <si>
    <t>INE323Y07023</t>
  </si>
  <si>
    <t>ICRA AAA(SO)</t>
  </si>
  <si>
    <t>Average Maturity of the portfolio : 2.96 Years</t>
  </si>
  <si>
    <t>Portfolio of Kotak FMP Series 108 (733 Days) as on 28-Feb-2018</t>
  </si>
  <si>
    <t>Tata Capital Financial Services Limited</t>
  </si>
  <si>
    <t>INE306N07GU8</t>
  </si>
  <si>
    <t>INE916DA7LJ2</t>
  </si>
  <si>
    <t>INE115A07MD4</t>
  </si>
  <si>
    <t>INE062A09171</t>
  </si>
  <si>
    <t>INE310L07415</t>
  </si>
  <si>
    <t>IN1020080025</t>
  </si>
  <si>
    <t>Average Maturity of the portfolio : 0.26 Years</t>
  </si>
  <si>
    <t>Portfolio of Kotak FMP Series 127 (730 Days) as on 28-Feb-2018</t>
  </si>
  <si>
    <t>Edelweiss Commodities Services Ltd.</t>
  </si>
  <si>
    <t>INE657N07357</t>
  </si>
  <si>
    <t>INE522D07909</t>
  </si>
  <si>
    <t>INE896L07439</t>
  </si>
  <si>
    <t>INE755K07181</t>
  </si>
  <si>
    <t>Aspire Home Finance Corporation Ltd</t>
  </si>
  <si>
    <t>INE658R07133</t>
  </si>
  <si>
    <t xml:space="preserve">Edisons Utility Works Pvt.Ltd. ( Secured by Equity shares of  Zee Entertainment Enterprises Ltd ) </t>
  </si>
  <si>
    <t>INE097P07088</t>
  </si>
  <si>
    <t xml:space="preserve">High Point Properties Pvt. Ltd. ( backed by unconditional and irrevocable guarantee of Shapoorji Pallonji &amp; Co Pvt Ltd ) </t>
  </si>
  <si>
    <t>INE470T08020</t>
  </si>
  <si>
    <t>ICRA AA(SO)</t>
  </si>
  <si>
    <t xml:space="preserve">MA Multi Trade Pvt Ltd ( Secured by Equity shares of  Bajaj Corp. Ltd | IDBI Truste) </t>
  </si>
  <si>
    <t>INE311S08044</t>
  </si>
  <si>
    <t xml:space="preserve">Bajaj Capital Ventures Pvt. Ltd. ( Secured by Equity shares of  Bajaj Corp. Ltd ) </t>
  </si>
  <si>
    <t>INE267U08010</t>
  </si>
  <si>
    <t>INE347N08031</t>
  </si>
  <si>
    <t>Average Maturity of the portfolio : 0.86 Years</t>
  </si>
  <si>
    <t>Portfolio of Kotak FMP Series 145 (390 Days) as on 28-Feb-2018</t>
  </si>
  <si>
    <t>INE296A07GA0</t>
  </si>
  <si>
    <t>INE774D07LI3</t>
  </si>
  <si>
    <t>Sundaram BNP Paribas Home Finance Ltd</t>
  </si>
  <si>
    <t>INE667F07FJ4</t>
  </si>
  <si>
    <t>ICRA AA+</t>
  </si>
  <si>
    <t>INE115A07DR3</t>
  </si>
  <si>
    <t>INE001A07NS2</t>
  </si>
  <si>
    <t>IN1520130189</t>
  </si>
  <si>
    <t>INE572E14BM8</t>
  </si>
  <si>
    <t>Portfolio of Kotak FMP Series 146 (388 Days) as on 28-Feb-2018</t>
  </si>
  <si>
    <t>INE310L07373</t>
  </si>
  <si>
    <t>Average Maturity of the portfolio : 0.06 Years</t>
  </si>
  <si>
    <t>Portfolio of Kotak FMP Series 147 (384 Days) as on 28-Feb-2018</t>
  </si>
  <si>
    <t>Tata Capital Housing Finance Ltd.</t>
  </si>
  <si>
    <t>INE033L07BW9</t>
  </si>
  <si>
    <t>Average Maturity of the portfolio : 0.07 Years</t>
  </si>
  <si>
    <t>Portfolio of Kotak FMP Series 172 as on 28-Feb-2018</t>
  </si>
  <si>
    <t>INE811K07034</t>
  </si>
  <si>
    <t>INE477L07313</t>
  </si>
  <si>
    <t xml:space="preserve">Aasan Corporate Solutions Private Limited ( Guaranteed by a Piramal Group Company ) </t>
  </si>
  <si>
    <t>INE081T08017</t>
  </si>
  <si>
    <t xml:space="preserve">Sneha Abasan Pvt Ltd ( Secured by Equity shares of Emami Ltd ) </t>
  </si>
  <si>
    <t>INE580S07012</t>
  </si>
  <si>
    <t>FITCH IND AA-(SO)</t>
  </si>
  <si>
    <t xml:space="preserve">Sneha Enclave Pvt Ltd ( Secured by Equity shares of Emami Ltd ) </t>
  </si>
  <si>
    <t>INE579S07014</t>
  </si>
  <si>
    <t>Shapoorji Pallonji and Company Pvt. Ltd.</t>
  </si>
  <si>
    <t>INE657N14LS4</t>
  </si>
  <si>
    <t>IIFL Wealth Finance Ltd.</t>
  </si>
  <si>
    <t>INE248U14CT4</t>
  </si>
  <si>
    <t>Average Maturity of the portfolio : 0.11 Years</t>
  </si>
  <si>
    <t>Portfolio of Kotak FMP Series 175 as on 28-Feb-2018</t>
  </si>
  <si>
    <t>INE523E07CO9</t>
  </si>
  <si>
    <t>INE114A07901</t>
  </si>
  <si>
    <t>INE310L07399</t>
  </si>
  <si>
    <t>INE310L07381</t>
  </si>
  <si>
    <t>Average Maturity of the portfolio : 0.19 Years</t>
  </si>
  <si>
    <t>Portfolio of Kotak FMP Series 176 as on 28-Feb-2018</t>
  </si>
  <si>
    <t>INE115A07GQ8</t>
  </si>
  <si>
    <t>INE752E07LA4</t>
  </si>
  <si>
    <t>INE296A07HJ9</t>
  </si>
  <si>
    <t>INE115A07EB5</t>
  </si>
  <si>
    <t>IN1020080017</t>
  </si>
  <si>
    <t>Average Maturity of the portfolio : 0.21 Years</t>
  </si>
  <si>
    <t>Portfolio of Kotak FMP Series 178 as on 28-Feb-2018</t>
  </si>
  <si>
    <t>INE774D07NK5</t>
  </si>
  <si>
    <t>INE134E08HT1</t>
  </si>
  <si>
    <t>INE033L07DS3</t>
  </si>
  <si>
    <t>INE523E07CX0</t>
  </si>
  <si>
    <t>INE756I07597</t>
  </si>
  <si>
    <t>INE310L07423</t>
  </si>
  <si>
    <t>IN3320080028</t>
  </si>
  <si>
    <t>Average Maturity of the portfolio : 0.37 Years</t>
  </si>
  <si>
    <t>Portfolio of Kotak FMP Series 179 as on 28-Feb-2018</t>
  </si>
  <si>
    <t>INE071G08650</t>
  </si>
  <si>
    <t>INE114A07919</t>
  </si>
  <si>
    <t>INE310L07431</t>
  </si>
  <si>
    <t>INE115A07HY0</t>
  </si>
  <si>
    <t>Average Maturity of the portfolio : 0.38 Years</t>
  </si>
  <si>
    <t>Portfolio of Kotak FMP Series 180 as on 28-Feb-2018</t>
  </si>
  <si>
    <t>INE071G08692</t>
  </si>
  <si>
    <t>Indian Oil Corporation Ltd.</t>
  </si>
  <si>
    <t>INE242A07207</t>
  </si>
  <si>
    <t>IN3120130114</t>
  </si>
  <si>
    <t>Average Maturity of the portfolio : 0.48 Years</t>
  </si>
  <si>
    <t>Portfolio of Kotak FMP Series 181 as on 28-Feb-2018</t>
  </si>
  <si>
    <t>INE020B07IA8</t>
  </si>
  <si>
    <t>INE001A07MG9</t>
  </si>
  <si>
    <t>INE134E07513</t>
  </si>
  <si>
    <t>INE514E08AP7</t>
  </si>
  <si>
    <t>Average Maturity of the portfolio : 0.95 Years</t>
  </si>
  <si>
    <t>Portfolio of Kotak FMP Series 182 as on 28-Feb-2018</t>
  </si>
  <si>
    <t>INE071G08718</t>
  </si>
  <si>
    <t>INE020B07HY0</t>
  </si>
  <si>
    <t>INE296A07IH1</t>
  </si>
  <si>
    <t>FITCH IND AAA(SO)</t>
  </si>
  <si>
    <t>INE001A07OB6</t>
  </si>
  <si>
    <t>Average Maturity of the portfolio : 0.57 Years</t>
  </si>
  <si>
    <t>Portfolio of Kotak FMP Series 183 as on 28-Feb-2018</t>
  </si>
  <si>
    <t>INE522D07917</t>
  </si>
  <si>
    <t>Hinduja Leyland Finance Ltd.</t>
  </si>
  <si>
    <t>INE146O07045</t>
  </si>
  <si>
    <t xml:space="preserve">IL &amp; FS Transportation Networks Ltd. ( Corporate Guarantee from IL &amp; FS Ltd. ) </t>
  </si>
  <si>
    <t>INE975G08140</t>
  </si>
  <si>
    <t>CARE AAA(SO)</t>
  </si>
  <si>
    <t>INE582R07044</t>
  </si>
  <si>
    <t>INE097P07070</t>
  </si>
  <si>
    <t>Average Maturity of the portfolio : 0.90 Years</t>
  </si>
  <si>
    <t>Portfolio of Kotak FMP Series 185 as on 28-Feb-2018</t>
  </si>
  <si>
    <t>INE296A07IV2</t>
  </si>
  <si>
    <t>INE134E07489</t>
  </si>
  <si>
    <t>INE115A07IM3</t>
  </si>
  <si>
    <t>INE020B07EG4</t>
  </si>
  <si>
    <t>Average Maturity of the portfolio : 0.93 Years</t>
  </si>
  <si>
    <t>Portfolio of Kotak FMP Series 186 as on 28-Feb-2018</t>
  </si>
  <si>
    <t>INE548V07013</t>
  </si>
  <si>
    <t xml:space="preserve">Shapoorji Pallonji Energy Gujarat Pvt. Ltd. ( backed by unconditional and irrevocable guarantee of Shapoorji Pallonji &amp; Co Pvt Ltd ) </t>
  </si>
  <si>
    <t>INE170M08047</t>
  </si>
  <si>
    <t>INE081T08025</t>
  </si>
  <si>
    <t>Portfolio of Kotak FMP Series 187 as on 28-Feb-2018</t>
  </si>
  <si>
    <t>INE146O07219</t>
  </si>
  <si>
    <t>INE170M08039</t>
  </si>
  <si>
    <t>Average Maturity of the portfolio : 0.84 Years</t>
  </si>
  <si>
    <t>Portfolio of KOTAK FMP SERIES 189 as on 28-Feb-2018</t>
  </si>
  <si>
    <t>Average Maturity of the portfolio : 0.80 Years</t>
  </si>
  <si>
    <t>Portfolio of Kotak FMP Series 190 as on 28-Feb-2018</t>
  </si>
  <si>
    <t>INE296A07JK3</t>
  </si>
  <si>
    <t>INE001A07MH7</t>
  </si>
  <si>
    <t>INE310L07498</t>
  </si>
  <si>
    <t>INE310L07480</t>
  </si>
  <si>
    <t>INE310L07472</t>
  </si>
  <si>
    <t>Average Maturity of the portfolio : 0.92 Years</t>
  </si>
  <si>
    <t>Portfolio of Kotak FMP Series 191 as on 28-Feb-2018</t>
  </si>
  <si>
    <t>INE296A07KP0</t>
  </si>
  <si>
    <t>INE916DA7KQ9</t>
  </si>
  <si>
    <t>INE115A07IZ5</t>
  </si>
  <si>
    <t>INE115A07IK7</t>
  </si>
  <si>
    <t>INE020B07DY9</t>
  </si>
  <si>
    <t>Average Maturity of the portfolio : 0.97 Years</t>
  </si>
  <si>
    <t>Portfolio of Kotak FMP Series 192 as on 28-Feb-2018</t>
  </si>
  <si>
    <t>INE896L07363</t>
  </si>
  <si>
    <t>Tata Steel Ltd.</t>
  </si>
  <si>
    <t>INE081A08199</t>
  </si>
  <si>
    <t>Average Maturity of the portfolio : 0.76 Years</t>
  </si>
  <si>
    <t>Portfolio of Kotak FMP Series 193 as on 28-Feb-2018</t>
  </si>
  <si>
    <t>INE657N07365</t>
  </si>
  <si>
    <t>INE896L07371</t>
  </si>
  <si>
    <t>Average Maturity of the portfolio : 0.82 Years</t>
  </si>
  <si>
    <t>Portfolio of Kotak FMP Series 194 as on 28-Feb-2018</t>
  </si>
  <si>
    <t>INE774N07038</t>
  </si>
  <si>
    <t>INE774N07046</t>
  </si>
  <si>
    <t>Portfolio of Kotak FMP Series 196 as on 28-Feb-2018</t>
  </si>
  <si>
    <t>INE001A07PH0</t>
  </si>
  <si>
    <t>INE261F08642</t>
  </si>
  <si>
    <t>INE752E07JS0</t>
  </si>
  <si>
    <t>INE752E07KQ2</t>
  </si>
  <si>
    <t>INE115A07FK3</t>
  </si>
  <si>
    <t>Average Maturity of the portfolio : 1.20 Years</t>
  </si>
  <si>
    <t>Portfolio of Kotak FMP Series 199 as on 28-Feb-2018</t>
  </si>
  <si>
    <t>INE296A07OF3</t>
  </si>
  <si>
    <t>INE752E07ME4</t>
  </si>
  <si>
    <t>INE020B08823</t>
  </si>
  <si>
    <t>INE115A07GX4</t>
  </si>
  <si>
    <t>INE756I07944</t>
  </si>
  <si>
    <t>INE001A07NH5</t>
  </si>
  <si>
    <t>INE020B07EY7</t>
  </si>
  <si>
    <t>Government Stock - 2020</t>
  </si>
  <si>
    <t>IN2920150298</t>
  </si>
  <si>
    <t>IN2020090063</t>
  </si>
  <si>
    <t>Average Maturity of the portfolio : 1.88 Years</t>
  </si>
  <si>
    <t>Portfolio of Kotak FMP Series 200 as on 28-Feb-2018</t>
  </si>
  <si>
    <t>INE296A07OR8</t>
  </si>
  <si>
    <t>INE916DA7NA7</t>
  </si>
  <si>
    <t>INE134E08HF0</t>
  </si>
  <si>
    <t>INE115A07HB8</t>
  </si>
  <si>
    <t>INE752E07MI5</t>
  </si>
  <si>
    <t>INE001A07QB1</t>
  </si>
  <si>
    <t>Average Maturity of the portfolio : 1.95 Years</t>
  </si>
  <si>
    <t>Portfolio of Kotak FMP Series 202 as on 28-Feb-2018</t>
  </si>
  <si>
    <t>INE916DA7NH2</t>
  </si>
  <si>
    <t>INE296A07PC7</t>
  </si>
  <si>
    <t>INE001A07QF2</t>
  </si>
  <si>
    <t>Average Maturity of the portfolio : 1.97 Years</t>
  </si>
  <si>
    <t>Portfolio of Kotak FMP Series 203 as on 28-Feb-2018</t>
  </si>
  <si>
    <t>INE916DA7NT7</t>
  </si>
  <si>
    <t>INE296A07PS3</t>
  </si>
  <si>
    <t>Average Maturity of the portfolio : 1.92 Years</t>
  </si>
  <si>
    <t>Portfolio of Kotak FMP Series 204 as on 28-Feb-2018</t>
  </si>
  <si>
    <t>INE916DA7OM0</t>
  </si>
  <si>
    <t>INE261F08527</t>
  </si>
  <si>
    <t>INE115A07KH9</t>
  </si>
  <si>
    <t>INE001A07QP1</t>
  </si>
  <si>
    <t>INE134E08CX4</t>
  </si>
  <si>
    <t>IN3320160044</t>
  </si>
  <si>
    <t>Average Maturity of the portfolio : 2.07 Years</t>
  </si>
  <si>
    <t>Portfolio of Kotak FMP Series 210 as on 28-Feb-2018</t>
  </si>
  <si>
    <t>INE001A07FV2</t>
  </si>
  <si>
    <t>INE580B07430</t>
  </si>
  <si>
    <t>IN3320140186</t>
  </si>
  <si>
    <t>IN2920150058</t>
  </si>
  <si>
    <t>Average Maturity of the portfolio : 2.42 Years</t>
  </si>
  <si>
    <t>Portfolio of Kotak FMP Series 211 as on 28-Feb-2018</t>
  </si>
  <si>
    <t>IN3320150151</t>
  </si>
  <si>
    <t>Average Maturity of the portfolio : 2.40 Years</t>
  </si>
  <si>
    <t>Portfolio of Kotak FMP Series 212 as on 28-Feb-2018</t>
  </si>
  <si>
    <t>Sundaram Finance Ltd.</t>
  </si>
  <si>
    <t>INE660A07PI1</t>
  </si>
  <si>
    <t>INE115A07JF5</t>
  </si>
  <si>
    <t>Bajaj Housing Finance Ltd.</t>
  </si>
  <si>
    <t>INE377Y07029</t>
  </si>
  <si>
    <t>INE134E08DM5</t>
  </si>
  <si>
    <t>Average Maturity of the portfolio : 2.97 Years</t>
  </si>
  <si>
    <t>Portfolio of Kotak FMP Series 213 as on 28-Feb-2018</t>
  </si>
  <si>
    <t>INE556F08JA8</t>
  </si>
  <si>
    <t>Average Maturity of the portfolio : 3.00 Years</t>
  </si>
  <si>
    <t>Portfolio of Kotak FMP Series 214 as on 28-Feb-2018</t>
  </si>
  <si>
    <t>IN3320160051</t>
  </si>
  <si>
    <t>IN2920150306</t>
  </si>
  <si>
    <t>Average Maturity of the portfolio : 3.05 Years</t>
  </si>
  <si>
    <t>Portfolio of Kotak FMP Series 215 as on 28-Feb-2018</t>
  </si>
  <si>
    <t>INE660A07PK7</t>
  </si>
  <si>
    <t>Average Maturity of the portfolio : 3.08 Years</t>
  </si>
  <si>
    <t>Portfolio of Kotak FMP Series 216 as on 28-Feb-2018</t>
  </si>
  <si>
    <t>INE377Y07037</t>
  </si>
  <si>
    <t>INE134E08JK6</t>
  </si>
  <si>
    <t>IN2920160073</t>
  </si>
  <si>
    <t>Average Maturity of the portfolio : 3.18 Years</t>
  </si>
  <si>
    <t>Portfolio of Kotak FMP Series 217 as on 28-Feb-2018</t>
  </si>
  <si>
    <t>INE134E08JJ8</t>
  </si>
  <si>
    <t>Average Maturity of the portfolio : 2.80 Years</t>
  </si>
  <si>
    <t>Portfolio of Kotak Mahindra Balance Unit Scheme 99 as on 28-Feb-2018</t>
  </si>
  <si>
    <t>INE040A01026</t>
  </si>
  <si>
    <t>Banks</t>
  </si>
  <si>
    <t>INE062A01020</t>
  </si>
  <si>
    <t>INE090A01021</t>
  </si>
  <si>
    <t>Shree Cement Ltd.</t>
  </si>
  <si>
    <t>INE070A01015</t>
  </si>
  <si>
    <t>Cement</t>
  </si>
  <si>
    <t>Fag Bearings India Ltd.</t>
  </si>
  <si>
    <t>INE513A01014</t>
  </si>
  <si>
    <t>Industrial Products</t>
  </si>
  <si>
    <t>INE095A01012</t>
  </si>
  <si>
    <t>ITC Ltd.</t>
  </si>
  <si>
    <t>INE154A01025</t>
  </si>
  <si>
    <t>Consumer Non Durables</t>
  </si>
  <si>
    <t>Larsen and Toubro Ltd.</t>
  </si>
  <si>
    <t>INE018A01030</t>
  </si>
  <si>
    <t>Construction Project</t>
  </si>
  <si>
    <t>V.S.T Tillers Tractors Ltd</t>
  </si>
  <si>
    <t>INE764D01017</t>
  </si>
  <si>
    <t>Auto</t>
  </si>
  <si>
    <t>Infosys Ltd.</t>
  </si>
  <si>
    <t>INE009A01021</t>
  </si>
  <si>
    <t>Software</t>
  </si>
  <si>
    <t>GlaxoSmithkline Consumer Healthcare Ltd.</t>
  </si>
  <si>
    <t>INE264A01014</t>
  </si>
  <si>
    <t>RBL Bank Ltd.</t>
  </si>
  <si>
    <t>INE976G01028</t>
  </si>
  <si>
    <t>Atul Ltd.</t>
  </si>
  <si>
    <t>INE100A01010</t>
  </si>
  <si>
    <t>Chemicals</t>
  </si>
  <si>
    <t>INE001A01036</t>
  </si>
  <si>
    <t>Finance</t>
  </si>
  <si>
    <t>The Ramco Cements Ltd</t>
  </si>
  <si>
    <t>INE331A01037</t>
  </si>
  <si>
    <t>Mahindra &amp; Mahindra Ltd.</t>
  </si>
  <si>
    <t>INE101A01026</t>
  </si>
  <si>
    <t>JK Cement Ltd.</t>
  </si>
  <si>
    <t>INE823G01014</t>
  </si>
  <si>
    <t>INE238A01034</t>
  </si>
  <si>
    <t>Maruti Suzuki India Limited</t>
  </si>
  <si>
    <t>INE585B01010</t>
  </si>
  <si>
    <t>Thermax Ltd.</t>
  </si>
  <si>
    <t>INE152A01029</t>
  </si>
  <si>
    <t>Industrial Capital Goods</t>
  </si>
  <si>
    <t>Tata Motors Ltd.</t>
  </si>
  <si>
    <t>INE155A01022</t>
  </si>
  <si>
    <t>INTER GLOBE AVIATION LTD</t>
  </si>
  <si>
    <t>INE646L01027</t>
  </si>
  <si>
    <t>Transportation</t>
  </si>
  <si>
    <t>INE002A01018</t>
  </si>
  <si>
    <t>Petroleum Products</t>
  </si>
  <si>
    <t>GAIL (India) Ltd.</t>
  </si>
  <si>
    <t>INE129A01019</t>
  </si>
  <si>
    <t>Gas</t>
  </si>
  <si>
    <t>Techno Electric &amp; Engineering Co Ltd.</t>
  </si>
  <si>
    <t>INE286K01024</t>
  </si>
  <si>
    <t>Dixon Technologies India Ltd</t>
  </si>
  <si>
    <t>INE935N01012</t>
  </si>
  <si>
    <t>Consumer Durables</t>
  </si>
  <si>
    <t>Emami Ltd.</t>
  </si>
  <si>
    <t>INE548C01032</t>
  </si>
  <si>
    <t>ICICI Lombard General Insurance Company Ltd</t>
  </si>
  <si>
    <t>INE765G01017</t>
  </si>
  <si>
    <t>Sun TV Network Limited</t>
  </si>
  <si>
    <t>INE424H01027</t>
  </si>
  <si>
    <t>Media and Entertainment</t>
  </si>
  <si>
    <t>Bajaj Auto Ltd.</t>
  </si>
  <si>
    <t>INE917I01010</t>
  </si>
  <si>
    <t>Finolex Cables Ltd.</t>
  </si>
  <si>
    <t>INE235A01022</t>
  </si>
  <si>
    <t>Motherson Sumi Systems Ltd.</t>
  </si>
  <si>
    <t>INE775A01035</t>
  </si>
  <si>
    <t>Auto Ancillaries</t>
  </si>
  <si>
    <t>Eris Lifesciences Ltd</t>
  </si>
  <si>
    <t>INE406M01024</t>
  </si>
  <si>
    <t>Pharmaceuticals</t>
  </si>
  <si>
    <t>Bharat Petroleum Corporation  Ltd.</t>
  </si>
  <si>
    <t>INE029A01011</t>
  </si>
  <si>
    <t>Zee Entertainment Enterprises Ltd</t>
  </si>
  <si>
    <t>INE256A01028</t>
  </si>
  <si>
    <t>INE528G01027</t>
  </si>
  <si>
    <t>Federal Bank Ltd.</t>
  </si>
  <si>
    <t>INE171A01029</t>
  </si>
  <si>
    <t>SBI Life Insurance Company Ltd</t>
  </si>
  <si>
    <t>INE123W01016</t>
  </si>
  <si>
    <t>Gujarat Gas Company Ltd.</t>
  </si>
  <si>
    <t>INE844O01022</t>
  </si>
  <si>
    <t>APL Apollo Tubes Ltd</t>
  </si>
  <si>
    <t>INE702C01019</t>
  </si>
  <si>
    <t>Ferrous Metals</t>
  </si>
  <si>
    <t>Solar Industries India Limited</t>
  </si>
  <si>
    <t>INE343H01029</t>
  </si>
  <si>
    <t>Tata Consultancy Services Ltd.</t>
  </si>
  <si>
    <t>INE467B01029</t>
  </si>
  <si>
    <t>Edelweiss Financial Services Ltd.</t>
  </si>
  <si>
    <t>INE532F01054</t>
  </si>
  <si>
    <t>Bharat Forge Ltd.</t>
  </si>
  <si>
    <t>INE465A01025</t>
  </si>
  <si>
    <t>Persistent Systems Limited</t>
  </si>
  <si>
    <t>INE262H01013</t>
  </si>
  <si>
    <t>Laurus Labs Ltd</t>
  </si>
  <si>
    <t>INE947Q01010</t>
  </si>
  <si>
    <t>Kajaria Ceramics Ltd.</t>
  </si>
  <si>
    <t>INE217B01036</t>
  </si>
  <si>
    <t>Construction</t>
  </si>
  <si>
    <t>HDFC Standard Life Insurance Company Ltd</t>
  </si>
  <si>
    <t>INE795G01014</t>
  </si>
  <si>
    <t>Kirloskar Oil Engines Ltd.</t>
  </si>
  <si>
    <t>INE146L01010</t>
  </si>
  <si>
    <t>INE160A01022</t>
  </si>
  <si>
    <t>BEML Limited</t>
  </si>
  <si>
    <t>INE258A01016</t>
  </si>
  <si>
    <t>INE205A01025</t>
  </si>
  <si>
    <t>Non - Ferrous Metals</t>
  </si>
  <si>
    <t>JMC Projects (India) Ltd.</t>
  </si>
  <si>
    <t>INE890A01016</t>
  </si>
  <si>
    <t>Future Supply Chain Solutions Ltd</t>
  </si>
  <si>
    <t>INE935Q01015</t>
  </si>
  <si>
    <t>Retailing</t>
  </si>
  <si>
    <t>Apollo Hospitals Enterprise Ltd.</t>
  </si>
  <si>
    <t>INE437A01024</t>
  </si>
  <si>
    <t>Healthcare Services</t>
  </si>
  <si>
    <t>Bharti Airtel Ltd.</t>
  </si>
  <si>
    <t>INE397D01024</t>
  </si>
  <si>
    <t>Telecom - Services</t>
  </si>
  <si>
    <t>Mcleod Russel India Ltd</t>
  </si>
  <si>
    <t>INE942G01012</t>
  </si>
  <si>
    <t>INE774D01024</t>
  </si>
  <si>
    <t>Galaxy Surfactants Ltd</t>
  </si>
  <si>
    <t>INE600K01018</t>
  </si>
  <si>
    <t>MRF Ltd.</t>
  </si>
  <si>
    <t>INE883A01011</t>
  </si>
  <si>
    <t>Jubilant Foodworks Limited</t>
  </si>
  <si>
    <t>INE797F01012</t>
  </si>
  <si>
    <t>INE008A01015</t>
  </si>
  <si>
    <t>Warrants</t>
  </si>
  <si>
    <t>INE001A13031</t>
  </si>
  <si>
    <t>Vijaya Bank</t>
  </si>
  <si>
    <t>INE705A08094</t>
  </si>
  <si>
    <t>INE540P07228</t>
  </si>
  <si>
    <t>INE540P07244</t>
  </si>
  <si>
    <t>INE428A08077</t>
  </si>
  <si>
    <t>INE540P07251</t>
  </si>
  <si>
    <t>IN2920160107</t>
  </si>
  <si>
    <t>Government Stock - 2026</t>
  </si>
  <si>
    <t>IN2920160123</t>
  </si>
  <si>
    <t>Term Deposits (Placed as margin)</t>
  </si>
  <si>
    <t>Total value of illiquid equity shares and percentage to Net Assets : Nil</t>
  </si>
  <si>
    <t>Portfolio Turnover Ratio  : 16.95%</t>
  </si>
  <si>
    <t>Portfolio of KOTAK BANKING ETF as on 28-Feb-2018</t>
  </si>
  <si>
    <t>Industry</t>
  </si>
  <si>
    <t>Kotak Mahindra Bank Ltd.</t>
  </si>
  <si>
    <t>INE237A01028</t>
  </si>
  <si>
    <t>INE028A01039</t>
  </si>
  <si>
    <t>INE092T01019</t>
  </si>
  <si>
    <t>INE476A01014</t>
  </si>
  <si>
    <t>Portfolio of Kotak PSU Bank ETF as on 28-Feb-2018</t>
  </si>
  <si>
    <t>INE692A01016</t>
  </si>
  <si>
    <t>INE084A01016</t>
  </si>
  <si>
    <t>Indian Bank</t>
  </si>
  <si>
    <t>INE562A01011</t>
  </si>
  <si>
    <t>INE667A01018</t>
  </si>
  <si>
    <t>INE141A01014</t>
  </si>
  <si>
    <t>INE428A01015</t>
  </si>
  <si>
    <t>INE434A01013</t>
  </si>
  <si>
    <t>Portfolio of Kotak Classic Equity Scheme as on 28-Feb-2018</t>
  </si>
  <si>
    <t>Hindustan Unilever Ltd.</t>
  </si>
  <si>
    <t>INE030A01027</t>
  </si>
  <si>
    <t>INE038A01020</t>
  </si>
  <si>
    <t>INE752E01010</t>
  </si>
  <si>
    <t>Power</t>
  </si>
  <si>
    <t>INE296A01024</t>
  </si>
  <si>
    <t>Titan Company Ltd.</t>
  </si>
  <si>
    <t>INE280A01028</t>
  </si>
  <si>
    <t>Hero MotoCorp Ltd.</t>
  </si>
  <si>
    <t>INE158A01026</t>
  </si>
  <si>
    <t>National Thermal Power Corporation Ltd.</t>
  </si>
  <si>
    <t>INE733E01010</t>
  </si>
  <si>
    <t>Britannia Industries Ltd.</t>
  </si>
  <si>
    <t>INE216A01022</t>
  </si>
  <si>
    <t>INE081A01012</t>
  </si>
  <si>
    <t>Jindal Steel &amp; Power Ltd</t>
  </si>
  <si>
    <t>INE749A01030</t>
  </si>
  <si>
    <t>Tech Mahindra Ltd.</t>
  </si>
  <si>
    <t>INE669C01036</t>
  </si>
  <si>
    <t>Indraprastha Gas Ltd.</t>
  </si>
  <si>
    <t>INE203G01027</t>
  </si>
  <si>
    <t>INE721A01013</t>
  </si>
  <si>
    <t>Godrej Agrovet Ltd.</t>
  </si>
  <si>
    <t>INE850D01014</t>
  </si>
  <si>
    <t>INE949L01017</t>
  </si>
  <si>
    <t>Tata Communications Ltd</t>
  </si>
  <si>
    <t>INE151A01013</t>
  </si>
  <si>
    <t>Amber Enterprises India Ltd</t>
  </si>
  <si>
    <t>INE371P01015</t>
  </si>
  <si>
    <t>Bajaj Finserv Ltd.</t>
  </si>
  <si>
    <t>INE918I01018</t>
  </si>
  <si>
    <t>Dr.Reddy's  Laboratories Ltd.</t>
  </si>
  <si>
    <t>INE089A01023</t>
  </si>
  <si>
    <t>Grasim Industries Ltd.</t>
  </si>
  <si>
    <t>INE047A01021</t>
  </si>
  <si>
    <t>INE140A01024</t>
  </si>
  <si>
    <t>United Spirits Ltd</t>
  </si>
  <si>
    <t>INE854D01016</t>
  </si>
  <si>
    <t>Biocon Ltd.</t>
  </si>
  <si>
    <t>INE376G01013</t>
  </si>
  <si>
    <t>Avenue Supermarts Ltd</t>
  </si>
  <si>
    <t>INE192R01011</t>
  </si>
  <si>
    <t>JSW Steel Ltd.</t>
  </si>
  <si>
    <t>INE019A01038</t>
  </si>
  <si>
    <t>INE242A01010</t>
  </si>
  <si>
    <t>Prataap Snacks Limited</t>
  </si>
  <si>
    <t>INE393P01035</t>
  </si>
  <si>
    <t>Aditya Birla Capital ltd</t>
  </si>
  <si>
    <t>INE674K01013</t>
  </si>
  <si>
    <t>Hindustan Petroleum Corporation Ltd.</t>
  </si>
  <si>
    <t>INE094A01015</t>
  </si>
  <si>
    <t>Eicher Motors Ltd.</t>
  </si>
  <si>
    <t>INE066A01013</t>
  </si>
  <si>
    <t>Ultratech Cement Ltd.</t>
  </si>
  <si>
    <t>INE481G01011</t>
  </si>
  <si>
    <t>IN9155A01020</t>
  </si>
  <si>
    <t>HCL Technologies Ltd.</t>
  </si>
  <si>
    <t>INE860A01027</t>
  </si>
  <si>
    <t>INEPARTYLY01</t>
  </si>
  <si>
    <t>L&amp;T Finance Holdings Ltd</t>
  </si>
  <si>
    <t>INE498L01015</t>
  </si>
  <si>
    <t>Apollo Micro Systems Ltd</t>
  </si>
  <si>
    <t>INE713T01010</t>
  </si>
  <si>
    <t>Preference Shares</t>
  </si>
  <si>
    <t>INE205A04011</t>
  </si>
  <si>
    <t>CNX NIFTY-MAR2018</t>
  </si>
  <si>
    <t>HDFC Bank Ltd.-MAR2018</t>
  </si>
  <si>
    <t>IndusInd Bank Ltd.-MAR2018</t>
  </si>
  <si>
    <t>ICICI Bank Ltd.-MAR2018</t>
  </si>
  <si>
    <t>HCL Technologies Ltd.-MAR2018</t>
  </si>
  <si>
    <t>RBL Bank Ltd-MAR2018</t>
  </si>
  <si>
    <t>Standard Chartered Bank Ltd</t>
  </si>
  <si>
    <t>Portfolio Turnover Ratio  : 30.62%</t>
  </si>
  <si>
    <t>Portfolio of Kotak Capital Protection Oriented Scheme Series 1 as on 28-Feb-2018</t>
  </si>
  <si>
    <t>Asian Paints(India) Ltd.</t>
  </si>
  <si>
    <t>INE021A01026</t>
  </si>
  <si>
    <t>Ashok Leyland Ltd.</t>
  </si>
  <si>
    <t>INE208A01029</t>
  </si>
  <si>
    <t>Bosch Limited</t>
  </si>
  <si>
    <t>INE323A01026</t>
  </si>
  <si>
    <t>Oil And Natural Gas Corporation Ltd.</t>
  </si>
  <si>
    <t>INE213A01029</t>
  </si>
  <si>
    <t>Oil</t>
  </si>
  <si>
    <t>Lupin Ltd.</t>
  </si>
  <si>
    <t>INE326A01037</t>
  </si>
  <si>
    <t>Sun Pharmaceutical Industries Ltd.</t>
  </si>
  <si>
    <t>INE044A01036</t>
  </si>
  <si>
    <t>Sun Pharma Advance Research Co.Ltd</t>
  </si>
  <si>
    <t>INE232I01014</t>
  </si>
  <si>
    <t>INE756I07670</t>
  </si>
  <si>
    <t>INE774D07NP4</t>
  </si>
  <si>
    <t>Average Maturity of the portfolio : 0.33 Years</t>
  </si>
  <si>
    <t>Portfolio of Kotak Capital Protection Oriented Scheme Series 2 as on 28-Feb-2018</t>
  </si>
  <si>
    <t>Dish TV India Ltd.</t>
  </si>
  <si>
    <t>INE836F01026</t>
  </si>
  <si>
    <t>Cadila Healthcare Ltd.</t>
  </si>
  <si>
    <t>INE010B01027</t>
  </si>
  <si>
    <t>Coal India Limited</t>
  </si>
  <si>
    <t>INE522F01014</t>
  </si>
  <si>
    <t>Minerals/Mining</t>
  </si>
  <si>
    <t>Cummins India Ltd.</t>
  </si>
  <si>
    <t>INE298A01020</t>
  </si>
  <si>
    <t>Aurobindo Pharma Ltd.</t>
  </si>
  <si>
    <t>INE406A01037</t>
  </si>
  <si>
    <t>Divis Laboratories Ltd.</t>
  </si>
  <si>
    <t>INE361B01024</t>
  </si>
  <si>
    <t>INE001A07OG5</t>
  </si>
  <si>
    <t>Average Maturity of the portfolio : 0.45 Years</t>
  </si>
  <si>
    <t>Portfolio of Kotak Capital Protection Oriented Scheme Series 3 as on 28-Feb-2018</t>
  </si>
  <si>
    <t>Wipro Ltd.</t>
  </si>
  <si>
    <t>INE075A01022</t>
  </si>
  <si>
    <t>Petronet LNG Ltd.</t>
  </si>
  <si>
    <t>INE347G01014</t>
  </si>
  <si>
    <t>ACC Ltd.</t>
  </si>
  <si>
    <t>INE012A01025</t>
  </si>
  <si>
    <t>Ambuja Cements Ltd.</t>
  </si>
  <si>
    <t>INE079A01024</t>
  </si>
  <si>
    <t>Adani Ports and Special Economic Zone Limited</t>
  </si>
  <si>
    <t>INE742F01042</t>
  </si>
  <si>
    <t>Hindustan Zinc Ltd.</t>
  </si>
  <si>
    <t>INE267A01025</t>
  </si>
  <si>
    <t>Colgate- Palmolive (India) Ltd.</t>
  </si>
  <si>
    <t>INE259A01022</t>
  </si>
  <si>
    <t>Cipla Ltd.</t>
  </si>
  <si>
    <t>INE059A01026</t>
  </si>
  <si>
    <t>INE895D07412</t>
  </si>
  <si>
    <t>Average Maturity of the portfolio : 0.58 Years</t>
  </si>
  <si>
    <t>Portfolio of Kotak Capital Protection Oriented Scheme Series 4 as on 28-Feb-2018</t>
  </si>
  <si>
    <t>INE916DA7LK0</t>
  </si>
  <si>
    <t>IN2920150389</t>
  </si>
  <si>
    <t>Average Maturity of the portfolio : 0.83 Years</t>
  </si>
  <si>
    <t>Portfolio of Kotak Equity Arbitrage Fund as on 28-Feb-2018</t>
  </si>
  <si>
    <t>INE148I01020</t>
  </si>
  <si>
    <t>UPL Ltd</t>
  </si>
  <si>
    <t>INE628A01036</t>
  </si>
  <si>
    <t>Pesticides</t>
  </si>
  <si>
    <t>INE115A01026</t>
  </si>
  <si>
    <t>Tata Global Beverages Limited</t>
  </si>
  <si>
    <t>INE192A01025</t>
  </si>
  <si>
    <t>Tata Power Company Ltd.</t>
  </si>
  <si>
    <t>INE245A01021</t>
  </si>
  <si>
    <t>Idea Cellular Ltd.</t>
  </si>
  <si>
    <t>INE669E01016</t>
  </si>
  <si>
    <t>INE134E01011</t>
  </si>
  <si>
    <t>INE114A01011</t>
  </si>
  <si>
    <t>Tata Chemicals Ltd.</t>
  </si>
  <si>
    <t>INE092A01019</t>
  </si>
  <si>
    <t>INE202B01012</t>
  </si>
  <si>
    <t>DLF Limited</t>
  </si>
  <si>
    <t>INE271C01023</t>
  </si>
  <si>
    <t>IDFC Limited</t>
  </si>
  <si>
    <t>INE043D01016</t>
  </si>
  <si>
    <t>CESC Ltd.</t>
  </si>
  <si>
    <t>INE486A01013</t>
  </si>
  <si>
    <t>Havells India Ltd.</t>
  </si>
  <si>
    <t>INE176B01034</t>
  </si>
  <si>
    <t>Marico Ltd.</t>
  </si>
  <si>
    <t>INE196A01026</t>
  </si>
  <si>
    <t>Nestle India Ltd.</t>
  </si>
  <si>
    <t>INE239A01016</t>
  </si>
  <si>
    <t>Suzlon Energy Ltd.</t>
  </si>
  <si>
    <t>INE040H01021</t>
  </si>
  <si>
    <t>Fortis Healthcare India Ltd</t>
  </si>
  <si>
    <t>INE061F01013</t>
  </si>
  <si>
    <t>Reliance Infrastructure Ltd.</t>
  </si>
  <si>
    <t>INE036A01016</t>
  </si>
  <si>
    <t>Reliance Capital Ltd.</t>
  </si>
  <si>
    <t>INE013A01015</t>
  </si>
  <si>
    <t>Dabur India Ltd.</t>
  </si>
  <si>
    <t>INE016A01026</t>
  </si>
  <si>
    <t>ICICI PRUDENTIAL INSURAANCE</t>
  </si>
  <si>
    <t>INE726G01019</t>
  </si>
  <si>
    <t>Exide Industries Ltd.</t>
  </si>
  <si>
    <t>INE302A01020</t>
  </si>
  <si>
    <t>NCC Limited</t>
  </si>
  <si>
    <t>INE868B01028</t>
  </si>
  <si>
    <t>Castrol (India) Ltd.</t>
  </si>
  <si>
    <t>INE172A01027</t>
  </si>
  <si>
    <t>Strides Arcolab Ltd.</t>
  </si>
  <si>
    <t>INE939A01011</t>
  </si>
  <si>
    <t>Bata India Ltd.</t>
  </si>
  <si>
    <t>INE176A01028</t>
  </si>
  <si>
    <t>The South Indian Bank Ltd.</t>
  </si>
  <si>
    <t>INE683A01023</t>
  </si>
  <si>
    <t>Voltas Ltd.</t>
  </si>
  <si>
    <t>INE226A01021</t>
  </si>
  <si>
    <t>GMR Infrastructure Ltd.</t>
  </si>
  <si>
    <t>INE776C01039</t>
  </si>
  <si>
    <t>Jet Airways (India) Ltd.</t>
  </si>
  <si>
    <t>INE802G01018</t>
  </si>
  <si>
    <t>National Aluminium Company Ltd.</t>
  </si>
  <si>
    <t>INE139A01034</t>
  </si>
  <si>
    <t>Capital First Ltd</t>
  </si>
  <si>
    <t>INE688I01017</t>
  </si>
  <si>
    <t>NMDC Ltd.</t>
  </si>
  <si>
    <t>INE584A01023</t>
  </si>
  <si>
    <t>INE439L01019</t>
  </si>
  <si>
    <t>INE477A01020</t>
  </si>
  <si>
    <t>Equitas Holdings Ltd</t>
  </si>
  <si>
    <t>INE988K01017</t>
  </si>
  <si>
    <t>Adani Enterprises Ltd</t>
  </si>
  <si>
    <t>INE423A01024</t>
  </si>
  <si>
    <t>Trading</t>
  </si>
  <si>
    <t>Adani Power Ltd</t>
  </si>
  <si>
    <t>INE814H01011</t>
  </si>
  <si>
    <t>Century Textiles &amp; Industries Ltd.</t>
  </si>
  <si>
    <t>INE055A01016</t>
  </si>
  <si>
    <t>National Buildings Construction Corporation Limite</t>
  </si>
  <si>
    <t>INE095N01023</t>
  </si>
  <si>
    <t>IRB Infrastructure Developers Ltd</t>
  </si>
  <si>
    <t>INE821I01014</t>
  </si>
  <si>
    <t>KPIT Technologies LImited</t>
  </si>
  <si>
    <t>INE836A01035</t>
  </si>
  <si>
    <t>Karnataka Bank Ltd</t>
  </si>
  <si>
    <t>INE614B01018</t>
  </si>
  <si>
    <t>Tata Elxsi Ltd.</t>
  </si>
  <si>
    <t>INE670A01012</t>
  </si>
  <si>
    <t>Container Corporation of India Ltd.</t>
  </si>
  <si>
    <t>INE111A01017</t>
  </si>
  <si>
    <t>Development Credit Bank Ltd.</t>
  </si>
  <si>
    <t>INE503A01015</t>
  </si>
  <si>
    <t>Raymond Ltd.</t>
  </si>
  <si>
    <t>INE301A01014</t>
  </si>
  <si>
    <t>Textile Products</t>
  </si>
  <si>
    <t>SRF Ltd.</t>
  </si>
  <si>
    <t>INE647A01010</t>
  </si>
  <si>
    <t>NIIT Technologies Ltd.</t>
  </si>
  <si>
    <t>INE591G01017</t>
  </si>
  <si>
    <t>Jaiprakash Associates Ltd</t>
  </si>
  <si>
    <t>INE455F01025</t>
  </si>
  <si>
    <t>CEAT Ltd.</t>
  </si>
  <si>
    <t>INE482A01020</t>
  </si>
  <si>
    <t>India Cements Ltd.</t>
  </si>
  <si>
    <t>INE383A01012</t>
  </si>
  <si>
    <t>Ujjivan Financial Services Ltd</t>
  </si>
  <si>
    <t>INE334L01012</t>
  </si>
  <si>
    <t>Godrej Industries Ltd</t>
  </si>
  <si>
    <t>INE233A01035</t>
  </si>
  <si>
    <t>Reliance Power Ltd.</t>
  </si>
  <si>
    <t>INE614G01033</t>
  </si>
  <si>
    <t>PVR LTD.</t>
  </si>
  <si>
    <t>INE191H01014</t>
  </si>
  <si>
    <t>(PTC India Limited)</t>
  </si>
  <si>
    <t>INE877F01012</t>
  </si>
  <si>
    <t>Pidilite Industries Ltd.</t>
  </si>
  <si>
    <t>INE318A01026</t>
  </si>
  <si>
    <t>PC Jeweller Ltd</t>
  </si>
  <si>
    <t>INE785M01013</t>
  </si>
  <si>
    <t>Jain Irrigation Systems Ltd.</t>
  </si>
  <si>
    <t>INE175A01038</t>
  </si>
  <si>
    <t>INE414G01012</t>
  </si>
  <si>
    <t>Siemens Ltd.</t>
  </si>
  <si>
    <t>INE003A01024</t>
  </si>
  <si>
    <t>Wockhardt Ltd.</t>
  </si>
  <si>
    <t>INE049B01025</t>
  </si>
  <si>
    <t>Gujarat State Fertilizers &amp; Chemicals Ltd.</t>
  </si>
  <si>
    <t>INE026A01025</t>
  </si>
  <si>
    <t>Fertilisers</t>
  </si>
  <si>
    <t>Reliance Defence &amp; Engineering</t>
  </si>
  <si>
    <t>INE542F01012</t>
  </si>
  <si>
    <t>Oracle Financial Services Software Ltd</t>
  </si>
  <si>
    <t>INE881D01027</t>
  </si>
  <si>
    <t>Repco Home Finance Limited</t>
  </si>
  <si>
    <t>INE612J01015</t>
  </si>
  <si>
    <t>Ajanta Pharma Ltd.</t>
  </si>
  <si>
    <t>INE031B01049</t>
  </si>
  <si>
    <t>Torrent Power Ltd</t>
  </si>
  <si>
    <t>INE813H01021</t>
  </si>
  <si>
    <t>Bharat Electronics Ltd.</t>
  </si>
  <si>
    <t>INE263A01024</t>
  </si>
  <si>
    <t>Escorts Ltd.</t>
  </si>
  <si>
    <t>INE042A01014</t>
  </si>
  <si>
    <t>Chennai Petroleum Corporation Ltd.</t>
  </si>
  <si>
    <t>INE178A01016</t>
  </si>
  <si>
    <t>Mahanagar Gas Ltd</t>
  </si>
  <si>
    <t>INE002S01010</t>
  </si>
  <si>
    <t>Just Dial Limited</t>
  </si>
  <si>
    <t>INE599M01018</t>
  </si>
  <si>
    <t>Apollo Tyres Ltd.</t>
  </si>
  <si>
    <t>INE438A01022</t>
  </si>
  <si>
    <t>Amara Raja Batteries Ltd.</t>
  </si>
  <si>
    <t>INE885A01032</t>
  </si>
  <si>
    <t>Godrej Consumer Products Ltd.</t>
  </si>
  <si>
    <t>INE102D01028</t>
  </si>
  <si>
    <t>Balkrishna Industries Ltd</t>
  </si>
  <si>
    <t>INE787D01026</t>
  </si>
  <si>
    <t>SREI Infrastructure Finance Ltd</t>
  </si>
  <si>
    <t>INE872A01014</t>
  </si>
  <si>
    <t>Kaveri Seed Company Ltd.</t>
  </si>
  <si>
    <t>INE455I01029</t>
  </si>
  <si>
    <t>Granules India Ltd.</t>
  </si>
  <si>
    <t>INE101D01020</t>
  </si>
  <si>
    <t>INE522D01027</t>
  </si>
  <si>
    <t>Housing Development and Infrastructure Limited</t>
  </si>
  <si>
    <t>INE191I01012</t>
  </si>
  <si>
    <t>TV18 Broadcast Ltd</t>
  </si>
  <si>
    <t>INE886H01027</t>
  </si>
  <si>
    <t>Godfrey Phillips India Ltd.</t>
  </si>
  <si>
    <t>INE260B01028</t>
  </si>
  <si>
    <t>IFCI Ltd.</t>
  </si>
  <si>
    <t>INE039A01010</t>
  </si>
  <si>
    <t>Crompton Greaves Ltd.</t>
  </si>
  <si>
    <t>INE067A01029</t>
  </si>
  <si>
    <t>Hindustan Construction Company Ltd.</t>
  </si>
  <si>
    <t>INE549A01026</t>
  </si>
  <si>
    <t>Mangalore Refinery and Petrochemicals Ltd.</t>
  </si>
  <si>
    <t>INE103A01014</t>
  </si>
  <si>
    <t>Max Financial Services Ltd</t>
  </si>
  <si>
    <t>INE180A01020</t>
  </si>
  <si>
    <t>Berger Paints India Ltd.</t>
  </si>
  <si>
    <t>INE463A01038</t>
  </si>
  <si>
    <t>Balrampur Chini Mills Ltd.</t>
  </si>
  <si>
    <t>INE119A01028</t>
  </si>
  <si>
    <t>INE020B01018</t>
  </si>
  <si>
    <t>Glenmark Pharmaceuticals Ltd</t>
  </si>
  <si>
    <t>INE935A01035</t>
  </si>
  <si>
    <t>Infibeam Incorporation Ltd</t>
  </si>
  <si>
    <t>INE483S01020</t>
  </si>
  <si>
    <t>Bharat Heavy Electricals Ltd.</t>
  </si>
  <si>
    <t>INE257A01026</t>
  </si>
  <si>
    <t>Reliance Communications Ltd.</t>
  </si>
  <si>
    <t>INE330H01018</t>
  </si>
  <si>
    <t>MindTree Ltd.</t>
  </si>
  <si>
    <t>INE018I01017</t>
  </si>
  <si>
    <t>Engineers India Ltd</t>
  </si>
  <si>
    <t>INE510A01028</t>
  </si>
  <si>
    <t>Page Industries Ltd</t>
  </si>
  <si>
    <t>INE761H01022</t>
  </si>
  <si>
    <t>SKS Microfinance Limited</t>
  </si>
  <si>
    <t>INE180K01011</t>
  </si>
  <si>
    <t>United Breweries Ltd.</t>
  </si>
  <si>
    <t>INE686F01025</t>
  </si>
  <si>
    <t>INE685A01028</t>
  </si>
  <si>
    <t>INE121A01016</t>
  </si>
  <si>
    <t>Cholamandalam Investment and Finance Company Ltd-MAR2018</t>
  </si>
  <si>
    <t>Torrent Pharmaceuticals Ltd.-MAR2018</t>
  </si>
  <si>
    <t>Bank of India-MAR2018</t>
  </si>
  <si>
    <t>Colgate Palmolive (India ) Ltd.-MAR2018</t>
  </si>
  <si>
    <t>United Breweries Ltd.-MAR2018</t>
  </si>
  <si>
    <t>Bharat Petroleum Corporation Ltd.-MAR2018</t>
  </si>
  <si>
    <t>Bharat Financial Inclusion Limited-MAR2018</t>
  </si>
  <si>
    <t>Bosch Limited-MAR2018</t>
  </si>
  <si>
    <t>Sun TV Limited.-MAR2018</t>
  </si>
  <si>
    <t>Page Industries Ltd-MAR2018</t>
  </si>
  <si>
    <t>Engineers India Ltd.-MAR2018</t>
  </si>
  <si>
    <t>MindTree Ltd.-MAR2018</t>
  </si>
  <si>
    <t>Reliance Communications Ltd.-MAR2018</t>
  </si>
  <si>
    <t>Hero MotoCorp Ltd.-MAR2018</t>
  </si>
  <si>
    <t>Bajaj Auto Ltd.-MAR2018</t>
  </si>
  <si>
    <t>Coal India Ltd.-MAR2018</t>
  </si>
  <si>
    <t>Bharat Heavy Electricals Ltd.-MAR2018</t>
  </si>
  <si>
    <t>Rural Electrification Corporation Ltd-MAR2018</t>
  </si>
  <si>
    <t>Glenmark Pharmaceuticals Ltd-MAR2018</t>
  </si>
  <si>
    <t>Infibeam Incorporation Ltd-MAR2018</t>
  </si>
  <si>
    <t>Balrampur Chini Mills Ltd-MAR2018</t>
  </si>
  <si>
    <t>Berger Paints (I) Ltd.-MAR2018</t>
  </si>
  <si>
    <t>Ambuja Cements Ltd-MAR2018</t>
  </si>
  <si>
    <t>Divi s Laboratories Limited-MAR2018</t>
  </si>
  <si>
    <t>Reliance Industries Ltd.-MAR2018</t>
  </si>
  <si>
    <t>Max Financial Services Ltd.-MAR2018</t>
  </si>
  <si>
    <t>Oriental Bank of Commerce-MAR2018</t>
  </si>
  <si>
    <t>Mangalore Refinery And Petrochemicals Ltd.-MAR2018</t>
  </si>
  <si>
    <t>ACC Ltd.-MAR2018</t>
  </si>
  <si>
    <t>Larsen And Toubro Ltd.-MAR2018</t>
  </si>
  <si>
    <t>Hindustan Unilever Ltd.-MAR2018</t>
  </si>
  <si>
    <t>Bharat Forge Ltd.-MAR2018</t>
  </si>
  <si>
    <t>Hindustan Construction Co.Ltd-MAR2018</t>
  </si>
  <si>
    <t>Allahabad Bank.-MAR2018</t>
  </si>
  <si>
    <t>Cummins India Ltd.-MAR2018</t>
  </si>
  <si>
    <t>CG Power and Industrial Solutions Limited-MAR2018</t>
  </si>
  <si>
    <t>IFCI Ltd.-MAR2018</t>
  </si>
  <si>
    <t>Andhra Bank-MAR2018</t>
  </si>
  <si>
    <t>Godfrey Phillips India Ltd.-MAR2018</t>
  </si>
  <si>
    <t>TV18 Broadcast Ltd-MAR2018</t>
  </si>
  <si>
    <t>Housing Development and Infrastructure Limited-MAR2018</t>
  </si>
  <si>
    <t>Manappuram Finance Ltd-MAR2018</t>
  </si>
  <si>
    <t>Granules India Ltd.-MAR2018</t>
  </si>
  <si>
    <t>Petronet LNG Ltd.-MAR2018</t>
  </si>
  <si>
    <t>Kaveri Seed Company Ltd.-MAR2018</t>
  </si>
  <si>
    <t>SREI Infrastructure Finance Ltd-MAR2018</t>
  </si>
  <si>
    <t>Balkrishna Industries Ltd-MAR2018</t>
  </si>
  <si>
    <t>Tech Mahindra Ltd.-MAR2018</t>
  </si>
  <si>
    <t>Godrej Consumer Products Ltd.-MAR2018</t>
  </si>
  <si>
    <t>Amara Raja Batteries Ltd.-MAR2018</t>
  </si>
  <si>
    <t>Asian Paints Ltd.-MAR2018</t>
  </si>
  <si>
    <t>Apollo Tyres Ltd.-MAR2018</t>
  </si>
  <si>
    <t>Piramal Enterprises Limited-MAR2018</t>
  </si>
  <si>
    <t>Just Dial Limited-MAR2018</t>
  </si>
  <si>
    <t>Bharat Earth Movers Ltd.-MAR2018</t>
  </si>
  <si>
    <t>Mahanagar Gas Ltd-MAR2018</t>
  </si>
  <si>
    <t>Chennai Petroleum Corporation Ltd-MAR2018</t>
  </si>
  <si>
    <t>Escorts Ltd.-MAR2018</t>
  </si>
  <si>
    <t>Bharat Electronics Ltd-MAR2018</t>
  </si>
  <si>
    <t>Dish TV India Ltd.-MAR2018</t>
  </si>
  <si>
    <t>Torrent Power Ltd-MAR2018</t>
  </si>
  <si>
    <t>Ajanta Pharma Ltd.-MAR2018</t>
  </si>
  <si>
    <t>Repco Home Finance Limited.-MAR2018</t>
  </si>
  <si>
    <t>Oracle Financial Services Software Ltd-MAR2018</t>
  </si>
  <si>
    <t>Reliance Naval and Engineering Limited-MAR2018</t>
  </si>
  <si>
    <t>Gujarat State Fertilizers &amp; Chemicals Ltd.-MAR2018</t>
  </si>
  <si>
    <t>Wockhardt Ltd.-MAR2018</t>
  </si>
  <si>
    <t>Siemens Ltd.-MAR2018</t>
  </si>
  <si>
    <t>Muthoot Finance Ltd-MAR2018</t>
  </si>
  <si>
    <t>Jain Irrigation Systems Ltd.-MAR2018</t>
  </si>
  <si>
    <t>Shree Cement Ltd.-MAR2018</t>
  </si>
  <si>
    <t>Syndicate Bank-MAR2018</t>
  </si>
  <si>
    <t>PC Jeweller Ltd-MAR2018</t>
  </si>
  <si>
    <t>Pidilite Industries Ltd.-MAR2018</t>
  </si>
  <si>
    <t>PTC India Ltd.-MAR2018</t>
  </si>
  <si>
    <t>PVR Ltd-MAR2018</t>
  </si>
  <si>
    <t>Reliance Power Ltd-MAR2018</t>
  </si>
  <si>
    <t>Godrej Industries Ltd-MAR2018</t>
  </si>
  <si>
    <t>Zee Entertainment Enterprises Ltd-MAR2018</t>
  </si>
  <si>
    <t>Ujjivan Financial Services Ltd-MAR2018</t>
  </si>
  <si>
    <t>India Cements Ltd.-MAR2018</t>
  </si>
  <si>
    <t>Jaiprakash Associates Ltd-MAR2018</t>
  </si>
  <si>
    <t>CEAT Ltd.-MAR2018</t>
  </si>
  <si>
    <t>NIIT Technologies Ltd-MAR2018</t>
  </si>
  <si>
    <t>Indian Bank-MAR2018</t>
  </si>
  <si>
    <t>SRF Ltd.-MAR2018</t>
  </si>
  <si>
    <t>Raymond Limited-MAR2018</t>
  </si>
  <si>
    <t>Development Credit Bank Ltd.-MAR2018</t>
  </si>
  <si>
    <t>Container Corporation of India Ltd.-MAR2018</t>
  </si>
  <si>
    <t>Tata Consultancy Services Ltd.-MAR2018</t>
  </si>
  <si>
    <t>Tata Elxsi Ltd.-MAR2018</t>
  </si>
  <si>
    <t>Yes Bank Ltd-MAR2018</t>
  </si>
  <si>
    <t>Karnataka Bank Ltd-MAR2018</t>
  </si>
  <si>
    <t>KPIT Technologies LImited-MAR2018</t>
  </si>
  <si>
    <t>Wipro Ltd.-MAR2018</t>
  </si>
  <si>
    <t>HDFC Ltd.-MAR2018</t>
  </si>
  <si>
    <t>National Buildings Construction Corporation Limited-MAR2018</t>
  </si>
  <si>
    <t>IRB Infrastructure Developers Ltd-MAR2018</t>
  </si>
  <si>
    <t>Vedanta Ltd.-MAR2018</t>
  </si>
  <si>
    <t>Century Textiles &amp; Industries Ltd.-MAR2018</t>
  </si>
  <si>
    <t>Adani Power Ltd-MAR2018</t>
  </si>
  <si>
    <t>Adani Enterprises Ltd-MAR2018</t>
  </si>
  <si>
    <t>Cadila Healthcare Ltd.-MAR2018</t>
  </si>
  <si>
    <t>Equitas Holdings Ltd-MAR2018</t>
  </si>
  <si>
    <t>Industrial Development Bank of India Ltd.-MAR2018</t>
  </si>
  <si>
    <t>Mahindra &amp; Mahindra Ltd.-MAR2018</t>
  </si>
  <si>
    <t>NMDC Ltd.-MAR2018</t>
  </si>
  <si>
    <t>Can Fin Homes Ltd.-MAR2018</t>
  </si>
  <si>
    <t>Dr Reddys  Laboratories Ltd-MAR2018</t>
  </si>
  <si>
    <t>Dalmia Bharat Ltd.-MAR2018</t>
  </si>
  <si>
    <t>Capital First Ltd-MAR2018</t>
  </si>
  <si>
    <t>Union Bank Of India-MAR2018</t>
  </si>
  <si>
    <t>National Aluminium Company Ltd-MAR2018</t>
  </si>
  <si>
    <t>Jet Airways (India) Ltd.-MAR2018</t>
  </si>
  <si>
    <t>GMR Infrastructure Ltd.-MAR2018</t>
  </si>
  <si>
    <t>Voltas Ltd.-MAR2018</t>
  </si>
  <si>
    <t>The South Indian Bank Ltd.-MAR2018</t>
  </si>
  <si>
    <t>Bata India Ltd.-MAR2018</t>
  </si>
  <si>
    <t>Axis Bank Ltd-MAR2018</t>
  </si>
  <si>
    <t>Adani Port and Special Economic Zone Limited-MAR2018</t>
  </si>
  <si>
    <t>Strides Shasun Ltd.-MAR2018</t>
  </si>
  <si>
    <t>Cipla Ltd.-MAR2018</t>
  </si>
  <si>
    <t>Tata Communications Ltd-MAR2018</t>
  </si>
  <si>
    <t>Motherson Sumi Systems Ltd.-MAR2018</t>
  </si>
  <si>
    <t>Castrol (India ) Ltd.-MAR2018</t>
  </si>
  <si>
    <t>Grasim Industries Ltd.-MAR2018</t>
  </si>
  <si>
    <t>NCC Limited-MAR2018</t>
  </si>
  <si>
    <t>Exide Industries Ltd-MAR2018</t>
  </si>
  <si>
    <t>Kajaria Ceramics Ltd.-MAR2018</t>
  </si>
  <si>
    <t>Indraprastha Gas Ltd.-MAR2018</t>
  </si>
  <si>
    <t>ICICI Prudential Life Insurance Company Ltd-MAR2018</t>
  </si>
  <si>
    <t>Britannia Industries Ltd.-MAR2018</t>
  </si>
  <si>
    <t>Dabur India Ltd-MAR2018</t>
  </si>
  <si>
    <t>Reliance Capital Ltd.-MAR2018</t>
  </si>
  <si>
    <t>Infosys Ltd.-MAR2018</t>
  </si>
  <si>
    <t>Reliance Infrastructure Ltd-MAR2018</t>
  </si>
  <si>
    <t>Canara Bank-MAR2018</t>
  </si>
  <si>
    <t>Fortis Healthcare India Ltd-MAR2018</t>
  </si>
  <si>
    <t>Nestle India Ltd.-MAR2018</t>
  </si>
  <si>
    <t>Suzlon Energy Ltd.-MAR2018</t>
  </si>
  <si>
    <t>ITC Ltd.-MAR2018</t>
  </si>
  <si>
    <t>Power Grid Corporation Of India Ltd-MAR2018</t>
  </si>
  <si>
    <t>Mahindra &amp; Mahindra Financial Services Ltd.-MAR2018</t>
  </si>
  <si>
    <t>Marico Ltd.-MAR2018</t>
  </si>
  <si>
    <t>Bajaj Finserv Ltd.-MAR2018</t>
  </si>
  <si>
    <t>Havells India Ltd.-MAR2018</t>
  </si>
  <si>
    <t>CESC Ltd.-MAR2018</t>
  </si>
  <si>
    <t>Hindustan Zinc Ltd.-MAR2018</t>
  </si>
  <si>
    <t>IDFC Bank Limited-MAR2018</t>
  </si>
  <si>
    <t>Shriram Transport Finance Co Ltd.-MAR2018</t>
  </si>
  <si>
    <t>Jubilant Foodworks Limited-MAR2018</t>
  </si>
  <si>
    <t>Tata Motors Ltd.-MAR2018</t>
  </si>
  <si>
    <t>L&amp;T Finance Holdings Ltd-MAR2018</t>
  </si>
  <si>
    <t>Federal Bank Ltd.-MAR2018</t>
  </si>
  <si>
    <t>IDFC Limited-MAR2018</t>
  </si>
  <si>
    <t>DLF Limited-MAR2018</t>
  </si>
  <si>
    <t>Dewan Housing Finance Corporation Ltd.-MAR2018</t>
  </si>
  <si>
    <t>Tata Chemicals Ltd.-MAR2018</t>
  </si>
  <si>
    <t>Steel Authority of India Ltd.-MAR2018</t>
  </si>
  <si>
    <t>Power Finance Corporation Ltd.-MAR2018</t>
  </si>
  <si>
    <t>Jindal Steel &amp; Power Ltd.-MAR2018</t>
  </si>
  <si>
    <t>MRF Limited-MAR2018</t>
  </si>
  <si>
    <t>Punjab National Bank-MAR2018</t>
  </si>
  <si>
    <t>Tata Motors Ltd - DVR-MAR2018</t>
  </si>
  <si>
    <t>Idea Cellular Ltd.-MAR2018</t>
  </si>
  <si>
    <t>Hindalco Industries Ltd-MAR2018</t>
  </si>
  <si>
    <t>Tata Power Co. Ltd.-MAR2018</t>
  </si>
  <si>
    <t>Maruti Suzuki India Limited-MAR2018</t>
  </si>
  <si>
    <t>Eicher Motors Ltd-MAR2018</t>
  </si>
  <si>
    <t>Tata Global Beverages Limited-MAR2018</t>
  </si>
  <si>
    <t>LIC Housing Finance Ltd.-MAR2018</t>
  </si>
  <si>
    <t>State Bank Of India-MAR2018</t>
  </si>
  <si>
    <t>Bank Of Baroda-MAR2018</t>
  </si>
  <si>
    <t>Ashok Leyland Ltd.-MAR2018</t>
  </si>
  <si>
    <t>JSW Steel Ltd.-MAR2018</t>
  </si>
  <si>
    <t>Bajaj Finance Limited-MAR2018</t>
  </si>
  <si>
    <t>United Spirits Ltd.-MAR2018</t>
  </si>
  <si>
    <t>Lupin Ltd.-MAR2018</t>
  </si>
  <si>
    <t>Aurobindo Pharma Ltd.-MAR2018</t>
  </si>
  <si>
    <t>UPL Ltd-MAR2018</t>
  </si>
  <si>
    <t>Tata Steel Limited.-MAR2018</t>
  </si>
  <si>
    <t>Bharti Airtel Ltd.-MAR2018</t>
  </si>
  <si>
    <t>Titan Company Ltd.-MAR2018</t>
  </si>
  <si>
    <t>Sun Pharmaceuticals Industries Ltd.-MAR2018</t>
  </si>
  <si>
    <t>Indiabulls Housing Finance Ltd.-MAR2018</t>
  </si>
  <si>
    <t>Mutual Fund Units</t>
  </si>
  <si>
    <t>Kotak Floater Short Term Direct Growth</t>
  </si>
  <si>
    <t>INF174K01MW2</t>
  </si>
  <si>
    <t>Kotak Corporate Bond Fund Direct Growth</t>
  </si>
  <si>
    <t>INF174K01LZ7</t>
  </si>
  <si>
    <t>INE916DA7OV1</t>
  </si>
  <si>
    <t>INE774D07PH6</t>
  </si>
  <si>
    <t>INE071G08585</t>
  </si>
  <si>
    <t>INE721A07LT7</t>
  </si>
  <si>
    <t>INE001A07PL2</t>
  </si>
  <si>
    <t>INE916DA7MJ0</t>
  </si>
  <si>
    <t>INE001A14RR1</t>
  </si>
  <si>
    <t>92 Days</t>
  </si>
  <si>
    <t>Portfolio Turnover Ratio  : 113.48%</t>
  </si>
  <si>
    <t>Portfolio of Kotak Tax Saver Scheme as on 28-Feb-2018</t>
  </si>
  <si>
    <t>SKF India Ltd</t>
  </si>
  <si>
    <t>INE640A01023</t>
  </si>
  <si>
    <t>OCL India Limited</t>
  </si>
  <si>
    <t>INE290B01025</t>
  </si>
  <si>
    <t>Whirlpool of India Ltd.</t>
  </si>
  <si>
    <t>INE716A01013</t>
  </si>
  <si>
    <t>Gujarat State Petronet Ltd.</t>
  </si>
  <si>
    <t>INE246F01010</t>
  </si>
  <si>
    <t>Arvind Ltd</t>
  </si>
  <si>
    <t>INE034A01011</t>
  </si>
  <si>
    <t>Spicejet Ltd.</t>
  </si>
  <si>
    <t>INE285B01017</t>
  </si>
  <si>
    <t>Linde India Ltd.</t>
  </si>
  <si>
    <t>INE473A01011</t>
  </si>
  <si>
    <t>AIA Engineering Limited</t>
  </si>
  <si>
    <t>INE212H01026</t>
  </si>
  <si>
    <t>Tejas Networks Ltd</t>
  </si>
  <si>
    <t>INE010J01012</t>
  </si>
  <si>
    <t>Telecom -  Equipment &amp; Accessories</t>
  </si>
  <si>
    <t>Hindustan Oil Exploration Co Ltd.</t>
  </si>
  <si>
    <t>INE345A01011</t>
  </si>
  <si>
    <t>Hawkins Cooker Ltd</t>
  </si>
  <si>
    <t>INE979B01015</t>
  </si>
  <si>
    <t>Household Appliances</t>
  </si>
  <si>
    <t>Multi Commodity Exchange of India Limited</t>
  </si>
  <si>
    <t>INE745G01035</t>
  </si>
  <si>
    <t>Blue Dart Express Ltd</t>
  </si>
  <si>
    <t>INE233B01017</t>
  </si>
  <si>
    <t>KSB Pumps Ltd.</t>
  </si>
  <si>
    <t>INE999A01015</t>
  </si>
  <si>
    <t>INE256A04022</t>
  </si>
  <si>
    <t>INE233B08095</t>
  </si>
  <si>
    <t>INE233B08103</t>
  </si>
  <si>
    <t>Portfolio Turnover Ratio  : 17.42%</t>
  </si>
  <si>
    <t>Portfolio of Kotak Emerging Equity Scheme as on 28-Feb-2018</t>
  </si>
  <si>
    <t>Supreme Industries Limited</t>
  </si>
  <si>
    <t>INE195A01028</t>
  </si>
  <si>
    <t>Shriram City Union Finance Ltd.</t>
  </si>
  <si>
    <t>INE722A01011</t>
  </si>
  <si>
    <t>Coromandel International Limited</t>
  </si>
  <si>
    <t>INE169A01031</t>
  </si>
  <si>
    <t>Eveready Industries India Ltd.</t>
  </si>
  <si>
    <t>INE128A01029</t>
  </si>
  <si>
    <t>INE660A01013</t>
  </si>
  <si>
    <t>Kewal Kiran Clothing Limited</t>
  </si>
  <si>
    <t>INE401H01017</t>
  </si>
  <si>
    <t>Future Retail Ltd.</t>
  </si>
  <si>
    <t>INE752P01024</t>
  </si>
  <si>
    <t>Oberoi Realty Limited</t>
  </si>
  <si>
    <t>INE093I01010</t>
  </si>
  <si>
    <t>Navneet Education Ltd</t>
  </si>
  <si>
    <t>INE060A01024</t>
  </si>
  <si>
    <t>Lux Industries Limited</t>
  </si>
  <si>
    <t>INE150G01020</t>
  </si>
  <si>
    <t>Ramkrishna Forgings Ltd.</t>
  </si>
  <si>
    <t>INE399G01015</t>
  </si>
  <si>
    <t>City Union Bank Ltd.</t>
  </si>
  <si>
    <t>INE491A01021</t>
  </si>
  <si>
    <t>Sheela Foam Ltd</t>
  </si>
  <si>
    <t>INE916U01025</t>
  </si>
  <si>
    <t>PNC INFRATECH</t>
  </si>
  <si>
    <t>INE195J01029</t>
  </si>
  <si>
    <t>V-Guard Industries Ltd.</t>
  </si>
  <si>
    <t>INE951I01027</t>
  </si>
  <si>
    <t>Abbott India Ltd.</t>
  </si>
  <si>
    <t>INE358A01014</t>
  </si>
  <si>
    <t>TI Financial Holding ltd.</t>
  </si>
  <si>
    <t>INE149A01033</t>
  </si>
  <si>
    <t>Carborundum Universal Ltd.</t>
  </si>
  <si>
    <t>INE120A01034</t>
  </si>
  <si>
    <t>WPIL Ltd</t>
  </si>
  <si>
    <t>INE765D01014</t>
  </si>
  <si>
    <t>D-Link (India) Ltd</t>
  </si>
  <si>
    <t>INE250K01012</t>
  </si>
  <si>
    <t>Hardware</t>
  </si>
  <si>
    <t>Pennar Engineered Building Systems Limited</t>
  </si>
  <si>
    <t>INE455O01019</t>
  </si>
  <si>
    <t>Sundaram Finance Holding</t>
  </si>
  <si>
    <t>INESUHL01111</t>
  </si>
  <si>
    <t>V-Guard Industries Ltd.-MAR2018</t>
  </si>
  <si>
    <t>Portfolio Turnover Ratio  : 21.98%</t>
  </si>
  <si>
    <t>Portfolio of Kotak Asset Allocator Fund as on 28-Feb-2018</t>
  </si>
  <si>
    <t>Kotak Treasury Advantage Fund Direct Growth</t>
  </si>
  <si>
    <t>INF174K01JP2</t>
  </si>
  <si>
    <t>Debt Scheme</t>
  </si>
  <si>
    <t xml:space="preserve">Kotak Bond Direct Plan Growth </t>
  </si>
  <si>
    <t>INF174K01JC0</t>
  </si>
  <si>
    <t>Kotak Select Focus Fund Direct Growth</t>
  </si>
  <si>
    <t>INF174K01LS2</t>
  </si>
  <si>
    <t>Equity Scheme</t>
  </si>
  <si>
    <t>Kotak Liquid Direct Plan Growth</t>
  </si>
  <si>
    <t>INF174K01NE8</t>
  </si>
  <si>
    <t>Portfolio of Kotak Global Emerging Market Fund as on 28-Feb-2018</t>
  </si>
  <si>
    <t>Overseas Mutual Fund Units</t>
  </si>
  <si>
    <t>ishares MSCI Emerging Markets ETF</t>
  </si>
  <si>
    <t>IE00B0M63177</t>
  </si>
  <si>
    <t>Overseas Mutual Fund</t>
  </si>
  <si>
    <t>MGF Asian Small Equity Fund Class I</t>
  </si>
  <si>
    <t>LU0706269932</t>
  </si>
  <si>
    <t>Portfolio of Kotak Gold Fund as on 28-Feb-2018</t>
  </si>
  <si>
    <t>Exchange Traded Funds</t>
  </si>
  <si>
    <t>Kotak Gold ETF</t>
  </si>
  <si>
    <t>INF373I01049</t>
  </si>
  <si>
    <t>Portfolio of Kotak Gold ETF as on 28-Feb-2018</t>
  </si>
  <si>
    <t>Gold</t>
  </si>
  <si>
    <t>Gold Fineness99.5</t>
  </si>
  <si>
    <t>ISIN00001235</t>
  </si>
  <si>
    <t>GOLD</t>
  </si>
  <si>
    <t>Portfolio of Kotak India Growth Fund Series I as on 28-Feb-2018</t>
  </si>
  <si>
    <t>Entertainment Network (India) Ltd.</t>
  </si>
  <si>
    <t>INE265F01028</t>
  </si>
  <si>
    <t>66 Days</t>
  </si>
  <si>
    <t>Portfolio Turnover Ratio  : 23.78%</t>
  </si>
  <si>
    <t>Portfolio of Kotak Mahindra 50 Unit Scheme as on 28-Feb-2018</t>
  </si>
  <si>
    <t>Sanofi India Ltd.</t>
  </si>
  <si>
    <t>INE058A01010</t>
  </si>
  <si>
    <t>DR.Lal Pathlabs Ltd</t>
  </si>
  <si>
    <t>INE600L01024</t>
  </si>
  <si>
    <t>Portfolio Turnover Ratio  : 21.95%</t>
  </si>
  <si>
    <t>Portfolio of Kotak Infrastructure and Ecocnomic Reform Fund as on 28-Feb-2018</t>
  </si>
  <si>
    <t>Alstom India Limited</t>
  </si>
  <si>
    <t>INE878A01011</t>
  </si>
  <si>
    <t>H G Infra Engineering Ltd.</t>
  </si>
  <si>
    <t>INE926X01010</t>
  </si>
  <si>
    <t>Construction and Engineering</t>
  </si>
  <si>
    <t>Sadbhav Engineering Ltd.</t>
  </si>
  <si>
    <t>INE226H01026</t>
  </si>
  <si>
    <t>Simplex Infrastructures Ltd</t>
  </si>
  <si>
    <t>INE059B01024</t>
  </si>
  <si>
    <t>Brigade Enterprises Limited</t>
  </si>
  <si>
    <t>INE791I01019</t>
  </si>
  <si>
    <t>Kalpataru Power Transmission Ltd</t>
  </si>
  <si>
    <t>INE220B01022</t>
  </si>
  <si>
    <t>JK Tyre &amp; Industries Ltd.</t>
  </si>
  <si>
    <t>INE573A01042</t>
  </si>
  <si>
    <t>Huhtamaki PPL Ltd</t>
  </si>
  <si>
    <t>INE275B01026</t>
  </si>
  <si>
    <t>Capacite Infraprojects Limited</t>
  </si>
  <si>
    <t>INE264T01014</t>
  </si>
  <si>
    <t>Indian Energy Exchange Ltd.</t>
  </si>
  <si>
    <t>INE022Q01012</t>
  </si>
  <si>
    <t>GP Petroleums Limited</t>
  </si>
  <si>
    <t>INE586G01017</t>
  </si>
  <si>
    <t>22 Days</t>
  </si>
  <si>
    <t>Portfolio Turnover Ratio  : 42.37%</t>
  </si>
  <si>
    <t>Portfolio of Kotak Monthly Income Plan as on 28-Feb-2018</t>
  </si>
  <si>
    <t>Manpasand Beverages Ltd.</t>
  </si>
  <si>
    <t>INE122R01018</t>
  </si>
  <si>
    <t>Saregama India Ltd.</t>
  </si>
  <si>
    <t>INE979A01017</t>
  </si>
  <si>
    <t>Heritage Foods Ltd</t>
  </si>
  <si>
    <t>INE978A01027</t>
  </si>
  <si>
    <t>Bombay Burmah Trading Corporation Ltd.</t>
  </si>
  <si>
    <t>INE050A01025</t>
  </si>
  <si>
    <t>INE540P07269</t>
  </si>
  <si>
    <t>INE540P07095</t>
  </si>
  <si>
    <t>INE115A07AA5</t>
  </si>
  <si>
    <t>INE540P07061</t>
  </si>
  <si>
    <t>INE038A07274</t>
  </si>
  <si>
    <t>INE774D08MM1</t>
  </si>
  <si>
    <t>IN1920170090</t>
  </si>
  <si>
    <t>Average Maturity of the portfolio : 4.41 Years</t>
  </si>
  <si>
    <t>Portfolio of Kotak Opportunities as on 28-Feb-2018</t>
  </si>
  <si>
    <t>Health Care Global Enterprises Ltd</t>
  </si>
  <si>
    <t>INE075I01017</t>
  </si>
  <si>
    <t>Swaraj Engines Ltd</t>
  </si>
  <si>
    <t>INE277A01016</t>
  </si>
  <si>
    <t>SRM Radiant Infotech Ltd.</t>
  </si>
  <si>
    <t>INE624B01017</t>
  </si>
  <si>
    <t>Virtual Dynamics Software Ltd.</t>
  </si>
  <si>
    <t>INE406B01019</t>
  </si>
  <si>
    <t>Portfolio Turnover Ratio  : 27.84%</t>
  </si>
  <si>
    <t>Portfolio of Kotak Equity Savings Fund as on 28-Feb-2018</t>
  </si>
  <si>
    <t>Polaris Financial Technology Limited</t>
  </si>
  <si>
    <t>INE763A01023</t>
  </si>
  <si>
    <t>INE200M01013</t>
  </si>
  <si>
    <t>Cochin Shipyard Ltd</t>
  </si>
  <si>
    <t>INE704P01017</t>
  </si>
  <si>
    <t>Housing &amp; Urban Development Corporation Ltd.</t>
  </si>
  <si>
    <t>INE031A01017</t>
  </si>
  <si>
    <t>Central Depository Services (India) Ltd</t>
  </si>
  <si>
    <t>INE736A01011</t>
  </si>
  <si>
    <t>Kesoram Industries Limited</t>
  </si>
  <si>
    <t>INE087A01019</t>
  </si>
  <si>
    <t>Chennai Super Kings Cricket Ltd</t>
  </si>
  <si>
    <t>INE852S01026</t>
  </si>
  <si>
    <t>AXIS Bank Ltd. #</t>
  </si>
  <si>
    <t>HDFC Bank Ltd. #</t>
  </si>
  <si>
    <t>Average Maturity of the portfolio : 0.22 Years</t>
  </si>
  <si>
    <t># Term Deposit as provided above is towards margin for derivatives transactions</t>
  </si>
  <si>
    <t>Portfolio of Kotak US Equity Fund as on 28-Feb-2018</t>
  </si>
  <si>
    <t>Pinebridge US Large Cap Research Enhance Fund</t>
  </si>
  <si>
    <t>IE00BBHX5L44</t>
  </si>
  <si>
    <t>Portfolio of Kotak World Gold Fund as on 28-Feb-2018</t>
  </si>
  <si>
    <t>Falcon Gold Equity ASIA</t>
  </si>
  <si>
    <t>CH0124247401</t>
  </si>
  <si>
    <t>Portfolio of Kotak Midcap Scheme as on 28-Feb-2018</t>
  </si>
  <si>
    <t>Apollo Pipes Ltd</t>
  </si>
  <si>
    <t>INE126J01016</t>
  </si>
  <si>
    <t>Finance and Investments</t>
  </si>
  <si>
    <t>Ratnamani Metals &amp; Tubes Ltd.</t>
  </si>
  <si>
    <t>INE703B01027</t>
  </si>
  <si>
    <t>Portfolio Turnover Ratio  : 39.1%</t>
  </si>
  <si>
    <t>Portfolio of Kotak Nifty ETF as on 28-Feb-2018</t>
  </si>
  <si>
    <t>Bharti Infratel Ltd.</t>
  </si>
  <si>
    <t>INE121J01017</t>
  </si>
  <si>
    <t>Portfolio of Kotak NV 20 ETF as on 28-Feb-2018</t>
  </si>
  <si>
    <t>Portfolio of Kotak Select Focus Fund as on 28-Feb-2018</t>
  </si>
  <si>
    <t>Kec International Ltd.</t>
  </si>
  <si>
    <t>INE389H01022</t>
  </si>
  <si>
    <t>Bayer Crop Science Ltd</t>
  </si>
  <si>
    <t>INE462A01022</t>
  </si>
  <si>
    <t>Max India Ltd</t>
  </si>
  <si>
    <t>INE153U01017</t>
  </si>
  <si>
    <t>Inter Globe Aviation Ltd-MAR2018</t>
  </si>
  <si>
    <t>Portfolio Turnover Ratio  : 10.57%</t>
  </si>
  <si>
    <t>Portfolio of Kotak Sensex ETF as on 28-Feb-2018</t>
  </si>
  <si>
    <t>Average Maturity of the portfolio : 0 Years</t>
  </si>
  <si>
    <t xml:space="preserve">SCHEME </t>
  </si>
  <si>
    <t>NAV From 31/01/2018</t>
  </si>
  <si>
    <t>NAV To 28/02/2018</t>
  </si>
  <si>
    <t>Kotak-Floater Short Term Daily Dividend</t>
  </si>
  <si>
    <t>Kotak-Floater Short Term Growth</t>
  </si>
  <si>
    <t>Kotak-Floater Short Term Monthly Dividend</t>
  </si>
  <si>
    <t>Kotak-Floater Short Term Weekly Dividend</t>
  </si>
  <si>
    <t>Kotak-Floater Short Term-Direct Daily Dividend</t>
  </si>
  <si>
    <t>Kotak-Floater Short Term-Direct Growth</t>
  </si>
  <si>
    <t>Kotak-Floater Short Term-Direct Monthly Dividend</t>
  </si>
  <si>
    <t>Kotak-Floater Short Term-Direct Weekly Dividend</t>
  </si>
  <si>
    <t>Kotak-Liquid - Direct Daily Dividend</t>
  </si>
  <si>
    <t>Kotak-Liquid - Direct Growth</t>
  </si>
  <si>
    <t>Kotak-Liquid - Direct Weekly Dividend</t>
  </si>
  <si>
    <t>Kotak-Liquid Regular Plan  Weekly Dividend</t>
  </si>
  <si>
    <t>Kotak-Liquid Regular Plan Daily Dividend</t>
  </si>
  <si>
    <t>Kotak-Liquid Regular Plan Growth</t>
  </si>
  <si>
    <t>Kotak-Bond - Direct Annual Dividend</t>
  </si>
  <si>
    <t>Kotak-Bond - Direct Growth</t>
  </si>
  <si>
    <t>Kotak-Bond - Direct Quarterly  Dividend</t>
  </si>
  <si>
    <t>Kotak-Bond Regular Plan Annual Dividend</t>
  </si>
  <si>
    <t>Kotak-Bond Regular Plan Growth</t>
  </si>
  <si>
    <t>Kotak-Bond Regular Plan Quarterly Dividend</t>
  </si>
  <si>
    <t>Kotak-Bond Short Term Growth</t>
  </si>
  <si>
    <t>Kotak-Bond Short Term Half Yearly Dividend</t>
  </si>
  <si>
    <t>Kotak-Bond Short Term Monthly Dividend</t>
  </si>
  <si>
    <t>Kotak-Bond Short Term-Direct Growth</t>
  </si>
  <si>
    <t>Kotak-Bond Short Term-Direct Half Yearly Dividend</t>
  </si>
  <si>
    <t>Kotak-Bond Short Term-Direct Monthly Dividend</t>
  </si>
  <si>
    <t xml:space="preserve"> Capital Protection Oriented Ser 1 - Direct Direct Dividend</t>
  </si>
  <si>
    <t xml:space="preserve"> Capital Protection Oriented Ser 1 - Direct Direct Growth</t>
  </si>
  <si>
    <t xml:space="preserve"> Capital Protection Oriented Ser 1 Dividend</t>
  </si>
  <si>
    <t xml:space="preserve"> Capital Protection Oriented Ser 1 Growth</t>
  </si>
  <si>
    <t xml:space="preserve"> Capital Protection Oriented Ser 2 - Direct Direct Dividend</t>
  </si>
  <si>
    <t xml:space="preserve"> Capital Protection Oriented Ser 2 - Direct Direct Growth</t>
  </si>
  <si>
    <t xml:space="preserve"> Capital Protection Oriented Ser 2 Dividend</t>
  </si>
  <si>
    <t xml:space="preserve"> Capital Protection Oriented Ser 2 Growth</t>
  </si>
  <si>
    <t xml:space="preserve"> Capital Protection Oriented Ser 3 Direct Growth</t>
  </si>
  <si>
    <t xml:space="preserve"> Capital Protection Oriented Ser 3 Dividend</t>
  </si>
  <si>
    <t xml:space="preserve"> Capital Protection Oriented Ser 3 Growth</t>
  </si>
  <si>
    <t xml:space="preserve"> Capital Protection Oriented Ser 4 Direct Dividend</t>
  </si>
  <si>
    <t xml:space="preserve"> Capital Protection Oriented Ser 4 Direct Growth</t>
  </si>
  <si>
    <t xml:space="preserve"> Capital Protection Oriented Ser 4 Dividend</t>
  </si>
  <si>
    <t xml:space="preserve"> Capital Protection Oriented Ser 4 Growth</t>
  </si>
  <si>
    <t xml:space="preserve"> Income Opportunities Fund Annual Dividend</t>
  </si>
  <si>
    <t xml:space="preserve"> Income Opportunities Fund Growth</t>
  </si>
  <si>
    <t xml:space="preserve"> Income Opportunities Fund Monthly Dividend</t>
  </si>
  <si>
    <t xml:space="preserve"> Income Opportunities Fund Quarterly Dividend</t>
  </si>
  <si>
    <t xml:space="preserve"> Income Opportunities Fund Weekly Dividend</t>
  </si>
  <si>
    <t xml:space="preserve"> Income Opportunities Fund-Direct Annual Dividend</t>
  </si>
  <si>
    <t xml:space="preserve"> Income Opportunities Fund-Direct Growth</t>
  </si>
  <si>
    <t xml:space="preserve"> Income Opportunities Fund-Direct Monthly Dividend</t>
  </si>
  <si>
    <t xml:space="preserve"> Income Opportunities Fund-Direct Quarterly Dividend</t>
  </si>
  <si>
    <t xml:space="preserve"> Income Opportunities Fund-Direct Weekly Dividend</t>
  </si>
  <si>
    <t>Kotak-Treasury Advantage Fund Daily Dividend</t>
  </si>
  <si>
    <t>Kotak-Treasury Advantage Fund Growth</t>
  </si>
  <si>
    <t>Kotak-Treasury Advantage Fund Monthly Dividend</t>
  </si>
  <si>
    <t>Kotak-Treasury Advantage Fund Weekly Dividend</t>
  </si>
  <si>
    <t>Kotak-Treasury Advantage Fund-Direct Daily Dividend</t>
  </si>
  <si>
    <t>Kotak-Treasury Advantage Fund-Direct Growth</t>
  </si>
  <si>
    <t>Kotak-Treasury Advantage Fund-Direct Monthly Dividend</t>
  </si>
  <si>
    <t>Kotak-Treasury Advantage Fund-Direct Weekly Dividend</t>
  </si>
  <si>
    <t>Kotak Flexi Debt - Direct Growth</t>
  </si>
  <si>
    <t>Kotak Flexi Debt - Direct Monthly Dividend</t>
  </si>
  <si>
    <t>Kotak Flexi Debt - Direct Quarterly Dividend</t>
  </si>
  <si>
    <t>Kotak Flexi Debt Regular Plan Growth</t>
  </si>
  <si>
    <t>Kotak Flexi Debt Regular Plan Quarterly Dividend</t>
  </si>
  <si>
    <t>Kotak-Flexi Debt Regular Monthly Dividend</t>
  </si>
  <si>
    <t xml:space="preserve"> Corporate Bond Fund Regular Growth</t>
  </si>
  <si>
    <t xml:space="preserve"> Corporate Bond Fund Regular Monthly Dividend</t>
  </si>
  <si>
    <t xml:space="preserve"> Corporate Bond Fund-Direct Direct Growth</t>
  </si>
  <si>
    <t xml:space="preserve"> Corporate Bond Fund-Direct Direct Monthly Dividend</t>
  </si>
  <si>
    <t>Kotak-Gilt Investment  Regular Plan Quarterly Dividend</t>
  </si>
  <si>
    <t>Kotak-Gilt Investment  Regular Plan-Direct Quarterly Dividend</t>
  </si>
  <si>
    <t>Kotak-Gilt Investment Provident Fund and Trust Plan Growth</t>
  </si>
  <si>
    <t>Kotak-Gilt Investment Provident Fund and Trust Plan Quarterly Dividend</t>
  </si>
  <si>
    <t>Kotak-Gilt Investment Provident Fund and Trust Plan-Direct Growth</t>
  </si>
  <si>
    <t>Kotak-Gilt Investment Regular Plan Growth</t>
  </si>
  <si>
    <t>Kotak-Gilt Investment Regular Plan-Direct Growth</t>
  </si>
  <si>
    <t>Kotak-Banking and PSU Debt Fund Growth</t>
  </si>
  <si>
    <t>Kotak-Banking and PSU Debt Fund Monthly Dividend</t>
  </si>
  <si>
    <t>Kotak-Banking and PSU Debt Fund-Direct Growth</t>
  </si>
  <si>
    <t>Kotak-Banking and PSU Debt Fund-Direct Monthly Dividend</t>
  </si>
  <si>
    <t>Kotak-Monthly Income Plan Growth</t>
  </si>
  <si>
    <t>Kotak-Monthly Income Plan Monthly Dividend</t>
  </si>
  <si>
    <t>Kotak-Monthly Income Plan Quarterly Dividend</t>
  </si>
  <si>
    <t>Kotak-Monthly Income Plan-Direct Growth</t>
  </si>
  <si>
    <t>Kotak-Monthly Income Plan-Direct Monthly Dividend</t>
  </si>
  <si>
    <t>Kotak-Monthly Income Plan-Direct Quarterly Dividend</t>
  </si>
  <si>
    <t xml:space="preserve"> Low Duration Fund Regular Growth</t>
  </si>
  <si>
    <t xml:space="preserve"> Low Duration Fund Regular Monthly Dividend</t>
  </si>
  <si>
    <t xml:space="preserve"> Low Duration Fund Regular Weekly Dividend</t>
  </si>
  <si>
    <t xml:space="preserve"> Low Duration Fund-Direct Direct Growth</t>
  </si>
  <si>
    <t xml:space="preserve"> Low Duration Fund-Direct Direct Monthly Dividend</t>
  </si>
  <si>
    <t xml:space="preserve"> Low Duration Fund-Direct Direct Weekly Dividend</t>
  </si>
  <si>
    <t xml:space="preserve"> Medium Term Fund Annual Dividend</t>
  </si>
  <si>
    <t xml:space="preserve"> Medium Term Fund Direct  Annual Dividend</t>
  </si>
  <si>
    <t xml:space="preserve"> Medium Term Fund Direct Growth</t>
  </si>
  <si>
    <t xml:space="preserve"> Medium Term Fund Direct Quarterly Dividend</t>
  </si>
  <si>
    <t xml:space="preserve"> Medium Term Fund Growth</t>
  </si>
  <si>
    <t xml:space="preserve"> Medium Term Fund Quarterly Dividend</t>
  </si>
  <si>
    <t xml:space="preserve"> FMP Series 108 Direct Growth</t>
  </si>
  <si>
    <t xml:space="preserve"> FMP Series 108 Dividend</t>
  </si>
  <si>
    <t xml:space="preserve"> FMP Series 108 Growth</t>
  </si>
  <si>
    <t xml:space="preserve"> FMP Series 127 Direct Dividend</t>
  </si>
  <si>
    <t xml:space="preserve"> FMP Series 127 Direct Growth</t>
  </si>
  <si>
    <t xml:space="preserve"> FMP Series 127 Dividend</t>
  </si>
  <si>
    <t xml:space="preserve"> FMP Series 127 Growth</t>
  </si>
  <si>
    <t xml:space="preserve"> FMP Series 145 Direct Growth</t>
  </si>
  <si>
    <t xml:space="preserve"> FMP Series 145 Dividend</t>
  </si>
  <si>
    <t xml:space="preserve"> FMP Series 145 Growth</t>
  </si>
  <si>
    <t xml:space="preserve"> FMP Series 146 Direct Growth</t>
  </si>
  <si>
    <t xml:space="preserve"> FMP Series 146 Growth</t>
  </si>
  <si>
    <t xml:space="preserve"> FMP Series 147 Direct Growth</t>
  </si>
  <si>
    <t xml:space="preserve"> FMP Series 147 Growth</t>
  </si>
  <si>
    <t xml:space="preserve"> FMP Series 171 Direct Growth Direct Growth</t>
  </si>
  <si>
    <t xml:space="preserve"> FMP Series 171 Growth Growth</t>
  </si>
  <si>
    <t xml:space="preserve"> FMP Series 172 Dividend</t>
  </si>
  <si>
    <t xml:space="preserve"> FMP Series 172 Growth</t>
  </si>
  <si>
    <t xml:space="preserve"> FMP Series 172-Direct Direct Dividend</t>
  </si>
  <si>
    <t xml:space="preserve"> FMP Series 172-Direct Direct Growth</t>
  </si>
  <si>
    <t xml:space="preserve"> FMP Series 175 Dividend</t>
  </si>
  <si>
    <t xml:space="preserve"> FMP Series 175 Growth</t>
  </si>
  <si>
    <t xml:space="preserve"> FMP Series 175-Direct Direct Growth</t>
  </si>
  <si>
    <t xml:space="preserve"> FMP Series 176 Dividend</t>
  </si>
  <si>
    <t xml:space="preserve"> FMP Series 176 Growth</t>
  </si>
  <si>
    <t xml:space="preserve"> FMP Series 176-Direct Direct Growth</t>
  </si>
  <si>
    <t xml:space="preserve"> FMP Series 178 Dividend</t>
  </si>
  <si>
    <t xml:space="preserve"> FMP Series 178 Growth</t>
  </si>
  <si>
    <t xml:space="preserve"> FMP Series 178-Direct Direct Growth</t>
  </si>
  <si>
    <t xml:space="preserve"> FMP Series 179 Direct Direct Dividend</t>
  </si>
  <si>
    <t xml:space="preserve"> FMP Series 179 Direct Direct Growth</t>
  </si>
  <si>
    <t xml:space="preserve"> FMP Series 179 Dividend</t>
  </si>
  <si>
    <t xml:space="preserve"> FMP Series 179 Growth</t>
  </si>
  <si>
    <t xml:space="preserve"> FMP Series 180 Dividend</t>
  </si>
  <si>
    <t xml:space="preserve"> FMP Series 180 Growth</t>
  </si>
  <si>
    <t xml:space="preserve"> FMP Series 180-Direct Direct Growth</t>
  </si>
  <si>
    <t xml:space="preserve"> FMP Series 181 Dividend</t>
  </si>
  <si>
    <t xml:space="preserve"> FMP Series 181 Growth</t>
  </si>
  <si>
    <t xml:space="preserve"> FMP Series 181-Direct Direct Dividend</t>
  </si>
  <si>
    <t xml:space="preserve"> FMP Series 181-Direct Direct Growth</t>
  </si>
  <si>
    <t xml:space="preserve"> FMP Series 182 Dividend</t>
  </si>
  <si>
    <t xml:space="preserve"> FMP Series 182 Growth</t>
  </si>
  <si>
    <t xml:space="preserve"> FMP Series 182-Direct Direct Dividend</t>
  </si>
  <si>
    <t xml:space="preserve"> FMP Series 182-Direct Direct Growth</t>
  </si>
  <si>
    <t xml:space="preserve"> FMP Series 183 Dividend</t>
  </si>
  <si>
    <t xml:space="preserve"> FMP Series 183 Growth</t>
  </si>
  <si>
    <t xml:space="preserve"> FMP Series 183-Direct Direct Growth</t>
  </si>
  <si>
    <t xml:space="preserve"> FMP Series 185 Dividend</t>
  </si>
  <si>
    <t xml:space="preserve"> FMP Series 185 Growth</t>
  </si>
  <si>
    <t xml:space="preserve"> FMP Series 185-Direct Direct Growth</t>
  </si>
  <si>
    <t xml:space="preserve"> FMP Series 186 Dividend</t>
  </si>
  <si>
    <t xml:space="preserve"> FMP Series 186 Growth</t>
  </si>
  <si>
    <t xml:space="preserve"> FMP Series 186-Direct Direct Growth</t>
  </si>
  <si>
    <t xml:space="preserve"> FMP Series 187 Dividend</t>
  </si>
  <si>
    <t xml:space="preserve"> FMP Series 187 Growth</t>
  </si>
  <si>
    <t xml:space="preserve"> FMP Series 187-Direct Direct Growth</t>
  </si>
  <si>
    <t xml:space="preserve"> FMP Series 189 Dividend</t>
  </si>
  <si>
    <t xml:space="preserve"> FMP Series 189 Growth</t>
  </si>
  <si>
    <t xml:space="preserve"> FMP Series 189-Direct Direct Dividend</t>
  </si>
  <si>
    <t xml:space="preserve"> FMP Series 189-Direct Direct Growth</t>
  </si>
  <si>
    <t xml:space="preserve"> FMP Series 190 Dividend</t>
  </si>
  <si>
    <t xml:space="preserve"> FMP Series 190 Growth</t>
  </si>
  <si>
    <t xml:space="preserve"> FMP Series 190-Direct Direct Dividend</t>
  </si>
  <si>
    <t xml:space="preserve"> FMP Series 190-Direct Direct Growth</t>
  </si>
  <si>
    <t xml:space="preserve"> FMP Series 191 Dividend</t>
  </si>
  <si>
    <t xml:space="preserve"> FMP Series 191 Growth</t>
  </si>
  <si>
    <t xml:space="preserve"> FMP Series 191-Direct Direct Growth</t>
  </si>
  <si>
    <t xml:space="preserve"> FMP Series 192 Dividend</t>
  </si>
  <si>
    <t xml:space="preserve"> FMP Series 192 Growth</t>
  </si>
  <si>
    <t xml:space="preserve"> FMP Series 192-Direct Direct Growth</t>
  </si>
  <si>
    <t xml:space="preserve"> FMP Series 193 Dividend</t>
  </si>
  <si>
    <t xml:space="preserve"> FMP Series 193 Growth</t>
  </si>
  <si>
    <t xml:space="preserve"> FMP Series 193-Direct Direct Growth</t>
  </si>
  <si>
    <t xml:space="preserve"> FMP Series 194 Dividend</t>
  </si>
  <si>
    <t xml:space="preserve"> FMP Series 194 Growth</t>
  </si>
  <si>
    <t xml:space="preserve"> FMP Series 194-Direct Direct Growth</t>
  </si>
  <si>
    <t xml:space="preserve"> FMP Series 196 Dividend</t>
  </si>
  <si>
    <t xml:space="preserve"> FMP Series 196 Growth</t>
  </si>
  <si>
    <t xml:space="preserve"> FMP Series 196-Direct Direct Growth</t>
  </si>
  <si>
    <t xml:space="preserve"> FMP Series 199 Dividend</t>
  </si>
  <si>
    <t xml:space="preserve"> FMP Series 199 Growth</t>
  </si>
  <si>
    <t xml:space="preserve"> FMP Series 199-Direct Direct Growth</t>
  </si>
  <si>
    <t xml:space="preserve"> FMP Series 200 Dividend</t>
  </si>
  <si>
    <t xml:space="preserve"> FMP Series 200 Growth</t>
  </si>
  <si>
    <t xml:space="preserve"> FMP Series 200-Direct Direct Dividend</t>
  </si>
  <si>
    <t xml:space="preserve"> FMP Series 200-Direct Direct Growth</t>
  </si>
  <si>
    <t xml:space="preserve"> FMP Series 202 Dividend</t>
  </si>
  <si>
    <t xml:space="preserve"> FMP Series 202 Growth</t>
  </si>
  <si>
    <t xml:space="preserve"> FMP Series 202-Direct Direct Dividend</t>
  </si>
  <si>
    <t xml:space="preserve"> FMP Series 202-Direct Direct Growth</t>
  </si>
  <si>
    <t xml:space="preserve"> FMP Series 203 Dividend</t>
  </si>
  <si>
    <t xml:space="preserve"> FMP Series 203 Growth</t>
  </si>
  <si>
    <t xml:space="preserve"> FMP Series 203-Direct Direct Dividend</t>
  </si>
  <si>
    <t xml:space="preserve"> FMP Series 203-Direct Direct Growth</t>
  </si>
  <si>
    <t xml:space="preserve"> FMP Series 204 Dividend</t>
  </si>
  <si>
    <t xml:space="preserve"> FMP Series 204 Growth</t>
  </si>
  <si>
    <t xml:space="preserve"> FMP Series 204-Direct Direct Dividend</t>
  </si>
  <si>
    <t xml:space="preserve"> FMP Series 204-Direct Direct Growth</t>
  </si>
  <si>
    <t xml:space="preserve"> FMP Series 210 Dividend</t>
  </si>
  <si>
    <t xml:space="preserve"> FMP Series 210 Growth</t>
  </si>
  <si>
    <t xml:space="preserve"> FMP Series 210- Direct Direct Dividend</t>
  </si>
  <si>
    <t xml:space="preserve"> FMP Series 210- Direct Direct Growth</t>
  </si>
  <si>
    <t xml:space="preserve"> FMP Series 211 Dividend</t>
  </si>
  <si>
    <t xml:space="preserve"> FMP Series 211 Growth</t>
  </si>
  <si>
    <t xml:space="preserve"> FMP Series 211- Direct Direct Dividend</t>
  </si>
  <si>
    <t xml:space="preserve"> FMP Series 211- Direct Direct Growth</t>
  </si>
  <si>
    <t xml:space="preserve"> FMP Series 212 Dividend</t>
  </si>
  <si>
    <t xml:space="preserve"> FMP Series 212 Growth</t>
  </si>
  <si>
    <t xml:space="preserve"> FMP Series 212- Direct Direct Dividend</t>
  </si>
  <si>
    <t xml:space="preserve"> FMP Series 212- Direct Direct Growth</t>
  </si>
  <si>
    <t xml:space="preserve"> FMP Series 213 Dividend</t>
  </si>
  <si>
    <t xml:space="preserve"> FMP Series 213 Growth</t>
  </si>
  <si>
    <t xml:space="preserve"> FMP Series 213- Direct Direct Dividend</t>
  </si>
  <si>
    <t xml:space="preserve"> FMP Series 213- Direct Direct Growth</t>
  </si>
  <si>
    <t xml:space="preserve"> FMP Series 214 Dividend</t>
  </si>
  <si>
    <t xml:space="preserve"> FMP Series 214 Growth</t>
  </si>
  <si>
    <t xml:space="preserve"> FMP Series 214- Direct Direct Dividend</t>
  </si>
  <si>
    <t xml:space="preserve"> FMP Series 214- Direct Direct Growth</t>
  </si>
  <si>
    <t xml:space="preserve"> FMP Series 215 Dividend</t>
  </si>
  <si>
    <t xml:space="preserve"> FMP Series 215 Growth</t>
  </si>
  <si>
    <t xml:space="preserve"> FMP Series 215- Direct Direct Dividend</t>
  </si>
  <si>
    <t xml:space="preserve"> FMP Series 215- Direct Direct Growth</t>
  </si>
  <si>
    <t xml:space="preserve"> FMP Series 216 Dividend</t>
  </si>
  <si>
    <t xml:space="preserve"> FMP Series 216 Growth</t>
  </si>
  <si>
    <t xml:space="preserve"> FMP Series 216- Direct Direct Dividend</t>
  </si>
  <si>
    <t xml:space="preserve"> FMP Series 216- Direct Direct Growth</t>
  </si>
  <si>
    <t xml:space="preserve"> FMP Series 217 Dividend</t>
  </si>
  <si>
    <t xml:space="preserve"> FMP Series 217 Growth</t>
  </si>
  <si>
    <t xml:space="preserve"> FMP Series 217- Direct Direct Dividend</t>
  </si>
  <si>
    <t xml:space="preserve"> FMP Series 217- Direct Direct Growth</t>
  </si>
  <si>
    <t xml:space="preserve"> Gold Fund Dividend</t>
  </si>
  <si>
    <t xml:space="preserve"> Gold Fund Growth</t>
  </si>
  <si>
    <t xml:space="preserve"> Gold Fund-Direct Direct Dividend</t>
  </si>
  <si>
    <t xml:space="preserve"> Gold Fund-Direct Direct Growth</t>
  </si>
  <si>
    <t>Kotak-Balance Dividend</t>
  </si>
  <si>
    <t>Kotak-Balance Growth</t>
  </si>
  <si>
    <t>Kotak-Balance-Direct Dividend</t>
  </si>
  <si>
    <t>Kotak-Balance-Direct Growth</t>
  </si>
  <si>
    <t xml:space="preserve"> BANKING ETF Dividend</t>
  </si>
  <si>
    <t xml:space="preserve"> PSU Bank ETF Dividend</t>
  </si>
  <si>
    <t>Kotak- Classic Equity Dividend</t>
  </si>
  <si>
    <t>Kotak- Classic Equity Growth</t>
  </si>
  <si>
    <t>Kotak- Classic Equity-Direct Dividend</t>
  </si>
  <si>
    <t>Kotak- Classic Equity-Direct Growth</t>
  </si>
  <si>
    <t>Kotak Equity Arbitrage Fund Bimonthly Dividend</t>
  </si>
  <si>
    <t>Kotak Equity Arbitrage Fund Direct Bimonthly Dividend</t>
  </si>
  <si>
    <t>Kotak Equity Arbitrage Fund Direct Fortnightly Dividend</t>
  </si>
  <si>
    <t>Kotak Equity Arbitrage Fund Fortnightly Dividend</t>
  </si>
  <si>
    <t>Kotak Equity Arbitrage Fund Growth</t>
  </si>
  <si>
    <t>Kotak Equity Arbitrage Fund Monthly Dividend</t>
  </si>
  <si>
    <t>Kotak Equity Arbitrage Fund-Direct Growth</t>
  </si>
  <si>
    <t>Kotak Equity Arbitrage Fund-Direct Monthly Dividend</t>
  </si>
  <si>
    <t>Kotak- Kotak Tax Saver Dividend</t>
  </si>
  <si>
    <t>Kotak- Kotak Tax Saver Growth</t>
  </si>
  <si>
    <t>Kotak- Kotak Tax Saver-Direct Dividend</t>
  </si>
  <si>
    <t>Kotak- Kotak Tax Saver-Direct Growth</t>
  </si>
  <si>
    <t xml:space="preserve"> Emerging Equity Scheme Dividend</t>
  </si>
  <si>
    <t xml:space="preserve"> Emerging Equity Scheme Growth</t>
  </si>
  <si>
    <t xml:space="preserve"> Emerging Equity Scheme-Direct Dividend</t>
  </si>
  <si>
    <t xml:space="preserve"> Emerging Equity Scheme-Direct Growth</t>
  </si>
  <si>
    <t>Kotak Asset Allocator Fund Dividend</t>
  </si>
  <si>
    <t>Kotak Asset Allocator Fund Growth</t>
  </si>
  <si>
    <t>Kotak Asset Allocator Fund-Direct Dividend</t>
  </si>
  <si>
    <t>Kotak Asset Allocator Fund-Direct Growth</t>
  </si>
  <si>
    <t xml:space="preserve"> Global Emerging Market Fund Dividend</t>
  </si>
  <si>
    <t xml:space="preserve"> Global Emerging Market Fund Growth</t>
  </si>
  <si>
    <t xml:space="preserve"> Global Emerging Market Fund-Direct Dividend</t>
  </si>
  <si>
    <t xml:space="preserve"> Global Emerging Market Fund-Direct Growth</t>
  </si>
  <si>
    <t xml:space="preserve"> Gold ETF Dividend</t>
  </si>
  <si>
    <t xml:space="preserve"> India Growth Fund Series I Dividend</t>
  </si>
  <si>
    <t xml:space="preserve"> India Growth Fund Series I Growth</t>
  </si>
  <si>
    <t xml:space="preserve"> India Growth Fund Series I-Direct Direct Dividend</t>
  </si>
  <si>
    <t xml:space="preserve"> India Growth Fund Series I-Direct Direct Growth</t>
  </si>
  <si>
    <t xml:space="preserve"> India Growth Fund Series 4 Dividend</t>
  </si>
  <si>
    <t xml:space="preserve"> India Growth Fund Series 4 Growth</t>
  </si>
  <si>
    <t xml:space="preserve"> India Growth Fund Series 4-Direct Direct Dividend</t>
  </si>
  <si>
    <t xml:space="preserve"> India Growth Fund Series 4-Direct Direct Growth</t>
  </si>
  <si>
    <t>Kotak-50 Dividend</t>
  </si>
  <si>
    <t>Kotak-50 Growth</t>
  </si>
  <si>
    <t>Kotak-50-Direct Dividend</t>
  </si>
  <si>
    <t>Kotak-50-Direct Growth</t>
  </si>
  <si>
    <t xml:space="preserve"> Infr. and Economic Reform. Standard Dividend</t>
  </si>
  <si>
    <t xml:space="preserve"> Infr. and Economic Reform. Standard Growth</t>
  </si>
  <si>
    <t xml:space="preserve"> Infr. and Economic Reform.-Direct Dividend</t>
  </si>
  <si>
    <t xml:space="preserve"> Infr. and Economic Reform.-Direct Growth</t>
  </si>
  <si>
    <t>Kotak-Opportunities Dividend</t>
  </si>
  <si>
    <t>Kotak-Opportunities Growth</t>
  </si>
  <si>
    <t>Kotak-Opportunities-Direct Direct Dividend</t>
  </si>
  <si>
    <t>Kotak-Opportunities-Direct Direct Growth</t>
  </si>
  <si>
    <t xml:space="preserve"> Equity Saving Fund Direct Growth</t>
  </si>
  <si>
    <t xml:space="preserve"> Equity Saving Fund Direct Monthly Dividend</t>
  </si>
  <si>
    <t xml:space="preserve"> Equity Saving Fund Direct Quaterly Dividend</t>
  </si>
  <si>
    <t xml:space="preserve"> Equity Saving Fund Growth</t>
  </si>
  <si>
    <t xml:space="preserve"> Equity Saving Fund Monthly Dividend</t>
  </si>
  <si>
    <t xml:space="preserve"> Equity Saving Fund Quaterly Dividend</t>
  </si>
  <si>
    <t xml:space="preserve"> US Equity Standard Dividend</t>
  </si>
  <si>
    <t xml:space="preserve"> US Equity Standard Growth</t>
  </si>
  <si>
    <t xml:space="preserve"> US Equity-Direct Dividend</t>
  </si>
  <si>
    <t xml:space="preserve"> US Equity-Direct Growth</t>
  </si>
  <si>
    <t xml:space="preserve"> World Gold Standard Dividend</t>
  </si>
  <si>
    <t xml:space="preserve"> World Gold Standard Growth</t>
  </si>
  <si>
    <t xml:space="preserve"> World Gold-Direct Dividend</t>
  </si>
  <si>
    <t xml:space="preserve"> World Gold-Direct Growth</t>
  </si>
  <si>
    <t>Kotak MIDCAP Dividend</t>
  </si>
  <si>
    <t>Kotak MIDCAP Growth</t>
  </si>
  <si>
    <t>Kotak MIDCAP-Direct Dividend</t>
  </si>
  <si>
    <t>Kotak MIDCAP-Direct Growth</t>
  </si>
  <si>
    <t xml:space="preserve"> Nifty ETF Dividend</t>
  </si>
  <si>
    <t xml:space="preserve"> NV 20 ETF Dividend</t>
  </si>
  <si>
    <t xml:space="preserve"> Select Focus Fund Dividend</t>
  </si>
  <si>
    <t xml:space="preserve"> Select Focus Fund Growth</t>
  </si>
  <si>
    <t xml:space="preserve"> Select Focus Fund-Direct Dividend</t>
  </si>
  <si>
    <t xml:space="preserve"> Select Focus Fund-Direct Growth</t>
  </si>
  <si>
    <t xml:space="preserve"> Sensex ETF Dividend</t>
  </si>
  <si>
    <t>Dividend Rate (Rs per Unit)</t>
  </si>
  <si>
    <t>Scheme Name</t>
  </si>
  <si>
    <t>Option Name</t>
  </si>
  <si>
    <t>Record_Date</t>
  </si>
  <si>
    <t>Individual/HUF</t>
  </si>
  <si>
    <t>Others</t>
  </si>
  <si>
    <t>Cum
Dividend 
 NAV (Rs.)</t>
  </si>
  <si>
    <t>Kotak-Floater Short Term</t>
  </si>
  <si>
    <t>Direct-Daily Dividend</t>
  </si>
  <si>
    <t>Kotak Flexi Debt -</t>
  </si>
  <si>
    <t>Direct-Monthly Dividend</t>
  </si>
  <si>
    <t>Low Duration Fund</t>
  </si>
  <si>
    <t>Regular Weekly Dividend</t>
  </si>
  <si>
    <t>Kotak-Opportunities</t>
  </si>
  <si>
    <t>Direct-Direct Dividend</t>
  </si>
  <si>
    <t>Kotak MIDCAP</t>
  </si>
  <si>
    <t>Dividend</t>
  </si>
  <si>
    <t>Kotak Equity Arbitrage Fund</t>
  </si>
  <si>
    <t>Direct-Fortnightly Dividend</t>
  </si>
  <si>
    <t>Daily Dividend</t>
  </si>
  <si>
    <t>Fortnightly Dividend</t>
  </si>
  <si>
    <t>Kotak-Treasury Advantage Fund</t>
  </si>
  <si>
    <t>Monthly Dividend</t>
  </si>
  <si>
    <t>Direct-Weekly Dividend</t>
  </si>
  <si>
    <t>Kotak-Banking and PSU Debt Fund</t>
  </si>
  <si>
    <t>Corporate Bond Fund</t>
  </si>
  <si>
    <t>Direct-Direct Monthly Dividend</t>
  </si>
  <si>
    <t>Regular Monthly Dividend</t>
  </si>
  <si>
    <t>Direct-Direct Weekly Dividend</t>
  </si>
  <si>
    <t>Kotak-Liquid -</t>
  </si>
  <si>
    <t>Income Opportunities Fund</t>
  </si>
  <si>
    <t>Weekly Dividend</t>
  </si>
  <si>
    <t>Kotak-Monthly Income Plan</t>
  </si>
  <si>
    <t>Direct-Dividend</t>
  </si>
  <si>
    <t>Equity Saving Fund</t>
  </si>
  <si>
    <t>Kotak-Flexi Debt Regular</t>
  </si>
  <si>
    <t>Kotak-Liquid Regular Plan</t>
  </si>
  <si>
    <t>Infr. and Economic Reform.</t>
  </si>
  <si>
    <t>Standard Dividend</t>
  </si>
  <si>
    <t>Kotak-Balance</t>
  </si>
  <si>
    <t>Kotak-Bond Short Term</t>
  </si>
  <si>
    <t>Common Notes to Portfolio:</t>
  </si>
  <si>
    <t>1) Face Value per unit: Rs. 10 (For Kotak Liquid, Kotak Floater Short Term, Kotak Corporate Bond, Kotak Low Duration: Rs.1000)</t>
  </si>
  <si>
    <t xml:space="preserve">2) Total outstanding exposure in Derivatives &amp; Repo in Corporate Debt Securities at the end of the half year, where applicable, is as stated </t>
  </si>
  <si>
    <t>in the respective scheme portfolios.</t>
  </si>
  <si>
    <t xml:space="preserve">3) Total investments in foreign securities/ ADRs/ GDRs at the end of the half year, where applicable, is as stated </t>
  </si>
  <si>
    <t>4) Dividend/ Bonus declared during the half year, where applicable ,is as stated in the respective scheme portfolios.</t>
  </si>
  <si>
    <t xml:space="preserve">    Dividend is declared on the face value of the units. Dividend distribution is subject to the availability </t>
  </si>
  <si>
    <t xml:space="preserve">    and adequacy of distributuable surplus. After dividend is distributed, the NAV falls to the extent </t>
  </si>
  <si>
    <t xml:space="preserve">    of the dividend and distribution taxes.</t>
  </si>
  <si>
    <t>5) Total NPAs provided for and percentage to NAV : NIL</t>
  </si>
  <si>
    <t>6) # indicates % to net assets less than 0.01%</t>
  </si>
  <si>
    <t xml:space="preserve">7) Average Maturity of the portfolio is based on the total maturity of fixed rate and immediate reset </t>
  </si>
  <si>
    <t xml:space="preserve">    date of floating rate instrument.</t>
  </si>
  <si>
    <t>8) For Kotak Nifty ETF schemes face value of units and Creation unit size has been changed from July 28, 2017 as under:  FV of each units shall be Re.1 and creation unit shall consist 50000 units of Kotak Nifty ETF.</t>
  </si>
  <si>
    <t xml:space="preserve">SO: Structured Obligations FRD: Floating Rate Debentures CP: Commercial Paper </t>
  </si>
  <si>
    <t>CD: Certificate of Deposit TB: Treasury Bills/Cash Management Bills ZCB: Zero Coupon Bonds</t>
  </si>
  <si>
    <t xml:space="preserve">Ananta Landmarks Pvt Ltd. ( Kalpataru Group Company ) </t>
  </si>
  <si>
    <t>INE259X07013</t>
  </si>
  <si>
    <t>UNRATED</t>
  </si>
  <si>
    <t>91 to 92 days</t>
  </si>
  <si>
    <t>Term Deposits (ASBA Placed)</t>
  </si>
  <si>
    <t>92 to 94 days</t>
  </si>
  <si>
    <t>370 to 553 Days</t>
  </si>
  <si>
    <t>365 to 369 Days</t>
  </si>
  <si>
    <t>378 to 380 Days</t>
  </si>
  <si>
    <t>371 to 381 Days</t>
  </si>
  <si>
    <t>91 to 92 Days</t>
  </si>
  <si>
    <t>91 to 93 Days</t>
  </si>
  <si>
    <t>371 to 495 Days</t>
  </si>
  <si>
    <t>365 to 368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</si>
</sst>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1" formatCode="_(* #,##0.00_);_(* \(#,##0.00\);_(* &quot;-&quot;??_);_(@_)"/>
  </numFmts>
  <fonts count="12" x14ac:knownFonts="1">
    <font>
      <sz val="11"/>
      <color theme="1"/>
      <name val="Calibri"/>
      <family val="2"/>
      <scheme val="minor"/>
    </font>
    <font>
      <b/>
      <u/>
      <sz val="10"/>
      <color indexed="56"/>
      <name val="Times New Roman"/>
      <family val="1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7"/>
      <color theme="1"/>
      <name val="Times New Roman"/>
      <family val="1"/>
    </font>
    <font>
      <b/>
      <sz val="7"/>
      <color theme="1"/>
      <name val="Times New Roman"/>
      <family val="1"/>
    </font>
    <font>
      <b/>
      <u/>
      <sz val="7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u/>
      <sz val="10"/>
      <color theme="1"/>
      <name val="Times New Roman"/>
      <family val="1"/>
    </font>
    <font>
      <b/>
      <u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71" fontId="2" fillId="0" borderId="0" applyFont="0" applyFill="0" applyBorder="0" applyAlignment="0" applyProtection="0"/>
  </cellStyleXfs>
  <cellXfs count="107">
    <xf numFmtId="0" fontId="0" fillId="0" borderId="0" xfId="0"/>
    <xf numFmtId="0" fontId="4" fillId="0" borderId="1" xfId="0" applyFont="1" applyBorder="1"/>
    <xf numFmtId="0" fontId="5" fillId="0" borderId="1" xfId="0" applyFont="1" applyBorder="1"/>
    <xf numFmtId="4" fontId="4" fillId="0" borderId="1" xfId="0" applyNumberFormat="1" applyFont="1" applyBorder="1"/>
    <xf numFmtId="2" fontId="4" fillId="0" borderId="2" xfId="0" applyNumberFormat="1" applyFont="1" applyBorder="1"/>
    <xf numFmtId="0" fontId="4" fillId="0" borderId="0" xfId="0" applyFont="1"/>
    <xf numFmtId="0" fontId="5" fillId="0" borderId="0" xfId="0" applyFont="1" applyAlignment="1">
      <alignment wrapText="1"/>
    </xf>
    <xf numFmtId="0" fontId="5" fillId="0" borderId="0" xfId="0" applyFont="1" applyAlignment="1">
      <alignment horizontal="right" wrapText="1"/>
    </xf>
    <xf numFmtId="4" fontId="5" fillId="0" borderId="0" xfId="0" applyNumberFormat="1" applyFont="1" applyAlignment="1">
      <alignment horizontal="right" wrapText="1"/>
    </xf>
    <xf numFmtId="2" fontId="5" fillId="0" borderId="3" xfId="0" applyNumberFormat="1" applyFont="1" applyBorder="1" applyAlignment="1">
      <alignment horizontal="right" wrapText="1"/>
    </xf>
    <xf numFmtId="4" fontId="4" fillId="0" borderId="0" xfId="0" applyNumberFormat="1" applyFont="1"/>
    <xf numFmtId="2" fontId="4" fillId="0" borderId="3" xfId="0" applyNumberFormat="1" applyFont="1" applyBorder="1"/>
    <xf numFmtId="10" fontId="4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0" fontId="5" fillId="0" borderId="0" xfId="0" applyFont="1"/>
    <xf numFmtId="4" fontId="5" fillId="0" borderId="4" xfId="0" applyNumberFormat="1" applyFont="1" applyBorder="1"/>
    <xf numFmtId="2" fontId="5" fillId="0" borderId="5" xfId="0" applyNumberFormat="1" applyFont="1" applyBorder="1"/>
    <xf numFmtId="0" fontId="6" fillId="0" borderId="0" xfId="0" applyFont="1"/>
    <xf numFmtId="4" fontId="5" fillId="0" borderId="0" xfId="0" applyNumberFormat="1" applyFont="1"/>
    <xf numFmtId="2" fontId="5" fillId="0" borderId="3" xfId="0" applyNumberFormat="1" applyFont="1" applyBorder="1"/>
    <xf numFmtId="2" fontId="4" fillId="0" borderId="1" xfId="0" applyNumberFormat="1" applyFont="1" applyBorder="1"/>
    <xf numFmtId="2" fontId="4" fillId="0" borderId="0" xfId="0" applyNumberFormat="1" applyFont="1"/>
    <xf numFmtId="0" fontId="4" fillId="0" borderId="0" xfId="0" applyFont="1" applyAlignment="1">
      <alignment vertical="top"/>
    </xf>
    <xf numFmtId="4" fontId="5" fillId="0" borderId="4" xfId="0" applyNumberFormat="1" applyFont="1" applyBorder="1" applyAlignment="1">
      <alignment horizontal="right"/>
    </xf>
    <xf numFmtId="2" fontId="5" fillId="0" borderId="5" xfId="0" applyNumberFormat="1" applyFont="1" applyBorder="1" applyAlignment="1">
      <alignment horizontal="right"/>
    </xf>
    <xf numFmtId="0" fontId="5" fillId="0" borderId="0" xfId="0" applyFont="1" applyAlignment="1">
      <alignment horizontal="right"/>
    </xf>
    <xf numFmtId="4" fontId="5" fillId="0" borderId="0" xfId="0" applyNumberFormat="1" applyFont="1" applyAlignment="1">
      <alignment horizontal="right"/>
    </xf>
    <xf numFmtId="2" fontId="5" fillId="0" borderId="3" xfId="0" applyNumberFormat="1" applyFont="1" applyBorder="1" applyAlignment="1">
      <alignment horizontal="right"/>
    </xf>
    <xf numFmtId="0" fontId="5" fillId="0" borderId="6" xfId="0" applyFont="1" applyBorder="1"/>
    <xf numFmtId="0" fontId="5" fillId="0" borderId="6" xfId="0" applyFont="1" applyBorder="1" applyAlignment="1">
      <alignment wrapText="1"/>
    </xf>
    <xf numFmtId="4" fontId="5" fillId="0" borderId="6" xfId="0" applyNumberFormat="1" applyFont="1" applyBorder="1" applyAlignment="1">
      <alignment wrapText="1"/>
    </xf>
    <xf numFmtId="0" fontId="4" fillId="0" borderId="6" xfId="0" applyFont="1" applyBorder="1"/>
    <xf numFmtId="4" fontId="4" fillId="0" borderId="6" xfId="0" applyNumberFormat="1" applyFont="1" applyBorder="1"/>
    <xf numFmtId="171" fontId="4" fillId="0" borderId="0" xfId="0" applyNumberFormat="1" applyFont="1" applyAlignment="1">
      <alignment horizontal="left"/>
    </xf>
    <xf numFmtId="0" fontId="7" fillId="0" borderId="1" xfId="0" applyFont="1" applyBorder="1"/>
    <xf numFmtId="0" fontId="8" fillId="0" borderId="1" xfId="0" applyFont="1" applyBorder="1"/>
    <xf numFmtId="4" fontId="7" fillId="0" borderId="1" xfId="0" applyNumberFormat="1" applyFont="1" applyBorder="1"/>
    <xf numFmtId="2" fontId="7" fillId="0" borderId="2" xfId="0" applyNumberFormat="1" applyFont="1" applyBorder="1"/>
    <xf numFmtId="0" fontId="7" fillId="0" borderId="0" xfId="0" applyFont="1"/>
    <xf numFmtId="0" fontId="8" fillId="0" borderId="0" xfId="0" applyFont="1" applyAlignment="1">
      <alignment wrapText="1"/>
    </xf>
    <xf numFmtId="0" fontId="8" fillId="0" borderId="0" xfId="0" applyFont="1" applyAlignment="1">
      <alignment horizontal="right" wrapText="1"/>
    </xf>
    <xf numFmtId="4" fontId="8" fillId="0" borderId="0" xfId="0" applyNumberFormat="1" applyFont="1" applyAlignment="1">
      <alignment horizontal="right" wrapText="1"/>
    </xf>
    <xf numFmtId="2" fontId="8" fillId="0" borderId="3" xfId="0" applyNumberFormat="1" applyFont="1" applyBorder="1" applyAlignment="1">
      <alignment horizontal="right" wrapText="1"/>
    </xf>
    <xf numFmtId="4" fontId="7" fillId="0" borderId="0" xfId="0" applyNumberFormat="1" applyFont="1"/>
    <xf numFmtId="2" fontId="7" fillId="0" borderId="3" xfId="0" applyNumberFormat="1" applyFont="1" applyBorder="1"/>
    <xf numFmtId="0" fontId="9" fillId="0" borderId="0" xfId="0" applyFont="1" applyAlignment="1"/>
    <xf numFmtId="0" fontId="7" fillId="0" borderId="0" xfId="0" applyFont="1" applyAlignment="1">
      <alignment horizontal="right"/>
    </xf>
    <xf numFmtId="0" fontId="8" fillId="0" borderId="0" xfId="0" applyFont="1"/>
    <xf numFmtId="4" fontId="8" fillId="0" borderId="4" xfId="0" applyNumberFormat="1" applyFont="1" applyBorder="1"/>
    <xf numFmtId="2" fontId="8" fillId="0" borderId="5" xfId="0" applyNumberFormat="1" applyFont="1" applyBorder="1"/>
    <xf numFmtId="10" fontId="7" fillId="0" borderId="0" xfId="0" applyNumberFormat="1" applyFont="1" applyAlignment="1">
      <alignment horizontal="right"/>
    </xf>
    <xf numFmtId="4" fontId="8" fillId="0" borderId="4" xfId="0" applyNumberFormat="1" applyFont="1" applyBorder="1" applyAlignment="1">
      <alignment horizontal="right"/>
    </xf>
    <xf numFmtId="2" fontId="8" fillId="0" borderId="5" xfId="0" applyNumberFormat="1" applyFont="1" applyBorder="1" applyAlignment="1">
      <alignment horizontal="right"/>
    </xf>
    <xf numFmtId="0" fontId="9" fillId="0" borderId="0" xfId="0" applyFont="1"/>
    <xf numFmtId="4" fontId="8" fillId="0" borderId="0" xfId="0" applyNumberFormat="1" applyFont="1"/>
    <xf numFmtId="2" fontId="8" fillId="0" borderId="3" xfId="0" applyNumberFormat="1" applyFont="1" applyBorder="1"/>
    <xf numFmtId="2" fontId="7" fillId="0" borderId="1" xfId="0" applyNumberFormat="1" applyFont="1" applyBorder="1"/>
    <xf numFmtId="2" fontId="7" fillId="0" borderId="0" xfId="0" applyNumberFormat="1" applyFont="1"/>
    <xf numFmtId="171" fontId="7" fillId="0" borderId="1" xfId="1" applyFont="1" applyBorder="1"/>
    <xf numFmtId="171" fontId="8" fillId="0" borderId="1" xfId="1" applyFont="1" applyBorder="1"/>
    <xf numFmtId="171" fontId="7" fillId="0" borderId="2" xfId="1" applyFont="1" applyBorder="1"/>
    <xf numFmtId="171" fontId="7" fillId="0" borderId="0" xfId="1" applyFont="1"/>
    <xf numFmtId="171" fontId="8" fillId="0" borderId="0" xfId="1" applyFont="1" applyAlignment="1">
      <alignment wrapText="1"/>
    </xf>
    <xf numFmtId="171" fontId="8" fillId="0" borderId="0" xfId="1" applyFont="1" applyAlignment="1">
      <alignment horizontal="right" wrapText="1"/>
    </xf>
    <xf numFmtId="171" fontId="8" fillId="0" borderId="3" xfId="1" applyFont="1" applyBorder="1" applyAlignment="1">
      <alignment horizontal="right" wrapText="1"/>
    </xf>
    <xf numFmtId="171" fontId="7" fillId="0" borderId="3" xfId="1" applyFont="1" applyBorder="1"/>
    <xf numFmtId="171" fontId="7" fillId="0" borderId="0" xfId="1" applyFont="1" applyAlignment="1">
      <alignment horizontal="right"/>
    </xf>
    <xf numFmtId="171" fontId="8" fillId="0" borderId="0" xfId="1" applyFont="1"/>
    <xf numFmtId="171" fontId="8" fillId="0" borderId="4" xfId="1" applyFont="1" applyBorder="1"/>
    <xf numFmtId="171" fontId="8" fillId="0" borderId="5" xfId="1" applyFont="1" applyBorder="1"/>
    <xf numFmtId="171" fontId="9" fillId="0" borderId="0" xfId="1" applyFont="1"/>
    <xf numFmtId="171" fontId="8" fillId="0" borderId="3" xfId="1" applyFont="1" applyBorder="1"/>
    <xf numFmtId="0" fontId="7" fillId="0" borderId="0" xfId="1" applyNumberFormat="1" applyFont="1"/>
    <xf numFmtId="0" fontId="1" fillId="0" borderId="6" xfId="0" applyFont="1" applyBorder="1"/>
    <xf numFmtId="0" fontId="7" fillId="0" borderId="6" xfId="0" applyFont="1" applyBorder="1"/>
    <xf numFmtId="0" fontId="0" fillId="0" borderId="6" xfId="0" applyBorder="1"/>
    <xf numFmtId="0" fontId="0" fillId="0" borderId="6" xfId="0" applyNumberFormat="1" applyBorder="1"/>
    <xf numFmtId="0" fontId="3" fillId="0" borderId="6" xfId="0" applyFont="1" applyBorder="1"/>
    <xf numFmtId="0" fontId="3" fillId="0" borderId="6" xfId="0" applyNumberFormat="1" applyFont="1" applyBorder="1"/>
    <xf numFmtId="0" fontId="3" fillId="0" borderId="6" xfId="0" applyNumberFormat="1" applyFont="1" applyBorder="1" applyAlignment="1">
      <alignment wrapText="1"/>
    </xf>
    <xf numFmtId="14" fontId="0" fillId="0" borderId="6" xfId="0" applyNumberFormat="1" applyBorder="1"/>
    <xf numFmtId="0" fontId="0" fillId="0" borderId="0" xfId="0" applyNumberFormat="1"/>
    <xf numFmtId="0" fontId="10" fillId="0" borderId="0" xfId="0" applyFont="1"/>
    <xf numFmtId="0" fontId="11" fillId="0" borderId="0" xfId="0" applyFont="1"/>
    <xf numFmtId="4" fontId="8" fillId="0" borderId="0" xfId="0" applyNumberFormat="1" applyFont="1" applyBorder="1"/>
    <xf numFmtId="4" fontId="5" fillId="0" borderId="0" xfId="0" applyNumberFormat="1" applyFont="1" applyBorder="1"/>
    <xf numFmtId="0" fontId="6" fillId="0" borderId="0" xfId="0" applyFont="1" applyAlignment="1"/>
    <xf numFmtId="0" fontId="0" fillId="0" borderId="0" xfId="0" applyAlignment="1"/>
    <xf numFmtId="0" fontId="5" fillId="0" borderId="0" xfId="0" applyFont="1" applyAlignment="1"/>
    <xf numFmtId="0" fontId="5" fillId="0" borderId="0" xfId="0" applyFont="1" applyAlignment="1">
      <alignment wrapText="1"/>
    </xf>
    <xf numFmtId="0" fontId="0" fillId="0" borderId="0" xfId="0" applyAlignment="1">
      <alignment wrapText="1"/>
    </xf>
    <xf numFmtId="0" fontId="4" fillId="0" borderId="0" xfId="0" applyFont="1" applyAlignment="1"/>
    <xf numFmtId="0" fontId="9" fillId="0" borderId="0" xfId="0" applyFont="1" applyAlignment="1"/>
    <xf numFmtId="0" fontId="11" fillId="0" borderId="0" xfId="0" applyFont="1" applyAlignment="1"/>
    <xf numFmtId="0" fontId="8" fillId="0" borderId="0" xfId="0" applyFont="1" applyAlignment="1"/>
    <xf numFmtId="0" fontId="8" fillId="0" borderId="0" xfId="0" applyFont="1" applyAlignment="1">
      <alignment wrapText="1"/>
    </xf>
    <xf numFmtId="0" fontId="11" fillId="0" borderId="0" xfId="0" applyFont="1" applyAlignment="1">
      <alignment wrapText="1"/>
    </xf>
    <xf numFmtId="0" fontId="7" fillId="0" borderId="0" xfId="0" applyFont="1" applyAlignment="1"/>
    <xf numFmtId="0" fontId="4" fillId="0" borderId="0" xfId="0" applyFont="1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3" xfId="0" applyBorder="1" applyAlignment="1">
      <alignment horizontal="left" wrapText="1"/>
    </xf>
    <xf numFmtId="171" fontId="8" fillId="0" borderId="0" xfId="1" applyFont="1" applyAlignment="1">
      <alignment wrapText="1"/>
    </xf>
    <xf numFmtId="171" fontId="11" fillId="0" borderId="0" xfId="1" applyFont="1" applyAlignment="1">
      <alignment wrapText="1"/>
    </xf>
    <xf numFmtId="171" fontId="9" fillId="0" borderId="0" xfId="1" applyFont="1" applyAlignment="1"/>
    <xf numFmtId="171" fontId="11" fillId="0" borderId="0" xfId="1" applyFont="1" applyAlignment="1"/>
    <xf numFmtId="0" fontId="3" fillId="0" borderId="6" xfId="0" applyFont="1" applyBorder="1"/>
    <xf numFmtId="0" fontId="0" fillId="0" borderId="6" xfId="0" applyBorder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worksheet" Target="worksheets/sheet76.xml"/><Relationship Id="rId84" Type="http://schemas.openxmlformats.org/officeDocument/2006/relationships/calcChain" Target="calcChain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tabSelected="1" workbookViewId="0"/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9.28515625" style="5" customWidth="1"/>
    <col min="5" max="5" width="9.140625" style="5"/>
    <col min="6" max="6" width="8.7109375" style="5" customWidth="1"/>
    <col min="7" max="7" width="9.28515625" style="10" customWidth="1"/>
    <col min="8" max="8" width="7.7109375" style="21" customWidth="1"/>
    <col min="9" max="16384" width="9.140625" style="5"/>
  </cols>
  <sheetData>
    <row r="1" spans="1:8" x14ac:dyDescent="0.15">
      <c r="A1" s="1"/>
      <c r="B1" s="1"/>
      <c r="C1" s="2" t="s">
        <v>1104</v>
      </c>
      <c r="D1" s="1"/>
      <c r="E1" s="1"/>
      <c r="F1" s="1"/>
      <c r="G1" s="3"/>
      <c r="H1" s="4"/>
    </row>
    <row r="2" spans="1:8" ht="37.5" x14ac:dyDescent="0.25">
      <c r="A2" s="89" t="s">
        <v>1</v>
      </c>
      <c r="B2" s="90"/>
      <c r="C2" s="90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8" ht="15" x14ac:dyDescent="0.25">
      <c r="A3" s="86" t="s">
        <v>7</v>
      </c>
      <c r="B3" s="87"/>
      <c r="C3" s="87"/>
      <c r="H3" s="11"/>
    </row>
    <row r="4" spans="1:8" ht="15" x14ac:dyDescent="0.25">
      <c r="B4" s="88" t="s">
        <v>8</v>
      </c>
      <c r="C4" s="87"/>
      <c r="H4" s="11"/>
    </row>
    <row r="5" spans="1:8" ht="15" x14ac:dyDescent="0.25">
      <c r="B5" s="86" t="s">
        <v>9</v>
      </c>
      <c r="C5" s="87"/>
      <c r="H5" s="11"/>
    </row>
    <row r="6" spans="1:8" x14ac:dyDescent="0.15">
      <c r="B6" s="12">
        <v>7.6999999999999999E-2</v>
      </c>
      <c r="C6" s="5" t="s">
        <v>108</v>
      </c>
      <c r="D6" s="5" t="s">
        <v>114</v>
      </c>
      <c r="E6" s="5" t="s">
        <v>16</v>
      </c>
      <c r="F6" s="5">
        <v>200</v>
      </c>
      <c r="G6" s="10">
        <v>1991.4</v>
      </c>
      <c r="H6" s="11">
        <v>9.1999999999999993</v>
      </c>
    </row>
    <row r="7" spans="1:8" x14ac:dyDescent="0.15">
      <c r="B7" s="12">
        <v>7.7299999999999994E-2</v>
      </c>
      <c r="C7" s="5" t="s">
        <v>110</v>
      </c>
      <c r="D7" s="5" t="s">
        <v>1105</v>
      </c>
      <c r="E7" s="5" t="s">
        <v>16</v>
      </c>
      <c r="F7" s="5">
        <v>200</v>
      </c>
      <c r="G7" s="10">
        <v>1990.26</v>
      </c>
      <c r="H7" s="11">
        <v>9.1900000000000013</v>
      </c>
    </row>
    <row r="8" spans="1:8" x14ac:dyDescent="0.15">
      <c r="B8" s="13" t="s">
        <v>13</v>
      </c>
      <c r="C8" s="5" t="s">
        <v>1082</v>
      </c>
      <c r="D8" s="5" t="s">
        <v>1097</v>
      </c>
      <c r="E8" s="5" t="s">
        <v>36</v>
      </c>
      <c r="F8" s="5">
        <v>50</v>
      </c>
      <c r="G8" s="10">
        <v>386.40000000000003</v>
      </c>
      <c r="H8" s="11">
        <v>1.78</v>
      </c>
    </row>
    <row r="9" spans="1:8" x14ac:dyDescent="0.15">
      <c r="B9" s="12">
        <v>7.4999999999999997E-2</v>
      </c>
      <c r="C9" s="5" t="s">
        <v>14</v>
      </c>
      <c r="D9" s="5" t="s">
        <v>115</v>
      </c>
      <c r="E9" s="5" t="s">
        <v>16</v>
      </c>
      <c r="F9" s="5">
        <v>3</v>
      </c>
      <c r="G9" s="10">
        <v>294.92</v>
      </c>
      <c r="H9" s="11">
        <v>1.36</v>
      </c>
    </row>
    <row r="10" spans="1:8" ht="9.75" thickBot="1" x14ac:dyDescent="0.2">
      <c r="E10" s="14" t="s">
        <v>48</v>
      </c>
      <c r="G10" s="15">
        <v>4662.9799999999996</v>
      </c>
      <c r="H10" s="16">
        <v>21.53</v>
      </c>
    </row>
    <row r="11" spans="1:8" ht="15.75" thickTop="1" x14ac:dyDescent="0.25">
      <c r="B11" s="86" t="s">
        <v>49</v>
      </c>
      <c r="C11" s="87"/>
      <c r="H11" s="11"/>
    </row>
    <row r="12" spans="1:8" x14ac:dyDescent="0.15">
      <c r="B12" s="12">
        <v>8.2500000000000004E-2</v>
      </c>
      <c r="C12" s="5" t="s">
        <v>50</v>
      </c>
      <c r="D12" s="5" t="s">
        <v>51</v>
      </c>
      <c r="E12" s="5" t="s">
        <v>16</v>
      </c>
      <c r="F12" s="5">
        <v>250</v>
      </c>
      <c r="G12" s="10">
        <v>2484.58</v>
      </c>
      <c r="H12" s="11">
        <v>11.48</v>
      </c>
    </row>
    <row r="13" spans="1:8" ht="9.75" thickBot="1" x14ac:dyDescent="0.2">
      <c r="E13" s="14" t="s">
        <v>48</v>
      </c>
      <c r="G13" s="15">
        <v>2484.58</v>
      </c>
      <c r="H13" s="16">
        <v>11.48</v>
      </c>
    </row>
    <row r="14" spans="1:8" ht="15.75" thickTop="1" x14ac:dyDescent="0.25">
      <c r="B14" s="88" t="s">
        <v>52</v>
      </c>
      <c r="C14" s="87"/>
      <c r="H14" s="11"/>
    </row>
    <row r="15" spans="1:8" ht="15" x14ac:dyDescent="0.25">
      <c r="B15" s="86" t="s">
        <v>9</v>
      </c>
      <c r="C15" s="87"/>
      <c r="H15" s="11"/>
    </row>
    <row r="16" spans="1:8" x14ac:dyDescent="0.15">
      <c r="B16" s="12">
        <v>8.1500000000000003E-2</v>
      </c>
      <c r="C16" s="5" t="s">
        <v>64</v>
      </c>
      <c r="D16" s="5" t="s">
        <v>1102</v>
      </c>
      <c r="E16" s="5" t="s">
        <v>55</v>
      </c>
      <c r="F16" s="5">
        <v>6500000</v>
      </c>
      <c r="G16" s="10">
        <v>6579.14</v>
      </c>
      <c r="H16" s="11">
        <v>30.39</v>
      </c>
    </row>
    <row r="17" spans="1:8" x14ac:dyDescent="0.15">
      <c r="B17" s="12">
        <v>8.1500000000000003E-2</v>
      </c>
      <c r="C17" s="5" t="s">
        <v>64</v>
      </c>
      <c r="D17" s="5" t="s">
        <v>1093</v>
      </c>
      <c r="E17" s="5" t="s">
        <v>55</v>
      </c>
      <c r="F17" s="5">
        <v>5100000</v>
      </c>
      <c r="G17" s="10">
        <v>5161.05</v>
      </c>
      <c r="H17" s="11">
        <v>23.84</v>
      </c>
    </row>
    <row r="18" spans="1:8" ht="9.75" thickBot="1" x14ac:dyDescent="0.2">
      <c r="E18" s="14" t="s">
        <v>48</v>
      </c>
      <c r="G18" s="15">
        <v>11740.19</v>
      </c>
      <c r="H18" s="16">
        <v>54.23</v>
      </c>
    </row>
    <row r="19" spans="1:8" ht="9.75" thickTop="1" x14ac:dyDescent="0.15">
      <c r="H19" s="11"/>
    </row>
    <row r="20" spans="1:8" ht="15" x14ac:dyDescent="0.25">
      <c r="A20" s="86" t="s">
        <v>68</v>
      </c>
      <c r="B20" s="87"/>
      <c r="C20" s="87"/>
      <c r="H20" s="11"/>
    </row>
    <row r="21" spans="1:8" ht="15" x14ac:dyDescent="0.25">
      <c r="B21" s="88" t="s">
        <v>69</v>
      </c>
      <c r="C21" s="87"/>
      <c r="H21" s="11"/>
    </row>
    <row r="22" spans="1:8" x14ac:dyDescent="0.15">
      <c r="B22" s="13" t="s">
        <v>70</v>
      </c>
      <c r="C22" s="5" t="s">
        <v>581</v>
      </c>
      <c r="D22" s="5" t="s">
        <v>598</v>
      </c>
      <c r="E22" s="5" t="s">
        <v>73</v>
      </c>
      <c r="F22" s="5">
        <v>1500</v>
      </c>
      <c r="G22" s="10">
        <v>1473.74</v>
      </c>
      <c r="H22" s="11">
        <v>6.8100000000000005</v>
      </c>
    </row>
    <row r="23" spans="1:8" ht="9.75" thickBot="1" x14ac:dyDescent="0.2">
      <c r="E23" s="14" t="s">
        <v>48</v>
      </c>
      <c r="G23" s="15">
        <v>1473.74</v>
      </c>
      <c r="H23" s="16">
        <v>6.81</v>
      </c>
    </row>
    <row r="24" spans="1:8" ht="9.75" thickTop="1" x14ac:dyDescent="0.15">
      <c r="H24" s="11"/>
    </row>
    <row r="25" spans="1:8" x14ac:dyDescent="0.15">
      <c r="B25" s="13" t="s">
        <v>84</v>
      </c>
      <c r="H25" s="11"/>
    </row>
    <row r="26" spans="1:8" x14ac:dyDescent="0.15">
      <c r="C26" s="5" t="s">
        <v>85</v>
      </c>
      <c r="E26" s="5" t="s">
        <v>84</v>
      </c>
      <c r="G26" s="10">
        <v>5143</v>
      </c>
      <c r="H26" s="11">
        <v>23.76</v>
      </c>
    </row>
    <row r="27" spans="1:8" x14ac:dyDescent="0.15">
      <c r="H27" s="11"/>
    </row>
    <row r="28" spans="1:8" x14ac:dyDescent="0.15">
      <c r="A28" s="17" t="s">
        <v>86</v>
      </c>
      <c r="G28" s="18">
        <v>-3854.9</v>
      </c>
      <c r="H28" s="19">
        <v>-17.809999999999999</v>
      </c>
    </row>
    <row r="29" spans="1:8" x14ac:dyDescent="0.15">
      <c r="H29" s="11"/>
    </row>
    <row r="30" spans="1:8" ht="9.75" thickBot="1" x14ac:dyDescent="0.2">
      <c r="E30" s="14" t="s">
        <v>87</v>
      </c>
      <c r="G30" s="15">
        <v>21649.59</v>
      </c>
      <c r="H30" s="16">
        <v>100</v>
      </c>
    </row>
    <row r="31" spans="1:8" ht="9.75" thickTop="1" x14ac:dyDescent="0.15">
      <c r="H31" s="11"/>
    </row>
    <row r="32" spans="1:8" x14ac:dyDescent="0.15">
      <c r="A32" s="14" t="s">
        <v>88</v>
      </c>
      <c r="H32" s="11"/>
    </row>
    <row r="33" spans="1:8" x14ac:dyDescent="0.15">
      <c r="A33" s="5">
        <v>1</v>
      </c>
      <c r="B33" s="5" t="s">
        <v>1106</v>
      </c>
      <c r="H33" s="11"/>
    </row>
    <row r="34" spans="1:8" x14ac:dyDescent="0.15">
      <c r="H34" s="11"/>
    </row>
    <row r="35" spans="1:8" x14ac:dyDescent="0.15">
      <c r="A35" s="5">
        <v>2</v>
      </c>
      <c r="B35" s="5" t="s">
        <v>90</v>
      </c>
      <c r="H35" s="11"/>
    </row>
    <row r="36" spans="1:8" x14ac:dyDescent="0.15">
      <c r="H36" s="11"/>
    </row>
    <row r="37" spans="1:8" x14ac:dyDescent="0.15">
      <c r="A37" s="5">
        <v>3</v>
      </c>
      <c r="B37" s="5" t="s">
        <v>91</v>
      </c>
      <c r="H37" s="11"/>
    </row>
    <row r="38" spans="1:8" x14ac:dyDescent="0.15">
      <c r="B38" s="5" t="s">
        <v>92</v>
      </c>
      <c r="H38" s="11"/>
    </row>
    <row r="39" spans="1:8" x14ac:dyDescent="0.15">
      <c r="B39" s="5" t="s">
        <v>93</v>
      </c>
      <c r="H39" s="11"/>
    </row>
    <row r="40" spans="1:8" x14ac:dyDescent="0.15">
      <c r="A40" s="1"/>
      <c r="B40" s="1"/>
      <c r="C40" s="1"/>
      <c r="D40" s="1"/>
      <c r="E40" s="1"/>
      <c r="F40" s="1"/>
      <c r="G40" s="3"/>
      <c r="H40" s="20"/>
    </row>
  </sheetData>
  <mergeCells count="9">
    <mergeCell ref="B15:C15"/>
    <mergeCell ref="A20:C20"/>
    <mergeCell ref="B21:C21"/>
    <mergeCell ref="A2:C2"/>
    <mergeCell ref="A3:C3"/>
    <mergeCell ref="B4:C4"/>
    <mergeCell ref="B5:C5"/>
    <mergeCell ref="B11:C11"/>
    <mergeCell ref="B14:C14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workbookViewId="0"/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9.28515625" style="5" customWidth="1"/>
    <col min="5" max="5" width="9.140625" style="5"/>
    <col min="6" max="6" width="8.7109375" style="5" customWidth="1"/>
    <col min="7" max="7" width="9.28515625" style="10" customWidth="1"/>
    <col min="8" max="8" width="7.7109375" style="21" customWidth="1"/>
    <col min="9" max="16384" width="9.140625" style="5"/>
  </cols>
  <sheetData>
    <row r="1" spans="1:8" x14ac:dyDescent="0.15">
      <c r="A1" s="1"/>
      <c r="B1" s="1"/>
      <c r="C1" s="2" t="s">
        <v>1060</v>
      </c>
      <c r="D1" s="1"/>
      <c r="E1" s="1"/>
      <c r="F1" s="1"/>
      <c r="G1" s="3"/>
      <c r="H1" s="4"/>
    </row>
    <row r="2" spans="1:8" ht="37.5" x14ac:dyDescent="0.25">
      <c r="A2" s="89" t="s">
        <v>1</v>
      </c>
      <c r="B2" s="90"/>
      <c r="C2" s="90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8" ht="15" x14ac:dyDescent="0.25">
      <c r="A3" s="86" t="s">
        <v>7</v>
      </c>
      <c r="B3" s="87"/>
      <c r="C3" s="87"/>
      <c r="H3" s="11"/>
    </row>
    <row r="4" spans="1:8" ht="15" x14ac:dyDescent="0.25">
      <c r="B4" s="88" t="s">
        <v>8</v>
      </c>
      <c r="C4" s="87"/>
      <c r="H4" s="11"/>
    </row>
    <row r="5" spans="1:8" ht="15" x14ac:dyDescent="0.25">
      <c r="B5" s="86" t="s">
        <v>9</v>
      </c>
      <c r="C5" s="87"/>
      <c r="H5" s="11"/>
    </row>
    <row r="6" spans="1:8" x14ac:dyDescent="0.15">
      <c r="B6" s="13" t="s">
        <v>13</v>
      </c>
      <c r="C6" s="5" t="s">
        <v>112</v>
      </c>
      <c r="D6" s="5" t="s">
        <v>1061</v>
      </c>
      <c r="E6" s="5" t="s">
        <v>16</v>
      </c>
      <c r="F6" s="5">
        <v>150</v>
      </c>
      <c r="G6" s="10">
        <v>1256.03</v>
      </c>
      <c r="H6" s="11">
        <v>11.47</v>
      </c>
    </row>
    <row r="7" spans="1:8" x14ac:dyDescent="0.15">
      <c r="B7" s="13" t="s">
        <v>13</v>
      </c>
      <c r="C7" s="5" t="s">
        <v>116</v>
      </c>
      <c r="D7" s="5" t="s">
        <v>1062</v>
      </c>
      <c r="E7" s="5" t="s">
        <v>16</v>
      </c>
      <c r="F7" s="5">
        <v>120</v>
      </c>
      <c r="G7" s="10">
        <v>1255.8600000000001</v>
      </c>
      <c r="H7" s="11">
        <v>11.47</v>
      </c>
    </row>
    <row r="8" spans="1:8" x14ac:dyDescent="0.15">
      <c r="B8" s="12">
        <v>8.1500000000000003E-2</v>
      </c>
      <c r="C8" s="5" t="s">
        <v>583</v>
      </c>
      <c r="D8" s="5" t="s">
        <v>1052</v>
      </c>
      <c r="E8" s="5" t="s">
        <v>16</v>
      </c>
      <c r="F8" s="5">
        <v>110</v>
      </c>
      <c r="G8" s="10">
        <v>1105.98</v>
      </c>
      <c r="H8" s="11">
        <v>10.100000000000001</v>
      </c>
    </row>
    <row r="9" spans="1:8" x14ac:dyDescent="0.15">
      <c r="B9" s="12">
        <v>7.8E-2</v>
      </c>
      <c r="C9" s="5" t="s">
        <v>17</v>
      </c>
      <c r="D9" s="5" t="s">
        <v>738</v>
      </c>
      <c r="E9" s="5" t="s">
        <v>16</v>
      </c>
      <c r="F9" s="5">
        <v>110</v>
      </c>
      <c r="G9" s="10">
        <v>1089.6200000000001</v>
      </c>
      <c r="H9" s="11">
        <v>9.9500000000000011</v>
      </c>
    </row>
    <row r="10" spans="1:8" x14ac:dyDescent="0.15">
      <c r="B10" s="12">
        <v>6.83E-2</v>
      </c>
      <c r="C10" s="5" t="s">
        <v>110</v>
      </c>
      <c r="D10" s="5" t="s">
        <v>172</v>
      </c>
      <c r="E10" s="5" t="s">
        <v>16</v>
      </c>
      <c r="F10" s="5">
        <v>110</v>
      </c>
      <c r="G10" s="10">
        <v>1076.55</v>
      </c>
      <c r="H10" s="11">
        <v>9.83</v>
      </c>
    </row>
    <row r="11" spans="1:8" x14ac:dyDescent="0.15">
      <c r="B11" s="12">
        <v>8.8700000000000001E-2</v>
      </c>
      <c r="C11" s="5" t="s">
        <v>108</v>
      </c>
      <c r="D11" s="5" t="s">
        <v>1038</v>
      </c>
      <c r="E11" s="5" t="s">
        <v>16</v>
      </c>
      <c r="F11" s="5">
        <v>100</v>
      </c>
      <c r="G11" s="10">
        <v>1017.69</v>
      </c>
      <c r="H11" s="11">
        <v>9.2900000000000009</v>
      </c>
    </row>
    <row r="12" spans="1:8" x14ac:dyDescent="0.15">
      <c r="B12" s="12">
        <v>7.2499999999999995E-2</v>
      </c>
      <c r="C12" s="5" t="s">
        <v>19</v>
      </c>
      <c r="D12" s="5" t="s">
        <v>163</v>
      </c>
      <c r="E12" s="5" t="s">
        <v>21</v>
      </c>
      <c r="F12" s="5">
        <v>100</v>
      </c>
      <c r="G12" s="10">
        <v>988.74</v>
      </c>
      <c r="H12" s="11">
        <v>9.0300000000000011</v>
      </c>
    </row>
    <row r="13" spans="1:8" x14ac:dyDescent="0.15">
      <c r="B13" s="12">
        <v>6.54E-2</v>
      </c>
      <c r="C13" s="5" t="s">
        <v>132</v>
      </c>
      <c r="D13" s="5" t="s">
        <v>133</v>
      </c>
      <c r="E13" s="5" t="s">
        <v>16</v>
      </c>
      <c r="F13" s="5">
        <v>70</v>
      </c>
      <c r="G13" s="10">
        <v>686.04</v>
      </c>
      <c r="H13" s="11">
        <v>6.2600000000000007</v>
      </c>
    </row>
    <row r="14" spans="1:8" x14ac:dyDescent="0.15">
      <c r="B14" s="12">
        <v>7.4899999999999994E-2</v>
      </c>
      <c r="C14" s="5" t="s">
        <v>14</v>
      </c>
      <c r="D14" s="5" t="s">
        <v>309</v>
      </c>
      <c r="E14" s="5" t="s">
        <v>16</v>
      </c>
      <c r="F14" s="5">
        <v>4</v>
      </c>
      <c r="G14" s="10">
        <v>397.7</v>
      </c>
      <c r="H14" s="11">
        <v>3.63</v>
      </c>
    </row>
    <row r="15" spans="1:8" x14ac:dyDescent="0.15">
      <c r="B15" s="12">
        <v>8.6599999999999996E-2</v>
      </c>
      <c r="C15" s="5" t="s">
        <v>136</v>
      </c>
      <c r="D15" s="5" t="s">
        <v>1040</v>
      </c>
      <c r="E15" s="5" t="s">
        <v>16</v>
      </c>
      <c r="F15" s="5">
        <v>20</v>
      </c>
      <c r="G15" s="10">
        <v>200.70000000000002</v>
      </c>
      <c r="H15" s="11">
        <v>1.83</v>
      </c>
    </row>
    <row r="16" spans="1:8" x14ac:dyDescent="0.15">
      <c r="B16" s="12">
        <v>8.3599999999999994E-2</v>
      </c>
      <c r="C16" s="5" t="s">
        <v>110</v>
      </c>
      <c r="D16" s="5" t="s">
        <v>126</v>
      </c>
      <c r="E16" s="5" t="s">
        <v>16</v>
      </c>
      <c r="F16" s="5">
        <v>10</v>
      </c>
      <c r="G16" s="10">
        <v>100.76</v>
      </c>
      <c r="H16" s="11">
        <v>0.91999999999999993</v>
      </c>
    </row>
    <row r="17" spans="1:8" x14ac:dyDescent="0.15">
      <c r="B17" s="12">
        <v>8.2000000000000003E-2</v>
      </c>
      <c r="C17" s="5" t="s">
        <v>583</v>
      </c>
      <c r="D17" s="5" t="s">
        <v>1037</v>
      </c>
      <c r="E17" s="5" t="s">
        <v>16</v>
      </c>
      <c r="F17" s="5">
        <v>10</v>
      </c>
      <c r="G17" s="10">
        <v>100.58</v>
      </c>
      <c r="H17" s="11">
        <v>0.91999999999999993</v>
      </c>
    </row>
    <row r="18" spans="1:8" x14ac:dyDescent="0.15">
      <c r="B18" s="12">
        <v>7.0000000000000007E-2</v>
      </c>
      <c r="C18" s="5" t="s">
        <v>14</v>
      </c>
      <c r="D18" s="5" t="s">
        <v>123</v>
      </c>
      <c r="E18" s="5" t="s">
        <v>16</v>
      </c>
      <c r="F18" s="5">
        <v>1</v>
      </c>
      <c r="G18" s="10">
        <v>98.28</v>
      </c>
      <c r="H18" s="11">
        <v>0.90000000000000013</v>
      </c>
    </row>
    <row r="19" spans="1:8" ht="9.75" thickBot="1" x14ac:dyDescent="0.2">
      <c r="E19" s="14" t="s">
        <v>48</v>
      </c>
      <c r="G19" s="15">
        <v>9374.5300000000007</v>
      </c>
      <c r="H19" s="16">
        <v>85.6</v>
      </c>
    </row>
    <row r="20" spans="1:8" ht="15.75" thickTop="1" x14ac:dyDescent="0.25">
      <c r="B20" s="88" t="s">
        <v>52</v>
      </c>
      <c r="C20" s="87"/>
      <c r="H20" s="11"/>
    </row>
    <row r="21" spans="1:8" ht="15" x14ac:dyDescent="0.25">
      <c r="B21" s="86" t="s">
        <v>9</v>
      </c>
      <c r="C21" s="87"/>
      <c r="H21" s="11"/>
    </row>
    <row r="22" spans="1:8" x14ac:dyDescent="0.15">
      <c r="B22" s="12">
        <v>8.3900000000000002E-2</v>
      </c>
      <c r="C22" s="5" t="s">
        <v>1043</v>
      </c>
      <c r="D22" s="5" t="s">
        <v>1044</v>
      </c>
      <c r="E22" s="5" t="s">
        <v>55</v>
      </c>
      <c r="F22" s="5">
        <v>1000000</v>
      </c>
      <c r="G22" s="10">
        <v>1014.96</v>
      </c>
      <c r="H22" s="11">
        <v>9.27</v>
      </c>
    </row>
    <row r="23" spans="1:8" ht="9.75" thickBot="1" x14ac:dyDescent="0.2">
      <c r="E23" s="14" t="s">
        <v>48</v>
      </c>
      <c r="G23" s="15">
        <v>1014.96</v>
      </c>
      <c r="H23" s="16">
        <v>9.27</v>
      </c>
    </row>
    <row r="24" spans="1:8" ht="9.75" thickTop="1" x14ac:dyDescent="0.15">
      <c r="H24" s="11"/>
    </row>
    <row r="25" spans="1:8" x14ac:dyDescent="0.15">
      <c r="B25" s="13" t="s">
        <v>84</v>
      </c>
      <c r="H25" s="11"/>
    </row>
    <row r="26" spans="1:8" x14ac:dyDescent="0.15">
      <c r="C26" s="5" t="s">
        <v>85</v>
      </c>
      <c r="E26" s="5" t="s">
        <v>84</v>
      </c>
      <c r="G26" s="10">
        <v>90</v>
      </c>
      <c r="H26" s="11">
        <v>0.82000000000000006</v>
      </c>
    </row>
    <row r="27" spans="1:8" x14ac:dyDescent="0.15">
      <c r="H27" s="11"/>
    </row>
    <row r="28" spans="1:8" x14ac:dyDescent="0.15">
      <c r="A28" s="17" t="s">
        <v>86</v>
      </c>
      <c r="G28" s="18">
        <v>471.18</v>
      </c>
      <c r="H28" s="19">
        <v>4.3099999999999996</v>
      </c>
    </row>
    <row r="29" spans="1:8" x14ac:dyDescent="0.15">
      <c r="H29" s="11"/>
    </row>
    <row r="30" spans="1:8" ht="9.75" thickBot="1" x14ac:dyDescent="0.2">
      <c r="E30" s="14" t="s">
        <v>87</v>
      </c>
      <c r="G30" s="15">
        <v>10950.67</v>
      </c>
      <c r="H30" s="16">
        <v>100</v>
      </c>
    </row>
    <row r="31" spans="1:8" ht="9.75" thickTop="1" x14ac:dyDescent="0.15">
      <c r="H31" s="11"/>
    </row>
    <row r="32" spans="1:8" x14ac:dyDescent="0.15">
      <c r="A32" s="14" t="s">
        <v>88</v>
      </c>
      <c r="H32" s="11"/>
    </row>
    <row r="33" spans="1:8" x14ac:dyDescent="0.15">
      <c r="A33" s="5">
        <v>1</v>
      </c>
      <c r="B33" s="5" t="s">
        <v>1063</v>
      </c>
      <c r="H33" s="11"/>
    </row>
    <row r="34" spans="1:8" x14ac:dyDescent="0.15">
      <c r="H34" s="11"/>
    </row>
    <row r="35" spans="1:8" x14ac:dyDescent="0.15">
      <c r="A35" s="5">
        <v>2</v>
      </c>
      <c r="B35" s="5" t="s">
        <v>90</v>
      </c>
      <c r="H35" s="11"/>
    </row>
    <row r="36" spans="1:8" x14ac:dyDescent="0.15">
      <c r="H36" s="11"/>
    </row>
    <row r="37" spans="1:8" x14ac:dyDescent="0.15">
      <c r="A37" s="5">
        <v>3</v>
      </c>
      <c r="B37" s="5" t="s">
        <v>91</v>
      </c>
      <c r="H37" s="11"/>
    </row>
    <row r="38" spans="1:8" x14ac:dyDescent="0.15">
      <c r="B38" s="5" t="s">
        <v>92</v>
      </c>
      <c r="H38" s="11"/>
    </row>
    <row r="39" spans="1:8" x14ac:dyDescent="0.15">
      <c r="B39" s="5" t="s">
        <v>93</v>
      </c>
      <c r="H39" s="11"/>
    </row>
    <row r="40" spans="1:8" x14ac:dyDescent="0.15">
      <c r="A40" s="1"/>
      <c r="B40" s="1"/>
      <c r="C40" s="1"/>
      <c r="D40" s="1"/>
      <c r="E40" s="1"/>
      <c r="F40" s="1"/>
      <c r="G40" s="3"/>
      <c r="H40" s="20"/>
    </row>
  </sheetData>
  <mergeCells count="6">
    <mergeCell ref="A2:C2"/>
    <mergeCell ref="A3:C3"/>
    <mergeCell ref="B4:C4"/>
    <mergeCell ref="B5:C5"/>
    <mergeCell ref="B20:C20"/>
    <mergeCell ref="B21:C21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"/>
  <sheetViews>
    <sheetView workbookViewId="0"/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9.28515625" style="5" customWidth="1"/>
    <col min="5" max="5" width="9.140625" style="5"/>
    <col min="6" max="6" width="8.7109375" style="5" customWidth="1"/>
    <col min="7" max="7" width="9.28515625" style="10" customWidth="1"/>
    <col min="8" max="8" width="7.7109375" style="21" customWidth="1"/>
    <col min="9" max="16384" width="9.140625" style="5"/>
  </cols>
  <sheetData>
    <row r="1" spans="1:8" x14ac:dyDescent="0.15">
      <c r="A1" s="1"/>
      <c r="B1" s="1"/>
      <c r="C1" s="2" t="s">
        <v>1055</v>
      </c>
      <c r="D1" s="1"/>
      <c r="E1" s="1"/>
      <c r="F1" s="1"/>
      <c r="G1" s="3"/>
      <c r="H1" s="4"/>
    </row>
    <row r="2" spans="1:8" ht="37.5" x14ac:dyDescent="0.25">
      <c r="A2" s="89" t="s">
        <v>1</v>
      </c>
      <c r="B2" s="90"/>
      <c r="C2" s="90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8" ht="15" x14ac:dyDescent="0.25">
      <c r="A3" s="86" t="s">
        <v>7</v>
      </c>
      <c r="B3" s="87"/>
      <c r="C3" s="87"/>
      <c r="H3" s="11"/>
    </row>
    <row r="4" spans="1:8" ht="15" x14ac:dyDescent="0.25">
      <c r="B4" s="88" t="s">
        <v>8</v>
      </c>
      <c r="C4" s="87"/>
      <c r="H4" s="11"/>
    </row>
    <row r="5" spans="1:8" ht="15" x14ac:dyDescent="0.25">
      <c r="B5" s="86" t="s">
        <v>9</v>
      </c>
      <c r="C5" s="87"/>
      <c r="H5" s="11"/>
    </row>
    <row r="6" spans="1:8" x14ac:dyDescent="0.15">
      <c r="B6" s="13" t="s">
        <v>13</v>
      </c>
      <c r="C6" s="5" t="s">
        <v>112</v>
      </c>
      <c r="D6" s="5" t="s">
        <v>1056</v>
      </c>
      <c r="E6" s="5" t="s">
        <v>16</v>
      </c>
      <c r="F6" s="5">
        <v>340</v>
      </c>
      <c r="G6" s="10">
        <v>2841.93</v>
      </c>
      <c r="H6" s="11">
        <v>11.68</v>
      </c>
    </row>
    <row r="7" spans="1:8" x14ac:dyDescent="0.15">
      <c r="B7" s="13" t="s">
        <v>13</v>
      </c>
      <c r="C7" s="5" t="s">
        <v>116</v>
      </c>
      <c r="D7" s="5" t="s">
        <v>1057</v>
      </c>
      <c r="E7" s="5" t="s">
        <v>16</v>
      </c>
      <c r="F7" s="5">
        <v>250</v>
      </c>
      <c r="G7" s="10">
        <v>2648.02</v>
      </c>
      <c r="H7" s="11">
        <v>10.89</v>
      </c>
    </row>
    <row r="8" spans="1:8" x14ac:dyDescent="0.15">
      <c r="B8" s="12">
        <v>6.83E-2</v>
      </c>
      <c r="C8" s="5" t="s">
        <v>110</v>
      </c>
      <c r="D8" s="5" t="s">
        <v>172</v>
      </c>
      <c r="E8" s="5" t="s">
        <v>16</v>
      </c>
      <c r="F8" s="5">
        <v>260</v>
      </c>
      <c r="G8" s="10">
        <v>2544.5700000000002</v>
      </c>
      <c r="H8" s="11">
        <v>10.459999999999999</v>
      </c>
    </row>
    <row r="9" spans="1:8" x14ac:dyDescent="0.15">
      <c r="B9" s="12">
        <v>7.7799999999999994E-2</v>
      </c>
      <c r="C9" s="5" t="s">
        <v>14</v>
      </c>
      <c r="D9" s="5" t="s">
        <v>1058</v>
      </c>
      <c r="E9" s="5" t="s">
        <v>16</v>
      </c>
      <c r="F9" s="5">
        <v>25</v>
      </c>
      <c r="G9" s="10">
        <v>2477.81</v>
      </c>
      <c r="H9" s="11">
        <v>10.190000000000001</v>
      </c>
    </row>
    <row r="10" spans="1:8" x14ac:dyDescent="0.15">
      <c r="B10" s="12">
        <v>7.2499999999999995E-2</v>
      </c>
      <c r="C10" s="5" t="s">
        <v>19</v>
      </c>
      <c r="D10" s="5" t="s">
        <v>163</v>
      </c>
      <c r="E10" s="5" t="s">
        <v>21</v>
      </c>
      <c r="F10" s="5">
        <v>235</v>
      </c>
      <c r="G10" s="10">
        <v>2323.54</v>
      </c>
      <c r="H10" s="11">
        <v>9.5500000000000007</v>
      </c>
    </row>
    <row r="11" spans="1:8" x14ac:dyDescent="0.15">
      <c r="B11" s="12">
        <v>9.0399999999999994E-2</v>
      </c>
      <c r="C11" s="5" t="s">
        <v>108</v>
      </c>
      <c r="D11" s="5" t="s">
        <v>109</v>
      </c>
      <c r="E11" s="5" t="s">
        <v>16</v>
      </c>
      <c r="F11" s="5">
        <v>205</v>
      </c>
      <c r="G11" s="10">
        <v>2084.5700000000002</v>
      </c>
      <c r="H11" s="11">
        <v>8.57</v>
      </c>
    </row>
    <row r="12" spans="1:8" x14ac:dyDescent="0.15">
      <c r="B12" s="12">
        <v>8.1500000000000003E-2</v>
      </c>
      <c r="C12" s="5" t="s">
        <v>583</v>
      </c>
      <c r="D12" s="5" t="s">
        <v>1052</v>
      </c>
      <c r="E12" s="5" t="s">
        <v>16</v>
      </c>
      <c r="F12" s="5">
        <v>120</v>
      </c>
      <c r="G12" s="10">
        <v>1206.53</v>
      </c>
      <c r="H12" s="11">
        <v>4.9600000000000009</v>
      </c>
    </row>
    <row r="13" spans="1:8" x14ac:dyDescent="0.15">
      <c r="B13" s="12">
        <v>8.2000000000000003E-2</v>
      </c>
      <c r="C13" s="5" t="s">
        <v>583</v>
      </c>
      <c r="D13" s="5" t="s">
        <v>1037</v>
      </c>
      <c r="E13" s="5" t="s">
        <v>16</v>
      </c>
      <c r="F13" s="5">
        <v>100</v>
      </c>
      <c r="G13" s="10">
        <v>1005.77</v>
      </c>
      <c r="H13" s="11">
        <v>4.1300000000000008</v>
      </c>
    </row>
    <row r="14" spans="1:8" x14ac:dyDescent="0.15">
      <c r="B14" s="12">
        <v>8.4900000000000003E-2</v>
      </c>
      <c r="C14" s="5" t="s">
        <v>17</v>
      </c>
      <c r="D14" s="5" t="s">
        <v>1051</v>
      </c>
      <c r="E14" s="5" t="s">
        <v>16</v>
      </c>
      <c r="F14" s="5">
        <v>70</v>
      </c>
      <c r="G14" s="10">
        <v>702.03</v>
      </c>
      <c r="H14" s="11">
        <v>2.89</v>
      </c>
    </row>
    <row r="15" spans="1:8" x14ac:dyDescent="0.15">
      <c r="B15" s="12">
        <v>8.6599999999999996E-2</v>
      </c>
      <c r="C15" s="5" t="s">
        <v>136</v>
      </c>
      <c r="D15" s="5" t="s">
        <v>1040</v>
      </c>
      <c r="E15" s="5" t="s">
        <v>16</v>
      </c>
      <c r="F15" s="5">
        <v>50</v>
      </c>
      <c r="G15" s="10">
        <v>501.75</v>
      </c>
      <c r="H15" s="11">
        <v>2.06</v>
      </c>
    </row>
    <row r="16" spans="1:8" x14ac:dyDescent="0.15">
      <c r="B16" s="12">
        <v>8.6800000000000002E-2</v>
      </c>
      <c r="C16" s="5" t="s">
        <v>17</v>
      </c>
      <c r="D16" s="5" t="s">
        <v>1039</v>
      </c>
      <c r="E16" s="5" t="s">
        <v>16</v>
      </c>
      <c r="F16" s="5">
        <v>30</v>
      </c>
      <c r="G16" s="10">
        <v>301.94</v>
      </c>
      <c r="H16" s="11">
        <v>1.2400000000000002</v>
      </c>
    </row>
    <row r="17" spans="1:8" x14ac:dyDescent="0.15">
      <c r="B17" s="12">
        <v>8.8700000000000001E-2</v>
      </c>
      <c r="C17" s="5" t="s">
        <v>108</v>
      </c>
      <c r="D17" s="5" t="s">
        <v>1038</v>
      </c>
      <c r="E17" s="5" t="s">
        <v>16</v>
      </c>
      <c r="F17" s="5">
        <v>20</v>
      </c>
      <c r="G17" s="10">
        <v>203.54</v>
      </c>
      <c r="H17" s="11">
        <v>0.84000000000000008</v>
      </c>
    </row>
    <row r="18" spans="1:8" x14ac:dyDescent="0.15">
      <c r="B18" s="12">
        <v>8.3799999999999999E-2</v>
      </c>
      <c r="C18" s="5" t="s">
        <v>110</v>
      </c>
      <c r="D18" s="5" t="s">
        <v>1050</v>
      </c>
      <c r="E18" s="5" t="s">
        <v>16</v>
      </c>
      <c r="F18" s="5">
        <v>20</v>
      </c>
      <c r="G18" s="10">
        <v>201.66</v>
      </c>
      <c r="H18" s="11">
        <v>0.83</v>
      </c>
    </row>
    <row r="19" spans="1:8" x14ac:dyDescent="0.15">
      <c r="B19" s="12">
        <v>7.8E-2</v>
      </c>
      <c r="C19" s="5" t="s">
        <v>17</v>
      </c>
      <c r="D19" s="5" t="s">
        <v>738</v>
      </c>
      <c r="E19" s="5" t="s">
        <v>16</v>
      </c>
      <c r="F19" s="5">
        <v>10</v>
      </c>
      <c r="G19" s="10">
        <v>99.06</v>
      </c>
      <c r="H19" s="11">
        <v>0.41000000000000003</v>
      </c>
    </row>
    <row r="20" spans="1:8" ht="9.75" thickBot="1" x14ac:dyDescent="0.2">
      <c r="E20" s="14" t="s">
        <v>48</v>
      </c>
      <c r="G20" s="15">
        <v>19142.72</v>
      </c>
      <c r="H20" s="16">
        <v>78.7</v>
      </c>
    </row>
    <row r="21" spans="1:8" ht="15.75" thickTop="1" x14ac:dyDescent="0.25">
      <c r="B21" s="88" t="s">
        <v>52</v>
      </c>
      <c r="C21" s="87"/>
      <c r="H21" s="11"/>
    </row>
    <row r="22" spans="1:8" ht="15" x14ac:dyDescent="0.25">
      <c r="B22" s="86" t="s">
        <v>9</v>
      </c>
      <c r="C22" s="87"/>
      <c r="H22" s="11"/>
    </row>
    <row r="23" spans="1:8" x14ac:dyDescent="0.15">
      <c r="B23" s="12">
        <v>8.3900000000000002E-2</v>
      </c>
      <c r="C23" s="5" t="s">
        <v>1043</v>
      </c>
      <c r="D23" s="5" t="s">
        <v>1044</v>
      </c>
      <c r="E23" s="5" t="s">
        <v>55</v>
      </c>
      <c r="F23" s="5">
        <v>3750000</v>
      </c>
      <c r="G23" s="10">
        <v>3806.11</v>
      </c>
      <c r="H23" s="11">
        <v>15.65</v>
      </c>
    </row>
    <row r="24" spans="1:8" x14ac:dyDescent="0.15">
      <c r="B24" s="12">
        <v>8.5599999999999996E-2</v>
      </c>
      <c r="C24" s="5" t="s">
        <v>1043</v>
      </c>
      <c r="D24" s="5" t="s">
        <v>1045</v>
      </c>
      <c r="E24" s="5" t="s">
        <v>55</v>
      </c>
      <c r="F24" s="5">
        <v>275000</v>
      </c>
      <c r="G24" s="10">
        <v>280.28000000000003</v>
      </c>
      <c r="H24" s="11">
        <v>1.1499999999999999</v>
      </c>
    </row>
    <row r="25" spans="1:8" ht="9.75" thickBot="1" x14ac:dyDescent="0.2">
      <c r="E25" s="14" t="s">
        <v>48</v>
      </c>
      <c r="G25" s="15">
        <v>4086.39</v>
      </c>
      <c r="H25" s="16">
        <v>16.8</v>
      </c>
    </row>
    <row r="26" spans="1:8" ht="9.75" thickTop="1" x14ac:dyDescent="0.15">
      <c r="H26" s="11"/>
    </row>
    <row r="27" spans="1:8" x14ac:dyDescent="0.15">
      <c r="B27" s="13" t="s">
        <v>84</v>
      </c>
      <c r="H27" s="11"/>
    </row>
    <row r="28" spans="1:8" x14ac:dyDescent="0.15">
      <c r="C28" s="5" t="s">
        <v>85</v>
      </c>
      <c r="E28" s="5" t="s">
        <v>84</v>
      </c>
      <c r="G28" s="10">
        <v>117</v>
      </c>
      <c r="H28" s="11">
        <v>0.48000000000000004</v>
      </c>
    </row>
    <row r="29" spans="1:8" x14ac:dyDescent="0.15">
      <c r="H29" s="11"/>
    </row>
    <row r="30" spans="1:8" x14ac:dyDescent="0.15">
      <c r="A30" s="17" t="s">
        <v>86</v>
      </c>
      <c r="G30" s="18">
        <v>977.85</v>
      </c>
      <c r="H30" s="19">
        <v>4.0199999999999996</v>
      </c>
    </row>
    <row r="31" spans="1:8" x14ac:dyDescent="0.15">
      <c r="H31" s="11"/>
    </row>
    <row r="32" spans="1:8" ht="9.75" thickBot="1" x14ac:dyDescent="0.2">
      <c r="E32" s="14" t="s">
        <v>87</v>
      </c>
      <c r="G32" s="15">
        <v>24323.96</v>
      </c>
      <c r="H32" s="16">
        <v>100</v>
      </c>
    </row>
    <row r="33" spans="1:8" ht="9.75" thickTop="1" x14ac:dyDescent="0.15">
      <c r="H33" s="11"/>
    </row>
    <row r="34" spans="1:8" x14ac:dyDescent="0.15">
      <c r="A34" s="14" t="s">
        <v>88</v>
      </c>
      <c r="H34" s="11"/>
    </row>
    <row r="35" spans="1:8" x14ac:dyDescent="0.15">
      <c r="A35" s="5">
        <v>1</v>
      </c>
      <c r="B35" s="5" t="s">
        <v>1059</v>
      </c>
      <c r="H35" s="11"/>
    </row>
    <row r="36" spans="1:8" x14ac:dyDescent="0.15">
      <c r="H36" s="11"/>
    </row>
    <row r="37" spans="1:8" x14ac:dyDescent="0.15">
      <c r="A37" s="5">
        <v>2</v>
      </c>
      <c r="B37" s="5" t="s">
        <v>90</v>
      </c>
      <c r="H37" s="11"/>
    </row>
    <row r="38" spans="1:8" x14ac:dyDescent="0.15">
      <c r="H38" s="11"/>
    </row>
    <row r="39" spans="1:8" x14ac:dyDescent="0.15">
      <c r="A39" s="5">
        <v>3</v>
      </c>
      <c r="B39" s="5" t="s">
        <v>91</v>
      </c>
      <c r="H39" s="11"/>
    </row>
    <row r="40" spans="1:8" x14ac:dyDescent="0.15">
      <c r="B40" s="5" t="s">
        <v>92</v>
      </c>
      <c r="H40" s="11"/>
    </row>
    <row r="41" spans="1:8" x14ac:dyDescent="0.15">
      <c r="B41" s="5" t="s">
        <v>93</v>
      </c>
      <c r="H41" s="11"/>
    </row>
    <row r="42" spans="1:8" x14ac:dyDescent="0.15">
      <c r="A42" s="1"/>
      <c r="B42" s="1"/>
      <c r="C42" s="1"/>
      <c r="D42" s="1"/>
      <c r="E42" s="1"/>
      <c r="F42" s="1"/>
      <c r="G42" s="3"/>
      <c r="H42" s="20"/>
    </row>
  </sheetData>
  <mergeCells count="6">
    <mergeCell ref="A2:C2"/>
    <mergeCell ref="A3:C3"/>
    <mergeCell ref="B4:C4"/>
    <mergeCell ref="B5:C5"/>
    <mergeCell ref="B21:C21"/>
    <mergeCell ref="B22:C22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workbookViewId="0"/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9.28515625" style="5" customWidth="1"/>
    <col min="5" max="5" width="9.140625" style="5"/>
    <col min="6" max="6" width="8.7109375" style="5" customWidth="1"/>
    <col min="7" max="7" width="9.28515625" style="10" customWidth="1"/>
    <col min="8" max="8" width="7.7109375" style="21" customWidth="1"/>
    <col min="9" max="16384" width="9.140625" style="5"/>
  </cols>
  <sheetData>
    <row r="1" spans="1:8" x14ac:dyDescent="0.15">
      <c r="A1" s="1"/>
      <c r="B1" s="1"/>
      <c r="C1" s="2" t="s">
        <v>1047</v>
      </c>
      <c r="D1" s="1"/>
      <c r="E1" s="1"/>
      <c r="F1" s="1"/>
      <c r="G1" s="3"/>
      <c r="H1" s="4"/>
    </row>
    <row r="2" spans="1:8" ht="37.5" x14ac:dyDescent="0.25">
      <c r="A2" s="89" t="s">
        <v>1</v>
      </c>
      <c r="B2" s="90"/>
      <c r="C2" s="90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8" ht="15" x14ac:dyDescent="0.25">
      <c r="A3" s="86" t="s">
        <v>7</v>
      </c>
      <c r="B3" s="87"/>
      <c r="C3" s="87"/>
      <c r="H3" s="11"/>
    </row>
    <row r="4" spans="1:8" ht="15" x14ac:dyDescent="0.25">
      <c r="B4" s="88" t="s">
        <v>8</v>
      </c>
      <c r="C4" s="87"/>
      <c r="H4" s="11"/>
    </row>
    <row r="5" spans="1:8" ht="15" x14ac:dyDescent="0.25">
      <c r="B5" s="86" t="s">
        <v>9</v>
      </c>
      <c r="C5" s="87"/>
      <c r="H5" s="11"/>
    </row>
    <row r="6" spans="1:8" x14ac:dyDescent="0.15">
      <c r="B6" s="13" t="s">
        <v>13</v>
      </c>
      <c r="C6" s="5" t="s">
        <v>116</v>
      </c>
      <c r="D6" s="5" t="s">
        <v>1048</v>
      </c>
      <c r="E6" s="5" t="s">
        <v>16</v>
      </c>
      <c r="F6" s="5">
        <v>200</v>
      </c>
      <c r="G6" s="10">
        <v>2121.17</v>
      </c>
      <c r="H6" s="11">
        <v>11.950000000000001</v>
      </c>
    </row>
    <row r="7" spans="1:8" x14ac:dyDescent="0.15">
      <c r="B7" s="13" t="s">
        <v>13</v>
      </c>
      <c r="C7" s="5" t="s">
        <v>112</v>
      </c>
      <c r="D7" s="5" t="s">
        <v>1049</v>
      </c>
      <c r="E7" s="5" t="s">
        <v>16</v>
      </c>
      <c r="F7" s="5">
        <v>252</v>
      </c>
      <c r="G7" s="10">
        <v>2109.19</v>
      </c>
      <c r="H7" s="11">
        <v>11.89</v>
      </c>
    </row>
    <row r="8" spans="1:8" x14ac:dyDescent="0.15">
      <c r="B8" s="12">
        <v>8.3799999999999999E-2</v>
      </c>
      <c r="C8" s="5" t="s">
        <v>110</v>
      </c>
      <c r="D8" s="5" t="s">
        <v>1050</v>
      </c>
      <c r="E8" s="5" t="s">
        <v>16</v>
      </c>
      <c r="F8" s="5">
        <v>190</v>
      </c>
      <c r="G8" s="10">
        <v>1915.79</v>
      </c>
      <c r="H8" s="11">
        <v>10.8</v>
      </c>
    </row>
    <row r="9" spans="1:8" x14ac:dyDescent="0.15">
      <c r="B9" s="12">
        <v>9.0399999999999994E-2</v>
      </c>
      <c r="C9" s="5" t="s">
        <v>108</v>
      </c>
      <c r="D9" s="5" t="s">
        <v>109</v>
      </c>
      <c r="E9" s="5" t="s">
        <v>16</v>
      </c>
      <c r="F9" s="5">
        <v>185</v>
      </c>
      <c r="G9" s="10">
        <v>1881.19</v>
      </c>
      <c r="H9" s="11">
        <v>10.600000000000001</v>
      </c>
    </row>
    <row r="10" spans="1:8" x14ac:dyDescent="0.15">
      <c r="B10" s="12">
        <v>8.4900000000000003E-2</v>
      </c>
      <c r="C10" s="5" t="s">
        <v>17</v>
      </c>
      <c r="D10" s="5" t="s">
        <v>1051</v>
      </c>
      <c r="E10" s="5" t="s">
        <v>16</v>
      </c>
      <c r="F10" s="5">
        <v>180</v>
      </c>
      <c r="G10" s="10">
        <v>1805.21</v>
      </c>
      <c r="H10" s="11">
        <v>10.17</v>
      </c>
    </row>
    <row r="11" spans="1:8" x14ac:dyDescent="0.15">
      <c r="B11" s="12">
        <v>8.1500000000000003E-2</v>
      </c>
      <c r="C11" s="5" t="s">
        <v>583</v>
      </c>
      <c r="D11" s="5" t="s">
        <v>1052</v>
      </c>
      <c r="E11" s="5" t="s">
        <v>16</v>
      </c>
      <c r="F11" s="5">
        <v>170</v>
      </c>
      <c r="G11" s="10">
        <v>1709.25</v>
      </c>
      <c r="H11" s="11">
        <v>9.6300000000000008</v>
      </c>
    </row>
    <row r="12" spans="1:8" x14ac:dyDescent="0.15">
      <c r="B12" s="12">
        <v>7.2499999999999995E-2</v>
      </c>
      <c r="C12" s="5" t="s">
        <v>19</v>
      </c>
      <c r="D12" s="5" t="s">
        <v>163</v>
      </c>
      <c r="E12" s="5" t="s">
        <v>21</v>
      </c>
      <c r="F12" s="5">
        <v>160</v>
      </c>
      <c r="G12" s="10">
        <v>1581.99</v>
      </c>
      <c r="H12" s="11">
        <v>8.92</v>
      </c>
    </row>
    <row r="13" spans="1:8" x14ac:dyDescent="0.15">
      <c r="B13" s="12">
        <v>1.4999999999999999E-2</v>
      </c>
      <c r="C13" s="5" t="s">
        <v>14</v>
      </c>
      <c r="D13" s="5" t="s">
        <v>1053</v>
      </c>
      <c r="E13" s="5" t="s">
        <v>16</v>
      </c>
      <c r="F13" s="5">
        <v>5</v>
      </c>
      <c r="G13" s="10">
        <v>526.04</v>
      </c>
      <c r="H13" s="11">
        <v>2.96</v>
      </c>
    </row>
    <row r="14" spans="1:8" x14ac:dyDescent="0.15">
      <c r="B14" s="12">
        <v>6.54E-2</v>
      </c>
      <c r="C14" s="5" t="s">
        <v>132</v>
      </c>
      <c r="D14" s="5" t="s">
        <v>133</v>
      </c>
      <c r="E14" s="5" t="s">
        <v>16</v>
      </c>
      <c r="F14" s="5">
        <v>50</v>
      </c>
      <c r="G14" s="10">
        <v>490.03000000000003</v>
      </c>
      <c r="H14" s="11">
        <v>2.7600000000000002</v>
      </c>
    </row>
    <row r="15" spans="1:8" x14ac:dyDescent="0.15">
      <c r="B15" s="12">
        <v>7.0000000000000007E-2</v>
      </c>
      <c r="C15" s="5" t="s">
        <v>14</v>
      </c>
      <c r="D15" s="5" t="s">
        <v>123</v>
      </c>
      <c r="E15" s="5" t="s">
        <v>16</v>
      </c>
      <c r="F15" s="5">
        <v>1</v>
      </c>
      <c r="G15" s="10">
        <v>98.28</v>
      </c>
      <c r="H15" s="11">
        <v>0.55000000000000004</v>
      </c>
    </row>
    <row r="16" spans="1:8" ht="9.75" thickBot="1" x14ac:dyDescent="0.2">
      <c r="E16" s="14" t="s">
        <v>48</v>
      </c>
      <c r="G16" s="15">
        <v>14238.14</v>
      </c>
      <c r="H16" s="16">
        <v>80.23</v>
      </c>
    </row>
    <row r="17" spans="1:8" ht="9.75" thickTop="1" x14ac:dyDescent="0.15">
      <c r="B17" s="88" t="s">
        <v>52</v>
      </c>
      <c r="C17" s="91"/>
      <c r="H17" s="11"/>
    </row>
    <row r="18" spans="1:8" ht="15" x14ac:dyDescent="0.25">
      <c r="B18" s="86" t="s">
        <v>9</v>
      </c>
      <c r="C18" s="87"/>
      <c r="H18" s="11"/>
    </row>
    <row r="19" spans="1:8" x14ac:dyDescent="0.15">
      <c r="B19" s="12">
        <v>8.3900000000000002E-2</v>
      </c>
      <c r="C19" s="5" t="s">
        <v>1043</v>
      </c>
      <c r="D19" s="5" t="s">
        <v>1044</v>
      </c>
      <c r="E19" s="5" t="s">
        <v>55</v>
      </c>
      <c r="F19" s="5">
        <v>2500000</v>
      </c>
      <c r="G19" s="10">
        <v>2537.41</v>
      </c>
      <c r="H19" s="11">
        <v>14.3</v>
      </c>
    </row>
    <row r="20" spans="1:8" ht="9.75" thickBot="1" x14ac:dyDescent="0.2">
      <c r="E20" s="14" t="s">
        <v>48</v>
      </c>
      <c r="G20" s="15">
        <v>2537.41</v>
      </c>
      <c r="H20" s="16">
        <v>14.3</v>
      </c>
    </row>
    <row r="21" spans="1:8" ht="9.75" thickTop="1" x14ac:dyDescent="0.15">
      <c r="H21" s="11"/>
    </row>
    <row r="22" spans="1:8" x14ac:dyDescent="0.15">
      <c r="B22" s="13" t="s">
        <v>84</v>
      </c>
      <c r="H22" s="11"/>
    </row>
    <row r="23" spans="1:8" x14ac:dyDescent="0.15">
      <c r="C23" s="5" t="s">
        <v>85</v>
      </c>
      <c r="E23" s="5" t="s">
        <v>84</v>
      </c>
      <c r="G23" s="10">
        <v>259</v>
      </c>
      <c r="H23" s="11">
        <v>1.46</v>
      </c>
    </row>
    <row r="24" spans="1:8" x14ac:dyDescent="0.15">
      <c r="H24" s="11"/>
    </row>
    <row r="25" spans="1:8" x14ac:dyDescent="0.15">
      <c r="A25" s="17" t="s">
        <v>86</v>
      </c>
      <c r="G25" s="18">
        <v>709.2</v>
      </c>
      <c r="H25" s="19">
        <v>4.01</v>
      </c>
    </row>
    <row r="26" spans="1:8" x14ac:dyDescent="0.15">
      <c r="H26" s="11"/>
    </row>
    <row r="27" spans="1:8" ht="9.75" thickBot="1" x14ac:dyDescent="0.2">
      <c r="E27" s="14" t="s">
        <v>87</v>
      </c>
      <c r="G27" s="15">
        <v>17743.75</v>
      </c>
      <c r="H27" s="16">
        <v>100</v>
      </c>
    </row>
    <row r="28" spans="1:8" ht="9.75" thickTop="1" x14ac:dyDescent="0.15">
      <c r="H28" s="11"/>
    </row>
    <row r="29" spans="1:8" x14ac:dyDescent="0.15">
      <c r="A29" s="14" t="s">
        <v>88</v>
      </c>
      <c r="H29" s="11"/>
    </row>
    <row r="30" spans="1:8" x14ac:dyDescent="0.15">
      <c r="A30" s="5">
        <v>1</v>
      </c>
      <c r="B30" s="5" t="s">
        <v>1054</v>
      </c>
      <c r="H30" s="11"/>
    </row>
    <row r="31" spans="1:8" x14ac:dyDescent="0.15">
      <c r="H31" s="11"/>
    </row>
    <row r="32" spans="1:8" x14ac:dyDescent="0.15">
      <c r="A32" s="5">
        <v>2</v>
      </c>
      <c r="B32" s="5" t="s">
        <v>90</v>
      </c>
      <c r="H32" s="11"/>
    </row>
    <row r="33" spans="1:8" x14ac:dyDescent="0.15">
      <c r="H33" s="11"/>
    </row>
    <row r="34" spans="1:8" x14ac:dyDescent="0.15">
      <c r="A34" s="5">
        <v>3</v>
      </c>
      <c r="B34" s="5" t="s">
        <v>91</v>
      </c>
      <c r="H34" s="11"/>
    </row>
    <row r="35" spans="1:8" x14ac:dyDescent="0.15">
      <c r="B35" s="5" t="s">
        <v>92</v>
      </c>
      <c r="H35" s="11"/>
    </row>
    <row r="36" spans="1:8" x14ac:dyDescent="0.15">
      <c r="B36" s="5" t="s">
        <v>93</v>
      </c>
      <c r="H36" s="11"/>
    </row>
    <row r="37" spans="1:8" x14ac:dyDescent="0.15">
      <c r="A37" s="1"/>
      <c r="B37" s="1"/>
      <c r="C37" s="1"/>
      <c r="D37" s="1"/>
      <c r="E37" s="1"/>
      <c r="F37" s="1"/>
      <c r="G37" s="3"/>
      <c r="H37" s="20"/>
    </row>
  </sheetData>
  <mergeCells count="6">
    <mergeCell ref="A2:C2"/>
    <mergeCell ref="A3:C3"/>
    <mergeCell ref="B4:C4"/>
    <mergeCell ref="B5:C5"/>
    <mergeCell ref="B17:C17"/>
    <mergeCell ref="B18:C18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workbookViewId="0"/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9.28515625" style="5" customWidth="1"/>
    <col min="5" max="5" width="9.140625" style="5"/>
    <col min="6" max="6" width="8.7109375" style="5" customWidth="1"/>
    <col min="7" max="7" width="9.28515625" style="10" customWidth="1"/>
    <col min="8" max="8" width="7.7109375" style="21" customWidth="1"/>
    <col min="9" max="16384" width="9.140625" style="5"/>
  </cols>
  <sheetData>
    <row r="1" spans="1:8" x14ac:dyDescent="0.15">
      <c r="A1" s="1"/>
      <c r="B1" s="1"/>
      <c r="C1" s="2" t="s">
        <v>1035</v>
      </c>
      <c r="D1" s="1"/>
      <c r="E1" s="1"/>
      <c r="F1" s="1"/>
      <c r="G1" s="3"/>
      <c r="H1" s="4"/>
    </row>
    <row r="2" spans="1:8" ht="37.5" x14ac:dyDescent="0.25">
      <c r="A2" s="89" t="s">
        <v>1</v>
      </c>
      <c r="B2" s="90"/>
      <c r="C2" s="90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8" ht="15" x14ac:dyDescent="0.25">
      <c r="A3" s="86" t="s">
        <v>7</v>
      </c>
      <c r="B3" s="87"/>
      <c r="C3" s="87"/>
      <c r="H3" s="11"/>
    </row>
    <row r="4" spans="1:8" ht="15" x14ac:dyDescent="0.25">
      <c r="B4" s="88" t="s">
        <v>8</v>
      </c>
      <c r="C4" s="87"/>
      <c r="H4" s="11"/>
    </row>
    <row r="5" spans="1:8" ht="15" x14ac:dyDescent="0.25">
      <c r="B5" s="86" t="s">
        <v>9</v>
      </c>
      <c r="C5" s="87"/>
      <c r="H5" s="11"/>
    </row>
    <row r="6" spans="1:8" x14ac:dyDescent="0.15">
      <c r="B6" s="13" t="s">
        <v>13</v>
      </c>
      <c r="C6" s="5" t="s">
        <v>116</v>
      </c>
      <c r="D6" s="5" t="s">
        <v>1036</v>
      </c>
      <c r="E6" s="5" t="s">
        <v>16</v>
      </c>
      <c r="F6" s="5">
        <v>190</v>
      </c>
      <c r="G6" s="10">
        <v>2025.5</v>
      </c>
      <c r="H6" s="11">
        <v>11.75</v>
      </c>
    </row>
    <row r="7" spans="1:8" x14ac:dyDescent="0.15">
      <c r="B7" s="12">
        <v>8.2000000000000003E-2</v>
      </c>
      <c r="C7" s="5" t="s">
        <v>583</v>
      </c>
      <c r="D7" s="5" t="s">
        <v>1037</v>
      </c>
      <c r="E7" s="5" t="s">
        <v>16</v>
      </c>
      <c r="F7" s="5">
        <v>190</v>
      </c>
      <c r="G7" s="10">
        <v>1910.96</v>
      </c>
      <c r="H7" s="11">
        <v>11.080000000000002</v>
      </c>
    </row>
    <row r="8" spans="1:8" x14ac:dyDescent="0.15">
      <c r="B8" s="12">
        <v>8.8700000000000001E-2</v>
      </c>
      <c r="C8" s="5" t="s">
        <v>108</v>
      </c>
      <c r="D8" s="5" t="s">
        <v>1038</v>
      </c>
      <c r="E8" s="5" t="s">
        <v>16</v>
      </c>
      <c r="F8" s="5">
        <v>180</v>
      </c>
      <c r="G8" s="10">
        <v>1831.83</v>
      </c>
      <c r="H8" s="11">
        <v>10.63</v>
      </c>
    </row>
    <row r="9" spans="1:8" x14ac:dyDescent="0.15">
      <c r="B9" s="12">
        <v>8.3599999999999994E-2</v>
      </c>
      <c r="C9" s="5" t="s">
        <v>110</v>
      </c>
      <c r="D9" s="5" t="s">
        <v>126</v>
      </c>
      <c r="E9" s="5" t="s">
        <v>16</v>
      </c>
      <c r="F9" s="5">
        <v>180</v>
      </c>
      <c r="G9" s="10">
        <v>1813.7</v>
      </c>
      <c r="H9" s="11">
        <v>10.52</v>
      </c>
    </row>
    <row r="10" spans="1:8" x14ac:dyDescent="0.15">
      <c r="B10" s="12">
        <v>8.6800000000000002E-2</v>
      </c>
      <c r="C10" s="5" t="s">
        <v>17</v>
      </c>
      <c r="D10" s="5" t="s">
        <v>1039</v>
      </c>
      <c r="E10" s="5" t="s">
        <v>16</v>
      </c>
      <c r="F10" s="5">
        <v>170</v>
      </c>
      <c r="G10" s="10">
        <v>1711.02</v>
      </c>
      <c r="H10" s="11">
        <v>9.93</v>
      </c>
    </row>
    <row r="11" spans="1:8" x14ac:dyDescent="0.15">
      <c r="B11" s="12">
        <v>8.2199999999999995E-2</v>
      </c>
      <c r="C11" s="5" t="s">
        <v>22</v>
      </c>
      <c r="D11" s="5" t="s">
        <v>590</v>
      </c>
      <c r="E11" s="5" t="s">
        <v>16</v>
      </c>
      <c r="F11" s="5">
        <v>170</v>
      </c>
      <c r="G11" s="10">
        <v>1710.41</v>
      </c>
      <c r="H11" s="11">
        <v>9.9200000000000017</v>
      </c>
    </row>
    <row r="12" spans="1:8" x14ac:dyDescent="0.15">
      <c r="B12" s="12">
        <v>8.6599999999999996E-2</v>
      </c>
      <c r="C12" s="5" t="s">
        <v>136</v>
      </c>
      <c r="D12" s="5" t="s">
        <v>1040</v>
      </c>
      <c r="E12" s="5" t="s">
        <v>16</v>
      </c>
      <c r="F12" s="5">
        <v>170</v>
      </c>
      <c r="G12" s="10">
        <v>1705.95</v>
      </c>
      <c r="H12" s="11">
        <v>9.9</v>
      </c>
    </row>
    <row r="13" spans="1:8" x14ac:dyDescent="0.15">
      <c r="B13" s="12">
        <v>8.7499999999999994E-2</v>
      </c>
      <c r="C13" s="5" t="s">
        <v>14</v>
      </c>
      <c r="D13" s="5" t="s">
        <v>1041</v>
      </c>
      <c r="E13" s="5" t="s">
        <v>16</v>
      </c>
      <c r="F13" s="5">
        <v>100</v>
      </c>
      <c r="G13" s="10">
        <v>503.62</v>
      </c>
      <c r="H13" s="11">
        <v>2.92</v>
      </c>
    </row>
    <row r="14" spans="1:8" x14ac:dyDescent="0.15">
      <c r="B14" s="12">
        <v>7.6999999999999999E-2</v>
      </c>
      <c r="C14" s="5" t="s">
        <v>112</v>
      </c>
      <c r="D14" s="5" t="s">
        <v>113</v>
      </c>
      <c r="E14" s="5" t="s">
        <v>16</v>
      </c>
      <c r="F14" s="5">
        <v>10</v>
      </c>
      <c r="G14" s="10">
        <v>99.48</v>
      </c>
      <c r="H14" s="11">
        <v>0.58000000000000007</v>
      </c>
    </row>
    <row r="15" spans="1:8" x14ac:dyDescent="0.15">
      <c r="B15" s="12">
        <v>8.7999999999999995E-2</v>
      </c>
      <c r="C15" s="5" t="s">
        <v>108</v>
      </c>
      <c r="D15" s="5" t="s">
        <v>1042</v>
      </c>
      <c r="E15" s="5" t="s">
        <v>16</v>
      </c>
      <c r="F15" s="5">
        <v>1</v>
      </c>
      <c r="G15" s="10">
        <v>10.15</v>
      </c>
      <c r="H15" s="11">
        <v>6.0000000000000005E-2</v>
      </c>
    </row>
    <row r="16" spans="1:8" ht="9.75" thickBot="1" x14ac:dyDescent="0.2">
      <c r="E16" s="14" t="s">
        <v>48</v>
      </c>
      <c r="G16" s="15">
        <v>13322.62</v>
      </c>
      <c r="H16" s="16">
        <v>77.290000000000006</v>
      </c>
    </row>
    <row r="17" spans="1:8" ht="9.75" thickTop="1" x14ac:dyDescent="0.15">
      <c r="B17" s="88" t="s">
        <v>52</v>
      </c>
      <c r="C17" s="91"/>
      <c r="H17" s="11"/>
    </row>
    <row r="18" spans="1:8" ht="15" x14ac:dyDescent="0.25">
      <c r="B18" s="86" t="s">
        <v>9</v>
      </c>
      <c r="C18" s="87"/>
      <c r="H18" s="11"/>
    </row>
    <row r="19" spans="1:8" x14ac:dyDescent="0.15">
      <c r="B19" s="12">
        <v>8.3900000000000002E-2</v>
      </c>
      <c r="C19" s="5" t="s">
        <v>1043</v>
      </c>
      <c r="D19" s="5" t="s">
        <v>1044</v>
      </c>
      <c r="E19" s="5" t="s">
        <v>55</v>
      </c>
      <c r="F19" s="5">
        <v>2549000</v>
      </c>
      <c r="G19" s="10">
        <v>2587.14</v>
      </c>
      <c r="H19" s="11">
        <v>15.010000000000002</v>
      </c>
    </row>
    <row r="20" spans="1:8" x14ac:dyDescent="0.15">
      <c r="B20" s="12">
        <v>8.5599999999999996E-2</v>
      </c>
      <c r="C20" s="5" t="s">
        <v>1043</v>
      </c>
      <c r="D20" s="5" t="s">
        <v>1045</v>
      </c>
      <c r="E20" s="5" t="s">
        <v>55</v>
      </c>
      <c r="F20" s="5">
        <v>225000</v>
      </c>
      <c r="G20" s="10">
        <v>229.32</v>
      </c>
      <c r="H20" s="11">
        <v>1.33</v>
      </c>
    </row>
    <row r="21" spans="1:8" ht="9.75" thickBot="1" x14ac:dyDescent="0.2">
      <c r="E21" s="14" t="s">
        <v>48</v>
      </c>
      <c r="G21" s="15">
        <v>2816.46</v>
      </c>
      <c r="H21" s="16">
        <v>16.34</v>
      </c>
    </row>
    <row r="22" spans="1:8" ht="9.75" thickTop="1" x14ac:dyDescent="0.15">
      <c r="H22" s="11"/>
    </row>
    <row r="23" spans="1:8" x14ac:dyDescent="0.15">
      <c r="B23" s="13" t="s">
        <v>84</v>
      </c>
      <c r="H23" s="11"/>
    </row>
    <row r="24" spans="1:8" x14ac:dyDescent="0.15">
      <c r="C24" s="5" t="s">
        <v>85</v>
      </c>
      <c r="E24" s="5" t="s">
        <v>84</v>
      </c>
      <c r="G24" s="10">
        <v>564</v>
      </c>
      <c r="H24" s="11">
        <v>3.27</v>
      </c>
    </row>
    <row r="25" spans="1:8" x14ac:dyDescent="0.15">
      <c r="H25" s="11"/>
    </row>
    <row r="26" spans="1:8" x14ac:dyDescent="0.15">
      <c r="A26" s="17" t="s">
        <v>86</v>
      </c>
      <c r="G26" s="18">
        <v>536.17999999999995</v>
      </c>
      <c r="H26" s="19">
        <v>3.1</v>
      </c>
    </row>
    <row r="27" spans="1:8" x14ac:dyDescent="0.15">
      <c r="H27" s="11"/>
    </row>
    <row r="28" spans="1:8" ht="9.75" thickBot="1" x14ac:dyDescent="0.2">
      <c r="E28" s="14" t="s">
        <v>87</v>
      </c>
      <c r="G28" s="15">
        <v>17239.259999999998</v>
      </c>
      <c r="H28" s="16">
        <v>100</v>
      </c>
    </row>
    <row r="29" spans="1:8" ht="9.75" thickTop="1" x14ac:dyDescent="0.15">
      <c r="H29" s="11"/>
    </row>
    <row r="30" spans="1:8" x14ac:dyDescent="0.15">
      <c r="A30" s="14" t="s">
        <v>88</v>
      </c>
      <c r="H30" s="11"/>
    </row>
    <row r="31" spans="1:8" x14ac:dyDescent="0.15">
      <c r="A31" s="5">
        <v>1</v>
      </c>
      <c r="B31" s="5" t="s">
        <v>1046</v>
      </c>
      <c r="H31" s="11"/>
    </row>
    <row r="32" spans="1:8" x14ac:dyDescent="0.15">
      <c r="H32" s="11"/>
    </row>
    <row r="33" spans="1:8" x14ac:dyDescent="0.15">
      <c r="A33" s="5">
        <v>2</v>
      </c>
      <c r="B33" s="5" t="s">
        <v>90</v>
      </c>
      <c r="H33" s="11"/>
    </row>
    <row r="34" spans="1:8" x14ac:dyDescent="0.15">
      <c r="H34" s="11"/>
    </row>
    <row r="35" spans="1:8" x14ac:dyDescent="0.15">
      <c r="A35" s="5">
        <v>3</v>
      </c>
      <c r="B35" s="5" t="s">
        <v>91</v>
      </c>
      <c r="H35" s="11"/>
    </row>
    <row r="36" spans="1:8" x14ac:dyDescent="0.15">
      <c r="B36" s="5" t="s">
        <v>92</v>
      </c>
      <c r="H36" s="11"/>
    </row>
    <row r="37" spans="1:8" x14ac:dyDescent="0.15">
      <c r="B37" s="5" t="s">
        <v>93</v>
      </c>
      <c r="H37" s="11"/>
    </row>
    <row r="38" spans="1:8" x14ac:dyDescent="0.15">
      <c r="A38" s="1"/>
      <c r="B38" s="1"/>
      <c r="C38" s="1"/>
      <c r="D38" s="1"/>
      <c r="E38" s="1"/>
      <c r="F38" s="1"/>
      <c r="G38" s="3"/>
      <c r="H38" s="20"/>
    </row>
  </sheetData>
  <mergeCells count="6">
    <mergeCell ref="A2:C2"/>
    <mergeCell ref="A3:C3"/>
    <mergeCell ref="B4:C4"/>
    <mergeCell ref="B5:C5"/>
    <mergeCell ref="B17:C17"/>
    <mergeCell ref="B18:C18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workbookViewId="0"/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9.28515625" style="5" customWidth="1"/>
    <col min="5" max="5" width="9.140625" style="5"/>
    <col min="6" max="6" width="8.7109375" style="5" customWidth="1"/>
    <col min="7" max="7" width="9.28515625" style="10" customWidth="1"/>
    <col min="8" max="8" width="7.7109375" style="21" customWidth="1"/>
    <col min="9" max="16384" width="9.140625" style="5"/>
  </cols>
  <sheetData>
    <row r="1" spans="1:8" x14ac:dyDescent="0.15">
      <c r="A1" s="1"/>
      <c r="B1" s="1"/>
      <c r="C1" s="2" t="s">
        <v>1028</v>
      </c>
      <c r="D1" s="1"/>
      <c r="E1" s="1"/>
      <c r="F1" s="1"/>
      <c r="G1" s="3"/>
      <c r="H1" s="4"/>
    </row>
    <row r="2" spans="1:8" ht="37.5" x14ac:dyDescent="0.25">
      <c r="A2" s="89" t="s">
        <v>1</v>
      </c>
      <c r="B2" s="90"/>
      <c r="C2" s="90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8" ht="15" x14ac:dyDescent="0.25">
      <c r="A3" s="86" t="s">
        <v>7</v>
      </c>
      <c r="B3" s="87"/>
      <c r="C3" s="87"/>
      <c r="H3" s="11"/>
    </row>
    <row r="4" spans="1:8" ht="15" x14ac:dyDescent="0.25">
      <c r="B4" s="88" t="s">
        <v>8</v>
      </c>
      <c r="C4" s="87"/>
      <c r="H4" s="11"/>
    </row>
    <row r="5" spans="1:8" ht="15" x14ac:dyDescent="0.25">
      <c r="B5" s="86" t="s">
        <v>9</v>
      </c>
      <c r="C5" s="87"/>
      <c r="H5" s="11"/>
    </row>
    <row r="6" spans="1:8" x14ac:dyDescent="0.15">
      <c r="B6" s="12">
        <v>9.0200000000000002E-2</v>
      </c>
      <c r="C6" s="5" t="s">
        <v>108</v>
      </c>
      <c r="D6" s="5" t="s">
        <v>705</v>
      </c>
      <c r="E6" s="5" t="s">
        <v>16</v>
      </c>
      <c r="F6" s="5">
        <v>115</v>
      </c>
      <c r="G6" s="10">
        <v>1165.83</v>
      </c>
      <c r="H6" s="11">
        <v>10.540000000000001</v>
      </c>
    </row>
    <row r="7" spans="1:8" x14ac:dyDescent="0.15">
      <c r="B7" s="12">
        <v>8.6499999999999994E-2</v>
      </c>
      <c r="C7" s="5" t="s">
        <v>112</v>
      </c>
      <c r="D7" s="5" t="s">
        <v>134</v>
      </c>
      <c r="E7" s="5" t="s">
        <v>16</v>
      </c>
      <c r="F7" s="5">
        <v>115</v>
      </c>
      <c r="G7" s="10">
        <v>1153.8399999999999</v>
      </c>
      <c r="H7" s="11">
        <v>10.43</v>
      </c>
    </row>
    <row r="8" spans="1:8" x14ac:dyDescent="0.15">
      <c r="B8" s="12">
        <v>7.9500000000000001E-2</v>
      </c>
      <c r="C8" s="5" t="s">
        <v>110</v>
      </c>
      <c r="D8" s="5" t="s">
        <v>143</v>
      </c>
      <c r="E8" s="5" t="s">
        <v>16</v>
      </c>
      <c r="F8" s="5">
        <v>115</v>
      </c>
      <c r="G8" s="10">
        <v>1150.72</v>
      </c>
      <c r="H8" s="11">
        <v>10.4</v>
      </c>
    </row>
    <row r="9" spans="1:8" x14ac:dyDescent="0.15">
      <c r="B9" s="12">
        <v>8.48E-2</v>
      </c>
      <c r="C9" s="5" t="s">
        <v>116</v>
      </c>
      <c r="D9" s="5" t="s">
        <v>118</v>
      </c>
      <c r="E9" s="5" t="s">
        <v>24</v>
      </c>
      <c r="F9" s="5">
        <v>100</v>
      </c>
      <c r="G9" s="10">
        <v>1001.4</v>
      </c>
      <c r="H9" s="11">
        <v>9.0500000000000007</v>
      </c>
    </row>
    <row r="10" spans="1:8" x14ac:dyDescent="0.15">
      <c r="B10" s="12">
        <v>8.3799999999999999E-2</v>
      </c>
      <c r="C10" s="5" t="s">
        <v>14</v>
      </c>
      <c r="D10" s="5" t="s">
        <v>1029</v>
      </c>
      <c r="E10" s="5" t="s">
        <v>16</v>
      </c>
      <c r="F10" s="5">
        <v>10</v>
      </c>
      <c r="G10" s="10">
        <v>1001.35</v>
      </c>
      <c r="H10" s="11">
        <v>9.0500000000000007</v>
      </c>
    </row>
    <row r="11" spans="1:8" x14ac:dyDescent="0.15">
      <c r="B11" s="12">
        <v>7.85E-2</v>
      </c>
      <c r="C11" s="5" t="s">
        <v>22</v>
      </c>
      <c r="D11" s="5" t="s">
        <v>1030</v>
      </c>
      <c r="E11" s="5" t="s">
        <v>16</v>
      </c>
      <c r="F11" s="5">
        <v>100</v>
      </c>
      <c r="G11" s="10">
        <v>1000.25</v>
      </c>
      <c r="H11" s="11">
        <v>9.0400000000000009</v>
      </c>
    </row>
    <row r="12" spans="1:8" x14ac:dyDescent="0.15">
      <c r="B12" s="12">
        <v>9.2999999999999999E-2</v>
      </c>
      <c r="C12" s="5" t="s">
        <v>583</v>
      </c>
      <c r="D12" s="5" t="s">
        <v>1031</v>
      </c>
      <c r="E12" s="5" t="s">
        <v>16</v>
      </c>
      <c r="F12" s="5">
        <v>40</v>
      </c>
      <c r="G12" s="10">
        <v>509.07</v>
      </c>
      <c r="H12" s="11">
        <v>4.5999999999999996</v>
      </c>
    </row>
    <row r="13" spans="1:8" x14ac:dyDescent="0.15">
      <c r="B13" s="12">
        <v>7.9299999999999995E-2</v>
      </c>
      <c r="C13" s="5" t="s">
        <v>583</v>
      </c>
      <c r="D13" s="5" t="s">
        <v>1032</v>
      </c>
      <c r="E13" s="5" t="s">
        <v>16</v>
      </c>
      <c r="F13" s="5">
        <v>50</v>
      </c>
      <c r="G13" s="10">
        <v>500.78000000000003</v>
      </c>
      <c r="H13" s="11">
        <v>4.53</v>
      </c>
    </row>
    <row r="14" spans="1:8" x14ac:dyDescent="0.15">
      <c r="B14" s="12">
        <v>9.6299999999999997E-2</v>
      </c>
      <c r="C14" s="5" t="s">
        <v>132</v>
      </c>
      <c r="D14" s="5" t="s">
        <v>161</v>
      </c>
      <c r="E14" s="5" t="s">
        <v>16</v>
      </c>
      <c r="F14" s="5">
        <v>15</v>
      </c>
      <c r="G14" s="10">
        <v>151.79</v>
      </c>
      <c r="H14" s="11">
        <v>1.37</v>
      </c>
    </row>
    <row r="15" spans="1:8" x14ac:dyDescent="0.15">
      <c r="B15" s="12">
        <v>8.3299999999999999E-2</v>
      </c>
      <c r="C15" s="5" t="s">
        <v>170</v>
      </c>
      <c r="D15" s="5" t="s">
        <v>171</v>
      </c>
      <c r="E15" s="5" t="s">
        <v>16</v>
      </c>
      <c r="F15" s="5">
        <v>10</v>
      </c>
      <c r="G15" s="10">
        <v>100.56</v>
      </c>
      <c r="H15" s="11">
        <v>0.91</v>
      </c>
    </row>
    <row r="16" spans="1:8" x14ac:dyDescent="0.15">
      <c r="B16" s="12">
        <v>9.5100000000000004E-2</v>
      </c>
      <c r="C16" s="5" t="s">
        <v>17</v>
      </c>
      <c r="D16" s="5" t="s">
        <v>1033</v>
      </c>
      <c r="E16" s="5" t="s">
        <v>16</v>
      </c>
      <c r="F16" s="5">
        <v>2</v>
      </c>
      <c r="G16" s="10">
        <v>20.309999999999999</v>
      </c>
      <c r="H16" s="11">
        <v>0.18000000000000002</v>
      </c>
    </row>
    <row r="17" spans="1:8" ht="9.75" thickBot="1" x14ac:dyDescent="0.2">
      <c r="E17" s="14" t="s">
        <v>48</v>
      </c>
      <c r="G17" s="15">
        <v>7755.9</v>
      </c>
      <c r="H17" s="16">
        <v>70.099999999999994</v>
      </c>
    </row>
    <row r="18" spans="1:8" ht="15.75" thickTop="1" x14ac:dyDescent="0.25">
      <c r="B18" s="86" t="s">
        <v>49</v>
      </c>
      <c r="C18" s="87"/>
      <c r="H18" s="11"/>
    </row>
    <row r="19" spans="1:8" x14ac:dyDescent="0.15">
      <c r="B19" s="12">
        <v>7.4800000000000005E-2</v>
      </c>
      <c r="C19" s="5" t="s">
        <v>202</v>
      </c>
      <c r="D19" s="5" t="s">
        <v>203</v>
      </c>
      <c r="E19" s="5" t="s">
        <v>16</v>
      </c>
      <c r="F19" s="5">
        <v>140</v>
      </c>
      <c r="G19" s="10">
        <v>695.26</v>
      </c>
      <c r="H19" s="11">
        <v>6.2800000000000011</v>
      </c>
    </row>
    <row r="20" spans="1:8" ht="9.75" thickBot="1" x14ac:dyDescent="0.2">
      <c r="E20" s="14" t="s">
        <v>48</v>
      </c>
      <c r="G20" s="15">
        <v>695.26</v>
      </c>
      <c r="H20" s="16">
        <v>6.28</v>
      </c>
    </row>
    <row r="21" spans="1:8" ht="15.75" thickTop="1" x14ac:dyDescent="0.25">
      <c r="B21" s="88" t="s">
        <v>52</v>
      </c>
      <c r="C21" s="87"/>
      <c r="H21" s="11"/>
    </row>
    <row r="22" spans="1:8" ht="15" x14ac:dyDescent="0.25">
      <c r="B22" s="86" t="s">
        <v>9</v>
      </c>
      <c r="C22" s="87"/>
      <c r="H22" s="11"/>
    </row>
    <row r="23" spans="1:8" x14ac:dyDescent="0.15">
      <c r="B23" s="12">
        <v>7.8600000000000003E-2</v>
      </c>
      <c r="C23" s="5" t="s">
        <v>212</v>
      </c>
      <c r="D23" s="5" t="s">
        <v>688</v>
      </c>
      <c r="E23" s="5" t="s">
        <v>55</v>
      </c>
      <c r="F23" s="5">
        <v>1800000</v>
      </c>
      <c r="G23" s="10">
        <v>1808.98</v>
      </c>
      <c r="H23" s="11">
        <v>16.350000000000001</v>
      </c>
    </row>
    <row r="24" spans="1:8" ht="9.75" thickBot="1" x14ac:dyDescent="0.2">
      <c r="E24" s="14" t="s">
        <v>48</v>
      </c>
      <c r="G24" s="15">
        <v>1808.98</v>
      </c>
      <c r="H24" s="16">
        <v>16.350000000000001</v>
      </c>
    </row>
    <row r="25" spans="1:8" ht="9.75" thickTop="1" x14ac:dyDescent="0.15">
      <c r="H25" s="11"/>
    </row>
    <row r="26" spans="1:8" x14ac:dyDescent="0.15">
      <c r="B26" s="13" t="s">
        <v>84</v>
      </c>
      <c r="H26" s="11"/>
    </row>
    <row r="27" spans="1:8" x14ac:dyDescent="0.15">
      <c r="C27" s="5" t="s">
        <v>85</v>
      </c>
      <c r="E27" s="5" t="s">
        <v>84</v>
      </c>
      <c r="G27" s="10">
        <v>288</v>
      </c>
      <c r="H27" s="11">
        <v>2.6</v>
      </c>
    </row>
    <row r="28" spans="1:8" x14ac:dyDescent="0.15">
      <c r="H28" s="11"/>
    </row>
    <row r="29" spans="1:8" x14ac:dyDescent="0.15">
      <c r="A29" s="17" t="s">
        <v>86</v>
      </c>
      <c r="G29" s="18">
        <v>515.03</v>
      </c>
      <c r="H29" s="19">
        <v>4.67</v>
      </c>
    </row>
    <row r="30" spans="1:8" x14ac:dyDescent="0.15">
      <c r="H30" s="11"/>
    </row>
    <row r="31" spans="1:8" ht="9.75" thickBot="1" x14ac:dyDescent="0.2">
      <c r="E31" s="14" t="s">
        <v>87</v>
      </c>
      <c r="G31" s="15">
        <v>11063.17</v>
      </c>
      <c r="H31" s="16">
        <v>100</v>
      </c>
    </row>
    <row r="32" spans="1:8" ht="9.75" thickTop="1" x14ac:dyDescent="0.15">
      <c r="H32" s="11"/>
    </row>
    <row r="33" spans="1:8" x14ac:dyDescent="0.15">
      <c r="A33" s="14" t="s">
        <v>88</v>
      </c>
      <c r="H33" s="11"/>
    </row>
    <row r="34" spans="1:8" x14ac:dyDescent="0.15">
      <c r="A34" s="5">
        <v>1</v>
      </c>
      <c r="B34" s="5" t="s">
        <v>1034</v>
      </c>
      <c r="H34" s="11"/>
    </row>
    <row r="35" spans="1:8" x14ac:dyDescent="0.15">
      <c r="H35" s="11"/>
    </row>
    <row r="36" spans="1:8" x14ac:dyDescent="0.15">
      <c r="A36" s="5">
        <v>2</v>
      </c>
      <c r="B36" s="5" t="s">
        <v>90</v>
      </c>
      <c r="H36" s="11"/>
    </row>
    <row r="37" spans="1:8" x14ac:dyDescent="0.15">
      <c r="H37" s="11"/>
    </row>
    <row r="38" spans="1:8" x14ac:dyDescent="0.15">
      <c r="A38" s="5">
        <v>3</v>
      </c>
      <c r="B38" s="5" t="s">
        <v>91</v>
      </c>
      <c r="H38" s="11"/>
    </row>
    <row r="39" spans="1:8" x14ac:dyDescent="0.15">
      <c r="B39" s="5" t="s">
        <v>92</v>
      </c>
      <c r="H39" s="11"/>
    </row>
    <row r="40" spans="1:8" x14ac:dyDescent="0.15">
      <c r="B40" s="5" t="s">
        <v>93</v>
      </c>
      <c r="H40" s="11"/>
    </row>
    <row r="41" spans="1:8" x14ac:dyDescent="0.15">
      <c r="A41" s="1"/>
      <c r="B41" s="1"/>
      <c r="C41" s="1"/>
      <c r="D41" s="1"/>
      <c r="E41" s="1"/>
      <c r="F41" s="1"/>
      <c r="G41" s="3"/>
      <c r="H41" s="20"/>
    </row>
  </sheetData>
  <mergeCells count="7">
    <mergeCell ref="B22:C22"/>
    <mergeCell ref="A2:C2"/>
    <mergeCell ref="A3:C3"/>
    <mergeCell ref="B4:C4"/>
    <mergeCell ref="B5:C5"/>
    <mergeCell ref="B18:C18"/>
    <mergeCell ref="B21:C21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4"/>
  <sheetViews>
    <sheetView workbookViewId="0">
      <selection activeCell="J7" sqref="J7:J23"/>
    </sheetView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9.28515625" style="5" customWidth="1"/>
    <col min="5" max="5" width="9.140625" style="5"/>
    <col min="6" max="6" width="8.7109375" style="5" customWidth="1"/>
    <col min="7" max="7" width="9.28515625" style="10" customWidth="1"/>
    <col min="8" max="8" width="7.7109375" style="21" customWidth="1"/>
    <col min="9" max="9" width="9.140625" style="5"/>
    <col min="10" max="10" width="10.7109375" style="5" bestFit="1" customWidth="1"/>
    <col min="11" max="16384" width="9.140625" style="5"/>
  </cols>
  <sheetData>
    <row r="1" spans="1:10" x14ac:dyDescent="0.15">
      <c r="A1" s="1"/>
      <c r="B1" s="1"/>
      <c r="C1" s="2" t="s">
        <v>1025</v>
      </c>
      <c r="D1" s="1"/>
      <c r="E1" s="1"/>
      <c r="F1" s="1"/>
      <c r="G1" s="3"/>
      <c r="H1" s="4"/>
    </row>
    <row r="2" spans="1:10" ht="37.5" x14ac:dyDescent="0.25">
      <c r="A2" s="89" t="s">
        <v>1</v>
      </c>
      <c r="B2" s="90"/>
      <c r="C2" s="90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10" ht="15" x14ac:dyDescent="0.25">
      <c r="A3" s="86" t="s">
        <v>7</v>
      </c>
      <c r="B3" s="87"/>
      <c r="C3" s="87"/>
      <c r="H3" s="11"/>
    </row>
    <row r="4" spans="1:10" ht="15" x14ac:dyDescent="0.25">
      <c r="B4" s="88" t="s">
        <v>8</v>
      </c>
      <c r="C4" s="87"/>
      <c r="H4" s="11"/>
    </row>
    <row r="5" spans="1:10" ht="15" x14ac:dyDescent="0.25">
      <c r="B5" s="86" t="s">
        <v>9</v>
      </c>
      <c r="C5" s="87"/>
      <c r="H5" s="11"/>
    </row>
    <row r="6" spans="1:10" x14ac:dyDescent="0.15">
      <c r="B6" s="12">
        <v>8.5999999999999993E-2</v>
      </c>
      <c r="C6" s="5" t="s">
        <v>878</v>
      </c>
      <c r="D6" s="5" t="s">
        <v>1022</v>
      </c>
      <c r="E6" s="5" t="s">
        <v>239</v>
      </c>
      <c r="F6" s="5">
        <v>200</v>
      </c>
      <c r="G6" s="10">
        <v>1995.47</v>
      </c>
      <c r="H6" s="11">
        <v>9.370000000000001</v>
      </c>
    </row>
    <row r="7" spans="1:10" x14ac:dyDescent="0.15">
      <c r="B7" s="12">
        <v>9.8199999999999996E-2</v>
      </c>
      <c r="C7" s="5" t="s">
        <v>277</v>
      </c>
      <c r="D7" s="5" t="s">
        <v>283</v>
      </c>
      <c r="E7" s="5" t="s">
        <v>279</v>
      </c>
      <c r="F7" s="5">
        <v>190</v>
      </c>
      <c r="G7" s="10">
        <v>1903.57</v>
      </c>
      <c r="H7" s="11">
        <v>8.9400000000000013</v>
      </c>
    </row>
    <row r="8" spans="1:10" x14ac:dyDescent="0.15">
      <c r="B8" s="13" t="s">
        <v>13</v>
      </c>
      <c r="C8" s="5" t="s">
        <v>165</v>
      </c>
      <c r="D8" s="5" t="s">
        <v>580</v>
      </c>
      <c r="E8" s="5" t="s">
        <v>21</v>
      </c>
      <c r="F8" s="5">
        <v>110</v>
      </c>
      <c r="G8" s="10">
        <v>1663.48</v>
      </c>
      <c r="H8" s="11">
        <v>7.8100000000000005</v>
      </c>
    </row>
    <row r="9" spans="1:10" x14ac:dyDescent="0.15">
      <c r="B9" s="12">
        <v>0.105</v>
      </c>
      <c r="C9" s="5" t="s">
        <v>712</v>
      </c>
      <c r="D9" s="5" t="s">
        <v>880</v>
      </c>
      <c r="E9" s="5" t="s">
        <v>319</v>
      </c>
      <c r="F9" s="5">
        <v>160</v>
      </c>
      <c r="G9" s="10">
        <v>1624.8500000000001</v>
      </c>
      <c r="H9" s="11">
        <v>7.6300000000000008</v>
      </c>
    </row>
    <row r="10" spans="1:10" x14ac:dyDescent="0.15">
      <c r="B10" s="12">
        <v>0.10249999999999999</v>
      </c>
      <c r="C10" s="5" t="s">
        <v>977</v>
      </c>
      <c r="D10" s="5" t="s">
        <v>997</v>
      </c>
      <c r="E10" s="5" t="s">
        <v>12</v>
      </c>
      <c r="F10" s="5">
        <v>150</v>
      </c>
      <c r="G10" s="10">
        <v>1516.73</v>
      </c>
      <c r="H10" s="11">
        <v>7.12</v>
      </c>
    </row>
    <row r="11" spans="1:10" x14ac:dyDescent="0.15">
      <c r="B11" s="12">
        <v>0.1</v>
      </c>
      <c r="C11" s="5" t="s">
        <v>320</v>
      </c>
      <c r="D11" s="5" t="s">
        <v>1017</v>
      </c>
      <c r="E11" s="5" t="s">
        <v>12</v>
      </c>
      <c r="F11" s="5">
        <v>6</v>
      </c>
      <c r="G11" s="10">
        <v>604.44000000000005</v>
      </c>
      <c r="H11" s="11">
        <v>2.8400000000000003</v>
      </c>
      <c r="J11" s="10"/>
    </row>
    <row r="12" spans="1:10" x14ac:dyDescent="0.15">
      <c r="B12" s="12">
        <v>0.1</v>
      </c>
      <c r="C12" s="5" t="s">
        <v>320</v>
      </c>
      <c r="D12" s="5" t="s">
        <v>1023</v>
      </c>
      <c r="E12" s="5" t="s">
        <v>12</v>
      </c>
      <c r="F12" s="5">
        <v>5</v>
      </c>
      <c r="G12" s="10">
        <v>503.82</v>
      </c>
      <c r="H12" s="11">
        <v>2.37</v>
      </c>
      <c r="J12" s="10"/>
    </row>
    <row r="13" spans="1:10" x14ac:dyDescent="0.15">
      <c r="B13" s="12">
        <v>7.85E-2</v>
      </c>
      <c r="C13" s="5" t="s">
        <v>121</v>
      </c>
      <c r="D13" s="5" t="s">
        <v>1026</v>
      </c>
      <c r="E13" s="5" t="s">
        <v>16</v>
      </c>
      <c r="F13" s="5">
        <v>40</v>
      </c>
      <c r="G13" s="10">
        <v>398.55</v>
      </c>
      <c r="H13" s="11">
        <v>1.87</v>
      </c>
      <c r="J13" s="10"/>
    </row>
    <row r="14" spans="1:10" x14ac:dyDescent="0.15">
      <c r="B14" s="12">
        <v>7.85E-2</v>
      </c>
      <c r="C14" s="5" t="s">
        <v>121</v>
      </c>
      <c r="D14" s="5" t="s">
        <v>1027</v>
      </c>
      <c r="E14" s="5" t="s">
        <v>16</v>
      </c>
      <c r="F14" s="5">
        <v>40</v>
      </c>
      <c r="G14" s="10">
        <v>398.07</v>
      </c>
      <c r="H14" s="11">
        <v>1.87</v>
      </c>
    </row>
    <row r="15" spans="1:10" x14ac:dyDescent="0.15">
      <c r="B15" s="12">
        <v>7.85E-2</v>
      </c>
      <c r="C15" s="5" t="s">
        <v>121</v>
      </c>
      <c r="D15" s="5" t="s">
        <v>639</v>
      </c>
      <c r="E15" s="5" t="s">
        <v>16</v>
      </c>
      <c r="F15" s="5">
        <v>30</v>
      </c>
      <c r="G15" s="10">
        <v>299.24</v>
      </c>
      <c r="H15" s="11">
        <v>1.4100000000000001</v>
      </c>
    </row>
    <row r="16" spans="1:10" x14ac:dyDescent="0.15">
      <c r="B16" s="12">
        <v>0.107</v>
      </c>
      <c r="C16" s="5" t="s">
        <v>883</v>
      </c>
      <c r="D16" s="5" t="s">
        <v>884</v>
      </c>
      <c r="E16" s="5" t="s">
        <v>354</v>
      </c>
      <c r="F16" s="5">
        <v>20</v>
      </c>
      <c r="G16" s="10">
        <v>202.01</v>
      </c>
      <c r="H16" s="11">
        <v>0.95</v>
      </c>
    </row>
    <row r="17" spans="1:8" x14ac:dyDescent="0.15">
      <c r="B17" s="12">
        <v>9.6500000000000002E-2</v>
      </c>
      <c r="C17" s="5" t="s">
        <v>14</v>
      </c>
      <c r="D17" s="5" t="s">
        <v>964</v>
      </c>
      <c r="E17" s="5" t="s">
        <v>16</v>
      </c>
      <c r="F17" s="5">
        <v>10</v>
      </c>
      <c r="G17" s="10">
        <v>101.19</v>
      </c>
      <c r="H17" s="11">
        <v>0.48000000000000004</v>
      </c>
    </row>
    <row r="18" spans="1:8" ht="9.75" thickBot="1" x14ac:dyDescent="0.2">
      <c r="E18" s="14" t="s">
        <v>48</v>
      </c>
      <c r="G18" s="15">
        <v>11211.42</v>
      </c>
      <c r="H18" s="16">
        <v>52.66</v>
      </c>
    </row>
    <row r="19" spans="1:8" ht="15.75" thickTop="1" x14ac:dyDescent="0.25">
      <c r="B19" s="86" t="s">
        <v>49</v>
      </c>
      <c r="C19" s="87"/>
      <c r="H19" s="11"/>
    </row>
    <row r="20" spans="1:8" x14ac:dyDescent="0.15">
      <c r="B20" s="13" t="s">
        <v>13</v>
      </c>
      <c r="C20" s="5" t="s">
        <v>357</v>
      </c>
      <c r="D20" s="5" t="s">
        <v>358</v>
      </c>
      <c r="E20" s="5" t="s">
        <v>359</v>
      </c>
      <c r="F20" s="5">
        <v>18</v>
      </c>
      <c r="G20" s="10">
        <v>2168.0300000000002</v>
      </c>
      <c r="H20" s="11">
        <v>10.18</v>
      </c>
    </row>
    <row r="21" spans="1:8" x14ac:dyDescent="0.15">
      <c r="B21" s="12">
        <v>9.5000000000000001E-2</v>
      </c>
      <c r="C21" s="5" t="s">
        <v>328</v>
      </c>
      <c r="D21" s="5" t="s">
        <v>329</v>
      </c>
      <c r="E21" s="5" t="s">
        <v>330</v>
      </c>
      <c r="F21" s="5">
        <v>2000</v>
      </c>
      <c r="G21" s="10">
        <v>1999.04</v>
      </c>
      <c r="H21" s="11">
        <v>9.39</v>
      </c>
    </row>
    <row r="22" spans="1:8" x14ac:dyDescent="0.15">
      <c r="B22" s="13" t="s">
        <v>13</v>
      </c>
      <c r="C22" s="5" t="s">
        <v>979</v>
      </c>
      <c r="D22" s="5" t="s">
        <v>980</v>
      </c>
      <c r="E22" s="5" t="s">
        <v>981</v>
      </c>
      <c r="F22" s="5">
        <v>300</v>
      </c>
      <c r="G22" s="10">
        <v>1798.38</v>
      </c>
      <c r="H22" s="11">
        <v>8.44</v>
      </c>
    </row>
    <row r="23" spans="1:8" x14ac:dyDescent="0.15">
      <c r="B23" s="12">
        <v>0.10050000000000001</v>
      </c>
      <c r="C23" s="5" t="s">
        <v>887</v>
      </c>
      <c r="D23" s="5" t="s">
        <v>888</v>
      </c>
      <c r="E23" s="5" t="s">
        <v>889</v>
      </c>
      <c r="F23" s="5">
        <v>17</v>
      </c>
      <c r="G23" s="10">
        <v>1698.3700000000001</v>
      </c>
      <c r="H23" s="11">
        <v>7.9700000000000006</v>
      </c>
    </row>
    <row r="24" spans="1:8" x14ac:dyDescent="0.15">
      <c r="B24" s="12">
        <v>0.10050000000000001</v>
      </c>
      <c r="C24" s="5" t="s">
        <v>397</v>
      </c>
      <c r="D24" s="5" t="s">
        <v>398</v>
      </c>
      <c r="E24" s="5" t="s">
        <v>239</v>
      </c>
      <c r="F24" s="5">
        <v>8</v>
      </c>
      <c r="G24" s="10">
        <v>800.74</v>
      </c>
      <c r="H24" s="11">
        <v>3.7600000000000002</v>
      </c>
    </row>
    <row r="25" spans="1:8" x14ac:dyDescent="0.15">
      <c r="B25" s="12">
        <v>9.5699999999999993E-2</v>
      </c>
      <c r="C25" s="5" t="s">
        <v>748</v>
      </c>
      <c r="D25" s="5" t="s">
        <v>361</v>
      </c>
      <c r="E25" s="5" t="s">
        <v>239</v>
      </c>
      <c r="F25" s="5">
        <v>45</v>
      </c>
      <c r="G25" s="10">
        <v>453.82</v>
      </c>
      <c r="H25" s="11">
        <v>2.13</v>
      </c>
    </row>
    <row r="26" spans="1:8" x14ac:dyDescent="0.15">
      <c r="B26" s="12">
        <v>9.7500000000000003E-2</v>
      </c>
      <c r="C26" s="5" t="s">
        <v>993</v>
      </c>
      <c r="D26" s="5" t="s">
        <v>998</v>
      </c>
      <c r="E26" s="5" t="s">
        <v>889</v>
      </c>
      <c r="F26" s="5">
        <v>3</v>
      </c>
      <c r="G26" s="10">
        <v>300.77</v>
      </c>
      <c r="H26" s="11">
        <v>1.4100000000000001</v>
      </c>
    </row>
    <row r="27" spans="1:8" ht="9.75" thickBot="1" x14ac:dyDescent="0.2">
      <c r="E27" s="14" t="s">
        <v>48</v>
      </c>
      <c r="G27" s="15">
        <v>9219.15</v>
      </c>
      <c r="H27" s="16">
        <v>43.28</v>
      </c>
    </row>
    <row r="28" spans="1:8" ht="9.75" thickTop="1" x14ac:dyDescent="0.15">
      <c r="H28" s="11"/>
    </row>
    <row r="29" spans="1:8" x14ac:dyDescent="0.15">
      <c r="B29" s="13" t="s">
        <v>84</v>
      </c>
      <c r="H29" s="11"/>
    </row>
    <row r="30" spans="1:8" x14ac:dyDescent="0.15">
      <c r="C30" s="5" t="s">
        <v>85</v>
      </c>
      <c r="E30" s="5" t="s">
        <v>84</v>
      </c>
      <c r="G30" s="10">
        <v>176</v>
      </c>
      <c r="H30" s="11">
        <v>0.83</v>
      </c>
    </row>
    <row r="31" spans="1:8" x14ac:dyDescent="0.15">
      <c r="H31" s="11"/>
    </row>
    <row r="32" spans="1:8" x14ac:dyDescent="0.15">
      <c r="A32" s="17" t="s">
        <v>86</v>
      </c>
      <c r="G32" s="18">
        <v>689.68</v>
      </c>
      <c r="H32" s="19">
        <v>3.23</v>
      </c>
    </row>
    <row r="33" spans="1:8" x14ac:dyDescent="0.15">
      <c r="H33" s="11"/>
    </row>
    <row r="34" spans="1:8" ht="9.75" thickBot="1" x14ac:dyDescent="0.2">
      <c r="E34" s="14" t="s">
        <v>87</v>
      </c>
      <c r="G34" s="15">
        <v>21296.25</v>
      </c>
      <c r="H34" s="16">
        <v>100</v>
      </c>
    </row>
    <row r="35" spans="1:8" ht="9.75" thickTop="1" x14ac:dyDescent="0.15">
      <c r="H35" s="11"/>
    </row>
    <row r="36" spans="1:8" x14ac:dyDescent="0.15">
      <c r="A36" s="14" t="s">
        <v>88</v>
      </c>
      <c r="H36" s="11"/>
    </row>
    <row r="37" spans="1:8" x14ac:dyDescent="0.15">
      <c r="A37" s="5">
        <v>1</v>
      </c>
      <c r="B37" s="5" t="s">
        <v>999</v>
      </c>
      <c r="H37" s="11"/>
    </row>
    <row r="38" spans="1:8" x14ac:dyDescent="0.15">
      <c r="H38" s="11"/>
    </row>
    <row r="39" spans="1:8" x14ac:dyDescent="0.15">
      <c r="A39" s="5">
        <v>2</v>
      </c>
      <c r="B39" s="5" t="s">
        <v>90</v>
      </c>
      <c r="H39" s="11"/>
    </row>
    <row r="40" spans="1:8" x14ac:dyDescent="0.15">
      <c r="H40" s="11"/>
    </row>
    <row r="41" spans="1:8" x14ac:dyDescent="0.15">
      <c r="A41" s="5">
        <v>3</v>
      </c>
      <c r="B41" s="5" t="s">
        <v>91</v>
      </c>
      <c r="H41" s="11"/>
    </row>
    <row r="42" spans="1:8" x14ac:dyDescent="0.15">
      <c r="B42" s="5" t="s">
        <v>92</v>
      </c>
      <c r="H42" s="11"/>
    </row>
    <row r="43" spans="1:8" x14ac:dyDescent="0.15">
      <c r="B43" s="5" t="s">
        <v>93</v>
      </c>
      <c r="H43" s="11"/>
    </row>
    <row r="44" spans="1:8" x14ac:dyDescent="0.15">
      <c r="A44" s="1"/>
      <c r="B44" s="1"/>
      <c r="C44" s="1"/>
      <c r="D44" s="1"/>
      <c r="E44" s="1"/>
      <c r="F44" s="1"/>
      <c r="G44" s="3"/>
      <c r="H44" s="20"/>
    </row>
  </sheetData>
  <mergeCells count="5">
    <mergeCell ref="A2:C2"/>
    <mergeCell ref="A3:C3"/>
    <mergeCell ref="B4:C4"/>
    <mergeCell ref="B5:C5"/>
    <mergeCell ref="B19:C19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selection activeCell="L16" sqref="L16"/>
    </sheetView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9.28515625" style="5" customWidth="1"/>
    <col min="5" max="5" width="9.140625" style="5"/>
    <col min="6" max="6" width="8.7109375" style="5" customWidth="1"/>
    <col min="7" max="7" width="9.28515625" style="10" customWidth="1"/>
    <col min="8" max="8" width="7.7109375" style="21" customWidth="1"/>
    <col min="9" max="9" width="9.140625" style="5"/>
    <col min="10" max="10" width="10.140625" style="5" bestFit="1" customWidth="1"/>
    <col min="11" max="16384" width="9.140625" style="5"/>
  </cols>
  <sheetData>
    <row r="1" spans="1:10" x14ac:dyDescent="0.15">
      <c r="A1" s="1"/>
      <c r="B1" s="1"/>
      <c r="C1" s="2" t="s">
        <v>1021</v>
      </c>
      <c r="D1" s="1"/>
      <c r="E1" s="1"/>
      <c r="F1" s="1"/>
      <c r="G1" s="3"/>
      <c r="H1" s="4"/>
    </row>
    <row r="2" spans="1:10" ht="37.5" x14ac:dyDescent="0.25">
      <c r="A2" s="89" t="s">
        <v>1</v>
      </c>
      <c r="B2" s="90"/>
      <c r="C2" s="90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10" ht="15" x14ac:dyDescent="0.25">
      <c r="A3" s="86" t="s">
        <v>7</v>
      </c>
      <c r="B3" s="87"/>
      <c r="C3" s="87"/>
      <c r="H3" s="11"/>
    </row>
    <row r="4" spans="1:10" ht="15" x14ac:dyDescent="0.25">
      <c r="B4" s="88" t="s">
        <v>8</v>
      </c>
      <c r="C4" s="87"/>
      <c r="H4" s="11"/>
    </row>
    <row r="5" spans="1:10" ht="15" x14ac:dyDescent="0.25">
      <c r="B5" s="86" t="s">
        <v>9</v>
      </c>
      <c r="C5" s="87"/>
      <c r="H5" s="11"/>
    </row>
    <row r="6" spans="1:10" x14ac:dyDescent="0.15">
      <c r="B6" s="13" t="s">
        <v>13</v>
      </c>
      <c r="C6" s="5" t="s">
        <v>165</v>
      </c>
      <c r="D6" s="5" t="s">
        <v>580</v>
      </c>
      <c r="E6" s="5" t="s">
        <v>21</v>
      </c>
      <c r="F6" s="5">
        <v>150</v>
      </c>
      <c r="G6" s="10">
        <v>2268.38</v>
      </c>
      <c r="H6" s="11">
        <v>9.3800000000000008</v>
      </c>
    </row>
    <row r="7" spans="1:10" x14ac:dyDescent="0.15">
      <c r="B7" s="12">
        <v>8.5999999999999993E-2</v>
      </c>
      <c r="C7" s="5" t="s">
        <v>878</v>
      </c>
      <c r="D7" s="5" t="s">
        <v>1022</v>
      </c>
      <c r="E7" s="5" t="s">
        <v>239</v>
      </c>
      <c r="F7" s="5">
        <v>220</v>
      </c>
      <c r="G7" s="10">
        <v>2195.0100000000002</v>
      </c>
      <c r="H7" s="11">
        <v>9.07</v>
      </c>
    </row>
    <row r="8" spans="1:10" x14ac:dyDescent="0.15">
      <c r="B8" s="12">
        <v>0.1</v>
      </c>
      <c r="C8" s="5" t="s">
        <v>320</v>
      </c>
      <c r="D8" s="5" t="s">
        <v>1023</v>
      </c>
      <c r="E8" s="5" t="s">
        <v>12</v>
      </c>
      <c r="F8" s="5">
        <v>20</v>
      </c>
      <c r="G8" s="10">
        <v>2015.27</v>
      </c>
      <c r="H8" s="11">
        <v>8.33</v>
      </c>
    </row>
    <row r="9" spans="1:10" x14ac:dyDescent="0.15">
      <c r="B9" s="12">
        <v>9.8199999999999996E-2</v>
      </c>
      <c r="C9" s="5" t="s">
        <v>277</v>
      </c>
      <c r="D9" s="5" t="s">
        <v>283</v>
      </c>
      <c r="E9" s="5" t="s">
        <v>279</v>
      </c>
      <c r="F9" s="5">
        <v>200</v>
      </c>
      <c r="G9" s="10">
        <v>2003.75</v>
      </c>
      <c r="H9" s="11">
        <v>8.2799999999999994</v>
      </c>
    </row>
    <row r="10" spans="1:10" x14ac:dyDescent="0.15">
      <c r="B10" s="12">
        <v>0.105</v>
      </c>
      <c r="C10" s="5" t="s">
        <v>712</v>
      </c>
      <c r="D10" s="5" t="s">
        <v>976</v>
      </c>
      <c r="E10" s="5" t="s">
        <v>319</v>
      </c>
      <c r="F10" s="5">
        <v>150</v>
      </c>
      <c r="G10" s="10">
        <v>1523.48</v>
      </c>
      <c r="H10" s="11">
        <v>6.3</v>
      </c>
    </row>
    <row r="11" spans="1:10" x14ac:dyDescent="0.15">
      <c r="B11" s="12">
        <v>0.10249999999999999</v>
      </c>
      <c r="C11" s="5" t="s">
        <v>977</v>
      </c>
      <c r="D11" s="5" t="s">
        <v>997</v>
      </c>
      <c r="E11" s="5" t="s">
        <v>12</v>
      </c>
      <c r="F11" s="5">
        <v>100</v>
      </c>
      <c r="G11" s="10">
        <v>1011.15</v>
      </c>
      <c r="H11" s="11">
        <v>4.1800000000000006</v>
      </c>
    </row>
    <row r="12" spans="1:10" x14ac:dyDescent="0.15">
      <c r="B12" s="12">
        <v>7.6499999999999999E-2</v>
      </c>
      <c r="C12" s="5" t="s">
        <v>14</v>
      </c>
      <c r="D12" s="5" t="s">
        <v>281</v>
      </c>
      <c r="E12" s="5" t="s">
        <v>16</v>
      </c>
      <c r="F12" s="5">
        <v>10</v>
      </c>
      <c r="G12" s="10">
        <v>995</v>
      </c>
      <c r="H12" s="11">
        <v>4.1100000000000003</v>
      </c>
      <c r="J12" s="10"/>
    </row>
    <row r="13" spans="1:10" x14ac:dyDescent="0.15">
      <c r="B13" s="12">
        <v>0.105</v>
      </c>
      <c r="C13" s="5" t="s">
        <v>712</v>
      </c>
      <c r="D13" s="5" t="s">
        <v>880</v>
      </c>
      <c r="E13" s="5" t="s">
        <v>319</v>
      </c>
      <c r="F13" s="5">
        <v>50</v>
      </c>
      <c r="G13" s="10">
        <v>507.77000000000004</v>
      </c>
      <c r="H13" s="11">
        <v>2.1</v>
      </c>
      <c r="J13" s="10"/>
    </row>
    <row r="14" spans="1:10" x14ac:dyDescent="0.15">
      <c r="B14" s="12">
        <v>8.9099999999999999E-2</v>
      </c>
      <c r="C14" s="5" t="s">
        <v>320</v>
      </c>
      <c r="D14" s="5" t="s">
        <v>881</v>
      </c>
      <c r="E14" s="5" t="s">
        <v>12</v>
      </c>
      <c r="F14" s="5">
        <v>4</v>
      </c>
      <c r="G14" s="10">
        <v>398.84000000000003</v>
      </c>
      <c r="H14" s="11">
        <v>1.6500000000000001</v>
      </c>
      <c r="J14" s="10"/>
    </row>
    <row r="15" spans="1:10" ht="9.75" thickBot="1" x14ac:dyDescent="0.2">
      <c r="E15" s="14" t="s">
        <v>48</v>
      </c>
      <c r="G15" s="15">
        <v>12918.65</v>
      </c>
      <c r="H15" s="16">
        <v>53.4</v>
      </c>
    </row>
    <row r="16" spans="1:10" ht="15.75" thickTop="1" x14ac:dyDescent="0.25">
      <c r="B16" s="86" t="s">
        <v>49</v>
      </c>
      <c r="C16" s="87"/>
      <c r="H16" s="11"/>
    </row>
    <row r="17" spans="1:8" x14ac:dyDescent="0.15">
      <c r="B17" s="13" t="s">
        <v>13</v>
      </c>
      <c r="C17" s="5" t="s">
        <v>357</v>
      </c>
      <c r="D17" s="5" t="s">
        <v>358</v>
      </c>
      <c r="E17" s="5" t="s">
        <v>359</v>
      </c>
      <c r="F17" s="5">
        <v>20</v>
      </c>
      <c r="G17" s="10">
        <v>2408.92</v>
      </c>
      <c r="H17" s="11">
        <v>9.9600000000000009</v>
      </c>
    </row>
    <row r="18" spans="1:8" x14ac:dyDescent="0.15">
      <c r="B18" s="12">
        <v>9.5000000000000001E-2</v>
      </c>
      <c r="C18" s="5" t="s">
        <v>328</v>
      </c>
      <c r="D18" s="5" t="s">
        <v>329</v>
      </c>
      <c r="E18" s="5" t="s">
        <v>330</v>
      </c>
      <c r="F18" s="5">
        <v>2300</v>
      </c>
      <c r="G18" s="10">
        <v>2298.9</v>
      </c>
      <c r="H18" s="11">
        <v>9.5</v>
      </c>
    </row>
    <row r="19" spans="1:8" x14ac:dyDescent="0.15">
      <c r="B19" s="12">
        <v>0.10050000000000001</v>
      </c>
      <c r="C19" s="5" t="s">
        <v>397</v>
      </c>
      <c r="D19" s="5" t="s">
        <v>398</v>
      </c>
      <c r="E19" s="5" t="s">
        <v>239</v>
      </c>
      <c r="F19" s="5">
        <v>20</v>
      </c>
      <c r="G19" s="10">
        <v>2001.8400000000001</v>
      </c>
      <c r="H19" s="11">
        <v>8.2700000000000014</v>
      </c>
    </row>
    <row r="20" spans="1:8" x14ac:dyDescent="0.15">
      <c r="B20" s="12">
        <v>0.10050000000000001</v>
      </c>
      <c r="C20" s="5" t="s">
        <v>887</v>
      </c>
      <c r="D20" s="5" t="s">
        <v>888</v>
      </c>
      <c r="E20" s="5" t="s">
        <v>889</v>
      </c>
      <c r="F20" s="5">
        <v>20</v>
      </c>
      <c r="G20" s="10">
        <v>1998.0800000000002</v>
      </c>
      <c r="H20" s="11">
        <v>8.2600000000000016</v>
      </c>
    </row>
    <row r="21" spans="1:8" x14ac:dyDescent="0.15">
      <c r="B21" s="13" t="s">
        <v>13</v>
      </c>
      <c r="C21" s="5" t="s">
        <v>979</v>
      </c>
      <c r="D21" s="5" t="s">
        <v>980</v>
      </c>
      <c r="E21" s="5" t="s">
        <v>981</v>
      </c>
      <c r="F21" s="5">
        <v>200</v>
      </c>
      <c r="G21" s="10">
        <v>1198.92</v>
      </c>
      <c r="H21" s="11">
        <v>4.9600000000000009</v>
      </c>
    </row>
    <row r="22" spans="1:8" x14ac:dyDescent="0.15">
      <c r="B22" s="12">
        <v>9.5699999999999993E-2</v>
      </c>
      <c r="C22" s="5" t="s">
        <v>748</v>
      </c>
      <c r="D22" s="5" t="s">
        <v>361</v>
      </c>
      <c r="E22" s="5" t="s">
        <v>239</v>
      </c>
      <c r="F22" s="5">
        <v>50</v>
      </c>
      <c r="G22" s="10">
        <v>504.24</v>
      </c>
      <c r="H22" s="11">
        <v>2.08</v>
      </c>
    </row>
    <row r="23" spans="1:8" ht="9.75" thickBot="1" x14ac:dyDescent="0.2">
      <c r="E23" s="14" t="s">
        <v>48</v>
      </c>
      <c r="G23" s="15">
        <v>10410.9</v>
      </c>
      <c r="H23" s="16">
        <v>43.03</v>
      </c>
    </row>
    <row r="24" spans="1:8" ht="9.75" thickTop="1" x14ac:dyDescent="0.15">
      <c r="H24" s="11"/>
    </row>
    <row r="25" spans="1:8" x14ac:dyDescent="0.15">
      <c r="B25" s="13" t="s">
        <v>84</v>
      </c>
      <c r="H25" s="11"/>
    </row>
    <row r="26" spans="1:8" x14ac:dyDescent="0.15">
      <c r="C26" s="5" t="s">
        <v>85</v>
      </c>
      <c r="E26" s="5" t="s">
        <v>84</v>
      </c>
      <c r="G26" s="10">
        <v>52</v>
      </c>
      <c r="H26" s="11">
        <v>0.21000000000000002</v>
      </c>
    </row>
    <row r="27" spans="1:8" x14ac:dyDescent="0.15">
      <c r="H27" s="11"/>
    </row>
    <row r="28" spans="1:8" x14ac:dyDescent="0.15">
      <c r="A28" s="17" t="s">
        <v>86</v>
      </c>
      <c r="G28" s="18">
        <v>814.29</v>
      </c>
      <c r="H28" s="19">
        <v>3.36</v>
      </c>
    </row>
    <row r="29" spans="1:8" x14ac:dyDescent="0.15">
      <c r="H29" s="11"/>
    </row>
    <row r="30" spans="1:8" ht="9.75" thickBot="1" x14ac:dyDescent="0.2">
      <c r="E30" s="14" t="s">
        <v>87</v>
      </c>
      <c r="G30" s="15">
        <v>24195.84</v>
      </c>
      <c r="H30" s="16">
        <v>100</v>
      </c>
    </row>
    <row r="31" spans="1:8" ht="9.75" thickTop="1" x14ac:dyDescent="0.15">
      <c r="H31" s="11"/>
    </row>
    <row r="32" spans="1:8" x14ac:dyDescent="0.15">
      <c r="A32" s="14" t="s">
        <v>88</v>
      </c>
      <c r="H32" s="11"/>
    </row>
    <row r="33" spans="1:8" x14ac:dyDescent="0.15">
      <c r="A33" s="5">
        <v>1</v>
      </c>
      <c r="B33" s="5" t="s">
        <v>1024</v>
      </c>
      <c r="H33" s="11"/>
    </row>
    <row r="34" spans="1:8" x14ac:dyDescent="0.15">
      <c r="H34" s="11"/>
    </row>
    <row r="35" spans="1:8" x14ac:dyDescent="0.15">
      <c r="A35" s="5">
        <v>2</v>
      </c>
      <c r="B35" s="5" t="s">
        <v>90</v>
      </c>
      <c r="H35" s="11"/>
    </row>
    <row r="36" spans="1:8" x14ac:dyDescent="0.15">
      <c r="H36" s="11"/>
    </row>
    <row r="37" spans="1:8" x14ac:dyDescent="0.15">
      <c r="A37" s="5">
        <v>3</v>
      </c>
      <c r="B37" s="5" t="s">
        <v>91</v>
      </c>
      <c r="H37" s="11"/>
    </row>
    <row r="38" spans="1:8" x14ac:dyDescent="0.15">
      <c r="B38" s="5" t="s">
        <v>92</v>
      </c>
      <c r="H38" s="11"/>
    </row>
    <row r="39" spans="1:8" x14ac:dyDescent="0.15">
      <c r="B39" s="5" t="s">
        <v>93</v>
      </c>
      <c r="H39" s="11"/>
    </row>
    <row r="40" spans="1:8" x14ac:dyDescent="0.15">
      <c r="A40" s="1"/>
      <c r="B40" s="1"/>
      <c r="C40" s="1"/>
      <c r="D40" s="1"/>
      <c r="E40" s="1"/>
      <c r="F40" s="1"/>
      <c r="G40" s="3"/>
      <c r="H40" s="20"/>
    </row>
  </sheetData>
  <mergeCells count="5">
    <mergeCell ref="A2:C2"/>
    <mergeCell ref="A3:C3"/>
    <mergeCell ref="B4:C4"/>
    <mergeCell ref="B5:C5"/>
    <mergeCell ref="B16:C16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topLeftCell="A13" workbookViewId="0">
      <selection activeCell="C26" sqref="C26"/>
    </sheetView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9.28515625" style="5" customWidth="1"/>
    <col min="5" max="5" width="9.140625" style="5"/>
    <col min="6" max="6" width="8.7109375" style="5" customWidth="1"/>
    <col min="7" max="7" width="9.28515625" style="10" customWidth="1"/>
    <col min="8" max="8" width="7.7109375" style="21" customWidth="1"/>
    <col min="9" max="16384" width="9.140625" style="5"/>
  </cols>
  <sheetData>
    <row r="1" spans="1:8" x14ac:dyDescent="0.15">
      <c r="A1" s="1"/>
      <c r="B1" s="1"/>
      <c r="C1" s="2" t="s">
        <v>1016</v>
      </c>
      <c r="D1" s="1"/>
      <c r="E1" s="1"/>
      <c r="F1" s="1"/>
      <c r="G1" s="3"/>
      <c r="H1" s="4"/>
    </row>
    <row r="2" spans="1:8" ht="37.5" x14ac:dyDescent="0.25">
      <c r="A2" s="89" t="s">
        <v>1</v>
      </c>
      <c r="B2" s="90"/>
      <c r="C2" s="90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8" ht="15" x14ac:dyDescent="0.25">
      <c r="A3" s="86" t="s">
        <v>7</v>
      </c>
      <c r="B3" s="87"/>
      <c r="C3" s="87"/>
      <c r="H3" s="11"/>
    </row>
    <row r="4" spans="1:8" ht="15" x14ac:dyDescent="0.25">
      <c r="B4" s="88" t="s">
        <v>8</v>
      </c>
      <c r="C4" s="87"/>
      <c r="H4" s="11"/>
    </row>
    <row r="5" spans="1:8" ht="15" x14ac:dyDescent="0.25">
      <c r="B5" s="86" t="s">
        <v>9</v>
      </c>
      <c r="C5" s="87"/>
      <c r="H5" s="11"/>
    </row>
    <row r="6" spans="1:8" x14ac:dyDescent="0.15">
      <c r="B6" s="12">
        <v>9.2499999999999999E-2</v>
      </c>
      <c r="C6" s="5" t="s">
        <v>730</v>
      </c>
      <c r="D6" s="5" t="s">
        <v>735</v>
      </c>
      <c r="E6" s="5" t="s">
        <v>239</v>
      </c>
      <c r="F6" s="5">
        <v>200</v>
      </c>
      <c r="G6" s="10">
        <v>2007.51</v>
      </c>
      <c r="H6" s="11">
        <v>8.74</v>
      </c>
    </row>
    <row r="7" spans="1:8" x14ac:dyDescent="0.15">
      <c r="B7" s="12">
        <v>0.105</v>
      </c>
      <c r="C7" s="5" t="s">
        <v>712</v>
      </c>
      <c r="D7" s="5" t="s">
        <v>880</v>
      </c>
      <c r="E7" s="5" t="s">
        <v>319</v>
      </c>
      <c r="F7" s="5">
        <v>190</v>
      </c>
      <c r="G7" s="10">
        <v>1929.51</v>
      </c>
      <c r="H7" s="11">
        <v>8.4</v>
      </c>
    </row>
    <row r="8" spans="1:8" x14ac:dyDescent="0.15">
      <c r="B8" s="12">
        <v>0.1</v>
      </c>
      <c r="C8" s="5" t="s">
        <v>320</v>
      </c>
      <c r="D8" s="5" t="s">
        <v>1017</v>
      </c>
      <c r="E8" s="5" t="s">
        <v>12</v>
      </c>
      <c r="F8" s="5">
        <v>19</v>
      </c>
      <c r="G8" s="10">
        <v>1914.05</v>
      </c>
      <c r="H8" s="11">
        <v>8.33</v>
      </c>
    </row>
    <row r="9" spans="1:8" x14ac:dyDescent="0.15">
      <c r="B9" s="12">
        <v>9.5000000000000001E-2</v>
      </c>
      <c r="C9" s="5" t="s">
        <v>103</v>
      </c>
      <c r="D9" s="5" t="s">
        <v>316</v>
      </c>
      <c r="E9" s="5" t="s">
        <v>21</v>
      </c>
      <c r="F9" s="5">
        <v>160</v>
      </c>
      <c r="G9" s="10">
        <v>1619.26</v>
      </c>
      <c r="H9" s="11">
        <v>7.0500000000000007</v>
      </c>
    </row>
    <row r="10" spans="1:8" x14ac:dyDescent="0.15">
      <c r="B10" s="12">
        <v>8.4000000000000005E-2</v>
      </c>
      <c r="C10" s="5" t="s">
        <v>95</v>
      </c>
      <c r="D10" s="5" t="s">
        <v>124</v>
      </c>
      <c r="E10" s="5" t="s">
        <v>24</v>
      </c>
      <c r="F10" s="5">
        <v>150</v>
      </c>
      <c r="G10" s="10">
        <v>1506.66</v>
      </c>
      <c r="H10" s="11">
        <v>6.5600000000000005</v>
      </c>
    </row>
    <row r="11" spans="1:8" x14ac:dyDescent="0.15">
      <c r="B11" s="12">
        <v>8.3199999999999996E-2</v>
      </c>
      <c r="C11" s="5" t="s">
        <v>97</v>
      </c>
      <c r="D11" s="5" t="s">
        <v>552</v>
      </c>
      <c r="E11" s="5" t="s">
        <v>36</v>
      </c>
      <c r="F11" s="5">
        <v>150</v>
      </c>
      <c r="G11" s="10">
        <v>1501.1100000000001</v>
      </c>
      <c r="H11" s="11">
        <v>6.5299999999999994</v>
      </c>
    </row>
    <row r="12" spans="1:8" x14ac:dyDescent="0.15">
      <c r="B12" s="12">
        <v>9.1499999999999998E-2</v>
      </c>
      <c r="C12" s="5" t="s">
        <v>1018</v>
      </c>
      <c r="D12" s="5" t="s">
        <v>1019</v>
      </c>
      <c r="E12" s="5" t="s">
        <v>272</v>
      </c>
      <c r="F12" s="5">
        <v>138</v>
      </c>
      <c r="G12" s="10">
        <v>1390.15</v>
      </c>
      <c r="H12" s="11">
        <v>6.0500000000000007</v>
      </c>
    </row>
    <row r="13" spans="1:8" x14ac:dyDescent="0.15">
      <c r="B13" s="12">
        <v>8.7499999999999994E-2</v>
      </c>
      <c r="C13" s="5" t="s">
        <v>548</v>
      </c>
      <c r="D13" s="5" t="s">
        <v>549</v>
      </c>
      <c r="E13" s="5" t="s">
        <v>45</v>
      </c>
      <c r="F13" s="5">
        <v>120000</v>
      </c>
      <c r="G13" s="10">
        <v>1202.46</v>
      </c>
      <c r="H13" s="11">
        <v>5.2299999999999995</v>
      </c>
    </row>
    <row r="14" spans="1:8" x14ac:dyDescent="0.15">
      <c r="B14" s="12">
        <v>9.9099999999999994E-2</v>
      </c>
      <c r="C14" s="5" t="s">
        <v>290</v>
      </c>
      <c r="D14" s="5" t="s">
        <v>882</v>
      </c>
      <c r="E14" s="5" t="s">
        <v>239</v>
      </c>
      <c r="F14" s="5">
        <v>100</v>
      </c>
      <c r="G14" s="10">
        <v>1010.99</v>
      </c>
      <c r="H14" s="11">
        <v>4.4000000000000004</v>
      </c>
    </row>
    <row r="15" spans="1:8" x14ac:dyDescent="0.15">
      <c r="B15" s="12">
        <v>8.5999999999999993E-2</v>
      </c>
      <c r="C15" s="5" t="s">
        <v>878</v>
      </c>
      <c r="D15" s="5" t="s">
        <v>879</v>
      </c>
      <c r="E15" s="5" t="s">
        <v>239</v>
      </c>
      <c r="F15" s="5">
        <v>60</v>
      </c>
      <c r="G15" s="10">
        <v>598.74</v>
      </c>
      <c r="H15" s="11">
        <v>2.6100000000000003</v>
      </c>
    </row>
    <row r="16" spans="1:8" x14ac:dyDescent="0.15">
      <c r="B16" s="12">
        <v>7.9500000000000001E-2</v>
      </c>
      <c r="C16" s="5" t="s">
        <v>250</v>
      </c>
      <c r="D16" s="5" t="s">
        <v>322</v>
      </c>
      <c r="E16" s="5" t="s">
        <v>45</v>
      </c>
      <c r="F16" s="5">
        <v>50</v>
      </c>
      <c r="G16" s="10">
        <v>498.8</v>
      </c>
      <c r="H16" s="11">
        <v>2.17</v>
      </c>
    </row>
    <row r="17" spans="1:8" x14ac:dyDescent="0.15">
      <c r="B17" s="12">
        <v>8.3699999999999997E-2</v>
      </c>
      <c r="C17" s="5" t="s">
        <v>257</v>
      </c>
      <c r="D17" s="5" t="s">
        <v>992</v>
      </c>
      <c r="E17" s="5" t="s">
        <v>45</v>
      </c>
      <c r="F17" s="5">
        <v>10</v>
      </c>
      <c r="G17" s="10">
        <v>100.12</v>
      </c>
      <c r="H17" s="11">
        <v>0.44</v>
      </c>
    </row>
    <row r="18" spans="1:8" ht="9.75" thickBot="1" x14ac:dyDescent="0.2">
      <c r="E18" s="14" t="s">
        <v>48</v>
      </c>
      <c r="G18" s="15">
        <v>15279.36</v>
      </c>
      <c r="H18" s="16">
        <v>66.510000000000005</v>
      </c>
    </row>
    <row r="19" spans="1:8" ht="15.75" thickTop="1" x14ac:dyDescent="0.25">
      <c r="B19" s="86" t="s">
        <v>49</v>
      </c>
      <c r="C19" s="87"/>
      <c r="H19" s="11"/>
    </row>
    <row r="20" spans="1:8" x14ac:dyDescent="0.15">
      <c r="B20" s="12">
        <v>9.5000000000000001E-2</v>
      </c>
      <c r="C20" s="5" t="s">
        <v>328</v>
      </c>
      <c r="D20" s="5" t="s">
        <v>747</v>
      </c>
      <c r="E20" s="5" t="s">
        <v>330</v>
      </c>
      <c r="F20" s="5">
        <v>2100</v>
      </c>
      <c r="G20" s="10">
        <v>2095.37</v>
      </c>
      <c r="H20" s="11">
        <v>9.120000000000001</v>
      </c>
    </row>
    <row r="21" spans="1:8" x14ac:dyDescent="0.15">
      <c r="B21" s="12">
        <v>9.7500000000000003E-2</v>
      </c>
      <c r="C21" s="5" t="s">
        <v>993</v>
      </c>
      <c r="D21" s="5" t="s">
        <v>998</v>
      </c>
      <c r="E21" s="5" t="s">
        <v>889</v>
      </c>
      <c r="F21" s="5">
        <v>20</v>
      </c>
      <c r="G21" s="10">
        <v>2005.14</v>
      </c>
      <c r="H21" s="11">
        <v>8.73</v>
      </c>
    </row>
    <row r="22" spans="1:8" x14ac:dyDescent="0.15">
      <c r="B22" s="13" t="s">
        <v>13</v>
      </c>
      <c r="C22" s="5" t="s">
        <v>979</v>
      </c>
      <c r="D22" s="5" t="s">
        <v>980</v>
      </c>
      <c r="E22" s="5" t="s">
        <v>981</v>
      </c>
      <c r="F22" s="5">
        <v>120</v>
      </c>
      <c r="G22" s="10">
        <v>719.35</v>
      </c>
      <c r="H22" s="11">
        <v>3.1300000000000003</v>
      </c>
    </row>
    <row r="23" spans="1:8" x14ac:dyDescent="0.15">
      <c r="B23" s="12">
        <v>0.10050000000000001</v>
      </c>
      <c r="C23" s="5" t="s">
        <v>397</v>
      </c>
      <c r="D23" s="5" t="s">
        <v>398</v>
      </c>
      <c r="E23" s="5" t="s">
        <v>239</v>
      </c>
      <c r="F23" s="5">
        <v>3</v>
      </c>
      <c r="G23" s="10">
        <v>300.28000000000003</v>
      </c>
      <c r="H23" s="11">
        <v>1.31</v>
      </c>
    </row>
    <row r="24" spans="1:8" ht="9.75" thickBot="1" x14ac:dyDescent="0.2">
      <c r="E24" s="14" t="s">
        <v>48</v>
      </c>
      <c r="G24" s="23">
        <v>5120.1400000000003</v>
      </c>
      <c r="H24" s="24">
        <v>22.29</v>
      </c>
    </row>
    <row r="25" spans="1:8" ht="9.75" thickTop="1" x14ac:dyDescent="0.15">
      <c r="H25" s="11"/>
    </row>
    <row r="26" spans="1:8" x14ac:dyDescent="0.15">
      <c r="C26" s="5" t="s">
        <v>529</v>
      </c>
      <c r="G26" s="10">
        <v>926.62</v>
      </c>
      <c r="H26" s="11">
        <v>4.0338000000000003</v>
      </c>
    </row>
    <row r="27" spans="1:8" x14ac:dyDescent="0.15">
      <c r="B27" s="13" t="s">
        <v>84</v>
      </c>
      <c r="H27" s="11"/>
    </row>
    <row r="28" spans="1:8" x14ac:dyDescent="0.15">
      <c r="C28" s="5" t="s">
        <v>85</v>
      </c>
      <c r="E28" s="5" t="s">
        <v>84</v>
      </c>
      <c r="G28" s="10">
        <v>407</v>
      </c>
      <c r="H28" s="11">
        <v>1.77</v>
      </c>
    </row>
    <row r="29" spans="1:8" x14ac:dyDescent="0.15">
      <c r="H29" s="11"/>
    </row>
    <row r="30" spans="1:8" x14ac:dyDescent="0.15">
      <c r="A30" s="17" t="s">
        <v>86</v>
      </c>
      <c r="G30" s="18">
        <v>1238.3900000000001</v>
      </c>
      <c r="H30" s="19">
        <v>5.4</v>
      </c>
    </row>
    <row r="31" spans="1:8" x14ac:dyDescent="0.15">
      <c r="H31" s="11"/>
    </row>
    <row r="32" spans="1:8" ht="9.75" thickBot="1" x14ac:dyDescent="0.2">
      <c r="E32" s="14" t="s">
        <v>87</v>
      </c>
      <c r="G32" s="15">
        <v>22971.51</v>
      </c>
      <c r="H32" s="16">
        <v>100</v>
      </c>
    </row>
    <row r="33" spans="1:8" ht="9.75" thickTop="1" x14ac:dyDescent="0.15">
      <c r="H33" s="11"/>
    </row>
    <row r="34" spans="1:8" x14ac:dyDescent="0.15">
      <c r="A34" s="14" t="s">
        <v>88</v>
      </c>
      <c r="H34" s="11"/>
    </row>
    <row r="35" spans="1:8" x14ac:dyDescent="0.15">
      <c r="A35" s="5">
        <v>1</v>
      </c>
      <c r="B35" s="5" t="s">
        <v>1020</v>
      </c>
      <c r="H35" s="11"/>
    </row>
    <row r="36" spans="1:8" x14ac:dyDescent="0.15">
      <c r="H36" s="11"/>
    </row>
    <row r="37" spans="1:8" x14ac:dyDescent="0.15">
      <c r="A37" s="5">
        <v>2</v>
      </c>
      <c r="B37" s="5" t="s">
        <v>90</v>
      </c>
      <c r="H37" s="11"/>
    </row>
    <row r="38" spans="1:8" x14ac:dyDescent="0.15">
      <c r="H38" s="11"/>
    </row>
    <row r="39" spans="1:8" x14ac:dyDescent="0.15">
      <c r="A39" s="5">
        <v>3</v>
      </c>
      <c r="B39" s="5" t="s">
        <v>807</v>
      </c>
      <c r="H39" s="11"/>
    </row>
    <row r="40" spans="1:8" x14ac:dyDescent="0.15">
      <c r="H40" s="11"/>
    </row>
    <row r="41" spans="1:8" x14ac:dyDescent="0.15">
      <c r="A41" s="5">
        <v>4</v>
      </c>
      <c r="B41" s="5" t="s">
        <v>91</v>
      </c>
      <c r="H41" s="11"/>
    </row>
    <row r="42" spans="1:8" x14ac:dyDescent="0.15">
      <c r="B42" s="5" t="s">
        <v>92</v>
      </c>
      <c r="H42" s="11"/>
    </row>
    <row r="43" spans="1:8" x14ac:dyDescent="0.15">
      <c r="B43" s="5" t="s">
        <v>93</v>
      </c>
      <c r="H43" s="11"/>
    </row>
    <row r="44" spans="1:8" x14ac:dyDescent="0.15">
      <c r="A44" s="1"/>
      <c r="B44" s="1"/>
      <c r="C44" s="1"/>
      <c r="D44" s="1"/>
      <c r="E44" s="1"/>
      <c r="F44" s="1"/>
      <c r="G44" s="3"/>
      <c r="H44" s="20"/>
    </row>
  </sheetData>
  <mergeCells count="5">
    <mergeCell ref="A2:C2"/>
    <mergeCell ref="A3:C3"/>
    <mergeCell ref="B4:C4"/>
    <mergeCell ref="B5:C5"/>
    <mergeCell ref="B19:C19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"/>
  <sheetViews>
    <sheetView topLeftCell="A13" workbookViewId="0">
      <selection activeCell="C27" sqref="C27"/>
    </sheetView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9.28515625" style="5" customWidth="1"/>
    <col min="5" max="5" width="9.140625" style="5"/>
    <col min="6" max="6" width="8.7109375" style="5" customWidth="1"/>
    <col min="7" max="7" width="9.28515625" style="10" customWidth="1"/>
    <col min="8" max="8" width="7.7109375" style="21" customWidth="1"/>
    <col min="9" max="16384" width="9.140625" style="5"/>
  </cols>
  <sheetData>
    <row r="1" spans="1:8" x14ac:dyDescent="0.15">
      <c r="A1" s="1"/>
      <c r="B1" s="1"/>
      <c r="C1" s="2" t="s">
        <v>1009</v>
      </c>
      <c r="D1" s="1"/>
      <c r="E1" s="1"/>
      <c r="F1" s="1"/>
      <c r="G1" s="3"/>
      <c r="H1" s="4"/>
    </row>
    <row r="2" spans="1:8" ht="37.5" x14ac:dyDescent="0.25">
      <c r="A2" s="89" t="s">
        <v>1</v>
      </c>
      <c r="B2" s="90"/>
      <c r="C2" s="90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8" ht="15" x14ac:dyDescent="0.25">
      <c r="A3" s="86" t="s">
        <v>7</v>
      </c>
      <c r="B3" s="87"/>
      <c r="C3" s="87"/>
      <c r="H3" s="11"/>
    </row>
    <row r="4" spans="1:8" ht="15" x14ac:dyDescent="0.25">
      <c r="B4" s="88" t="s">
        <v>8</v>
      </c>
      <c r="C4" s="87"/>
      <c r="H4" s="11"/>
    </row>
    <row r="5" spans="1:8" ht="15" x14ac:dyDescent="0.25">
      <c r="B5" s="86" t="s">
        <v>9</v>
      </c>
      <c r="C5" s="87"/>
      <c r="H5" s="11"/>
    </row>
    <row r="6" spans="1:8" x14ac:dyDescent="0.15">
      <c r="B6" s="12">
        <v>8.0600000000000005E-2</v>
      </c>
      <c r="C6" s="5" t="s">
        <v>19</v>
      </c>
      <c r="D6" s="5" t="s">
        <v>138</v>
      </c>
      <c r="E6" s="5" t="s">
        <v>21</v>
      </c>
      <c r="F6" s="5">
        <v>205</v>
      </c>
      <c r="G6" s="10">
        <v>2056.1999999999998</v>
      </c>
      <c r="H6" s="11">
        <v>10.4</v>
      </c>
    </row>
    <row r="7" spans="1:8" x14ac:dyDescent="0.15">
      <c r="B7" s="12">
        <v>8.3299999999999999E-2</v>
      </c>
      <c r="C7" s="5" t="s">
        <v>170</v>
      </c>
      <c r="D7" s="5" t="s">
        <v>171</v>
      </c>
      <c r="E7" s="5" t="s">
        <v>16</v>
      </c>
      <c r="F7" s="5">
        <v>200</v>
      </c>
      <c r="G7" s="10">
        <v>2011.29</v>
      </c>
      <c r="H7" s="11">
        <v>10.17</v>
      </c>
    </row>
    <row r="8" spans="1:8" x14ac:dyDescent="0.15">
      <c r="B8" s="12">
        <v>7.9799999999999996E-2</v>
      </c>
      <c r="C8" s="5" t="s">
        <v>22</v>
      </c>
      <c r="D8" s="5" t="s">
        <v>106</v>
      </c>
      <c r="E8" s="5" t="s">
        <v>16</v>
      </c>
      <c r="F8" s="5">
        <v>190</v>
      </c>
      <c r="G8" s="10">
        <v>1903.83</v>
      </c>
      <c r="H8" s="11">
        <v>9.6300000000000008</v>
      </c>
    </row>
    <row r="9" spans="1:8" x14ac:dyDescent="0.15">
      <c r="B9" s="13" t="s">
        <v>13</v>
      </c>
      <c r="C9" s="5" t="s">
        <v>116</v>
      </c>
      <c r="D9" s="5" t="s">
        <v>1010</v>
      </c>
      <c r="E9" s="5" t="s">
        <v>24</v>
      </c>
      <c r="F9" s="5">
        <v>150</v>
      </c>
      <c r="G9" s="10">
        <v>1767.9</v>
      </c>
      <c r="H9" s="11">
        <v>8.9400000000000013</v>
      </c>
    </row>
    <row r="10" spans="1:8" x14ac:dyDescent="0.15">
      <c r="B10" s="13" t="s">
        <v>13</v>
      </c>
      <c r="C10" s="5" t="s">
        <v>112</v>
      </c>
      <c r="D10" s="5" t="s">
        <v>1011</v>
      </c>
      <c r="E10" s="5" t="s">
        <v>16</v>
      </c>
      <c r="F10" s="5">
        <v>192</v>
      </c>
      <c r="G10" s="10">
        <v>1762.48</v>
      </c>
      <c r="H10" s="11">
        <v>8.91</v>
      </c>
    </row>
    <row r="11" spans="1:8" x14ac:dyDescent="0.15">
      <c r="B11" s="12">
        <v>9.69E-2</v>
      </c>
      <c r="C11" s="5" t="s">
        <v>110</v>
      </c>
      <c r="D11" s="5" t="s">
        <v>965</v>
      </c>
      <c r="E11" s="5" t="s">
        <v>16</v>
      </c>
      <c r="F11" s="5">
        <v>150</v>
      </c>
      <c r="G11" s="10">
        <v>1525.64</v>
      </c>
      <c r="H11" s="11">
        <v>7.7200000000000006</v>
      </c>
    </row>
    <row r="12" spans="1:8" x14ac:dyDescent="0.15">
      <c r="B12" s="12">
        <v>8.7300000000000003E-2</v>
      </c>
      <c r="C12" s="5" t="s">
        <v>17</v>
      </c>
      <c r="D12" s="5" t="s">
        <v>1012</v>
      </c>
      <c r="E12" s="5" t="s">
        <v>16</v>
      </c>
      <c r="F12" s="5">
        <v>100</v>
      </c>
      <c r="G12" s="10">
        <v>1005.4</v>
      </c>
      <c r="H12" s="11">
        <v>5.09</v>
      </c>
    </row>
    <row r="13" spans="1:8" x14ac:dyDescent="0.15">
      <c r="B13" s="12">
        <v>8.3400000000000002E-2</v>
      </c>
      <c r="C13" s="5" t="s">
        <v>14</v>
      </c>
      <c r="D13" s="5" t="s">
        <v>105</v>
      </c>
      <c r="E13" s="5" t="s">
        <v>16</v>
      </c>
      <c r="F13" s="5">
        <v>9</v>
      </c>
      <c r="G13" s="10">
        <v>901.54</v>
      </c>
      <c r="H13" s="11">
        <v>4.5600000000000005</v>
      </c>
    </row>
    <row r="14" spans="1:8" x14ac:dyDescent="0.15">
      <c r="B14" s="12">
        <v>8.1199999999999994E-2</v>
      </c>
      <c r="C14" s="5" t="s">
        <v>110</v>
      </c>
      <c r="D14" s="5" t="s">
        <v>706</v>
      </c>
      <c r="E14" s="5" t="s">
        <v>16</v>
      </c>
      <c r="F14" s="5">
        <v>55</v>
      </c>
      <c r="G14" s="10">
        <v>551.37</v>
      </c>
      <c r="H14" s="11">
        <v>2.79</v>
      </c>
    </row>
    <row r="15" spans="1:8" x14ac:dyDescent="0.15">
      <c r="B15" s="12">
        <v>9.6500000000000002E-2</v>
      </c>
      <c r="C15" s="5" t="s">
        <v>17</v>
      </c>
      <c r="D15" s="5" t="s">
        <v>164</v>
      </c>
      <c r="E15" s="5" t="s">
        <v>16</v>
      </c>
      <c r="F15" s="5">
        <v>50</v>
      </c>
      <c r="G15" s="10">
        <v>507.09000000000003</v>
      </c>
      <c r="H15" s="11">
        <v>2.56</v>
      </c>
    </row>
    <row r="16" spans="1:8" x14ac:dyDescent="0.15">
      <c r="B16" s="12">
        <v>8.3799999999999999E-2</v>
      </c>
      <c r="C16" s="5" t="s">
        <v>17</v>
      </c>
      <c r="D16" s="5" t="s">
        <v>1013</v>
      </c>
      <c r="E16" s="5" t="s">
        <v>16</v>
      </c>
      <c r="F16" s="5">
        <v>50</v>
      </c>
      <c r="G16" s="10">
        <v>500.90000000000003</v>
      </c>
      <c r="H16" s="11">
        <v>2.5299999999999998</v>
      </c>
    </row>
    <row r="17" spans="1:8" x14ac:dyDescent="0.15">
      <c r="B17" s="12">
        <v>9.6500000000000002E-2</v>
      </c>
      <c r="C17" s="5" t="s">
        <v>14</v>
      </c>
      <c r="D17" s="5" t="s">
        <v>1004</v>
      </c>
      <c r="E17" s="5" t="s">
        <v>16</v>
      </c>
      <c r="F17" s="5">
        <v>35</v>
      </c>
      <c r="G17" s="10">
        <v>354.2</v>
      </c>
      <c r="H17" s="11">
        <v>1.79</v>
      </c>
    </row>
    <row r="18" spans="1:8" x14ac:dyDescent="0.15">
      <c r="B18" s="12">
        <v>7.6999999999999999E-2</v>
      </c>
      <c r="C18" s="5" t="s">
        <v>112</v>
      </c>
      <c r="D18" s="5" t="s">
        <v>113</v>
      </c>
      <c r="E18" s="5" t="s">
        <v>16</v>
      </c>
      <c r="F18" s="5">
        <v>20</v>
      </c>
      <c r="G18" s="10">
        <v>198.96</v>
      </c>
      <c r="H18" s="11">
        <v>1.0100000000000002</v>
      </c>
    </row>
    <row r="19" spans="1:8" x14ac:dyDescent="0.15">
      <c r="B19" s="12">
        <v>0.1085</v>
      </c>
      <c r="C19" s="5" t="s">
        <v>108</v>
      </c>
      <c r="D19" s="5" t="s">
        <v>1014</v>
      </c>
      <c r="E19" s="5" t="s">
        <v>16</v>
      </c>
      <c r="F19" s="5">
        <v>12</v>
      </c>
      <c r="G19" s="10">
        <v>121.88</v>
      </c>
      <c r="H19" s="11">
        <v>0.62000000000000011</v>
      </c>
    </row>
    <row r="20" spans="1:8" x14ac:dyDescent="0.15">
      <c r="B20" s="12">
        <v>9.6500000000000002E-2</v>
      </c>
      <c r="C20" s="5" t="s">
        <v>14</v>
      </c>
      <c r="D20" s="5" t="s">
        <v>964</v>
      </c>
      <c r="E20" s="5" t="s">
        <v>16</v>
      </c>
      <c r="F20" s="5">
        <v>10</v>
      </c>
      <c r="G20" s="10">
        <v>101.19</v>
      </c>
      <c r="H20" s="11">
        <v>0.51</v>
      </c>
    </row>
    <row r="21" spans="1:8" ht="9.75" thickBot="1" x14ac:dyDescent="0.2">
      <c r="E21" s="14" t="s">
        <v>48</v>
      </c>
      <c r="G21" s="15">
        <v>15269.87</v>
      </c>
      <c r="H21" s="16">
        <v>77.23</v>
      </c>
    </row>
    <row r="22" spans="1:8" ht="15.75" thickTop="1" x14ac:dyDescent="0.25">
      <c r="B22" s="88" t="s">
        <v>52</v>
      </c>
      <c r="C22" s="87"/>
      <c r="H22" s="11"/>
    </row>
    <row r="23" spans="1:8" ht="15" x14ac:dyDescent="0.25">
      <c r="B23" s="86" t="s">
        <v>9</v>
      </c>
      <c r="C23" s="87"/>
      <c r="H23" s="11"/>
    </row>
    <row r="24" spans="1:8" x14ac:dyDescent="0.15">
      <c r="B24" s="12">
        <v>8.3900000000000002E-2</v>
      </c>
      <c r="C24" s="5" t="s">
        <v>212</v>
      </c>
      <c r="D24" s="5" t="s">
        <v>213</v>
      </c>
      <c r="E24" s="5" t="s">
        <v>55</v>
      </c>
      <c r="F24" s="5">
        <v>3000000</v>
      </c>
      <c r="G24" s="10">
        <v>3028.87</v>
      </c>
      <c r="H24" s="11">
        <v>15.32</v>
      </c>
    </row>
    <row r="25" spans="1:8" ht="9.75" thickBot="1" x14ac:dyDescent="0.2">
      <c r="E25" s="14" t="s">
        <v>48</v>
      </c>
      <c r="G25" s="23">
        <v>3028.87</v>
      </c>
      <c r="H25" s="24">
        <v>15.32</v>
      </c>
    </row>
    <row r="26" spans="1:8" ht="9.75" thickTop="1" x14ac:dyDescent="0.15">
      <c r="H26" s="11"/>
    </row>
    <row r="27" spans="1:8" x14ac:dyDescent="0.15">
      <c r="C27" s="5" t="s">
        <v>529</v>
      </c>
      <c r="G27" s="10">
        <v>464.8</v>
      </c>
      <c r="H27" s="11">
        <v>2.3508999999999998</v>
      </c>
    </row>
    <row r="28" spans="1:8" x14ac:dyDescent="0.15">
      <c r="B28" s="13" t="s">
        <v>84</v>
      </c>
      <c r="H28" s="11"/>
    </row>
    <row r="29" spans="1:8" x14ac:dyDescent="0.15">
      <c r="C29" s="5" t="s">
        <v>85</v>
      </c>
      <c r="E29" s="5" t="s">
        <v>84</v>
      </c>
      <c r="G29" s="10">
        <v>228</v>
      </c>
      <c r="H29" s="11">
        <v>1.1499999999999999</v>
      </c>
    </row>
    <row r="30" spans="1:8" x14ac:dyDescent="0.15">
      <c r="H30" s="11"/>
    </row>
    <row r="31" spans="1:8" x14ac:dyDescent="0.15">
      <c r="A31" s="17" t="s">
        <v>86</v>
      </c>
      <c r="G31" s="18">
        <v>779.49</v>
      </c>
      <c r="H31" s="19">
        <v>3.95</v>
      </c>
    </row>
    <row r="32" spans="1:8" x14ac:dyDescent="0.15">
      <c r="H32" s="11"/>
    </row>
    <row r="33" spans="1:8" ht="9.75" thickBot="1" x14ac:dyDescent="0.2">
      <c r="E33" s="14" t="s">
        <v>87</v>
      </c>
      <c r="G33" s="15">
        <v>19771.03</v>
      </c>
      <c r="H33" s="16">
        <v>100</v>
      </c>
    </row>
    <row r="34" spans="1:8" ht="9.75" thickTop="1" x14ac:dyDescent="0.15">
      <c r="H34" s="11"/>
    </row>
    <row r="35" spans="1:8" x14ac:dyDescent="0.15">
      <c r="A35" s="14" t="s">
        <v>88</v>
      </c>
      <c r="H35" s="11"/>
    </row>
    <row r="36" spans="1:8" x14ac:dyDescent="0.15">
      <c r="A36" s="5">
        <v>1</v>
      </c>
      <c r="B36" s="5" t="s">
        <v>1015</v>
      </c>
      <c r="H36" s="11"/>
    </row>
    <row r="37" spans="1:8" x14ac:dyDescent="0.15">
      <c r="H37" s="11"/>
    </row>
    <row r="38" spans="1:8" x14ac:dyDescent="0.15">
      <c r="A38" s="5">
        <v>2</v>
      </c>
      <c r="B38" s="5" t="s">
        <v>90</v>
      </c>
      <c r="H38" s="11"/>
    </row>
    <row r="39" spans="1:8" x14ac:dyDescent="0.15">
      <c r="H39" s="11"/>
    </row>
    <row r="40" spans="1:8" x14ac:dyDescent="0.15">
      <c r="A40" s="5">
        <v>3</v>
      </c>
      <c r="B40" s="5" t="s">
        <v>807</v>
      </c>
      <c r="H40" s="11"/>
    </row>
    <row r="41" spans="1:8" x14ac:dyDescent="0.15">
      <c r="H41" s="11"/>
    </row>
    <row r="42" spans="1:8" x14ac:dyDescent="0.15">
      <c r="A42" s="5">
        <v>4</v>
      </c>
      <c r="B42" s="5" t="s">
        <v>91</v>
      </c>
      <c r="H42" s="11"/>
    </row>
    <row r="43" spans="1:8" x14ac:dyDescent="0.15">
      <c r="B43" s="5" t="s">
        <v>92</v>
      </c>
      <c r="H43" s="11"/>
    </row>
    <row r="44" spans="1:8" x14ac:dyDescent="0.15">
      <c r="B44" s="5" t="s">
        <v>93</v>
      </c>
      <c r="H44" s="11"/>
    </row>
    <row r="45" spans="1:8" x14ac:dyDescent="0.15">
      <c r="A45" s="1"/>
      <c r="B45" s="1"/>
      <c r="C45" s="1"/>
      <c r="D45" s="1"/>
      <c r="E45" s="1"/>
      <c r="F45" s="1"/>
      <c r="G45" s="3"/>
      <c r="H45" s="20"/>
    </row>
  </sheetData>
  <mergeCells count="6">
    <mergeCell ref="A2:C2"/>
    <mergeCell ref="A3:C3"/>
    <mergeCell ref="B4:C4"/>
    <mergeCell ref="B5:C5"/>
    <mergeCell ref="B22:C22"/>
    <mergeCell ref="B23:C23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workbookViewId="0"/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9.28515625" style="5" customWidth="1"/>
    <col min="5" max="5" width="9.140625" style="5"/>
    <col min="6" max="6" width="8.7109375" style="5" customWidth="1"/>
    <col min="7" max="7" width="9.28515625" style="10" customWidth="1"/>
    <col min="8" max="8" width="7.7109375" style="21" customWidth="1"/>
    <col min="9" max="16384" width="9.140625" style="5"/>
  </cols>
  <sheetData>
    <row r="1" spans="1:8" x14ac:dyDescent="0.15">
      <c r="A1" s="1"/>
      <c r="B1" s="1"/>
      <c r="C1" s="2" t="s">
        <v>1002</v>
      </c>
      <c r="D1" s="1"/>
      <c r="E1" s="1"/>
      <c r="F1" s="1"/>
      <c r="G1" s="3"/>
      <c r="H1" s="4"/>
    </row>
    <row r="2" spans="1:8" ht="37.5" x14ac:dyDescent="0.25">
      <c r="A2" s="89" t="s">
        <v>1</v>
      </c>
      <c r="B2" s="90"/>
      <c r="C2" s="90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8" ht="15" x14ac:dyDescent="0.25">
      <c r="A3" s="86" t="s">
        <v>7</v>
      </c>
      <c r="B3" s="87"/>
      <c r="C3" s="87"/>
      <c r="H3" s="11"/>
    </row>
    <row r="4" spans="1:8" ht="15" x14ac:dyDescent="0.25">
      <c r="B4" s="88" t="s">
        <v>8</v>
      </c>
      <c r="C4" s="87"/>
      <c r="H4" s="11"/>
    </row>
    <row r="5" spans="1:8" ht="15" x14ac:dyDescent="0.25">
      <c r="B5" s="86" t="s">
        <v>9</v>
      </c>
      <c r="C5" s="87"/>
      <c r="H5" s="11"/>
    </row>
    <row r="6" spans="1:8" x14ac:dyDescent="0.15">
      <c r="B6" s="13" t="s">
        <v>13</v>
      </c>
      <c r="C6" s="5" t="s">
        <v>116</v>
      </c>
      <c r="D6" s="5" t="s">
        <v>1003</v>
      </c>
      <c r="E6" s="5" t="s">
        <v>24</v>
      </c>
      <c r="F6" s="5">
        <v>70</v>
      </c>
      <c r="G6" s="10">
        <v>833</v>
      </c>
      <c r="H6" s="11">
        <v>9.85</v>
      </c>
    </row>
    <row r="7" spans="1:8" x14ac:dyDescent="0.15">
      <c r="B7" s="12">
        <v>9.6500000000000002E-2</v>
      </c>
      <c r="C7" s="5" t="s">
        <v>17</v>
      </c>
      <c r="D7" s="5" t="s">
        <v>164</v>
      </c>
      <c r="E7" s="5" t="s">
        <v>16</v>
      </c>
      <c r="F7" s="5">
        <v>70</v>
      </c>
      <c r="G7" s="10">
        <v>709.92</v>
      </c>
      <c r="H7" s="11">
        <v>8.39</v>
      </c>
    </row>
    <row r="8" spans="1:8" x14ac:dyDescent="0.15">
      <c r="B8" s="12">
        <v>8.3299999999999999E-2</v>
      </c>
      <c r="C8" s="5" t="s">
        <v>170</v>
      </c>
      <c r="D8" s="5" t="s">
        <v>171</v>
      </c>
      <c r="E8" s="5" t="s">
        <v>16</v>
      </c>
      <c r="F8" s="5">
        <v>70</v>
      </c>
      <c r="G8" s="10">
        <v>703.95</v>
      </c>
      <c r="H8" s="11">
        <v>8.32</v>
      </c>
    </row>
    <row r="9" spans="1:8" x14ac:dyDescent="0.15">
      <c r="B9" s="12">
        <v>8.4000000000000005E-2</v>
      </c>
      <c r="C9" s="5" t="s">
        <v>95</v>
      </c>
      <c r="D9" s="5" t="s">
        <v>124</v>
      </c>
      <c r="E9" s="5" t="s">
        <v>24</v>
      </c>
      <c r="F9" s="5">
        <v>69</v>
      </c>
      <c r="G9" s="10">
        <v>693.06000000000006</v>
      </c>
      <c r="H9" s="11">
        <v>8.19</v>
      </c>
    </row>
    <row r="10" spans="1:8" x14ac:dyDescent="0.15">
      <c r="B10" s="12">
        <v>9.6500000000000002E-2</v>
      </c>
      <c r="C10" s="5" t="s">
        <v>14</v>
      </c>
      <c r="D10" s="5" t="s">
        <v>1004</v>
      </c>
      <c r="E10" s="5" t="s">
        <v>16</v>
      </c>
      <c r="F10" s="5">
        <v>65</v>
      </c>
      <c r="G10" s="10">
        <v>657.80000000000007</v>
      </c>
      <c r="H10" s="11">
        <v>7.7800000000000011</v>
      </c>
    </row>
    <row r="11" spans="1:8" x14ac:dyDescent="0.15">
      <c r="B11" s="12">
        <v>8.0600000000000005E-2</v>
      </c>
      <c r="C11" s="5" t="s">
        <v>19</v>
      </c>
      <c r="D11" s="5" t="s">
        <v>138</v>
      </c>
      <c r="E11" s="5" t="s">
        <v>21</v>
      </c>
      <c r="F11" s="5">
        <v>65</v>
      </c>
      <c r="G11" s="10">
        <v>651.97</v>
      </c>
      <c r="H11" s="11">
        <v>7.71</v>
      </c>
    </row>
    <row r="12" spans="1:8" x14ac:dyDescent="0.15">
      <c r="B12" s="12">
        <v>0.09</v>
      </c>
      <c r="C12" s="5" t="s">
        <v>132</v>
      </c>
      <c r="D12" s="5" t="s">
        <v>966</v>
      </c>
      <c r="E12" s="5" t="s">
        <v>16</v>
      </c>
      <c r="F12" s="5">
        <v>63</v>
      </c>
      <c r="G12" s="10">
        <v>637.01</v>
      </c>
      <c r="H12" s="11">
        <v>7.53</v>
      </c>
    </row>
    <row r="13" spans="1:8" x14ac:dyDescent="0.15">
      <c r="B13" s="12">
        <v>9.69E-2</v>
      </c>
      <c r="C13" s="5" t="s">
        <v>110</v>
      </c>
      <c r="D13" s="5" t="s">
        <v>965</v>
      </c>
      <c r="E13" s="5" t="s">
        <v>16</v>
      </c>
      <c r="F13" s="5">
        <v>60</v>
      </c>
      <c r="G13" s="10">
        <v>610.26</v>
      </c>
      <c r="H13" s="11">
        <v>7.21</v>
      </c>
    </row>
    <row r="14" spans="1:8" x14ac:dyDescent="0.15">
      <c r="B14" s="12">
        <v>7.6999999999999999E-2</v>
      </c>
      <c r="C14" s="5" t="s">
        <v>112</v>
      </c>
      <c r="D14" s="5" t="s">
        <v>113</v>
      </c>
      <c r="E14" s="5" t="s">
        <v>16</v>
      </c>
      <c r="F14" s="5">
        <v>50</v>
      </c>
      <c r="G14" s="10">
        <v>497.39</v>
      </c>
      <c r="H14" s="11">
        <v>5.8800000000000008</v>
      </c>
    </row>
    <row r="15" spans="1:8" x14ac:dyDescent="0.15">
      <c r="B15" s="12">
        <v>9.8430000000000004E-2</v>
      </c>
      <c r="C15" s="5" t="s">
        <v>179</v>
      </c>
      <c r="D15" s="5" t="s">
        <v>1005</v>
      </c>
      <c r="E15" s="5" t="s">
        <v>177</v>
      </c>
      <c r="F15" s="5">
        <v>153</v>
      </c>
      <c r="G15" s="10">
        <v>157.39000000000001</v>
      </c>
      <c r="H15" s="11">
        <v>1.86</v>
      </c>
    </row>
    <row r="16" spans="1:8" x14ac:dyDescent="0.15">
      <c r="B16" s="12">
        <v>9.8430000000000004E-2</v>
      </c>
      <c r="C16" s="5" t="s">
        <v>179</v>
      </c>
      <c r="D16" s="5" t="s">
        <v>1006</v>
      </c>
      <c r="E16" s="5" t="s">
        <v>177</v>
      </c>
      <c r="F16" s="5">
        <v>153</v>
      </c>
      <c r="G16" s="10">
        <v>156.99</v>
      </c>
      <c r="H16" s="11">
        <v>1.86</v>
      </c>
    </row>
    <row r="17" spans="1:8" x14ac:dyDescent="0.15">
      <c r="B17" s="12">
        <v>9.8430000000000004E-2</v>
      </c>
      <c r="C17" s="5" t="s">
        <v>179</v>
      </c>
      <c r="D17" s="5" t="s">
        <v>1007</v>
      </c>
      <c r="E17" s="5" t="s">
        <v>177</v>
      </c>
      <c r="F17" s="5">
        <v>153</v>
      </c>
      <c r="G17" s="10">
        <v>156.62</v>
      </c>
      <c r="H17" s="11">
        <v>1.8500000000000003</v>
      </c>
    </row>
    <row r="18" spans="1:8" x14ac:dyDescent="0.15">
      <c r="B18" s="12">
        <v>8.1199999999999994E-2</v>
      </c>
      <c r="C18" s="5" t="s">
        <v>110</v>
      </c>
      <c r="D18" s="5" t="s">
        <v>706</v>
      </c>
      <c r="E18" s="5" t="s">
        <v>16</v>
      </c>
      <c r="F18" s="5">
        <v>15</v>
      </c>
      <c r="G18" s="10">
        <v>150.37</v>
      </c>
      <c r="H18" s="11">
        <v>1.78</v>
      </c>
    </row>
    <row r="19" spans="1:8" ht="9.75" thickBot="1" x14ac:dyDescent="0.2">
      <c r="E19" s="14" t="s">
        <v>48</v>
      </c>
      <c r="G19" s="15">
        <v>6615.73</v>
      </c>
      <c r="H19" s="16">
        <v>78.209999999999894</v>
      </c>
    </row>
    <row r="20" spans="1:8" ht="15.75" thickTop="1" x14ac:dyDescent="0.25">
      <c r="B20" s="88" t="s">
        <v>52</v>
      </c>
      <c r="C20" s="87"/>
      <c r="H20" s="11"/>
    </row>
    <row r="21" spans="1:8" ht="15" x14ac:dyDescent="0.25">
      <c r="B21" s="86" t="s">
        <v>9</v>
      </c>
      <c r="C21" s="87"/>
      <c r="H21" s="11"/>
    </row>
    <row r="22" spans="1:8" x14ac:dyDescent="0.15">
      <c r="B22" s="12">
        <v>8.3900000000000002E-2</v>
      </c>
      <c r="C22" s="5" t="s">
        <v>212</v>
      </c>
      <c r="D22" s="5" t="s">
        <v>213</v>
      </c>
      <c r="E22" s="5" t="s">
        <v>55</v>
      </c>
      <c r="F22" s="5">
        <v>1000000</v>
      </c>
      <c r="G22" s="10">
        <v>1009.62</v>
      </c>
      <c r="H22" s="11">
        <v>11.93</v>
      </c>
    </row>
    <row r="23" spans="1:8" ht="9.75" thickBot="1" x14ac:dyDescent="0.2">
      <c r="E23" s="14" t="s">
        <v>48</v>
      </c>
      <c r="G23" s="15">
        <v>1009.62</v>
      </c>
      <c r="H23" s="16">
        <v>11.93</v>
      </c>
    </row>
    <row r="24" spans="1:8" ht="9.75" thickTop="1" x14ac:dyDescent="0.15">
      <c r="H24" s="11"/>
    </row>
    <row r="25" spans="1:8" x14ac:dyDescent="0.15">
      <c r="B25" s="13" t="s">
        <v>84</v>
      </c>
      <c r="H25" s="11"/>
    </row>
    <row r="26" spans="1:8" x14ac:dyDescent="0.15">
      <c r="C26" s="5" t="s">
        <v>85</v>
      </c>
      <c r="E26" s="5" t="s">
        <v>84</v>
      </c>
      <c r="G26" s="10">
        <v>294</v>
      </c>
      <c r="H26" s="11">
        <v>3.4800000000000004</v>
      </c>
    </row>
    <row r="27" spans="1:8" x14ac:dyDescent="0.15">
      <c r="H27" s="11"/>
    </row>
    <row r="28" spans="1:8" x14ac:dyDescent="0.15">
      <c r="A28" s="17" t="s">
        <v>86</v>
      </c>
      <c r="G28" s="18">
        <v>540.79</v>
      </c>
      <c r="H28" s="19">
        <v>6.38</v>
      </c>
    </row>
    <row r="29" spans="1:8" x14ac:dyDescent="0.15">
      <c r="H29" s="11"/>
    </row>
    <row r="30" spans="1:8" ht="9.75" thickBot="1" x14ac:dyDescent="0.2">
      <c r="E30" s="14" t="s">
        <v>87</v>
      </c>
      <c r="G30" s="15">
        <v>8460.14</v>
      </c>
      <c r="H30" s="16">
        <v>100</v>
      </c>
    </row>
    <row r="31" spans="1:8" ht="9.75" thickTop="1" x14ac:dyDescent="0.15">
      <c r="H31" s="11"/>
    </row>
    <row r="32" spans="1:8" x14ac:dyDescent="0.15">
      <c r="A32" s="14" t="s">
        <v>88</v>
      </c>
      <c r="H32" s="11"/>
    </row>
    <row r="33" spans="1:8" x14ac:dyDescent="0.15">
      <c r="A33" s="5">
        <v>1</v>
      </c>
      <c r="B33" s="5" t="s">
        <v>1008</v>
      </c>
      <c r="H33" s="11"/>
    </row>
    <row r="34" spans="1:8" x14ac:dyDescent="0.15">
      <c r="H34" s="11"/>
    </row>
    <row r="35" spans="1:8" x14ac:dyDescent="0.15">
      <c r="A35" s="5">
        <v>2</v>
      </c>
      <c r="B35" s="5" t="s">
        <v>90</v>
      </c>
      <c r="H35" s="11"/>
    </row>
    <row r="36" spans="1:8" x14ac:dyDescent="0.15">
      <c r="H36" s="11"/>
    </row>
    <row r="37" spans="1:8" x14ac:dyDescent="0.15">
      <c r="A37" s="5">
        <v>3</v>
      </c>
      <c r="B37" s="5" t="s">
        <v>91</v>
      </c>
      <c r="H37" s="11"/>
    </row>
    <row r="38" spans="1:8" x14ac:dyDescent="0.15">
      <c r="B38" s="5" t="s">
        <v>92</v>
      </c>
      <c r="H38" s="11"/>
    </row>
    <row r="39" spans="1:8" x14ac:dyDescent="0.15">
      <c r="B39" s="5" t="s">
        <v>93</v>
      </c>
      <c r="H39" s="11"/>
    </row>
    <row r="40" spans="1:8" x14ac:dyDescent="0.15">
      <c r="A40" s="1"/>
      <c r="B40" s="1"/>
      <c r="C40" s="1"/>
      <c r="D40" s="1"/>
      <c r="E40" s="1"/>
      <c r="F40" s="1"/>
      <c r="G40" s="3"/>
      <c r="H40" s="20"/>
    </row>
  </sheetData>
  <mergeCells count="6">
    <mergeCell ref="A2:C2"/>
    <mergeCell ref="A3:C3"/>
    <mergeCell ref="B4:C4"/>
    <mergeCell ref="B5:C5"/>
    <mergeCell ref="B20:C20"/>
    <mergeCell ref="B21:C2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topLeftCell="A13" workbookViewId="0">
      <selection activeCell="H22" sqref="H22"/>
    </sheetView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9.28515625" style="5" customWidth="1"/>
    <col min="5" max="5" width="9.140625" style="5"/>
    <col min="6" max="6" width="8.7109375" style="5" customWidth="1"/>
    <col min="7" max="7" width="9.28515625" style="10" customWidth="1"/>
    <col min="8" max="8" width="7.7109375" style="21" customWidth="1"/>
    <col min="9" max="16384" width="9.140625" style="5"/>
  </cols>
  <sheetData>
    <row r="1" spans="1:8" x14ac:dyDescent="0.15">
      <c r="A1" s="1"/>
      <c r="B1" s="1"/>
      <c r="C1" s="2" t="s">
        <v>1099</v>
      </c>
      <c r="D1" s="1"/>
      <c r="E1" s="1"/>
      <c r="F1" s="1"/>
      <c r="G1" s="3"/>
      <c r="H1" s="4"/>
    </row>
    <row r="2" spans="1:8" ht="37.5" x14ac:dyDescent="0.25">
      <c r="A2" s="89" t="s">
        <v>1</v>
      </c>
      <c r="B2" s="90"/>
      <c r="C2" s="90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8" ht="15" x14ac:dyDescent="0.25">
      <c r="A3" s="86" t="s">
        <v>7</v>
      </c>
      <c r="B3" s="87"/>
      <c r="C3" s="87"/>
      <c r="H3" s="11"/>
    </row>
    <row r="4" spans="1:8" ht="15" x14ac:dyDescent="0.25">
      <c r="B4" s="88" t="s">
        <v>8</v>
      </c>
      <c r="C4" s="87"/>
      <c r="H4" s="11"/>
    </row>
    <row r="5" spans="1:8" ht="15" x14ac:dyDescent="0.25">
      <c r="B5" s="86" t="s">
        <v>9</v>
      </c>
      <c r="C5" s="87"/>
      <c r="H5" s="11"/>
    </row>
    <row r="6" spans="1:8" x14ac:dyDescent="0.15">
      <c r="B6" s="12">
        <v>8.4699999999999998E-2</v>
      </c>
      <c r="C6" s="5" t="s">
        <v>76</v>
      </c>
      <c r="D6" s="5" t="s">
        <v>155</v>
      </c>
      <c r="E6" s="5" t="s">
        <v>21</v>
      </c>
      <c r="F6" s="5">
        <v>450</v>
      </c>
      <c r="G6" s="10">
        <v>4525.8</v>
      </c>
      <c r="H6" s="11">
        <v>10.34</v>
      </c>
    </row>
    <row r="7" spans="1:8" x14ac:dyDescent="0.15">
      <c r="B7" s="13" t="s">
        <v>13</v>
      </c>
      <c r="C7" s="5" t="s">
        <v>1082</v>
      </c>
      <c r="D7" s="5" t="s">
        <v>1097</v>
      </c>
      <c r="E7" s="5" t="s">
        <v>36</v>
      </c>
      <c r="F7" s="5">
        <v>424</v>
      </c>
      <c r="G7" s="10">
        <v>3276.66</v>
      </c>
      <c r="H7" s="11">
        <v>7.4900000000000011</v>
      </c>
    </row>
    <row r="8" spans="1:8" x14ac:dyDescent="0.15">
      <c r="B8" s="13" t="s">
        <v>13</v>
      </c>
      <c r="C8" s="5" t="s">
        <v>1085</v>
      </c>
      <c r="D8" s="5" t="s">
        <v>1100</v>
      </c>
      <c r="E8" s="5" t="s">
        <v>16</v>
      </c>
      <c r="F8" s="5">
        <v>200</v>
      </c>
      <c r="G8" s="10">
        <v>1991.56</v>
      </c>
      <c r="H8" s="11">
        <v>4.55</v>
      </c>
    </row>
    <row r="9" spans="1:8" x14ac:dyDescent="0.15">
      <c r="B9" s="12">
        <v>7.6999999999999999E-2</v>
      </c>
      <c r="C9" s="5" t="s">
        <v>108</v>
      </c>
      <c r="D9" s="5" t="s">
        <v>114</v>
      </c>
      <c r="E9" s="5" t="s">
        <v>16</v>
      </c>
      <c r="F9" s="5">
        <v>200</v>
      </c>
      <c r="G9" s="10">
        <v>1991.4</v>
      </c>
      <c r="H9" s="11">
        <v>4.55</v>
      </c>
    </row>
    <row r="10" spans="1:8" x14ac:dyDescent="0.15">
      <c r="B10" s="12">
        <v>9.1800000000000007E-2</v>
      </c>
      <c r="C10" s="5" t="s">
        <v>110</v>
      </c>
      <c r="D10" s="5" t="s">
        <v>1087</v>
      </c>
      <c r="E10" s="5" t="s">
        <v>16</v>
      </c>
      <c r="F10" s="5">
        <v>150</v>
      </c>
      <c r="G10" s="10">
        <v>1546.9</v>
      </c>
      <c r="H10" s="11">
        <v>3.5300000000000007</v>
      </c>
    </row>
    <row r="11" spans="1:8" x14ac:dyDescent="0.15">
      <c r="B11" s="12">
        <v>7.7299999999999994E-2</v>
      </c>
      <c r="C11" s="5" t="s">
        <v>110</v>
      </c>
      <c r="D11" s="5" t="s">
        <v>1101</v>
      </c>
      <c r="E11" s="5" t="s">
        <v>16</v>
      </c>
      <c r="F11" s="5">
        <v>150</v>
      </c>
      <c r="G11" s="10">
        <v>1489.7</v>
      </c>
      <c r="H11" s="11">
        <v>3.4000000000000004</v>
      </c>
    </row>
    <row r="12" spans="1:8" x14ac:dyDescent="0.15">
      <c r="B12" s="12">
        <v>7.5999999999999998E-2</v>
      </c>
      <c r="C12" s="5" t="s">
        <v>108</v>
      </c>
      <c r="D12" s="5" t="s">
        <v>167</v>
      </c>
      <c r="E12" s="5" t="s">
        <v>16</v>
      </c>
      <c r="F12" s="5">
        <v>90</v>
      </c>
      <c r="G12" s="10">
        <v>893.09</v>
      </c>
      <c r="H12" s="11">
        <v>2.04</v>
      </c>
    </row>
    <row r="13" spans="1:8" x14ac:dyDescent="0.15">
      <c r="B13" s="12">
        <v>7.4999999999999997E-2</v>
      </c>
      <c r="C13" s="5" t="s">
        <v>14</v>
      </c>
      <c r="D13" s="5" t="s">
        <v>115</v>
      </c>
      <c r="E13" s="5" t="s">
        <v>16</v>
      </c>
      <c r="F13" s="5">
        <v>2</v>
      </c>
      <c r="G13" s="10">
        <v>196.61</v>
      </c>
      <c r="H13" s="11">
        <v>0.45000000000000007</v>
      </c>
    </row>
    <row r="14" spans="1:8" ht="9.75" thickBot="1" x14ac:dyDescent="0.2">
      <c r="E14" s="14" t="s">
        <v>48</v>
      </c>
      <c r="G14" s="15">
        <v>15911.72</v>
      </c>
      <c r="H14" s="16">
        <v>36.35</v>
      </c>
    </row>
    <row r="15" spans="1:8" ht="15.75" thickTop="1" x14ac:dyDescent="0.25">
      <c r="B15" s="86" t="s">
        <v>49</v>
      </c>
      <c r="C15" s="87"/>
      <c r="H15" s="11"/>
    </row>
    <row r="16" spans="1:8" x14ac:dyDescent="0.15">
      <c r="B16" s="12">
        <v>8.2500000000000004E-2</v>
      </c>
      <c r="C16" s="5" t="s">
        <v>50</v>
      </c>
      <c r="D16" s="5" t="s">
        <v>51</v>
      </c>
      <c r="E16" s="5" t="s">
        <v>16</v>
      </c>
      <c r="F16" s="5">
        <v>510</v>
      </c>
      <c r="G16" s="10">
        <v>5068.54</v>
      </c>
      <c r="H16" s="11">
        <v>11.58</v>
      </c>
    </row>
    <row r="17" spans="1:8" ht="9.75" thickBot="1" x14ac:dyDescent="0.2">
      <c r="E17" s="14" t="s">
        <v>48</v>
      </c>
      <c r="G17" s="15">
        <v>5068.54</v>
      </c>
      <c r="H17" s="16">
        <v>11.58</v>
      </c>
    </row>
    <row r="18" spans="1:8" ht="15.75" thickTop="1" x14ac:dyDescent="0.25">
      <c r="B18" s="88" t="s">
        <v>52</v>
      </c>
      <c r="C18" s="87"/>
      <c r="H18" s="11"/>
    </row>
    <row r="19" spans="1:8" ht="15" x14ac:dyDescent="0.25">
      <c r="B19" s="86" t="s">
        <v>9</v>
      </c>
      <c r="C19" s="87"/>
      <c r="H19" s="11"/>
    </row>
    <row r="20" spans="1:8" x14ac:dyDescent="0.15">
      <c r="B20" s="12">
        <v>8.1500000000000003E-2</v>
      </c>
      <c r="C20" s="5" t="s">
        <v>64</v>
      </c>
      <c r="D20" s="5" t="s">
        <v>1102</v>
      </c>
      <c r="E20" s="5" t="s">
        <v>55</v>
      </c>
      <c r="F20" s="5">
        <v>21500000</v>
      </c>
      <c r="G20" s="10">
        <v>21761.760000000002</v>
      </c>
      <c r="H20" s="11">
        <v>49.720000000000006</v>
      </c>
    </row>
    <row r="21" spans="1:8" x14ac:dyDescent="0.15">
      <c r="B21" s="12">
        <v>8.2100000000000006E-2</v>
      </c>
      <c r="C21" s="5" t="s">
        <v>64</v>
      </c>
      <c r="D21" s="5" t="s">
        <v>686</v>
      </c>
      <c r="E21" s="5" t="s">
        <v>55</v>
      </c>
      <c r="F21" s="5">
        <v>300000</v>
      </c>
      <c r="G21" s="10">
        <v>304.42</v>
      </c>
      <c r="H21" s="11">
        <v>0.70000000000000007</v>
      </c>
    </row>
    <row r="22" spans="1:8" ht="9.75" thickBot="1" x14ac:dyDescent="0.2">
      <c r="E22" s="14" t="s">
        <v>48</v>
      </c>
      <c r="G22" s="15">
        <f>SUM(G20:G21)</f>
        <v>22066.18</v>
      </c>
      <c r="H22" s="15">
        <f>SUM(H20:H21)</f>
        <v>50.420000000000009</v>
      </c>
    </row>
    <row r="23" spans="1:8" ht="9.75" thickTop="1" x14ac:dyDescent="0.15">
      <c r="H23" s="11"/>
    </row>
    <row r="24" spans="1:8" x14ac:dyDescent="0.15">
      <c r="A24" s="17" t="s">
        <v>86</v>
      </c>
      <c r="G24" s="18">
        <v>720.34</v>
      </c>
      <c r="H24" s="19">
        <v>1.65</v>
      </c>
    </row>
    <row r="25" spans="1:8" x14ac:dyDescent="0.15">
      <c r="H25" s="11"/>
    </row>
    <row r="26" spans="1:8" ht="9.75" thickBot="1" x14ac:dyDescent="0.2">
      <c r="E26" s="14" t="s">
        <v>87</v>
      </c>
      <c r="G26" s="15">
        <v>43766.78</v>
      </c>
      <c r="H26" s="16">
        <v>100</v>
      </c>
    </row>
    <row r="27" spans="1:8" ht="9.75" thickTop="1" x14ac:dyDescent="0.15">
      <c r="H27" s="11"/>
    </row>
    <row r="28" spans="1:8" x14ac:dyDescent="0.15">
      <c r="A28" s="14" t="s">
        <v>88</v>
      </c>
      <c r="H28" s="11"/>
    </row>
    <row r="29" spans="1:8" x14ac:dyDescent="0.15">
      <c r="A29" s="5">
        <v>1</v>
      </c>
      <c r="B29" s="5" t="s">
        <v>1103</v>
      </c>
      <c r="H29" s="11"/>
    </row>
    <row r="30" spans="1:8" x14ac:dyDescent="0.15">
      <c r="H30" s="11"/>
    </row>
    <row r="31" spans="1:8" x14ac:dyDescent="0.15">
      <c r="A31" s="5">
        <v>2</v>
      </c>
      <c r="B31" s="5" t="s">
        <v>90</v>
      </c>
      <c r="H31" s="11"/>
    </row>
    <row r="32" spans="1:8" x14ac:dyDescent="0.15">
      <c r="H32" s="11"/>
    </row>
    <row r="33" spans="1:8" x14ac:dyDescent="0.15">
      <c r="A33" s="5">
        <v>3</v>
      </c>
      <c r="B33" s="5" t="s">
        <v>91</v>
      </c>
      <c r="H33" s="11"/>
    </row>
    <row r="34" spans="1:8" x14ac:dyDescent="0.15">
      <c r="B34" s="5" t="s">
        <v>92</v>
      </c>
      <c r="H34" s="11"/>
    </row>
    <row r="35" spans="1:8" x14ac:dyDescent="0.15">
      <c r="B35" s="5" t="s">
        <v>93</v>
      </c>
      <c r="H35" s="11"/>
    </row>
    <row r="36" spans="1:8" x14ac:dyDescent="0.15">
      <c r="A36" s="1"/>
      <c r="B36" s="1"/>
      <c r="C36" s="1"/>
      <c r="D36" s="1"/>
      <c r="E36" s="1"/>
      <c r="F36" s="1"/>
      <c r="G36" s="3"/>
      <c r="H36" s="20"/>
    </row>
  </sheetData>
  <mergeCells count="7">
    <mergeCell ref="B19:C19"/>
    <mergeCell ref="A2:C2"/>
    <mergeCell ref="A3:C3"/>
    <mergeCell ref="B4:C4"/>
    <mergeCell ref="B5:C5"/>
    <mergeCell ref="B15:C15"/>
    <mergeCell ref="B18:C18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workbookViewId="0"/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9.28515625" style="5" customWidth="1"/>
    <col min="5" max="5" width="9.140625" style="5"/>
    <col min="6" max="6" width="8.7109375" style="5" customWidth="1"/>
    <col min="7" max="7" width="9.28515625" style="10" customWidth="1"/>
    <col min="8" max="8" width="7.7109375" style="21" customWidth="1"/>
    <col min="9" max="16384" width="9.140625" style="5"/>
  </cols>
  <sheetData>
    <row r="1" spans="1:8" x14ac:dyDescent="0.15">
      <c r="A1" s="1"/>
      <c r="B1" s="1"/>
      <c r="C1" s="2" t="s">
        <v>1000</v>
      </c>
      <c r="D1" s="1"/>
      <c r="E1" s="1"/>
      <c r="F1" s="1"/>
      <c r="G1" s="3"/>
      <c r="H1" s="4"/>
    </row>
    <row r="2" spans="1:8" ht="37.5" x14ac:dyDescent="0.25">
      <c r="A2" s="89" t="s">
        <v>1</v>
      </c>
      <c r="B2" s="90"/>
      <c r="C2" s="90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8" ht="15" x14ac:dyDescent="0.25">
      <c r="A3" s="86" t="s">
        <v>7</v>
      </c>
      <c r="B3" s="87"/>
      <c r="C3" s="87"/>
      <c r="H3" s="11"/>
    </row>
    <row r="4" spans="1:8" ht="15" x14ac:dyDescent="0.25">
      <c r="B4" s="88" t="s">
        <v>8</v>
      </c>
      <c r="C4" s="87"/>
      <c r="H4" s="11"/>
    </row>
    <row r="5" spans="1:8" ht="15" x14ac:dyDescent="0.25">
      <c r="B5" s="86" t="s">
        <v>9</v>
      </c>
      <c r="C5" s="87"/>
      <c r="H5" s="11"/>
    </row>
    <row r="6" spans="1:8" x14ac:dyDescent="0.15">
      <c r="B6" s="12">
        <v>9.2499999999999999E-2</v>
      </c>
      <c r="C6" s="5" t="s">
        <v>730</v>
      </c>
      <c r="D6" s="5" t="s">
        <v>735</v>
      </c>
      <c r="E6" s="5" t="s">
        <v>239</v>
      </c>
      <c r="F6" s="5">
        <v>100</v>
      </c>
      <c r="G6" s="10">
        <v>1003.76</v>
      </c>
      <c r="H6" s="11">
        <v>8.9700000000000006</v>
      </c>
    </row>
    <row r="7" spans="1:8" x14ac:dyDescent="0.15">
      <c r="B7" s="12">
        <v>9.8199999999999996E-2</v>
      </c>
      <c r="C7" s="5" t="s">
        <v>277</v>
      </c>
      <c r="D7" s="5" t="s">
        <v>283</v>
      </c>
      <c r="E7" s="5" t="s">
        <v>279</v>
      </c>
      <c r="F7" s="5">
        <v>100</v>
      </c>
      <c r="G7" s="10">
        <v>1001.88</v>
      </c>
      <c r="H7" s="11">
        <v>8.9599999999999991</v>
      </c>
    </row>
    <row r="8" spans="1:8" x14ac:dyDescent="0.15">
      <c r="B8" s="12">
        <v>9.9099999999999994E-2</v>
      </c>
      <c r="C8" s="5" t="s">
        <v>290</v>
      </c>
      <c r="D8" s="5" t="s">
        <v>882</v>
      </c>
      <c r="E8" s="5" t="s">
        <v>239</v>
      </c>
      <c r="F8" s="5">
        <v>90</v>
      </c>
      <c r="G8" s="10">
        <v>909.89</v>
      </c>
      <c r="H8" s="11">
        <v>8.129999999999999</v>
      </c>
    </row>
    <row r="9" spans="1:8" x14ac:dyDescent="0.15">
      <c r="B9" s="12">
        <v>0.107</v>
      </c>
      <c r="C9" s="5" t="s">
        <v>883</v>
      </c>
      <c r="D9" s="5" t="s">
        <v>884</v>
      </c>
      <c r="E9" s="5" t="s">
        <v>354</v>
      </c>
      <c r="F9" s="5">
        <v>70</v>
      </c>
      <c r="G9" s="10">
        <v>707.02</v>
      </c>
      <c r="H9" s="11">
        <v>6.32</v>
      </c>
    </row>
    <row r="10" spans="1:8" x14ac:dyDescent="0.15">
      <c r="B10" s="12">
        <v>7.9500000000000001E-2</v>
      </c>
      <c r="C10" s="5" t="s">
        <v>324</v>
      </c>
      <c r="D10" s="5" t="s">
        <v>708</v>
      </c>
      <c r="E10" s="5" t="s">
        <v>247</v>
      </c>
      <c r="F10" s="5">
        <v>10</v>
      </c>
      <c r="G10" s="10">
        <v>99.93</v>
      </c>
      <c r="H10" s="11">
        <v>0.89</v>
      </c>
    </row>
    <row r="11" spans="1:8" ht="9.75" thickBot="1" x14ac:dyDescent="0.2">
      <c r="E11" s="14" t="s">
        <v>48</v>
      </c>
      <c r="G11" s="15">
        <v>3722.48</v>
      </c>
      <c r="H11" s="16">
        <v>33.270000000000003</v>
      </c>
    </row>
    <row r="12" spans="1:8" ht="15.75" thickTop="1" x14ac:dyDescent="0.25">
      <c r="B12" s="86" t="s">
        <v>49</v>
      </c>
      <c r="C12" s="87"/>
      <c r="H12" s="11"/>
    </row>
    <row r="13" spans="1:8" x14ac:dyDescent="0.15">
      <c r="B13" s="13" t="s">
        <v>13</v>
      </c>
      <c r="C13" s="5" t="s">
        <v>357</v>
      </c>
      <c r="D13" s="5" t="s">
        <v>982</v>
      </c>
      <c r="E13" s="5" t="s">
        <v>333</v>
      </c>
      <c r="F13" s="5">
        <v>9</v>
      </c>
      <c r="G13" s="10">
        <v>1109.95</v>
      </c>
      <c r="H13" s="11">
        <v>9.9200000000000017</v>
      </c>
    </row>
    <row r="14" spans="1:8" x14ac:dyDescent="0.15">
      <c r="B14" s="12">
        <v>9.5699999999999993E-2</v>
      </c>
      <c r="C14" s="5" t="s">
        <v>748</v>
      </c>
      <c r="D14" s="5" t="s">
        <v>361</v>
      </c>
      <c r="E14" s="5" t="s">
        <v>239</v>
      </c>
      <c r="F14" s="5">
        <v>90</v>
      </c>
      <c r="G14" s="10">
        <v>907.63</v>
      </c>
      <c r="H14" s="11">
        <v>8.1100000000000012</v>
      </c>
    </row>
    <row r="15" spans="1:8" x14ac:dyDescent="0.15">
      <c r="B15" s="12">
        <v>0.113</v>
      </c>
      <c r="C15" s="5" t="s">
        <v>890</v>
      </c>
      <c r="D15" s="5" t="s">
        <v>891</v>
      </c>
      <c r="E15" s="5" t="s">
        <v>333</v>
      </c>
      <c r="F15" s="5">
        <v>90</v>
      </c>
      <c r="G15" s="10">
        <v>907.31000000000006</v>
      </c>
      <c r="H15" s="11">
        <v>8.1100000000000012</v>
      </c>
    </row>
    <row r="16" spans="1:8" x14ac:dyDescent="0.15">
      <c r="B16" s="12">
        <v>0.113</v>
      </c>
      <c r="C16" s="5" t="s">
        <v>892</v>
      </c>
      <c r="D16" s="5" t="s">
        <v>893</v>
      </c>
      <c r="E16" s="5" t="s">
        <v>333</v>
      </c>
      <c r="F16" s="5">
        <v>90</v>
      </c>
      <c r="G16" s="10">
        <v>905.94</v>
      </c>
      <c r="H16" s="11">
        <v>8.1</v>
      </c>
    </row>
    <row r="17" spans="1:8" x14ac:dyDescent="0.15">
      <c r="B17" s="12">
        <v>9.7500000000000003E-2</v>
      </c>
      <c r="C17" s="5" t="s">
        <v>993</v>
      </c>
      <c r="D17" s="5" t="s">
        <v>998</v>
      </c>
      <c r="E17" s="5" t="s">
        <v>889</v>
      </c>
      <c r="F17" s="5">
        <v>8</v>
      </c>
      <c r="G17" s="10">
        <v>802.06000000000006</v>
      </c>
      <c r="H17" s="11">
        <v>7.17</v>
      </c>
    </row>
    <row r="18" spans="1:8" x14ac:dyDescent="0.15">
      <c r="B18" s="12">
        <v>9.5000000000000001E-2</v>
      </c>
      <c r="C18" s="5" t="s">
        <v>328</v>
      </c>
      <c r="D18" s="5" t="s">
        <v>747</v>
      </c>
      <c r="E18" s="5" t="s">
        <v>330</v>
      </c>
      <c r="F18" s="5">
        <v>800</v>
      </c>
      <c r="G18" s="10">
        <v>798.24</v>
      </c>
      <c r="H18" s="11">
        <v>7.1400000000000006</v>
      </c>
    </row>
    <row r="19" spans="1:8" x14ac:dyDescent="0.15">
      <c r="B19" s="12">
        <v>0.10050000000000001</v>
      </c>
      <c r="C19" s="5" t="s">
        <v>397</v>
      </c>
      <c r="D19" s="5" t="s">
        <v>398</v>
      </c>
      <c r="E19" s="5" t="s">
        <v>239</v>
      </c>
      <c r="F19" s="5">
        <v>3</v>
      </c>
      <c r="G19" s="10">
        <v>300.28000000000003</v>
      </c>
      <c r="H19" s="11">
        <v>2.68</v>
      </c>
    </row>
    <row r="20" spans="1:8" ht="9.75" thickBot="1" x14ac:dyDescent="0.2">
      <c r="E20" s="14" t="s">
        <v>48</v>
      </c>
      <c r="G20" s="15">
        <v>5731.41</v>
      </c>
      <c r="H20" s="16">
        <v>51.23</v>
      </c>
    </row>
    <row r="21" spans="1:8" ht="9.75" thickTop="1" x14ac:dyDescent="0.15">
      <c r="H21" s="11"/>
    </row>
    <row r="22" spans="1:8" x14ac:dyDescent="0.15">
      <c r="B22" s="13" t="s">
        <v>84</v>
      </c>
      <c r="H22" s="11"/>
    </row>
    <row r="23" spans="1:8" x14ac:dyDescent="0.15">
      <c r="C23" s="5" t="s">
        <v>85</v>
      </c>
      <c r="E23" s="5" t="s">
        <v>84</v>
      </c>
      <c r="G23" s="10">
        <v>1375</v>
      </c>
      <c r="H23" s="11">
        <v>12.290000000000001</v>
      </c>
    </row>
    <row r="24" spans="1:8" x14ac:dyDescent="0.15">
      <c r="H24" s="11"/>
    </row>
    <row r="25" spans="1:8" x14ac:dyDescent="0.15">
      <c r="A25" s="17" t="s">
        <v>86</v>
      </c>
      <c r="G25" s="18">
        <v>358.29</v>
      </c>
      <c r="H25" s="19">
        <v>3.21</v>
      </c>
    </row>
    <row r="26" spans="1:8" x14ac:dyDescent="0.15">
      <c r="H26" s="11"/>
    </row>
    <row r="27" spans="1:8" ht="9.75" thickBot="1" x14ac:dyDescent="0.2">
      <c r="E27" s="14" t="s">
        <v>87</v>
      </c>
      <c r="G27" s="15">
        <v>11187.18</v>
      </c>
      <c r="H27" s="16">
        <v>100</v>
      </c>
    </row>
    <row r="28" spans="1:8" ht="9.75" thickTop="1" x14ac:dyDescent="0.15">
      <c r="H28" s="11"/>
    </row>
    <row r="29" spans="1:8" x14ac:dyDescent="0.15">
      <c r="A29" s="14" t="s">
        <v>88</v>
      </c>
      <c r="H29" s="11"/>
    </row>
    <row r="30" spans="1:8" x14ac:dyDescent="0.15">
      <c r="A30" s="5">
        <v>1</v>
      </c>
      <c r="B30" s="5" t="s">
        <v>1001</v>
      </c>
      <c r="H30" s="11"/>
    </row>
    <row r="31" spans="1:8" x14ac:dyDescent="0.15">
      <c r="H31" s="11"/>
    </row>
    <row r="32" spans="1:8" x14ac:dyDescent="0.15">
      <c r="A32" s="5">
        <v>2</v>
      </c>
      <c r="B32" s="5" t="s">
        <v>90</v>
      </c>
      <c r="H32" s="11"/>
    </row>
    <row r="33" spans="1:8" x14ac:dyDescent="0.15">
      <c r="H33" s="11"/>
    </row>
    <row r="34" spans="1:8" x14ac:dyDescent="0.15">
      <c r="A34" s="5">
        <v>3</v>
      </c>
      <c r="B34" s="5" t="s">
        <v>91</v>
      </c>
      <c r="H34" s="11"/>
    </row>
    <row r="35" spans="1:8" x14ac:dyDescent="0.15">
      <c r="B35" s="5" t="s">
        <v>92</v>
      </c>
      <c r="H35" s="11"/>
    </row>
    <row r="36" spans="1:8" x14ac:dyDescent="0.15">
      <c r="B36" s="5" t="s">
        <v>93</v>
      </c>
      <c r="H36" s="11"/>
    </row>
    <row r="37" spans="1:8" x14ac:dyDescent="0.15">
      <c r="A37" s="1"/>
      <c r="B37" s="1"/>
      <c r="C37" s="1"/>
      <c r="D37" s="1"/>
      <c r="E37" s="1"/>
      <c r="F37" s="1"/>
      <c r="G37" s="3"/>
      <c r="H37" s="20"/>
    </row>
  </sheetData>
  <mergeCells count="5">
    <mergeCell ref="A2:C2"/>
    <mergeCell ref="A3:C3"/>
    <mergeCell ref="B4:C4"/>
    <mergeCell ref="B5:C5"/>
    <mergeCell ref="B12:C12"/>
  </mergeCell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"/>
  <sheetViews>
    <sheetView workbookViewId="0"/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9.28515625" style="5" customWidth="1"/>
    <col min="5" max="5" width="9.140625" style="5"/>
    <col min="6" max="6" width="8.7109375" style="5" customWidth="1"/>
    <col min="7" max="7" width="9.28515625" style="10" customWidth="1"/>
    <col min="8" max="8" width="7.7109375" style="21" customWidth="1"/>
    <col min="9" max="16384" width="9.140625" style="5"/>
  </cols>
  <sheetData>
    <row r="1" spans="1:8" x14ac:dyDescent="0.15">
      <c r="A1" s="1"/>
      <c r="B1" s="1"/>
      <c r="C1" s="2" t="s">
        <v>996</v>
      </c>
      <c r="D1" s="1"/>
      <c r="E1" s="1"/>
      <c r="F1" s="1"/>
      <c r="G1" s="3"/>
      <c r="H1" s="4"/>
    </row>
    <row r="2" spans="1:8" ht="37.5" x14ac:dyDescent="0.25">
      <c r="A2" s="89" t="s">
        <v>1</v>
      </c>
      <c r="B2" s="90"/>
      <c r="C2" s="90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8" ht="15" x14ac:dyDescent="0.25">
      <c r="A3" s="86" t="s">
        <v>7</v>
      </c>
      <c r="B3" s="87"/>
      <c r="C3" s="87"/>
      <c r="H3" s="11"/>
    </row>
    <row r="4" spans="1:8" ht="15" x14ac:dyDescent="0.25">
      <c r="B4" s="88" t="s">
        <v>8</v>
      </c>
      <c r="C4" s="87"/>
      <c r="H4" s="11"/>
    </row>
    <row r="5" spans="1:8" ht="15" x14ac:dyDescent="0.25">
      <c r="B5" s="86" t="s">
        <v>9</v>
      </c>
      <c r="C5" s="87"/>
      <c r="H5" s="11"/>
    </row>
    <row r="6" spans="1:8" x14ac:dyDescent="0.15">
      <c r="B6" s="12">
        <v>8.5999999999999993E-2</v>
      </c>
      <c r="C6" s="5" t="s">
        <v>878</v>
      </c>
      <c r="D6" s="5" t="s">
        <v>879</v>
      </c>
      <c r="E6" s="5" t="s">
        <v>239</v>
      </c>
      <c r="F6" s="5">
        <v>410</v>
      </c>
      <c r="G6" s="10">
        <v>4091.4</v>
      </c>
      <c r="H6" s="11">
        <v>9</v>
      </c>
    </row>
    <row r="7" spans="1:8" x14ac:dyDescent="0.15">
      <c r="B7" s="12">
        <v>0.107</v>
      </c>
      <c r="C7" s="5" t="s">
        <v>883</v>
      </c>
      <c r="D7" s="5" t="s">
        <v>884</v>
      </c>
      <c r="E7" s="5" t="s">
        <v>354</v>
      </c>
      <c r="F7" s="5">
        <v>380</v>
      </c>
      <c r="G7" s="10">
        <v>3838.1</v>
      </c>
      <c r="H7" s="11">
        <v>8.44</v>
      </c>
    </row>
    <row r="8" spans="1:8" x14ac:dyDescent="0.15">
      <c r="B8" s="12">
        <v>0.10249999999999999</v>
      </c>
      <c r="C8" s="5" t="s">
        <v>977</v>
      </c>
      <c r="D8" s="5" t="s">
        <v>997</v>
      </c>
      <c r="E8" s="5" t="s">
        <v>12</v>
      </c>
      <c r="F8" s="5">
        <v>350</v>
      </c>
      <c r="G8" s="10">
        <v>3539.03</v>
      </c>
      <c r="H8" s="11">
        <v>7.7800000000000011</v>
      </c>
    </row>
    <row r="9" spans="1:8" x14ac:dyDescent="0.15">
      <c r="B9" s="12">
        <v>9.8199999999999996E-2</v>
      </c>
      <c r="C9" s="5" t="s">
        <v>277</v>
      </c>
      <c r="D9" s="5" t="s">
        <v>278</v>
      </c>
      <c r="E9" s="5" t="s">
        <v>279</v>
      </c>
      <c r="F9" s="5">
        <v>280</v>
      </c>
      <c r="G9" s="10">
        <v>2805.26</v>
      </c>
      <c r="H9" s="11">
        <v>6.1700000000000008</v>
      </c>
    </row>
    <row r="10" spans="1:8" x14ac:dyDescent="0.15">
      <c r="B10" s="12">
        <v>8.3699999999999997E-2</v>
      </c>
      <c r="C10" s="5" t="s">
        <v>257</v>
      </c>
      <c r="D10" s="5" t="s">
        <v>992</v>
      </c>
      <c r="E10" s="5" t="s">
        <v>45</v>
      </c>
      <c r="F10" s="5">
        <v>200</v>
      </c>
      <c r="G10" s="10">
        <v>2002.3600000000001</v>
      </c>
      <c r="H10" s="11">
        <v>4.4000000000000004</v>
      </c>
    </row>
    <row r="11" spans="1:8" x14ac:dyDescent="0.15">
      <c r="B11" s="12">
        <v>9.5000000000000001E-2</v>
      </c>
      <c r="C11" s="5" t="s">
        <v>103</v>
      </c>
      <c r="D11" s="5" t="s">
        <v>316</v>
      </c>
      <c r="E11" s="5" t="s">
        <v>21</v>
      </c>
      <c r="F11" s="5">
        <v>160</v>
      </c>
      <c r="G11" s="10">
        <v>1619.26</v>
      </c>
      <c r="H11" s="11">
        <v>3.56</v>
      </c>
    </row>
    <row r="12" spans="1:8" x14ac:dyDescent="0.15">
      <c r="B12" s="12">
        <v>0.105</v>
      </c>
      <c r="C12" s="5" t="s">
        <v>712</v>
      </c>
      <c r="D12" s="5" t="s">
        <v>976</v>
      </c>
      <c r="E12" s="5" t="s">
        <v>319</v>
      </c>
      <c r="F12" s="5">
        <v>130</v>
      </c>
      <c r="G12" s="10">
        <v>1320.3500000000001</v>
      </c>
      <c r="H12" s="11">
        <v>2.9000000000000004</v>
      </c>
    </row>
    <row r="13" spans="1:8" x14ac:dyDescent="0.15">
      <c r="B13" s="12">
        <v>9.8199999999999996E-2</v>
      </c>
      <c r="C13" s="5" t="s">
        <v>277</v>
      </c>
      <c r="D13" s="5" t="s">
        <v>283</v>
      </c>
      <c r="E13" s="5" t="s">
        <v>279</v>
      </c>
      <c r="F13" s="5">
        <v>110</v>
      </c>
      <c r="G13" s="10">
        <v>1102.06</v>
      </c>
      <c r="H13" s="11">
        <v>2.4200000000000004</v>
      </c>
    </row>
    <row r="14" spans="1:8" x14ac:dyDescent="0.15">
      <c r="B14" s="12">
        <v>9.2499999999999999E-2</v>
      </c>
      <c r="C14" s="5" t="s">
        <v>730</v>
      </c>
      <c r="D14" s="5" t="s">
        <v>731</v>
      </c>
      <c r="E14" s="5" t="s">
        <v>239</v>
      </c>
      <c r="F14" s="5">
        <v>90</v>
      </c>
      <c r="G14" s="10">
        <v>903.41</v>
      </c>
      <c r="H14" s="11">
        <v>1.9900000000000002</v>
      </c>
    </row>
    <row r="15" spans="1:8" x14ac:dyDescent="0.15">
      <c r="B15" s="12">
        <v>7.9500000000000001E-2</v>
      </c>
      <c r="C15" s="5" t="s">
        <v>250</v>
      </c>
      <c r="D15" s="5" t="s">
        <v>322</v>
      </c>
      <c r="E15" s="5" t="s">
        <v>45</v>
      </c>
      <c r="F15" s="5">
        <v>90</v>
      </c>
      <c r="G15" s="10">
        <v>897.84</v>
      </c>
      <c r="H15" s="11">
        <v>1.9700000000000002</v>
      </c>
    </row>
    <row r="16" spans="1:8" x14ac:dyDescent="0.15">
      <c r="B16" s="12">
        <v>8.7499999999999994E-2</v>
      </c>
      <c r="C16" s="5" t="s">
        <v>548</v>
      </c>
      <c r="D16" s="5" t="s">
        <v>549</v>
      </c>
      <c r="E16" s="5" t="s">
        <v>45</v>
      </c>
      <c r="F16" s="5">
        <v>60000</v>
      </c>
      <c r="G16" s="10">
        <v>601.23</v>
      </c>
      <c r="H16" s="11">
        <v>1.32</v>
      </c>
    </row>
    <row r="17" spans="1:8" x14ac:dyDescent="0.15">
      <c r="B17" s="12">
        <v>8.9099999999999999E-2</v>
      </c>
      <c r="C17" s="5" t="s">
        <v>320</v>
      </c>
      <c r="D17" s="5" t="s">
        <v>881</v>
      </c>
      <c r="E17" s="5" t="s">
        <v>12</v>
      </c>
      <c r="F17" s="5">
        <v>3</v>
      </c>
      <c r="G17" s="10">
        <v>299.13</v>
      </c>
      <c r="H17" s="11">
        <v>0.66</v>
      </c>
    </row>
    <row r="18" spans="1:8" ht="9.75" thickBot="1" x14ac:dyDescent="0.2">
      <c r="E18" s="14" t="s">
        <v>48</v>
      </c>
      <c r="G18" s="15">
        <v>23019.43</v>
      </c>
      <c r="H18" s="16">
        <v>50.61</v>
      </c>
    </row>
    <row r="19" spans="1:8" ht="15.75" thickTop="1" x14ac:dyDescent="0.25">
      <c r="B19" s="86" t="s">
        <v>49</v>
      </c>
      <c r="C19" s="87"/>
      <c r="H19" s="11"/>
    </row>
    <row r="20" spans="1:8" x14ac:dyDescent="0.15">
      <c r="B20" s="13" t="s">
        <v>13</v>
      </c>
      <c r="C20" s="5" t="s">
        <v>357</v>
      </c>
      <c r="D20" s="5" t="s">
        <v>982</v>
      </c>
      <c r="E20" s="5" t="s">
        <v>333</v>
      </c>
      <c r="F20" s="5">
        <v>38</v>
      </c>
      <c r="G20" s="10">
        <v>4686.47</v>
      </c>
      <c r="H20" s="11">
        <v>10.31</v>
      </c>
    </row>
    <row r="21" spans="1:8" x14ac:dyDescent="0.15">
      <c r="B21" s="13" t="s">
        <v>13</v>
      </c>
      <c r="C21" s="5" t="s">
        <v>885</v>
      </c>
      <c r="D21" s="5" t="s">
        <v>983</v>
      </c>
      <c r="E21" s="5" t="s">
        <v>333</v>
      </c>
      <c r="F21" s="5">
        <v>38</v>
      </c>
      <c r="G21" s="10">
        <v>4666.6900000000005</v>
      </c>
      <c r="H21" s="11">
        <v>10.260000000000002</v>
      </c>
    </row>
    <row r="22" spans="1:8" x14ac:dyDescent="0.15">
      <c r="B22" s="12">
        <v>0.1032</v>
      </c>
      <c r="C22" s="5" t="s">
        <v>397</v>
      </c>
      <c r="D22" s="5" t="s">
        <v>894</v>
      </c>
      <c r="E22" s="5" t="s">
        <v>889</v>
      </c>
      <c r="F22" s="5">
        <v>38</v>
      </c>
      <c r="G22" s="10">
        <v>3821.62</v>
      </c>
      <c r="H22" s="11">
        <v>8.4</v>
      </c>
    </row>
    <row r="23" spans="1:8" x14ac:dyDescent="0.15">
      <c r="B23" s="12">
        <v>9.5000000000000001E-2</v>
      </c>
      <c r="C23" s="5" t="s">
        <v>328</v>
      </c>
      <c r="D23" s="5" t="s">
        <v>747</v>
      </c>
      <c r="E23" s="5" t="s">
        <v>330</v>
      </c>
      <c r="F23" s="5">
        <v>2500</v>
      </c>
      <c r="G23" s="10">
        <v>2494.4900000000002</v>
      </c>
      <c r="H23" s="11">
        <v>5.49</v>
      </c>
    </row>
    <row r="24" spans="1:8" x14ac:dyDescent="0.15">
      <c r="B24" s="12">
        <v>9.5000000000000001E-2</v>
      </c>
      <c r="C24" s="5" t="s">
        <v>328</v>
      </c>
      <c r="D24" s="5" t="s">
        <v>329</v>
      </c>
      <c r="E24" s="5" t="s">
        <v>330</v>
      </c>
      <c r="F24" s="5">
        <v>1800</v>
      </c>
      <c r="G24" s="10">
        <v>1799.14</v>
      </c>
      <c r="H24" s="11">
        <v>3.9600000000000004</v>
      </c>
    </row>
    <row r="25" spans="1:8" x14ac:dyDescent="0.15">
      <c r="B25" s="12">
        <v>9.5699999999999993E-2</v>
      </c>
      <c r="C25" s="5" t="s">
        <v>748</v>
      </c>
      <c r="D25" s="5" t="s">
        <v>361</v>
      </c>
      <c r="E25" s="5" t="s">
        <v>239</v>
      </c>
      <c r="F25" s="5">
        <v>160</v>
      </c>
      <c r="G25" s="10">
        <v>1613.57</v>
      </c>
      <c r="H25" s="11">
        <v>3.5500000000000003</v>
      </c>
    </row>
    <row r="26" spans="1:8" x14ac:dyDescent="0.15">
      <c r="B26" s="12">
        <v>9.7500000000000003E-2</v>
      </c>
      <c r="C26" s="5" t="s">
        <v>993</v>
      </c>
      <c r="D26" s="5" t="s">
        <v>998</v>
      </c>
      <c r="E26" s="5" t="s">
        <v>889</v>
      </c>
      <c r="F26" s="5">
        <v>9</v>
      </c>
      <c r="G26" s="10">
        <v>902.31000000000006</v>
      </c>
      <c r="H26" s="11">
        <v>1.9800000000000002</v>
      </c>
    </row>
    <row r="27" spans="1:8" x14ac:dyDescent="0.15">
      <c r="B27" s="12">
        <v>0.10050000000000001</v>
      </c>
      <c r="C27" s="5" t="s">
        <v>397</v>
      </c>
      <c r="D27" s="5" t="s">
        <v>398</v>
      </c>
      <c r="E27" s="5" t="s">
        <v>239</v>
      </c>
      <c r="F27" s="5">
        <v>3</v>
      </c>
      <c r="G27" s="10">
        <v>300.28000000000003</v>
      </c>
      <c r="H27" s="11">
        <v>0.66</v>
      </c>
    </row>
    <row r="28" spans="1:8" ht="9.75" thickBot="1" x14ac:dyDescent="0.2">
      <c r="E28" s="14" t="s">
        <v>48</v>
      </c>
      <c r="G28" s="15">
        <v>43304</v>
      </c>
      <c r="H28" s="16">
        <v>95.22</v>
      </c>
    </row>
    <row r="29" spans="1:8" ht="9.75" thickTop="1" x14ac:dyDescent="0.15">
      <c r="H29" s="11"/>
    </row>
    <row r="30" spans="1:8" x14ac:dyDescent="0.15">
      <c r="A30" s="17" t="s">
        <v>86</v>
      </c>
      <c r="G30" s="18">
        <v>2170.5300000000002</v>
      </c>
      <c r="H30" s="19">
        <v>4.78</v>
      </c>
    </row>
    <row r="31" spans="1:8" x14ac:dyDescent="0.15">
      <c r="H31" s="11"/>
    </row>
    <row r="32" spans="1:8" ht="9.75" thickBot="1" x14ac:dyDescent="0.2">
      <c r="E32" s="14" t="s">
        <v>87</v>
      </c>
      <c r="G32" s="15">
        <v>45474.53</v>
      </c>
      <c r="H32" s="16">
        <v>100</v>
      </c>
    </row>
    <row r="33" spans="1:8" ht="9.75" thickTop="1" x14ac:dyDescent="0.15">
      <c r="H33" s="11"/>
    </row>
    <row r="34" spans="1:8" x14ac:dyDescent="0.15">
      <c r="A34" s="14" t="s">
        <v>88</v>
      </c>
      <c r="H34" s="11"/>
    </row>
    <row r="35" spans="1:8" x14ac:dyDescent="0.15">
      <c r="A35" s="5">
        <v>1</v>
      </c>
      <c r="B35" s="5" t="s">
        <v>999</v>
      </c>
      <c r="H35" s="11"/>
    </row>
    <row r="36" spans="1:8" x14ac:dyDescent="0.15">
      <c r="H36" s="11"/>
    </row>
    <row r="37" spans="1:8" x14ac:dyDescent="0.15">
      <c r="A37" s="5">
        <v>2</v>
      </c>
      <c r="B37" s="5" t="s">
        <v>90</v>
      </c>
      <c r="H37" s="11"/>
    </row>
    <row r="38" spans="1:8" x14ac:dyDescent="0.15">
      <c r="H38" s="11"/>
    </row>
    <row r="39" spans="1:8" x14ac:dyDescent="0.15">
      <c r="A39" s="5">
        <v>3</v>
      </c>
      <c r="B39" s="5" t="s">
        <v>91</v>
      </c>
      <c r="H39" s="11"/>
    </row>
    <row r="40" spans="1:8" x14ac:dyDescent="0.15">
      <c r="B40" s="5" t="s">
        <v>92</v>
      </c>
      <c r="H40" s="11"/>
    </row>
    <row r="41" spans="1:8" x14ac:dyDescent="0.15">
      <c r="B41" s="5" t="s">
        <v>93</v>
      </c>
      <c r="H41" s="11"/>
    </row>
    <row r="42" spans="1:8" x14ac:dyDescent="0.15">
      <c r="A42" s="1"/>
      <c r="B42" s="1"/>
      <c r="C42" s="1"/>
      <c r="D42" s="1"/>
      <c r="E42" s="1"/>
      <c r="F42" s="1"/>
      <c r="G42" s="3"/>
      <c r="H42" s="20"/>
    </row>
  </sheetData>
  <mergeCells count="5">
    <mergeCell ref="A2:C2"/>
    <mergeCell ref="A3:C3"/>
    <mergeCell ref="B4:C4"/>
    <mergeCell ref="B5:C5"/>
    <mergeCell ref="B19:C19"/>
  </mergeCell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workbookViewId="0"/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9.28515625" style="5" customWidth="1"/>
    <col min="5" max="5" width="9.140625" style="5"/>
    <col min="6" max="6" width="8.7109375" style="5" customWidth="1"/>
    <col min="7" max="7" width="9.28515625" style="10" customWidth="1"/>
    <col min="8" max="8" width="7.7109375" style="21" customWidth="1"/>
    <col min="9" max="16384" width="9.140625" style="5"/>
  </cols>
  <sheetData>
    <row r="1" spans="1:8" x14ac:dyDescent="0.15">
      <c r="A1" s="1"/>
      <c r="B1" s="1"/>
      <c r="C1" s="2" t="s">
        <v>991</v>
      </c>
      <c r="D1" s="1"/>
      <c r="E1" s="1"/>
      <c r="F1" s="1"/>
      <c r="G1" s="3"/>
      <c r="H1" s="4"/>
    </row>
    <row r="2" spans="1:8" ht="37.5" x14ac:dyDescent="0.25">
      <c r="A2" s="89" t="s">
        <v>1</v>
      </c>
      <c r="B2" s="90"/>
      <c r="C2" s="90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8" ht="15" x14ac:dyDescent="0.25">
      <c r="A3" s="86" t="s">
        <v>7</v>
      </c>
      <c r="B3" s="87"/>
      <c r="C3" s="87"/>
      <c r="H3" s="11"/>
    </row>
    <row r="4" spans="1:8" ht="15" x14ac:dyDescent="0.25">
      <c r="B4" s="88" t="s">
        <v>8</v>
      </c>
      <c r="C4" s="87"/>
      <c r="H4" s="11"/>
    </row>
    <row r="5" spans="1:8" ht="15" x14ac:dyDescent="0.25">
      <c r="B5" s="86" t="s">
        <v>9</v>
      </c>
      <c r="C5" s="87"/>
      <c r="H5" s="11"/>
    </row>
    <row r="6" spans="1:8" x14ac:dyDescent="0.15">
      <c r="B6" s="12">
        <v>9.8199999999999996E-2</v>
      </c>
      <c r="C6" s="5" t="s">
        <v>277</v>
      </c>
      <c r="D6" s="5" t="s">
        <v>283</v>
      </c>
      <c r="E6" s="5" t="s">
        <v>279</v>
      </c>
      <c r="F6" s="5">
        <v>230</v>
      </c>
      <c r="G6" s="10">
        <v>2304.3200000000002</v>
      </c>
      <c r="H6" s="11">
        <v>9.23</v>
      </c>
    </row>
    <row r="7" spans="1:8" x14ac:dyDescent="0.15">
      <c r="B7" s="12">
        <v>0.1065</v>
      </c>
      <c r="C7" s="5" t="s">
        <v>977</v>
      </c>
      <c r="D7" s="5" t="s">
        <v>978</v>
      </c>
      <c r="E7" s="5" t="s">
        <v>12</v>
      </c>
      <c r="F7" s="5">
        <v>203</v>
      </c>
      <c r="G7" s="10">
        <v>2057.84</v>
      </c>
      <c r="H7" s="11">
        <v>8.25</v>
      </c>
    </row>
    <row r="8" spans="1:8" x14ac:dyDescent="0.15">
      <c r="B8" s="12">
        <v>0.107</v>
      </c>
      <c r="C8" s="5" t="s">
        <v>883</v>
      </c>
      <c r="D8" s="5" t="s">
        <v>884</v>
      </c>
      <c r="E8" s="5" t="s">
        <v>354</v>
      </c>
      <c r="F8" s="5">
        <v>200</v>
      </c>
      <c r="G8" s="10">
        <v>2020.05</v>
      </c>
      <c r="H8" s="11">
        <v>8.09</v>
      </c>
    </row>
    <row r="9" spans="1:8" x14ac:dyDescent="0.15">
      <c r="B9" s="12">
        <v>9.2499999999999999E-2</v>
      </c>
      <c r="C9" s="5" t="s">
        <v>730</v>
      </c>
      <c r="D9" s="5" t="s">
        <v>735</v>
      </c>
      <c r="E9" s="5" t="s">
        <v>239</v>
      </c>
      <c r="F9" s="5">
        <v>200</v>
      </c>
      <c r="G9" s="10">
        <v>2007.51</v>
      </c>
      <c r="H9" s="11">
        <v>8.0399999999999991</v>
      </c>
    </row>
    <row r="10" spans="1:8" x14ac:dyDescent="0.15">
      <c r="B10" s="12">
        <v>8.3699999999999997E-2</v>
      </c>
      <c r="C10" s="5" t="s">
        <v>257</v>
      </c>
      <c r="D10" s="5" t="s">
        <v>992</v>
      </c>
      <c r="E10" s="5" t="s">
        <v>45</v>
      </c>
      <c r="F10" s="5">
        <v>40</v>
      </c>
      <c r="G10" s="10">
        <v>400.47</v>
      </c>
      <c r="H10" s="11">
        <v>1.6</v>
      </c>
    </row>
    <row r="11" spans="1:8" ht="9.75" thickBot="1" x14ac:dyDescent="0.2">
      <c r="E11" s="14" t="s">
        <v>48</v>
      </c>
      <c r="G11" s="15">
        <v>8790.19</v>
      </c>
      <c r="H11" s="16">
        <v>35.21</v>
      </c>
    </row>
    <row r="12" spans="1:8" ht="15.75" thickTop="1" x14ac:dyDescent="0.25">
      <c r="B12" s="86" t="s">
        <v>49</v>
      </c>
      <c r="C12" s="87"/>
      <c r="H12" s="11"/>
    </row>
    <row r="13" spans="1:8" x14ac:dyDescent="0.15">
      <c r="B13" s="13" t="s">
        <v>13</v>
      </c>
      <c r="C13" s="5" t="s">
        <v>357</v>
      </c>
      <c r="D13" s="5" t="s">
        <v>982</v>
      </c>
      <c r="E13" s="5" t="s">
        <v>333</v>
      </c>
      <c r="F13" s="5">
        <v>20</v>
      </c>
      <c r="G13" s="10">
        <v>2466.56</v>
      </c>
      <c r="H13" s="11">
        <v>9.879999999999999</v>
      </c>
    </row>
    <row r="14" spans="1:8" x14ac:dyDescent="0.15">
      <c r="B14" s="12">
        <v>0.113</v>
      </c>
      <c r="C14" s="5" t="s">
        <v>892</v>
      </c>
      <c r="D14" s="5" t="s">
        <v>893</v>
      </c>
      <c r="E14" s="5" t="s">
        <v>333</v>
      </c>
      <c r="F14" s="5">
        <v>202</v>
      </c>
      <c r="G14" s="10">
        <v>2033.3300000000002</v>
      </c>
      <c r="H14" s="11">
        <v>8.15</v>
      </c>
    </row>
    <row r="15" spans="1:8" x14ac:dyDescent="0.15">
      <c r="B15" s="12">
        <v>9.5699999999999993E-2</v>
      </c>
      <c r="C15" s="5" t="s">
        <v>748</v>
      </c>
      <c r="D15" s="5" t="s">
        <v>361</v>
      </c>
      <c r="E15" s="5" t="s">
        <v>239</v>
      </c>
      <c r="F15" s="5">
        <v>200</v>
      </c>
      <c r="G15" s="10">
        <v>2016.96</v>
      </c>
      <c r="H15" s="11">
        <v>8.0800000000000018</v>
      </c>
    </row>
    <row r="16" spans="1:8" x14ac:dyDescent="0.15">
      <c r="B16" s="12">
        <v>9.7500000000000003E-2</v>
      </c>
      <c r="C16" s="5" t="s">
        <v>993</v>
      </c>
      <c r="D16" s="5" t="s">
        <v>994</v>
      </c>
      <c r="E16" s="5" t="s">
        <v>889</v>
      </c>
      <c r="F16" s="5">
        <v>20</v>
      </c>
      <c r="G16" s="10">
        <v>2005.47</v>
      </c>
      <c r="H16" s="11">
        <v>8.0399999999999991</v>
      </c>
    </row>
    <row r="17" spans="1:8" x14ac:dyDescent="0.15">
      <c r="B17" s="12">
        <v>0.10050000000000001</v>
      </c>
      <c r="C17" s="5" t="s">
        <v>887</v>
      </c>
      <c r="D17" s="5" t="s">
        <v>888</v>
      </c>
      <c r="E17" s="5" t="s">
        <v>889</v>
      </c>
      <c r="F17" s="5">
        <v>20</v>
      </c>
      <c r="G17" s="10">
        <v>1998.0800000000002</v>
      </c>
      <c r="H17" s="11">
        <v>8.01</v>
      </c>
    </row>
    <row r="18" spans="1:8" x14ac:dyDescent="0.15">
      <c r="B18" s="12">
        <v>0.11799999999999999</v>
      </c>
      <c r="C18" s="5" t="s">
        <v>916</v>
      </c>
      <c r="D18" s="5" t="s">
        <v>995</v>
      </c>
      <c r="E18" s="5" t="s">
        <v>235</v>
      </c>
      <c r="F18" s="5">
        <v>150</v>
      </c>
      <c r="G18" s="10">
        <v>1504.7</v>
      </c>
      <c r="H18" s="11">
        <v>6.03</v>
      </c>
    </row>
    <row r="19" spans="1:8" x14ac:dyDescent="0.15">
      <c r="B19" s="12">
        <v>0.113</v>
      </c>
      <c r="C19" s="5" t="s">
        <v>890</v>
      </c>
      <c r="D19" s="5" t="s">
        <v>891</v>
      </c>
      <c r="E19" s="5" t="s">
        <v>333</v>
      </c>
      <c r="F19" s="5">
        <v>127</v>
      </c>
      <c r="G19" s="10">
        <v>1280.31</v>
      </c>
      <c r="H19" s="11">
        <v>5.1300000000000008</v>
      </c>
    </row>
    <row r="20" spans="1:8" x14ac:dyDescent="0.15">
      <c r="B20" s="12">
        <v>0.11799999999999999</v>
      </c>
      <c r="C20" s="5" t="s">
        <v>916</v>
      </c>
      <c r="D20" s="5" t="s">
        <v>917</v>
      </c>
      <c r="E20" s="5" t="s">
        <v>235</v>
      </c>
      <c r="F20" s="5">
        <v>54</v>
      </c>
      <c r="G20" s="10">
        <v>540.96</v>
      </c>
      <c r="H20" s="11">
        <v>2.17</v>
      </c>
    </row>
    <row r="21" spans="1:8" x14ac:dyDescent="0.15">
      <c r="B21" s="13" t="s">
        <v>13</v>
      </c>
      <c r="C21" s="5" t="s">
        <v>885</v>
      </c>
      <c r="D21" s="5" t="s">
        <v>983</v>
      </c>
      <c r="E21" s="5" t="s">
        <v>333</v>
      </c>
      <c r="F21" s="5">
        <v>4</v>
      </c>
      <c r="G21" s="10">
        <v>491.23</v>
      </c>
      <c r="H21" s="11">
        <v>1.9700000000000002</v>
      </c>
    </row>
    <row r="22" spans="1:8" x14ac:dyDescent="0.15">
      <c r="B22" s="12">
        <v>0.10050000000000001</v>
      </c>
      <c r="C22" s="5" t="s">
        <v>397</v>
      </c>
      <c r="D22" s="5" t="s">
        <v>398</v>
      </c>
      <c r="E22" s="5" t="s">
        <v>239</v>
      </c>
      <c r="F22" s="5">
        <v>2</v>
      </c>
      <c r="G22" s="10">
        <v>200.18</v>
      </c>
      <c r="H22" s="11">
        <v>0.8</v>
      </c>
    </row>
    <row r="23" spans="1:8" ht="9.75" thickBot="1" x14ac:dyDescent="0.2">
      <c r="E23" s="14" t="s">
        <v>48</v>
      </c>
      <c r="G23" s="15">
        <v>14537.78</v>
      </c>
      <c r="H23" s="16">
        <v>58.26</v>
      </c>
    </row>
    <row r="24" spans="1:8" ht="9.75" thickTop="1" x14ac:dyDescent="0.15">
      <c r="H24" s="11"/>
    </row>
    <row r="25" spans="1:8" x14ac:dyDescent="0.15">
      <c r="B25" s="13" t="s">
        <v>84</v>
      </c>
      <c r="H25" s="11"/>
    </row>
    <row r="26" spans="1:8" x14ac:dyDescent="0.15">
      <c r="C26" s="5" t="s">
        <v>85</v>
      </c>
      <c r="E26" s="5" t="s">
        <v>84</v>
      </c>
      <c r="G26" s="10">
        <v>777</v>
      </c>
      <c r="H26" s="11">
        <v>3.1100000000000003</v>
      </c>
    </row>
    <row r="27" spans="1:8" x14ac:dyDescent="0.15">
      <c r="H27" s="11"/>
    </row>
    <row r="28" spans="1:8" x14ac:dyDescent="0.15">
      <c r="A28" s="17" t="s">
        <v>86</v>
      </c>
      <c r="G28" s="18">
        <v>849.93</v>
      </c>
      <c r="H28" s="19">
        <v>3.42</v>
      </c>
    </row>
    <row r="29" spans="1:8" x14ac:dyDescent="0.15">
      <c r="H29" s="11"/>
    </row>
    <row r="30" spans="1:8" ht="9.75" thickBot="1" x14ac:dyDescent="0.2">
      <c r="E30" s="14" t="s">
        <v>87</v>
      </c>
      <c r="G30" s="15">
        <v>24954.9</v>
      </c>
      <c r="H30" s="16">
        <v>100</v>
      </c>
    </row>
    <row r="31" spans="1:8" ht="9.75" thickTop="1" x14ac:dyDescent="0.15">
      <c r="H31" s="11"/>
    </row>
    <row r="32" spans="1:8" x14ac:dyDescent="0.15">
      <c r="A32" s="14" t="s">
        <v>88</v>
      </c>
      <c r="H32" s="11"/>
    </row>
    <row r="33" spans="1:8" x14ac:dyDescent="0.15">
      <c r="A33" s="5">
        <v>1</v>
      </c>
      <c r="B33" s="5" t="s">
        <v>990</v>
      </c>
      <c r="H33" s="11"/>
    </row>
    <row r="34" spans="1:8" x14ac:dyDescent="0.15">
      <c r="H34" s="11"/>
    </row>
    <row r="35" spans="1:8" x14ac:dyDescent="0.15">
      <c r="A35" s="5">
        <v>2</v>
      </c>
      <c r="B35" s="5" t="s">
        <v>90</v>
      </c>
      <c r="H35" s="11"/>
    </row>
    <row r="36" spans="1:8" x14ac:dyDescent="0.15">
      <c r="H36" s="11"/>
    </row>
    <row r="37" spans="1:8" x14ac:dyDescent="0.15">
      <c r="A37" s="5">
        <v>3</v>
      </c>
      <c r="B37" s="5" t="s">
        <v>91</v>
      </c>
      <c r="H37" s="11"/>
    </row>
    <row r="38" spans="1:8" x14ac:dyDescent="0.15">
      <c r="B38" s="5" t="s">
        <v>92</v>
      </c>
      <c r="H38" s="11"/>
    </row>
    <row r="39" spans="1:8" x14ac:dyDescent="0.15">
      <c r="B39" s="5" t="s">
        <v>93</v>
      </c>
      <c r="H39" s="11"/>
    </row>
    <row r="40" spans="1:8" x14ac:dyDescent="0.15">
      <c r="A40" s="1"/>
      <c r="B40" s="1"/>
      <c r="C40" s="1"/>
      <c r="D40" s="1"/>
      <c r="E40" s="1"/>
      <c r="F40" s="1"/>
      <c r="G40" s="3"/>
      <c r="H40" s="20"/>
    </row>
  </sheetData>
  <mergeCells count="5">
    <mergeCell ref="A2:C2"/>
    <mergeCell ref="A3:C3"/>
    <mergeCell ref="B4:C4"/>
    <mergeCell ref="B5:C5"/>
    <mergeCell ref="B12:C12"/>
  </mergeCells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workbookViewId="0">
      <selection activeCell="C19" sqref="C19"/>
    </sheetView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9.28515625" style="5" customWidth="1"/>
    <col min="5" max="5" width="9.140625" style="5"/>
    <col min="6" max="6" width="8.7109375" style="5" customWidth="1"/>
    <col min="7" max="7" width="9.28515625" style="10" customWidth="1"/>
    <col min="8" max="8" width="7.7109375" style="21" customWidth="1"/>
    <col min="9" max="16384" width="9.140625" style="5"/>
  </cols>
  <sheetData>
    <row r="1" spans="1:8" x14ac:dyDescent="0.15">
      <c r="A1" s="1"/>
      <c r="B1" s="1"/>
      <c r="C1" s="2" t="s">
        <v>985</v>
      </c>
      <c r="D1" s="1"/>
      <c r="E1" s="1"/>
      <c r="F1" s="1"/>
      <c r="G1" s="3"/>
      <c r="H1" s="4"/>
    </row>
    <row r="2" spans="1:8" ht="37.5" x14ac:dyDescent="0.25">
      <c r="A2" s="89" t="s">
        <v>1</v>
      </c>
      <c r="B2" s="90"/>
      <c r="C2" s="90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8" ht="15" x14ac:dyDescent="0.25">
      <c r="A3" s="86" t="s">
        <v>7</v>
      </c>
      <c r="B3" s="87"/>
      <c r="C3" s="87"/>
      <c r="H3" s="11"/>
    </row>
    <row r="4" spans="1:8" ht="15" x14ac:dyDescent="0.25">
      <c r="B4" s="88" t="s">
        <v>8</v>
      </c>
      <c r="C4" s="87"/>
      <c r="H4" s="11"/>
    </row>
    <row r="5" spans="1:8" ht="15" x14ac:dyDescent="0.25">
      <c r="B5" s="86" t="s">
        <v>9</v>
      </c>
      <c r="C5" s="87"/>
      <c r="H5" s="11"/>
    </row>
    <row r="6" spans="1:8" x14ac:dyDescent="0.15">
      <c r="B6" s="13" t="s">
        <v>13</v>
      </c>
      <c r="C6" s="5" t="s">
        <v>116</v>
      </c>
      <c r="D6" s="5" t="s">
        <v>986</v>
      </c>
      <c r="E6" s="5" t="s">
        <v>24</v>
      </c>
      <c r="F6" s="5">
        <v>350</v>
      </c>
      <c r="G6" s="10">
        <v>4195.13</v>
      </c>
      <c r="H6" s="11">
        <v>14.44</v>
      </c>
    </row>
    <row r="7" spans="1:8" x14ac:dyDescent="0.15">
      <c r="B7" s="12">
        <v>9.7000000000000003E-2</v>
      </c>
      <c r="C7" s="5" t="s">
        <v>110</v>
      </c>
      <c r="D7" s="5" t="s">
        <v>987</v>
      </c>
      <c r="E7" s="5" t="s">
        <v>16</v>
      </c>
      <c r="F7" s="5">
        <v>350</v>
      </c>
      <c r="G7" s="10">
        <v>3553.77</v>
      </c>
      <c r="H7" s="11">
        <v>12.24</v>
      </c>
    </row>
    <row r="8" spans="1:8" x14ac:dyDescent="0.15">
      <c r="B8" s="12">
        <v>8.4500000000000006E-2</v>
      </c>
      <c r="C8" s="5" t="s">
        <v>14</v>
      </c>
      <c r="D8" s="5" t="s">
        <v>723</v>
      </c>
      <c r="E8" s="5" t="s">
        <v>16</v>
      </c>
      <c r="F8" s="5">
        <v>35</v>
      </c>
      <c r="G8" s="10">
        <v>3509.67</v>
      </c>
      <c r="H8" s="11">
        <v>12.08</v>
      </c>
    </row>
    <row r="9" spans="1:8" x14ac:dyDescent="0.15">
      <c r="B9" s="12">
        <v>8.3299999999999999E-2</v>
      </c>
      <c r="C9" s="5" t="s">
        <v>170</v>
      </c>
      <c r="D9" s="5" t="s">
        <v>171</v>
      </c>
      <c r="E9" s="5" t="s">
        <v>16</v>
      </c>
      <c r="F9" s="5">
        <v>310</v>
      </c>
      <c r="G9" s="10">
        <v>3117.5</v>
      </c>
      <c r="H9" s="11">
        <v>10.73</v>
      </c>
    </row>
    <row r="10" spans="1:8" x14ac:dyDescent="0.15">
      <c r="B10" s="12">
        <v>7.9799999999999996E-2</v>
      </c>
      <c r="C10" s="5" t="s">
        <v>22</v>
      </c>
      <c r="D10" s="5" t="s">
        <v>106</v>
      </c>
      <c r="E10" s="5" t="s">
        <v>16</v>
      </c>
      <c r="F10" s="5">
        <v>300</v>
      </c>
      <c r="G10" s="10">
        <v>3006.05</v>
      </c>
      <c r="H10" s="11">
        <v>10.350000000000001</v>
      </c>
    </row>
    <row r="11" spans="1:8" x14ac:dyDescent="0.15">
      <c r="B11" s="12">
        <v>8.0600000000000005E-2</v>
      </c>
      <c r="C11" s="5" t="s">
        <v>19</v>
      </c>
      <c r="D11" s="5" t="s">
        <v>138</v>
      </c>
      <c r="E11" s="5" t="s">
        <v>21</v>
      </c>
      <c r="F11" s="5">
        <v>295</v>
      </c>
      <c r="G11" s="10">
        <v>2958.92</v>
      </c>
      <c r="H11" s="11">
        <v>10.190000000000001</v>
      </c>
    </row>
    <row r="12" spans="1:8" x14ac:dyDescent="0.15">
      <c r="B12" s="12">
        <v>8.4000000000000005E-2</v>
      </c>
      <c r="C12" s="5" t="s">
        <v>17</v>
      </c>
      <c r="D12" s="5" t="s">
        <v>988</v>
      </c>
      <c r="E12" s="5" t="s">
        <v>16</v>
      </c>
      <c r="F12" s="5">
        <v>250</v>
      </c>
      <c r="G12" s="10">
        <v>2504.98</v>
      </c>
      <c r="H12" s="11">
        <v>8.6199999999999992</v>
      </c>
    </row>
    <row r="13" spans="1:8" x14ac:dyDescent="0.15">
      <c r="B13" s="12">
        <v>8.6499999999999994E-2</v>
      </c>
      <c r="C13" s="5" t="s">
        <v>108</v>
      </c>
      <c r="D13" s="5" t="s">
        <v>989</v>
      </c>
      <c r="E13" s="5" t="s">
        <v>16</v>
      </c>
      <c r="F13" s="5">
        <v>150</v>
      </c>
      <c r="G13" s="10">
        <v>1509.44</v>
      </c>
      <c r="H13" s="11">
        <v>5.2</v>
      </c>
    </row>
    <row r="14" spans="1:8" x14ac:dyDescent="0.15">
      <c r="B14" s="12">
        <v>8.0500000000000002E-2</v>
      </c>
      <c r="C14" s="5" t="s">
        <v>108</v>
      </c>
      <c r="D14" s="5" t="s">
        <v>174</v>
      </c>
      <c r="E14" s="5" t="s">
        <v>16</v>
      </c>
      <c r="F14" s="5">
        <v>140</v>
      </c>
      <c r="G14" s="10">
        <v>1401.8700000000001</v>
      </c>
      <c r="H14" s="11">
        <v>4.83</v>
      </c>
    </row>
    <row r="15" spans="1:8" x14ac:dyDescent="0.15">
      <c r="B15" s="12">
        <v>7.6999999999999999E-2</v>
      </c>
      <c r="C15" s="5" t="s">
        <v>112</v>
      </c>
      <c r="D15" s="5" t="s">
        <v>113</v>
      </c>
      <c r="E15" s="5" t="s">
        <v>16</v>
      </c>
      <c r="F15" s="5">
        <v>100</v>
      </c>
      <c r="G15" s="10">
        <v>994.78</v>
      </c>
      <c r="H15" s="11">
        <v>3.42</v>
      </c>
    </row>
    <row r="16" spans="1:8" x14ac:dyDescent="0.15">
      <c r="B16" s="12">
        <v>6.7500000000000004E-2</v>
      </c>
      <c r="C16" s="5" t="s">
        <v>108</v>
      </c>
      <c r="D16" s="5" t="s">
        <v>658</v>
      </c>
      <c r="E16" s="5" t="s">
        <v>16</v>
      </c>
      <c r="F16" s="5">
        <v>40</v>
      </c>
      <c r="G16" s="10">
        <v>396.09000000000003</v>
      </c>
      <c r="H16" s="11">
        <v>1.36</v>
      </c>
    </row>
    <row r="17" spans="1:8" ht="9.75" thickBot="1" x14ac:dyDescent="0.2">
      <c r="E17" s="14" t="s">
        <v>48</v>
      </c>
      <c r="G17" s="23">
        <v>27148.2</v>
      </c>
      <c r="H17" s="24">
        <v>93.46</v>
      </c>
    </row>
    <row r="18" spans="1:8" ht="9.75" thickTop="1" x14ac:dyDescent="0.15">
      <c r="H18" s="11"/>
    </row>
    <row r="19" spans="1:8" x14ac:dyDescent="0.15">
      <c r="C19" s="5" t="s">
        <v>529</v>
      </c>
      <c r="G19" s="10">
        <v>929.61</v>
      </c>
      <c r="H19" s="11">
        <v>3.2004999999999999</v>
      </c>
    </row>
    <row r="20" spans="1:8" x14ac:dyDescent="0.15">
      <c r="B20" s="13" t="s">
        <v>84</v>
      </c>
      <c r="H20" s="11"/>
    </row>
    <row r="21" spans="1:8" x14ac:dyDescent="0.15">
      <c r="C21" s="5" t="s">
        <v>85</v>
      </c>
      <c r="E21" s="5" t="s">
        <v>84</v>
      </c>
      <c r="G21" s="10">
        <v>380</v>
      </c>
      <c r="H21" s="11">
        <v>1.31</v>
      </c>
    </row>
    <row r="22" spans="1:8" x14ac:dyDescent="0.15">
      <c r="H22" s="11"/>
    </row>
    <row r="23" spans="1:8" x14ac:dyDescent="0.15">
      <c r="A23" s="17" t="s">
        <v>86</v>
      </c>
      <c r="G23" s="18">
        <v>587.57000000000005</v>
      </c>
      <c r="H23" s="19">
        <v>2.0299999999999998</v>
      </c>
    </row>
    <row r="24" spans="1:8" x14ac:dyDescent="0.15">
      <c r="H24" s="11"/>
    </row>
    <row r="25" spans="1:8" ht="9.75" thickBot="1" x14ac:dyDescent="0.2">
      <c r="E25" s="14" t="s">
        <v>87</v>
      </c>
      <c r="G25" s="15">
        <v>29045.38</v>
      </c>
      <c r="H25" s="16">
        <v>100</v>
      </c>
    </row>
    <row r="26" spans="1:8" ht="9.75" thickTop="1" x14ac:dyDescent="0.15">
      <c r="H26" s="11"/>
    </row>
    <row r="27" spans="1:8" x14ac:dyDescent="0.15">
      <c r="A27" s="14" t="s">
        <v>88</v>
      </c>
      <c r="H27" s="11"/>
    </row>
    <row r="28" spans="1:8" x14ac:dyDescent="0.15">
      <c r="A28" s="5">
        <v>1</v>
      </c>
      <c r="B28" s="5" t="s">
        <v>990</v>
      </c>
      <c r="H28" s="11"/>
    </row>
    <row r="29" spans="1:8" x14ac:dyDescent="0.15">
      <c r="H29" s="11"/>
    </row>
    <row r="30" spans="1:8" x14ac:dyDescent="0.15">
      <c r="A30" s="5">
        <v>2</v>
      </c>
      <c r="B30" s="5" t="s">
        <v>90</v>
      </c>
      <c r="H30" s="11"/>
    </row>
    <row r="31" spans="1:8" x14ac:dyDescent="0.15">
      <c r="H31" s="11"/>
    </row>
    <row r="32" spans="1:8" x14ac:dyDescent="0.15">
      <c r="A32" s="5">
        <v>3</v>
      </c>
      <c r="B32" s="5" t="s">
        <v>807</v>
      </c>
      <c r="H32" s="11"/>
    </row>
    <row r="33" spans="1:8" x14ac:dyDescent="0.15">
      <c r="H33" s="11"/>
    </row>
    <row r="34" spans="1:8" x14ac:dyDescent="0.15">
      <c r="A34" s="5">
        <v>4</v>
      </c>
      <c r="B34" s="5" t="s">
        <v>91</v>
      </c>
      <c r="H34" s="11"/>
    </row>
    <row r="35" spans="1:8" x14ac:dyDescent="0.15">
      <c r="B35" s="5" t="s">
        <v>92</v>
      </c>
      <c r="H35" s="11"/>
    </row>
    <row r="36" spans="1:8" x14ac:dyDescent="0.15">
      <c r="B36" s="5" t="s">
        <v>93</v>
      </c>
      <c r="H36" s="11"/>
    </row>
    <row r="37" spans="1:8" x14ac:dyDescent="0.15">
      <c r="A37" s="1"/>
      <c r="B37" s="1"/>
      <c r="C37" s="1"/>
      <c r="D37" s="1"/>
      <c r="E37" s="1"/>
      <c r="F37" s="1"/>
      <c r="G37" s="3"/>
      <c r="H37" s="20"/>
    </row>
  </sheetData>
  <mergeCells count="4">
    <mergeCell ref="A2:C2"/>
    <mergeCell ref="A3:C3"/>
    <mergeCell ref="B4:C4"/>
    <mergeCell ref="B5:C5"/>
  </mergeCell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"/>
  <sheetViews>
    <sheetView topLeftCell="A13" workbookViewId="0">
      <selection activeCell="C31" sqref="C31"/>
    </sheetView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9.28515625" style="5" customWidth="1"/>
    <col min="5" max="5" width="9.140625" style="5"/>
    <col min="6" max="6" width="8.7109375" style="5" customWidth="1"/>
    <col min="7" max="7" width="9.28515625" style="10" customWidth="1"/>
    <col min="8" max="8" width="7.7109375" style="21" customWidth="1"/>
    <col min="9" max="16384" width="9.140625" style="5"/>
  </cols>
  <sheetData>
    <row r="1" spans="1:8" x14ac:dyDescent="0.15">
      <c r="A1" s="1"/>
      <c r="B1" s="1"/>
      <c r="C1" s="2" t="s">
        <v>975</v>
      </c>
      <c r="D1" s="1"/>
      <c r="E1" s="1"/>
      <c r="F1" s="1"/>
      <c r="G1" s="3"/>
      <c r="H1" s="4"/>
    </row>
    <row r="2" spans="1:8" ht="37.5" x14ac:dyDescent="0.25">
      <c r="A2" s="89" t="s">
        <v>1</v>
      </c>
      <c r="B2" s="90"/>
      <c r="C2" s="90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8" ht="15" x14ac:dyDescent="0.25">
      <c r="A3" s="86" t="s">
        <v>7</v>
      </c>
      <c r="B3" s="87"/>
      <c r="C3" s="87"/>
      <c r="H3" s="11"/>
    </row>
    <row r="4" spans="1:8" ht="15" x14ac:dyDescent="0.25">
      <c r="B4" s="88" t="s">
        <v>8</v>
      </c>
      <c r="C4" s="87"/>
      <c r="H4" s="11"/>
    </row>
    <row r="5" spans="1:8" ht="15" x14ac:dyDescent="0.25">
      <c r="B5" s="86" t="s">
        <v>9</v>
      </c>
      <c r="C5" s="87"/>
      <c r="H5" s="11"/>
    </row>
    <row r="6" spans="1:8" x14ac:dyDescent="0.15">
      <c r="B6" s="12">
        <v>9.8199999999999996E-2</v>
      </c>
      <c r="C6" s="5" t="s">
        <v>277</v>
      </c>
      <c r="D6" s="5" t="s">
        <v>278</v>
      </c>
      <c r="E6" s="5" t="s">
        <v>279</v>
      </c>
      <c r="F6" s="5">
        <v>520</v>
      </c>
      <c r="G6" s="10">
        <v>5209.76</v>
      </c>
      <c r="H6" s="11">
        <v>9.41</v>
      </c>
    </row>
    <row r="7" spans="1:8" x14ac:dyDescent="0.15">
      <c r="B7" s="12">
        <v>8.5999999999999993E-2</v>
      </c>
      <c r="C7" s="5" t="s">
        <v>878</v>
      </c>
      <c r="D7" s="5" t="s">
        <v>879</v>
      </c>
      <c r="E7" s="5" t="s">
        <v>239</v>
      </c>
      <c r="F7" s="5">
        <v>520</v>
      </c>
      <c r="G7" s="10">
        <v>5189.1000000000004</v>
      </c>
      <c r="H7" s="11">
        <v>9.370000000000001</v>
      </c>
    </row>
    <row r="8" spans="1:8" x14ac:dyDescent="0.15">
      <c r="B8" s="12">
        <v>0.105</v>
      </c>
      <c r="C8" s="5" t="s">
        <v>712</v>
      </c>
      <c r="D8" s="5" t="s">
        <v>976</v>
      </c>
      <c r="E8" s="5" t="s">
        <v>319</v>
      </c>
      <c r="F8" s="5">
        <v>470</v>
      </c>
      <c r="G8" s="10">
        <v>4773.5600000000004</v>
      </c>
      <c r="H8" s="11">
        <v>8.6199999999999992</v>
      </c>
    </row>
    <row r="9" spans="1:8" x14ac:dyDescent="0.15">
      <c r="B9" s="12">
        <v>0.1065</v>
      </c>
      <c r="C9" s="5" t="s">
        <v>977</v>
      </c>
      <c r="D9" s="5" t="s">
        <v>978</v>
      </c>
      <c r="E9" s="5" t="s">
        <v>12</v>
      </c>
      <c r="F9" s="5">
        <v>197</v>
      </c>
      <c r="G9" s="10">
        <v>1997.02</v>
      </c>
      <c r="H9" s="11">
        <v>3.61</v>
      </c>
    </row>
    <row r="10" spans="1:8" x14ac:dyDescent="0.15">
      <c r="B10" s="12">
        <v>8.7499999999999994E-2</v>
      </c>
      <c r="C10" s="5" t="s">
        <v>548</v>
      </c>
      <c r="D10" s="5" t="s">
        <v>549</v>
      </c>
      <c r="E10" s="5" t="s">
        <v>45</v>
      </c>
      <c r="F10" s="5">
        <v>150000</v>
      </c>
      <c r="G10" s="10">
        <v>1503.07</v>
      </c>
      <c r="H10" s="11">
        <v>2.7100000000000004</v>
      </c>
    </row>
    <row r="11" spans="1:8" x14ac:dyDescent="0.15">
      <c r="B11" s="12">
        <v>9.5000000000000001E-2</v>
      </c>
      <c r="C11" s="5" t="s">
        <v>103</v>
      </c>
      <c r="D11" s="5" t="s">
        <v>316</v>
      </c>
      <c r="E11" s="5" t="s">
        <v>21</v>
      </c>
      <c r="F11" s="5">
        <v>140</v>
      </c>
      <c r="G11" s="10">
        <v>1416.8500000000001</v>
      </c>
      <c r="H11" s="11">
        <v>2.56</v>
      </c>
    </row>
    <row r="12" spans="1:8" ht="9.75" thickBot="1" x14ac:dyDescent="0.2">
      <c r="E12" s="14" t="s">
        <v>48</v>
      </c>
      <c r="G12" s="15">
        <v>20089.36</v>
      </c>
      <c r="H12" s="16">
        <v>36.28</v>
      </c>
    </row>
    <row r="13" spans="1:8" ht="15.75" thickTop="1" x14ac:dyDescent="0.25">
      <c r="B13" s="86" t="s">
        <v>49</v>
      </c>
      <c r="C13" s="87"/>
      <c r="H13" s="11"/>
    </row>
    <row r="14" spans="1:8" x14ac:dyDescent="0.15">
      <c r="B14" s="12">
        <v>0.1032</v>
      </c>
      <c r="C14" s="5" t="s">
        <v>397</v>
      </c>
      <c r="D14" s="5" t="s">
        <v>894</v>
      </c>
      <c r="E14" s="5" t="s">
        <v>889</v>
      </c>
      <c r="F14" s="5">
        <v>45</v>
      </c>
      <c r="G14" s="10">
        <v>4525.6000000000004</v>
      </c>
      <c r="H14" s="11">
        <v>8.1700000000000017</v>
      </c>
    </row>
    <row r="15" spans="1:8" x14ac:dyDescent="0.15">
      <c r="B15" s="13" t="s">
        <v>13</v>
      </c>
      <c r="C15" s="5" t="s">
        <v>979</v>
      </c>
      <c r="D15" s="5" t="s">
        <v>980</v>
      </c>
      <c r="E15" s="5" t="s">
        <v>981</v>
      </c>
      <c r="F15" s="5">
        <v>680</v>
      </c>
      <c r="G15" s="10">
        <v>4076.33</v>
      </c>
      <c r="H15" s="11">
        <v>7.3599999999999994</v>
      </c>
    </row>
    <row r="16" spans="1:8" x14ac:dyDescent="0.15">
      <c r="B16" s="13" t="s">
        <v>13</v>
      </c>
      <c r="C16" s="5" t="s">
        <v>357</v>
      </c>
      <c r="D16" s="5" t="s">
        <v>982</v>
      </c>
      <c r="E16" s="5" t="s">
        <v>333</v>
      </c>
      <c r="F16" s="5">
        <v>33</v>
      </c>
      <c r="G16" s="10">
        <v>4069.83</v>
      </c>
      <c r="H16" s="11">
        <v>7.3500000000000014</v>
      </c>
    </row>
    <row r="17" spans="1:8" x14ac:dyDescent="0.15">
      <c r="B17" s="13" t="s">
        <v>13</v>
      </c>
      <c r="C17" s="5" t="s">
        <v>885</v>
      </c>
      <c r="D17" s="5" t="s">
        <v>983</v>
      </c>
      <c r="E17" s="5" t="s">
        <v>333</v>
      </c>
      <c r="F17" s="5">
        <v>33</v>
      </c>
      <c r="G17" s="10">
        <v>4052.65</v>
      </c>
      <c r="H17" s="11">
        <v>7.32</v>
      </c>
    </row>
    <row r="18" spans="1:8" x14ac:dyDescent="0.15">
      <c r="B18" s="12">
        <v>9.5699999999999993E-2</v>
      </c>
      <c r="C18" s="5" t="s">
        <v>748</v>
      </c>
      <c r="D18" s="5" t="s">
        <v>361</v>
      </c>
      <c r="E18" s="5" t="s">
        <v>239</v>
      </c>
      <c r="F18" s="5">
        <v>395</v>
      </c>
      <c r="G18" s="10">
        <v>3983.4900000000002</v>
      </c>
      <c r="H18" s="11">
        <v>7.19</v>
      </c>
    </row>
    <row r="19" spans="1:8" x14ac:dyDescent="0.15">
      <c r="B19" s="12">
        <v>0.113</v>
      </c>
      <c r="C19" s="5" t="s">
        <v>890</v>
      </c>
      <c r="D19" s="5" t="s">
        <v>891</v>
      </c>
      <c r="E19" s="5" t="s">
        <v>333</v>
      </c>
      <c r="F19" s="5">
        <v>323</v>
      </c>
      <c r="G19" s="10">
        <v>3256.2200000000003</v>
      </c>
      <c r="H19" s="11">
        <v>5.8800000000000008</v>
      </c>
    </row>
    <row r="20" spans="1:8" x14ac:dyDescent="0.15">
      <c r="B20" s="12">
        <v>0.113</v>
      </c>
      <c r="C20" s="5" t="s">
        <v>892</v>
      </c>
      <c r="D20" s="5" t="s">
        <v>893</v>
      </c>
      <c r="E20" s="5" t="s">
        <v>333</v>
      </c>
      <c r="F20" s="5">
        <v>260</v>
      </c>
      <c r="G20" s="10">
        <v>2617.16</v>
      </c>
      <c r="H20" s="11">
        <v>4.7300000000000004</v>
      </c>
    </row>
    <row r="21" spans="1:8" x14ac:dyDescent="0.15">
      <c r="B21" s="12">
        <v>9.5000000000000001E-2</v>
      </c>
      <c r="C21" s="5" t="s">
        <v>328</v>
      </c>
      <c r="D21" s="5" t="s">
        <v>747</v>
      </c>
      <c r="E21" s="5" t="s">
        <v>330</v>
      </c>
      <c r="F21" s="5">
        <v>2400</v>
      </c>
      <c r="G21" s="10">
        <v>2394.71</v>
      </c>
      <c r="H21" s="11">
        <v>4.32</v>
      </c>
    </row>
    <row r="22" spans="1:8" x14ac:dyDescent="0.15">
      <c r="B22" s="13" t="s">
        <v>13</v>
      </c>
      <c r="C22" s="5" t="s">
        <v>357</v>
      </c>
      <c r="D22" s="5" t="s">
        <v>358</v>
      </c>
      <c r="E22" s="5" t="s">
        <v>359</v>
      </c>
      <c r="F22" s="5">
        <v>13</v>
      </c>
      <c r="G22" s="10">
        <v>1565.8</v>
      </c>
      <c r="H22" s="11">
        <v>2.83</v>
      </c>
    </row>
    <row r="23" spans="1:8" x14ac:dyDescent="0.15">
      <c r="B23" s="12">
        <v>0.10050000000000001</v>
      </c>
      <c r="C23" s="5" t="s">
        <v>397</v>
      </c>
      <c r="D23" s="5" t="s">
        <v>398</v>
      </c>
      <c r="E23" s="5" t="s">
        <v>239</v>
      </c>
      <c r="F23" s="5">
        <v>1</v>
      </c>
      <c r="G23" s="10">
        <v>100.09</v>
      </c>
      <c r="H23" s="11">
        <v>0.18000000000000002</v>
      </c>
    </row>
    <row r="24" spans="1:8" ht="9.75" thickBot="1" x14ac:dyDescent="0.2">
      <c r="E24" s="14" t="s">
        <v>48</v>
      </c>
      <c r="G24" s="15">
        <v>30641.88</v>
      </c>
      <c r="H24" s="16">
        <v>55.33</v>
      </c>
    </row>
    <row r="25" spans="1:8" ht="9.75" thickTop="1" x14ac:dyDescent="0.15">
      <c r="H25" s="11"/>
    </row>
    <row r="26" spans="1:8" ht="15" x14ac:dyDescent="0.25">
      <c r="A26" s="86" t="s">
        <v>68</v>
      </c>
      <c r="B26" s="87"/>
      <c r="C26" s="87"/>
      <c r="H26" s="11"/>
    </row>
    <row r="27" spans="1:8" ht="15" x14ac:dyDescent="0.25">
      <c r="B27" s="88" t="s">
        <v>69</v>
      </c>
      <c r="C27" s="87"/>
      <c r="H27" s="11"/>
    </row>
    <row r="28" spans="1:8" x14ac:dyDescent="0.15">
      <c r="B28" s="13" t="s">
        <v>75</v>
      </c>
      <c r="C28" s="5" t="s">
        <v>753</v>
      </c>
      <c r="D28" s="5" t="s">
        <v>754</v>
      </c>
      <c r="E28" s="5" t="s">
        <v>755</v>
      </c>
      <c r="F28" s="5">
        <v>300</v>
      </c>
      <c r="G28" s="10">
        <v>1392.53</v>
      </c>
      <c r="H28" s="11">
        <v>2.5100000000000002</v>
      </c>
    </row>
    <row r="29" spans="1:8" ht="9.75" thickBot="1" x14ac:dyDescent="0.2">
      <c r="E29" s="14" t="s">
        <v>48</v>
      </c>
      <c r="G29" s="23">
        <v>1392.53</v>
      </c>
      <c r="H29" s="24">
        <v>2.5099999999999998</v>
      </c>
    </row>
    <row r="30" spans="1:8" ht="9.75" thickTop="1" x14ac:dyDescent="0.15">
      <c r="H30" s="11"/>
    </row>
    <row r="31" spans="1:8" x14ac:dyDescent="0.15">
      <c r="C31" s="5" t="s">
        <v>529</v>
      </c>
      <c r="G31" s="10">
        <v>274.28000000000003</v>
      </c>
      <c r="H31" s="11">
        <v>0.49530000000000002</v>
      </c>
    </row>
    <row r="32" spans="1:8" x14ac:dyDescent="0.15">
      <c r="B32" s="13" t="s">
        <v>84</v>
      </c>
      <c r="H32" s="11"/>
    </row>
    <row r="33" spans="1:8" x14ac:dyDescent="0.15">
      <c r="C33" s="5" t="s">
        <v>85</v>
      </c>
      <c r="E33" s="5" t="s">
        <v>84</v>
      </c>
      <c r="G33" s="10">
        <v>1049</v>
      </c>
      <c r="H33" s="11">
        <v>1.8900000000000001</v>
      </c>
    </row>
    <row r="34" spans="1:8" x14ac:dyDescent="0.15">
      <c r="H34" s="11"/>
    </row>
    <row r="35" spans="1:8" x14ac:dyDescent="0.15">
      <c r="A35" s="17" t="s">
        <v>86</v>
      </c>
      <c r="G35" s="18">
        <v>1925.12</v>
      </c>
      <c r="H35" s="19">
        <v>3.49</v>
      </c>
    </row>
    <row r="36" spans="1:8" x14ac:dyDescent="0.15">
      <c r="H36" s="11"/>
    </row>
    <row r="37" spans="1:8" ht="9.75" thickBot="1" x14ac:dyDescent="0.2">
      <c r="E37" s="14" t="s">
        <v>87</v>
      </c>
      <c r="G37" s="15">
        <v>55372.17</v>
      </c>
      <c r="H37" s="16">
        <v>100</v>
      </c>
    </row>
    <row r="38" spans="1:8" ht="9.75" thickTop="1" x14ac:dyDescent="0.15">
      <c r="H38" s="11"/>
    </row>
    <row r="39" spans="1:8" x14ac:dyDescent="0.15">
      <c r="A39" s="14" t="s">
        <v>88</v>
      </c>
      <c r="H39" s="11"/>
    </row>
    <row r="40" spans="1:8" x14ac:dyDescent="0.15">
      <c r="A40" s="5">
        <v>1</v>
      </c>
      <c r="B40" s="5" t="s">
        <v>984</v>
      </c>
      <c r="H40" s="11"/>
    </row>
    <row r="41" spans="1:8" x14ac:dyDescent="0.15">
      <c r="H41" s="11"/>
    </row>
    <row r="42" spans="1:8" x14ac:dyDescent="0.15">
      <c r="A42" s="5">
        <v>2</v>
      </c>
      <c r="B42" s="5" t="s">
        <v>90</v>
      </c>
      <c r="H42" s="11"/>
    </row>
    <row r="43" spans="1:8" x14ac:dyDescent="0.15">
      <c r="H43" s="11"/>
    </row>
    <row r="44" spans="1:8" x14ac:dyDescent="0.15">
      <c r="A44" s="5">
        <v>3</v>
      </c>
      <c r="B44" s="5" t="s">
        <v>807</v>
      </c>
      <c r="H44" s="11"/>
    </row>
    <row r="45" spans="1:8" x14ac:dyDescent="0.15">
      <c r="H45" s="11"/>
    </row>
    <row r="46" spans="1:8" x14ac:dyDescent="0.15">
      <c r="A46" s="5">
        <v>4</v>
      </c>
      <c r="B46" s="5" t="s">
        <v>91</v>
      </c>
      <c r="H46" s="11"/>
    </row>
    <row r="47" spans="1:8" x14ac:dyDescent="0.15">
      <c r="B47" s="5" t="s">
        <v>92</v>
      </c>
      <c r="H47" s="11"/>
    </row>
    <row r="48" spans="1:8" x14ac:dyDescent="0.15">
      <c r="B48" s="5" t="s">
        <v>93</v>
      </c>
      <c r="H48" s="11"/>
    </row>
    <row r="49" spans="1:8" x14ac:dyDescent="0.15">
      <c r="A49" s="1"/>
      <c r="B49" s="1"/>
      <c r="C49" s="1"/>
      <c r="D49" s="1"/>
      <c r="E49" s="1"/>
      <c r="F49" s="1"/>
      <c r="G49" s="3"/>
      <c r="H49" s="20"/>
    </row>
  </sheetData>
  <mergeCells count="7">
    <mergeCell ref="B27:C27"/>
    <mergeCell ref="A2:C2"/>
    <mergeCell ref="A3:C3"/>
    <mergeCell ref="B4:C4"/>
    <mergeCell ref="B5:C5"/>
    <mergeCell ref="B13:C13"/>
    <mergeCell ref="A26:C26"/>
  </mergeCells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"/>
  <sheetViews>
    <sheetView topLeftCell="A4" workbookViewId="0">
      <selection activeCell="C25" sqref="C25"/>
    </sheetView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9.28515625" style="5" customWidth="1"/>
    <col min="5" max="5" width="9.140625" style="5"/>
    <col min="6" max="6" width="8.7109375" style="5" customWidth="1"/>
    <col min="7" max="7" width="9.28515625" style="10" customWidth="1"/>
    <col min="8" max="8" width="7.7109375" style="21" customWidth="1"/>
    <col min="9" max="16384" width="9.140625" style="5"/>
  </cols>
  <sheetData>
    <row r="1" spans="1:8" x14ac:dyDescent="0.15">
      <c r="A1" s="1"/>
      <c r="B1" s="1"/>
      <c r="C1" s="2" t="s">
        <v>968</v>
      </c>
      <c r="D1" s="1"/>
      <c r="E1" s="1"/>
      <c r="F1" s="1"/>
      <c r="G1" s="3"/>
      <c r="H1" s="4"/>
    </row>
    <row r="2" spans="1:8" ht="37.5" x14ac:dyDescent="0.25">
      <c r="A2" s="89" t="s">
        <v>1</v>
      </c>
      <c r="B2" s="90"/>
      <c r="C2" s="90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8" ht="15" x14ac:dyDescent="0.25">
      <c r="A3" s="86" t="s">
        <v>7</v>
      </c>
      <c r="B3" s="87"/>
      <c r="C3" s="87"/>
      <c r="H3" s="11"/>
    </row>
    <row r="4" spans="1:8" ht="15" x14ac:dyDescent="0.25">
      <c r="B4" s="88" t="s">
        <v>8</v>
      </c>
      <c r="C4" s="87"/>
      <c r="H4" s="11"/>
    </row>
    <row r="5" spans="1:8" ht="15" x14ac:dyDescent="0.25">
      <c r="B5" s="86" t="s">
        <v>9</v>
      </c>
      <c r="C5" s="87"/>
      <c r="H5" s="11"/>
    </row>
    <row r="6" spans="1:8" x14ac:dyDescent="0.15">
      <c r="B6" s="12">
        <v>9.7000000000000003E-2</v>
      </c>
      <c r="C6" s="5" t="s">
        <v>132</v>
      </c>
      <c r="D6" s="5" t="s">
        <v>173</v>
      </c>
      <c r="E6" s="5" t="s">
        <v>16</v>
      </c>
      <c r="F6" s="5">
        <v>200</v>
      </c>
      <c r="G6" s="10">
        <v>2023.98</v>
      </c>
      <c r="H6" s="11">
        <v>11.96</v>
      </c>
    </row>
    <row r="7" spans="1:8" x14ac:dyDescent="0.15">
      <c r="B7" s="12">
        <v>8.1699999999999995E-2</v>
      </c>
      <c r="C7" s="5" t="s">
        <v>110</v>
      </c>
      <c r="D7" s="5" t="s">
        <v>943</v>
      </c>
      <c r="E7" s="5" t="s">
        <v>16</v>
      </c>
      <c r="F7" s="5">
        <v>200</v>
      </c>
      <c r="G7" s="10">
        <v>2000.56</v>
      </c>
      <c r="H7" s="11">
        <v>11.82</v>
      </c>
    </row>
    <row r="8" spans="1:8" x14ac:dyDescent="0.15">
      <c r="B8" s="13" t="s">
        <v>13</v>
      </c>
      <c r="C8" s="5" t="s">
        <v>557</v>
      </c>
      <c r="D8" s="5" t="s">
        <v>969</v>
      </c>
      <c r="E8" s="5" t="s">
        <v>36</v>
      </c>
      <c r="F8" s="5">
        <v>320</v>
      </c>
      <c r="G8" s="10">
        <v>1914.3700000000001</v>
      </c>
      <c r="H8" s="11">
        <v>11.31</v>
      </c>
    </row>
    <row r="9" spans="1:8" x14ac:dyDescent="0.15">
      <c r="B9" s="12">
        <v>9.3799999999999994E-2</v>
      </c>
      <c r="C9" s="5" t="s">
        <v>108</v>
      </c>
      <c r="D9" s="5" t="s">
        <v>970</v>
      </c>
      <c r="E9" s="5" t="s">
        <v>16</v>
      </c>
      <c r="F9" s="5">
        <v>180</v>
      </c>
      <c r="G9" s="10">
        <v>1816.22</v>
      </c>
      <c r="H9" s="11">
        <v>10.73</v>
      </c>
    </row>
    <row r="10" spans="1:8" x14ac:dyDescent="0.15">
      <c r="B10" s="13" t="s">
        <v>13</v>
      </c>
      <c r="C10" s="5" t="s">
        <v>116</v>
      </c>
      <c r="D10" s="5" t="s">
        <v>971</v>
      </c>
      <c r="E10" s="5" t="s">
        <v>972</v>
      </c>
      <c r="F10" s="5">
        <v>130</v>
      </c>
      <c r="G10" s="10">
        <v>1566.92</v>
      </c>
      <c r="H10" s="11">
        <v>9.26</v>
      </c>
    </row>
    <row r="11" spans="1:8" x14ac:dyDescent="0.15">
      <c r="B11" s="12">
        <v>8.5000000000000006E-2</v>
      </c>
      <c r="C11" s="5" t="s">
        <v>136</v>
      </c>
      <c r="D11" s="5" t="s">
        <v>137</v>
      </c>
      <c r="E11" s="5" t="s">
        <v>16</v>
      </c>
      <c r="F11" s="5">
        <v>150</v>
      </c>
      <c r="G11" s="10">
        <v>1500.78</v>
      </c>
      <c r="H11" s="11">
        <v>8.870000000000001</v>
      </c>
    </row>
    <row r="12" spans="1:8" x14ac:dyDescent="0.15">
      <c r="B12" s="13" t="s">
        <v>13</v>
      </c>
      <c r="C12" s="5" t="s">
        <v>17</v>
      </c>
      <c r="D12" s="5" t="s">
        <v>18</v>
      </c>
      <c r="E12" s="5" t="s">
        <v>16</v>
      </c>
      <c r="F12" s="5">
        <v>90</v>
      </c>
      <c r="G12" s="10">
        <v>1358.49</v>
      </c>
      <c r="H12" s="11">
        <v>8.0300000000000011</v>
      </c>
    </row>
    <row r="13" spans="1:8" x14ac:dyDescent="0.15">
      <c r="B13" s="12">
        <v>8.2500000000000004E-2</v>
      </c>
      <c r="C13" s="5" t="s">
        <v>22</v>
      </c>
      <c r="D13" s="5" t="s">
        <v>396</v>
      </c>
      <c r="E13" s="5" t="s">
        <v>16</v>
      </c>
      <c r="F13" s="5">
        <v>60</v>
      </c>
      <c r="G13" s="10">
        <v>601.18000000000006</v>
      </c>
      <c r="H13" s="11">
        <v>3.5500000000000003</v>
      </c>
    </row>
    <row r="14" spans="1:8" x14ac:dyDescent="0.15">
      <c r="B14" s="12">
        <v>7.3999999999999996E-2</v>
      </c>
      <c r="C14" s="5" t="s">
        <v>14</v>
      </c>
      <c r="D14" s="5" t="s">
        <v>661</v>
      </c>
      <c r="E14" s="5" t="s">
        <v>16</v>
      </c>
      <c r="F14" s="5">
        <v>2</v>
      </c>
      <c r="G14" s="10">
        <v>198.82</v>
      </c>
      <c r="H14" s="11">
        <v>1.17</v>
      </c>
    </row>
    <row r="15" spans="1:8" x14ac:dyDescent="0.15">
      <c r="B15" s="12">
        <v>8.5999999999999993E-2</v>
      </c>
      <c r="C15" s="5" t="s">
        <v>14</v>
      </c>
      <c r="D15" s="5" t="s">
        <v>973</v>
      </c>
      <c r="E15" s="5" t="s">
        <v>16</v>
      </c>
      <c r="F15" s="5">
        <v>1</v>
      </c>
      <c r="G15" s="10">
        <v>100.15</v>
      </c>
      <c r="H15" s="11">
        <v>0.59</v>
      </c>
    </row>
    <row r="16" spans="1:8" ht="9.75" thickBot="1" x14ac:dyDescent="0.2">
      <c r="E16" s="14" t="s">
        <v>48</v>
      </c>
      <c r="G16" s="15">
        <v>13081.47</v>
      </c>
      <c r="H16" s="16">
        <v>77.290000000000006</v>
      </c>
    </row>
    <row r="17" spans="1:8" ht="9.75" thickTop="1" x14ac:dyDescent="0.15">
      <c r="B17" s="88" t="s">
        <v>52</v>
      </c>
      <c r="C17" s="91"/>
      <c r="H17" s="11"/>
    </row>
    <row r="18" spans="1:8" ht="15" x14ac:dyDescent="0.25">
      <c r="B18" s="86" t="s">
        <v>9</v>
      </c>
      <c r="C18" s="87"/>
      <c r="H18" s="11"/>
    </row>
    <row r="19" spans="1:8" x14ac:dyDescent="0.15">
      <c r="B19" s="12">
        <v>9.1999999999999998E-2</v>
      </c>
      <c r="C19" s="5" t="s">
        <v>595</v>
      </c>
      <c r="D19" s="5" t="s">
        <v>960</v>
      </c>
      <c r="E19" s="5" t="s">
        <v>55</v>
      </c>
      <c r="F19" s="5">
        <v>1000000</v>
      </c>
      <c r="G19" s="10">
        <v>1014.16</v>
      </c>
      <c r="H19" s="11">
        <v>5.99</v>
      </c>
    </row>
    <row r="20" spans="1:8" x14ac:dyDescent="0.15">
      <c r="B20" s="12">
        <v>9.5899999999999999E-2</v>
      </c>
      <c r="C20" s="5" t="s">
        <v>595</v>
      </c>
      <c r="D20" s="5" t="s">
        <v>948</v>
      </c>
      <c r="E20" s="5" t="s">
        <v>55</v>
      </c>
      <c r="F20" s="5">
        <v>645000</v>
      </c>
      <c r="G20" s="10">
        <v>650.66999999999996</v>
      </c>
      <c r="H20" s="11">
        <v>3.8400000000000003</v>
      </c>
    </row>
    <row r="21" spans="1:8" x14ac:dyDescent="0.15">
      <c r="B21" s="12">
        <v>8.3900000000000002E-2</v>
      </c>
      <c r="C21" s="5" t="s">
        <v>595</v>
      </c>
      <c r="D21" s="5" t="s">
        <v>691</v>
      </c>
      <c r="E21" s="5" t="s">
        <v>55</v>
      </c>
      <c r="F21" s="5">
        <v>300000</v>
      </c>
      <c r="G21" s="10">
        <v>300.23</v>
      </c>
      <c r="H21" s="11">
        <v>1.77</v>
      </c>
    </row>
    <row r="22" spans="1:8" x14ac:dyDescent="0.15">
      <c r="B22" s="12">
        <v>9.4E-2</v>
      </c>
      <c r="C22" s="5" t="s">
        <v>595</v>
      </c>
      <c r="D22" s="5" t="s">
        <v>939</v>
      </c>
      <c r="E22" s="5" t="s">
        <v>55</v>
      </c>
      <c r="F22" s="5">
        <v>200000</v>
      </c>
      <c r="G22" s="10">
        <v>201.62</v>
      </c>
      <c r="H22" s="11">
        <v>1.1900000000000002</v>
      </c>
    </row>
    <row r="23" spans="1:8" ht="9.75" thickBot="1" x14ac:dyDescent="0.2">
      <c r="E23" s="14" t="s">
        <v>48</v>
      </c>
      <c r="G23" s="23">
        <v>2166.6799999999998</v>
      </c>
      <c r="H23" s="24">
        <v>12.79</v>
      </c>
    </row>
    <row r="24" spans="1:8" ht="9.75" thickTop="1" x14ac:dyDescent="0.15">
      <c r="H24" s="11"/>
    </row>
    <row r="25" spans="1:8" x14ac:dyDescent="0.15">
      <c r="C25" s="5" t="s">
        <v>529</v>
      </c>
      <c r="G25" s="10">
        <v>930.83</v>
      </c>
      <c r="H25" s="11">
        <v>5.5000999999999998</v>
      </c>
    </row>
    <row r="26" spans="1:8" x14ac:dyDescent="0.15">
      <c r="B26" s="13" t="s">
        <v>84</v>
      </c>
      <c r="H26" s="11"/>
    </row>
    <row r="27" spans="1:8" x14ac:dyDescent="0.15">
      <c r="C27" s="5" t="s">
        <v>85</v>
      </c>
      <c r="E27" s="5" t="s">
        <v>84</v>
      </c>
      <c r="G27" s="10">
        <v>242</v>
      </c>
      <c r="H27" s="11">
        <v>1.43</v>
      </c>
    </row>
    <row r="28" spans="1:8" x14ac:dyDescent="0.15">
      <c r="H28" s="11"/>
    </row>
    <row r="29" spans="1:8" x14ac:dyDescent="0.15">
      <c r="A29" s="17" t="s">
        <v>86</v>
      </c>
      <c r="G29" s="18">
        <v>502.88</v>
      </c>
      <c r="H29" s="19">
        <v>2.99</v>
      </c>
    </row>
    <row r="30" spans="1:8" x14ac:dyDescent="0.15">
      <c r="H30" s="11"/>
    </row>
    <row r="31" spans="1:8" ht="9.75" thickBot="1" x14ac:dyDescent="0.2">
      <c r="E31" s="14" t="s">
        <v>87</v>
      </c>
      <c r="G31" s="15">
        <v>16923.86</v>
      </c>
      <c r="H31" s="16">
        <v>100</v>
      </c>
    </row>
    <row r="32" spans="1:8" ht="9.75" thickTop="1" x14ac:dyDescent="0.15">
      <c r="H32" s="11"/>
    </row>
    <row r="33" spans="1:8" x14ac:dyDescent="0.15">
      <c r="A33" s="14" t="s">
        <v>88</v>
      </c>
      <c r="H33" s="11"/>
    </row>
    <row r="34" spans="1:8" x14ac:dyDescent="0.15">
      <c r="A34" s="5">
        <v>1</v>
      </c>
      <c r="B34" s="5" t="s">
        <v>974</v>
      </c>
      <c r="H34" s="11"/>
    </row>
    <row r="35" spans="1:8" x14ac:dyDescent="0.15">
      <c r="H35" s="11"/>
    </row>
    <row r="36" spans="1:8" x14ac:dyDescent="0.15">
      <c r="A36" s="5">
        <v>2</v>
      </c>
      <c r="B36" s="5" t="s">
        <v>90</v>
      </c>
      <c r="H36" s="11"/>
    </row>
    <row r="37" spans="1:8" x14ac:dyDescent="0.15">
      <c r="H37" s="11"/>
    </row>
    <row r="38" spans="1:8" x14ac:dyDescent="0.15">
      <c r="A38" s="5">
        <v>3</v>
      </c>
      <c r="B38" s="5" t="s">
        <v>807</v>
      </c>
      <c r="H38" s="11"/>
    </row>
    <row r="39" spans="1:8" x14ac:dyDescent="0.15">
      <c r="H39" s="11"/>
    </row>
    <row r="40" spans="1:8" x14ac:dyDescent="0.15">
      <c r="A40" s="5">
        <v>4</v>
      </c>
      <c r="B40" s="5" t="s">
        <v>91</v>
      </c>
      <c r="H40" s="11"/>
    </row>
    <row r="41" spans="1:8" x14ac:dyDescent="0.15">
      <c r="B41" s="5" t="s">
        <v>92</v>
      </c>
      <c r="H41" s="11"/>
    </row>
    <row r="42" spans="1:8" x14ac:dyDescent="0.15">
      <c r="B42" s="5" t="s">
        <v>93</v>
      </c>
      <c r="H42" s="11"/>
    </row>
    <row r="43" spans="1:8" x14ac:dyDescent="0.15">
      <c r="A43" s="1"/>
      <c r="B43" s="1"/>
      <c r="C43" s="1"/>
      <c r="D43" s="1"/>
      <c r="E43" s="1"/>
      <c r="F43" s="1"/>
      <c r="G43" s="3"/>
      <c r="H43" s="20"/>
    </row>
  </sheetData>
  <mergeCells count="6">
    <mergeCell ref="A2:C2"/>
    <mergeCell ref="A3:C3"/>
    <mergeCell ref="B4:C4"/>
    <mergeCell ref="B5:C5"/>
    <mergeCell ref="B17:C17"/>
    <mergeCell ref="B18:C18"/>
  </mergeCell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workbookViewId="0"/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9.28515625" style="5" customWidth="1"/>
    <col min="5" max="5" width="9.140625" style="5"/>
    <col min="6" max="6" width="8.7109375" style="5" customWidth="1"/>
    <col min="7" max="7" width="9.28515625" style="10" customWidth="1"/>
    <col min="8" max="8" width="7.7109375" style="21" customWidth="1"/>
    <col min="9" max="16384" width="9.140625" style="5"/>
  </cols>
  <sheetData>
    <row r="1" spans="1:8" x14ac:dyDescent="0.15">
      <c r="A1" s="1"/>
      <c r="B1" s="1"/>
      <c r="C1" s="2" t="s">
        <v>962</v>
      </c>
      <c r="D1" s="1"/>
      <c r="E1" s="1"/>
      <c r="F1" s="1"/>
      <c r="G1" s="3"/>
      <c r="H1" s="4"/>
    </row>
    <row r="2" spans="1:8" ht="37.5" x14ac:dyDescent="0.25">
      <c r="A2" s="89" t="s">
        <v>1</v>
      </c>
      <c r="B2" s="90"/>
      <c r="C2" s="90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8" ht="15" x14ac:dyDescent="0.25">
      <c r="A3" s="86" t="s">
        <v>7</v>
      </c>
      <c r="B3" s="87"/>
      <c r="C3" s="87"/>
      <c r="H3" s="11"/>
    </row>
    <row r="4" spans="1:8" ht="15" x14ac:dyDescent="0.25">
      <c r="B4" s="88" t="s">
        <v>8</v>
      </c>
      <c r="C4" s="87"/>
      <c r="H4" s="11"/>
    </row>
    <row r="5" spans="1:8" ht="15" x14ac:dyDescent="0.25">
      <c r="B5" s="86" t="s">
        <v>9</v>
      </c>
      <c r="C5" s="87"/>
      <c r="H5" s="11"/>
    </row>
    <row r="6" spans="1:8" x14ac:dyDescent="0.15">
      <c r="B6" s="12">
        <v>7.9799999999999996E-2</v>
      </c>
      <c r="C6" s="5" t="s">
        <v>22</v>
      </c>
      <c r="D6" s="5" t="s">
        <v>106</v>
      </c>
      <c r="E6" s="5" t="s">
        <v>16</v>
      </c>
      <c r="F6" s="5">
        <v>65</v>
      </c>
      <c r="G6" s="10">
        <v>651.31000000000006</v>
      </c>
      <c r="H6" s="11">
        <v>11.760000000000002</v>
      </c>
    </row>
    <row r="7" spans="1:8" x14ac:dyDescent="0.15">
      <c r="B7" s="12">
        <v>9.6500000000000002E-2</v>
      </c>
      <c r="C7" s="5" t="s">
        <v>17</v>
      </c>
      <c r="D7" s="5" t="s">
        <v>164</v>
      </c>
      <c r="E7" s="5" t="s">
        <v>16</v>
      </c>
      <c r="F7" s="5">
        <v>60</v>
      </c>
      <c r="G7" s="10">
        <v>608.5</v>
      </c>
      <c r="H7" s="11">
        <v>10.98</v>
      </c>
    </row>
    <row r="8" spans="1:8" x14ac:dyDescent="0.15">
      <c r="B8" s="12">
        <v>8.3299999999999999E-2</v>
      </c>
      <c r="C8" s="5" t="s">
        <v>170</v>
      </c>
      <c r="D8" s="5" t="s">
        <v>171</v>
      </c>
      <c r="E8" s="5" t="s">
        <v>16</v>
      </c>
      <c r="F8" s="5">
        <v>55</v>
      </c>
      <c r="G8" s="10">
        <v>553.1</v>
      </c>
      <c r="H8" s="11">
        <v>9.98</v>
      </c>
    </row>
    <row r="9" spans="1:8" x14ac:dyDescent="0.15">
      <c r="B9" s="12">
        <v>8.0600000000000005E-2</v>
      </c>
      <c r="C9" s="5" t="s">
        <v>19</v>
      </c>
      <c r="D9" s="5" t="s">
        <v>138</v>
      </c>
      <c r="E9" s="5" t="s">
        <v>21</v>
      </c>
      <c r="F9" s="5">
        <v>55</v>
      </c>
      <c r="G9" s="10">
        <v>551.66</v>
      </c>
      <c r="H9" s="11">
        <v>9.9600000000000009</v>
      </c>
    </row>
    <row r="10" spans="1:8" x14ac:dyDescent="0.15">
      <c r="B10" s="12">
        <v>9.6299999999999997E-2</v>
      </c>
      <c r="C10" s="5" t="s">
        <v>108</v>
      </c>
      <c r="D10" s="5" t="s">
        <v>963</v>
      </c>
      <c r="E10" s="5" t="s">
        <v>16</v>
      </c>
      <c r="F10" s="5">
        <v>50</v>
      </c>
      <c r="G10" s="10">
        <v>507.75</v>
      </c>
      <c r="H10" s="11">
        <v>9.17</v>
      </c>
    </row>
    <row r="11" spans="1:8" x14ac:dyDescent="0.15">
      <c r="B11" s="12">
        <v>9.6500000000000002E-2</v>
      </c>
      <c r="C11" s="5" t="s">
        <v>14</v>
      </c>
      <c r="D11" s="5" t="s">
        <v>964</v>
      </c>
      <c r="E11" s="5" t="s">
        <v>16</v>
      </c>
      <c r="F11" s="5">
        <v>50</v>
      </c>
      <c r="G11" s="10">
        <v>505.94</v>
      </c>
      <c r="H11" s="11">
        <v>9.1300000000000008</v>
      </c>
    </row>
    <row r="12" spans="1:8" x14ac:dyDescent="0.15">
      <c r="B12" s="12">
        <v>9.69E-2</v>
      </c>
      <c r="C12" s="5" t="s">
        <v>110</v>
      </c>
      <c r="D12" s="5" t="s">
        <v>965</v>
      </c>
      <c r="E12" s="5" t="s">
        <v>16</v>
      </c>
      <c r="F12" s="5">
        <v>40</v>
      </c>
      <c r="G12" s="10">
        <v>406.84000000000003</v>
      </c>
      <c r="H12" s="11">
        <v>7.3400000000000007</v>
      </c>
    </row>
    <row r="13" spans="1:8" x14ac:dyDescent="0.15">
      <c r="B13" s="12">
        <v>0.09</v>
      </c>
      <c r="C13" s="5" t="s">
        <v>132</v>
      </c>
      <c r="D13" s="5" t="s">
        <v>966</v>
      </c>
      <c r="E13" s="5" t="s">
        <v>16</v>
      </c>
      <c r="F13" s="5">
        <v>15</v>
      </c>
      <c r="G13" s="10">
        <v>151.67000000000002</v>
      </c>
      <c r="H13" s="11">
        <v>2.74</v>
      </c>
    </row>
    <row r="14" spans="1:8" x14ac:dyDescent="0.15">
      <c r="B14" s="12">
        <v>8.72E-2</v>
      </c>
      <c r="C14" s="5" t="s">
        <v>110</v>
      </c>
      <c r="D14" s="5" t="s">
        <v>178</v>
      </c>
      <c r="E14" s="5" t="s">
        <v>16</v>
      </c>
      <c r="F14" s="5">
        <v>10</v>
      </c>
      <c r="G14" s="10">
        <v>100.73</v>
      </c>
      <c r="H14" s="11">
        <v>1.82</v>
      </c>
    </row>
    <row r="15" spans="1:8" x14ac:dyDescent="0.15">
      <c r="B15" s="12">
        <v>8.0500000000000002E-2</v>
      </c>
      <c r="C15" s="5" t="s">
        <v>108</v>
      </c>
      <c r="D15" s="5" t="s">
        <v>174</v>
      </c>
      <c r="E15" s="5" t="s">
        <v>16</v>
      </c>
      <c r="F15" s="5">
        <v>10</v>
      </c>
      <c r="G15" s="10">
        <v>100.13</v>
      </c>
      <c r="H15" s="11">
        <v>1.81</v>
      </c>
    </row>
    <row r="16" spans="1:8" x14ac:dyDescent="0.15">
      <c r="B16" s="12">
        <v>7.4899999999999994E-2</v>
      </c>
      <c r="C16" s="5" t="s">
        <v>14</v>
      </c>
      <c r="D16" s="5" t="s">
        <v>309</v>
      </c>
      <c r="E16" s="5" t="s">
        <v>16</v>
      </c>
      <c r="F16" s="5">
        <v>1</v>
      </c>
      <c r="G16" s="10">
        <v>99.42</v>
      </c>
      <c r="H16" s="11">
        <v>1.79</v>
      </c>
    </row>
    <row r="17" spans="1:8" ht="9.75" thickBot="1" x14ac:dyDescent="0.2">
      <c r="E17" s="14" t="s">
        <v>48</v>
      </c>
      <c r="G17" s="15">
        <v>4237.05</v>
      </c>
      <c r="H17" s="16">
        <v>76.48</v>
      </c>
    </row>
    <row r="18" spans="1:8" ht="15.75" thickTop="1" x14ac:dyDescent="0.25">
      <c r="B18" s="88" t="s">
        <v>52</v>
      </c>
      <c r="C18" s="87"/>
      <c r="H18" s="11"/>
    </row>
    <row r="19" spans="1:8" ht="15" x14ac:dyDescent="0.25">
      <c r="B19" s="86" t="s">
        <v>9</v>
      </c>
      <c r="C19" s="87"/>
      <c r="H19" s="11"/>
    </row>
    <row r="20" spans="1:8" x14ac:dyDescent="0.15">
      <c r="B20" s="12">
        <v>8.43E-2</v>
      </c>
      <c r="C20" s="5" t="s">
        <v>212</v>
      </c>
      <c r="D20" s="5" t="s">
        <v>690</v>
      </c>
      <c r="E20" s="5" t="s">
        <v>55</v>
      </c>
      <c r="F20" s="5">
        <v>875000</v>
      </c>
      <c r="G20" s="10">
        <v>885.45</v>
      </c>
      <c r="H20" s="11">
        <v>15.98</v>
      </c>
    </row>
    <row r="21" spans="1:8" x14ac:dyDescent="0.15">
      <c r="B21" s="12">
        <v>8.3900000000000002E-2</v>
      </c>
      <c r="C21" s="5" t="s">
        <v>212</v>
      </c>
      <c r="D21" s="5" t="s">
        <v>213</v>
      </c>
      <c r="E21" s="5" t="s">
        <v>55</v>
      </c>
      <c r="F21" s="5">
        <v>100000</v>
      </c>
      <c r="G21" s="10">
        <v>100.96000000000001</v>
      </c>
      <c r="H21" s="11">
        <v>1.82</v>
      </c>
    </row>
    <row r="22" spans="1:8" ht="9.75" thickBot="1" x14ac:dyDescent="0.2">
      <c r="E22" s="14" t="s">
        <v>48</v>
      </c>
      <c r="G22" s="15">
        <v>986.41</v>
      </c>
      <c r="H22" s="16">
        <v>17.8</v>
      </c>
    </row>
    <row r="23" spans="1:8" ht="9.75" thickTop="1" x14ac:dyDescent="0.15">
      <c r="H23" s="11"/>
    </row>
    <row r="24" spans="1:8" x14ac:dyDescent="0.15">
      <c r="B24" s="13" t="s">
        <v>84</v>
      </c>
      <c r="H24" s="11"/>
    </row>
    <row r="25" spans="1:8" x14ac:dyDescent="0.15">
      <c r="C25" s="5" t="s">
        <v>85</v>
      </c>
      <c r="E25" s="5" t="s">
        <v>84</v>
      </c>
      <c r="G25" s="10">
        <v>87</v>
      </c>
      <c r="H25" s="11">
        <v>1.5700000000000003</v>
      </c>
    </row>
    <row r="26" spans="1:8" x14ac:dyDescent="0.15">
      <c r="H26" s="11"/>
    </row>
    <row r="27" spans="1:8" x14ac:dyDescent="0.15">
      <c r="A27" s="17" t="s">
        <v>86</v>
      </c>
      <c r="G27" s="18">
        <v>229.16</v>
      </c>
      <c r="H27" s="19">
        <v>4.1500000000000004</v>
      </c>
    </row>
    <row r="28" spans="1:8" x14ac:dyDescent="0.15">
      <c r="H28" s="11"/>
    </row>
    <row r="29" spans="1:8" ht="9.75" thickBot="1" x14ac:dyDescent="0.2">
      <c r="E29" s="14" t="s">
        <v>87</v>
      </c>
      <c r="G29" s="15">
        <v>5539.62</v>
      </c>
      <c r="H29" s="16">
        <v>100</v>
      </c>
    </row>
    <row r="30" spans="1:8" ht="9.75" thickTop="1" x14ac:dyDescent="0.15">
      <c r="H30" s="11"/>
    </row>
    <row r="31" spans="1:8" x14ac:dyDescent="0.15">
      <c r="A31" s="14" t="s">
        <v>88</v>
      </c>
      <c r="H31" s="11"/>
    </row>
    <row r="32" spans="1:8" x14ac:dyDescent="0.15">
      <c r="A32" s="5">
        <v>1</v>
      </c>
      <c r="B32" s="5" t="s">
        <v>967</v>
      </c>
      <c r="H32" s="11"/>
    </row>
    <row r="33" spans="1:8" x14ac:dyDescent="0.15">
      <c r="H33" s="11"/>
    </row>
    <row r="34" spans="1:8" x14ac:dyDescent="0.15">
      <c r="A34" s="5">
        <v>2</v>
      </c>
      <c r="B34" s="5" t="s">
        <v>90</v>
      </c>
      <c r="H34" s="11"/>
    </row>
    <row r="35" spans="1:8" x14ac:dyDescent="0.15">
      <c r="H35" s="11"/>
    </row>
    <row r="36" spans="1:8" x14ac:dyDescent="0.15">
      <c r="A36" s="5">
        <v>3</v>
      </c>
      <c r="B36" s="5" t="s">
        <v>91</v>
      </c>
      <c r="H36" s="11"/>
    </row>
    <row r="37" spans="1:8" x14ac:dyDescent="0.15">
      <c r="B37" s="5" t="s">
        <v>92</v>
      </c>
      <c r="H37" s="11"/>
    </row>
    <row r="38" spans="1:8" x14ac:dyDescent="0.15">
      <c r="B38" s="5" t="s">
        <v>93</v>
      </c>
      <c r="H38" s="11"/>
    </row>
    <row r="39" spans="1:8" x14ac:dyDescent="0.15">
      <c r="A39" s="1"/>
      <c r="B39" s="1"/>
      <c r="C39" s="1"/>
      <c r="D39" s="1"/>
      <c r="E39" s="1"/>
      <c r="F39" s="1"/>
      <c r="G39" s="3"/>
      <c r="H39" s="20"/>
    </row>
  </sheetData>
  <mergeCells count="6">
    <mergeCell ref="A2:C2"/>
    <mergeCell ref="A3:C3"/>
    <mergeCell ref="B4:C4"/>
    <mergeCell ref="B5:C5"/>
    <mergeCell ref="B18:C18"/>
    <mergeCell ref="B19:C19"/>
  </mergeCells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topLeftCell="A3" workbookViewId="0">
      <selection activeCell="C20" sqref="C20"/>
    </sheetView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9.28515625" style="5" customWidth="1"/>
    <col min="5" max="5" width="9.140625" style="5"/>
    <col min="6" max="6" width="8.7109375" style="5" customWidth="1"/>
    <col min="7" max="7" width="9.28515625" style="10" customWidth="1"/>
    <col min="8" max="8" width="7.7109375" style="21" customWidth="1"/>
    <col min="9" max="16384" width="9.140625" style="5"/>
  </cols>
  <sheetData>
    <row r="1" spans="1:8" x14ac:dyDescent="0.15">
      <c r="A1" s="1"/>
      <c r="B1" s="1"/>
      <c r="C1" s="2" t="s">
        <v>956</v>
      </c>
      <c r="D1" s="1"/>
      <c r="E1" s="1"/>
      <c r="F1" s="1"/>
      <c r="G1" s="3"/>
      <c r="H1" s="4"/>
    </row>
    <row r="2" spans="1:8" ht="37.5" x14ac:dyDescent="0.25">
      <c r="A2" s="89" t="s">
        <v>1</v>
      </c>
      <c r="B2" s="90"/>
      <c r="C2" s="90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8" ht="15" x14ac:dyDescent="0.25">
      <c r="A3" s="86" t="s">
        <v>7</v>
      </c>
      <c r="B3" s="87"/>
      <c r="C3" s="87"/>
      <c r="H3" s="11"/>
    </row>
    <row r="4" spans="1:8" ht="15" x14ac:dyDescent="0.25">
      <c r="B4" s="88" t="s">
        <v>8</v>
      </c>
      <c r="C4" s="87"/>
      <c r="H4" s="11"/>
    </row>
    <row r="5" spans="1:8" ht="15" x14ac:dyDescent="0.25">
      <c r="B5" s="86" t="s">
        <v>9</v>
      </c>
      <c r="C5" s="87"/>
      <c r="H5" s="11"/>
    </row>
    <row r="6" spans="1:8" x14ac:dyDescent="0.15">
      <c r="B6" s="13" t="s">
        <v>13</v>
      </c>
      <c r="C6" s="5" t="s">
        <v>557</v>
      </c>
      <c r="D6" s="5" t="s">
        <v>957</v>
      </c>
      <c r="E6" s="5" t="s">
        <v>21</v>
      </c>
      <c r="F6" s="5">
        <v>500</v>
      </c>
      <c r="G6" s="10">
        <v>3009.67</v>
      </c>
      <c r="H6" s="11">
        <v>14.81</v>
      </c>
    </row>
    <row r="7" spans="1:8" x14ac:dyDescent="0.15">
      <c r="B7" s="12">
        <v>8.2799999999999999E-2</v>
      </c>
      <c r="C7" s="5" t="s">
        <v>110</v>
      </c>
      <c r="D7" s="5" t="s">
        <v>145</v>
      </c>
      <c r="E7" s="5" t="s">
        <v>16</v>
      </c>
      <c r="F7" s="5">
        <v>240</v>
      </c>
      <c r="G7" s="10">
        <v>2402.25</v>
      </c>
      <c r="H7" s="11">
        <v>11.82</v>
      </c>
    </row>
    <row r="8" spans="1:8" x14ac:dyDescent="0.15">
      <c r="B8" s="12">
        <v>8.1799999999999998E-2</v>
      </c>
      <c r="C8" s="5" t="s">
        <v>324</v>
      </c>
      <c r="D8" s="5" t="s">
        <v>850</v>
      </c>
      <c r="E8" s="5" t="s">
        <v>247</v>
      </c>
      <c r="F8" s="5">
        <v>240</v>
      </c>
      <c r="G8" s="10">
        <v>2393.1799999999998</v>
      </c>
      <c r="H8" s="11">
        <v>11.78</v>
      </c>
    </row>
    <row r="9" spans="1:8" x14ac:dyDescent="0.15">
      <c r="B9" s="12">
        <v>8.3199999999999996E-2</v>
      </c>
      <c r="C9" s="5" t="s">
        <v>97</v>
      </c>
      <c r="D9" s="5" t="s">
        <v>552</v>
      </c>
      <c r="E9" s="5" t="s">
        <v>36</v>
      </c>
      <c r="F9" s="5">
        <v>222</v>
      </c>
      <c r="G9" s="10">
        <v>2221.64</v>
      </c>
      <c r="H9" s="11">
        <v>10.930000000000001</v>
      </c>
    </row>
    <row r="10" spans="1:8" x14ac:dyDescent="0.15">
      <c r="B10" s="12">
        <v>8.2500000000000004E-2</v>
      </c>
      <c r="C10" s="5" t="s">
        <v>112</v>
      </c>
      <c r="D10" s="5" t="s">
        <v>200</v>
      </c>
      <c r="E10" s="5" t="s">
        <v>16</v>
      </c>
      <c r="F10" s="5">
        <v>190</v>
      </c>
      <c r="G10" s="10">
        <v>1897.6200000000001</v>
      </c>
      <c r="H10" s="11">
        <v>9.3400000000000016</v>
      </c>
    </row>
    <row r="11" spans="1:8" x14ac:dyDescent="0.15">
      <c r="B11" s="12">
        <v>8.4500000000000006E-2</v>
      </c>
      <c r="C11" s="5" t="s">
        <v>17</v>
      </c>
      <c r="D11" s="5" t="s">
        <v>954</v>
      </c>
      <c r="E11" s="5" t="s">
        <v>16</v>
      </c>
      <c r="F11" s="5">
        <v>188</v>
      </c>
      <c r="G11" s="10">
        <v>1880.71</v>
      </c>
      <c r="H11" s="11">
        <v>9.26</v>
      </c>
    </row>
    <row r="12" spans="1:8" x14ac:dyDescent="0.15">
      <c r="B12" s="12">
        <v>0.11</v>
      </c>
      <c r="C12" s="5" t="s">
        <v>958</v>
      </c>
      <c r="D12" s="5" t="s">
        <v>959</v>
      </c>
      <c r="E12" s="5" t="s">
        <v>36</v>
      </c>
      <c r="F12" s="5">
        <v>150</v>
      </c>
      <c r="G12" s="10">
        <v>1523.42</v>
      </c>
      <c r="H12" s="11">
        <v>7.5</v>
      </c>
    </row>
    <row r="13" spans="1:8" x14ac:dyDescent="0.15">
      <c r="B13" s="12">
        <v>8.1900000000000001E-2</v>
      </c>
      <c r="C13" s="5" t="s">
        <v>22</v>
      </c>
      <c r="D13" s="5" t="s">
        <v>591</v>
      </c>
      <c r="E13" s="5" t="s">
        <v>16</v>
      </c>
      <c r="F13" s="5">
        <v>40</v>
      </c>
      <c r="G13" s="10">
        <v>400.71000000000004</v>
      </c>
      <c r="H13" s="11">
        <v>1.9700000000000002</v>
      </c>
    </row>
    <row r="14" spans="1:8" ht="9.75" thickBot="1" x14ac:dyDescent="0.2">
      <c r="E14" s="14" t="s">
        <v>48</v>
      </c>
      <c r="G14" s="15">
        <v>15729.2</v>
      </c>
      <c r="H14" s="16">
        <v>77.41</v>
      </c>
    </row>
    <row r="15" spans="1:8" ht="15.75" thickTop="1" x14ac:dyDescent="0.25">
      <c r="B15" s="88" t="s">
        <v>52</v>
      </c>
      <c r="C15" s="87"/>
      <c r="H15" s="11"/>
    </row>
    <row r="16" spans="1:8" ht="15" x14ac:dyDescent="0.25">
      <c r="B16" s="86" t="s">
        <v>9</v>
      </c>
      <c r="C16" s="87"/>
      <c r="H16" s="11"/>
    </row>
    <row r="17" spans="1:8" x14ac:dyDescent="0.15">
      <c r="B17" s="12">
        <v>9.1999999999999998E-2</v>
      </c>
      <c r="C17" s="5" t="s">
        <v>595</v>
      </c>
      <c r="D17" s="5" t="s">
        <v>960</v>
      </c>
      <c r="E17" s="5" t="s">
        <v>55</v>
      </c>
      <c r="F17" s="5">
        <v>3000000</v>
      </c>
      <c r="G17" s="10">
        <v>3042.4700000000003</v>
      </c>
      <c r="H17" s="11">
        <v>14.97</v>
      </c>
    </row>
    <row r="18" spans="1:8" ht="9.75" thickBot="1" x14ac:dyDescent="0.2">
      <c r="E18" s="14" t="s">
        <v>48</v>
      </c>
      <c r="G18" s="23">
        <v>3042.47</v>
      </c>
      <c r="H18" s="24">
        <v>14.97</v>
      </c>
    </row>
    <row r="19" spans="1:8" ht="9.75" thickTop="1" x14ac:dyDescent="0.15">
      <c r="H19" s="11"/>
    </row>
    <row r="20" spans="1:8" x14ac:dyDescent="0.15">
      <c r="C20" s="5" t="s">
        <v>529</v>
      </c>
      <c r="G20" s="10">
        <v>736.99</v>
      </c>
      <c r="H20" s="11">
        <v>3.6270999999999995</v>
      </c>
    </row>
    <row r="21" spans="1:8" x14ac:dyDescent="0.15">
      <c r="B21" s="13" t="s">
        <v>84</v>
      </c>
      <c r="H21" s="11"/>
    </row>
    <row r="22" spans="1:8" x14ac:dyDescent="0.15">
      <c r="C22" s="5" t="s">
        <v>85</v>
      </c>
      <c r="E22" s="5" t="s">
        <v>84</v>
      </c>
      <c r="G22" s="10">
        <v>120</v>
      </c>
      <c r="H22" s="11">
        <v>0.59</v>
      </c>
    </row>
    <row r="23" spans="1:8" x14ac:dyDescent="0.15">
      <c r="H23" s="11"/>
    </row>
    <row r="24" spans="1:8" x14ac:dyDescent="0.15">
      <c r="A24" s="17" t="s">
        <v>86</v>
      </c>
      <c r="G24" s="18">
        <v>690.15</v>
      </c>
      <c r="H24" s="19">
        <v>3.4</v>
      </c>
    </row>
    <row r="25" spans="1:8" x14ac:dyDescent="0.15">
      <c r="H25" s="11"/>
    </row>
    <row r="26" spans="1:8" ht="9.75" thickBot="1" x14ac:dyDescent="0.2">
      <c r="E26" s="14" t="s">
        <v>87</v>
      </c>
      <c r="G26" s="15">
        <v>20318.810000000001</v>
      </c>
      <c r="H26" s="16">
        <v>100</v>
      </c>
    </row>
    <row r="27" spans="1:8" ht="9.75" thickTop="1" x14ac:dyDescent="0.15">
      <c r="H27" s="11"/>
    </row>
    <row r="28" spans="1:8" x14ac:dyDescent="0.15">
      <c r="A28" s="14" t="s">
        <v>88</v>
      </c>
      <c r="H28" s="11"/>
    </row>
    <row r="29" spans="1:8" x14ac:dyDescent="0.15">
      <c r="A29" s="5">
        <v>1</v>
      </c>
      <c r="B29" s="5" t="s">
        <v>961</v>
      </c>
      <c r="H29" s="11"/>
    </row>
    <row r="30" spans="1:8" x14ac:dyDescent="0.15">
      <c r="H30" s="11"/>
    </row>
    <row r="31" spans="1:8" x14ac:dyDescent="0.15">
      <c r="A31" s="5">
        <v>2</v>
      </c>
      <c r="B31" s="5" t="s">
        <v>90</v>
      </c>
      <c r="H31" s="11"/>
    </row>
    <row r="32" spans="1:8" x14ac:dyDescent="0.15">
      <c r="H32" s="11"/>
    </row>
    <row r="33" spans="1:8" x14ac:dyDescent="0.15">
      <c r="A33" s="5">
        <v>3</v>
      </c>
      <c r="B33" s="5" t="s">
        <v>807</v>
      </c>
      <c r="H33" s="11"/>
    </row>
    <row r="34" spans="1:8" x14ac:dyDescent="0.15">
      <c r="H34" s="11"/>
    </row>
    <row r="35" spans="1:8" x14ac:dyDescent="0.15">
      <c r="A35" s="5">
        <v>4</v>
      </c>
      <c r="B35" s="5" t="s">
        <v>91</v>
      </c>
      <c r="H35" s="11"/>
    </row>
    <row r="36" spans="1:8" x14ac:dyDescent="0.15">
      <c r="B36" s="5" t="s">
        <v>92</v>
      </c>
      <c r="H36" s="11"/>
    </row>
    <row r="37" spans="1:8" x14ac:dyDescent="0.15">
      <c r="B37" s="5" t="s">
        <v>93</v>
      </c>
      <c r="H37" s="11"/>
    </row>
    <row r="38" spans="1:8" x14ac:dyDescent="0.15">
      <c r="A38" s="1"/>
      <c r="B38" s="1"/>
      <c r="C38" s="1"/>
      <c r="D38" s="1"/>
      <c r="E38" s="1"/>
      <c r="F38" s="1"/>
      <c r="G38" s="3"/>
      <c r="H38" s="20"/>
    </row>
  </sheetData>
  <mergeCells count="6">
    <mergeCell ref="A2:C2"/>
    <mergeCell ref="A3:C3"/>
    <mergeCell ref="B4:C4"/>
    <mergeCell ref="B5:C5"/>
    <mergeCell ref="B15:C15"/>
    <mergeCell ref="B16:C16"/>
  </mergeCell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activeCell="C20" sqref="C20"/>
    </sheetView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9.28515625" style="5" customWidth="1"/>
    <col min="5" max="5" width="9.140625" style="5"/>
    <col min="6" max="6" width="8.7109375" style="5" customWidth="1"/>
    <col min="7" max="7" width="9.28515625" style="10" customWidth="1"/>
    <col min="8" max="8" width="7.7109375" style="21" customWidth="1"/>
    <col min="9" max="16384" width="9.140625" style="5"/>
  </cols>
  <sheetData>
    <row r="1" spans="1:8" x14ac:dyDescent="0.15">
      <c r="A1" s="1"/>
      <c r="B1" s="1"/>
      <c r="C1" s="2" t="s">
        <v>950</v>
      </c>
      <c r="D1" s="1"/>
      <c r="E1" s="1"/>
      <c r="F1" s="1"/>
      <c r="G1" s="3"/>
      <c r="H1" s="4"/>
    </row>
    <row r="2" spans="1:8" ht="37.5" x14ac:dyDescent="0.25">
      <c r="A2" s="89" t="s">
        <v>1</v>
      </c>
      <c r="B2" s="90"/>
      <c r="C2" s="90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8" ht="15" x14ac:dyDescent="0.25">
      <c r="A3" s="86" t="s">
        <v>7</v>
      </c>
      <c r="B3" s="87"/>
      <c r="C3" s="87"/>
      <c r="H3" s="11"/>
    </row>
    <row r="4" spans="1:8" ht="15" x14ac:dyDescent="0.25">
      <c r="B4" s="88" t="s">
        <v>8</v>
      </c>
      <c r="C4" s="87"/>
      <c r="H4" s="11"/>
    </row>
    <row r="5" spans="1:8" ht="15" x14ac:dyDescent="0.25">
      <c r="B5" s="86" t="s">
        <v>9</v>
      </c>
      <c r="C5" s="87"/>
      <c r="H5" s="11"/>
    </row>
    <row r="6" spans="1:8" x14ac:dyDescent="0.15">
      <c r="B6" s="13" t="s">
        <v>13</v>
      </c>
      <c r="C6" s="5" t="s">
        <v>557</v>
      </c>
      <c r="D6" s="5" t="s">
        <v>951</v>
      </c>
      <c r="E6" s="5" t="s">
        <v>36</v>
      </c>
      <c r="F6" s="5">
        <v>320</v>
      </c>
      <c r="G6" s="10">
        <v>1959.6100000000001</v>
      </c>
      <c r="H6" s="11">
        <v>15.120000000000001</v>
      </c>
    </row>
    <row r="7" spans="1:8" x14ac:dyDescent="0.15">
      <c r="B7" s="12">
        <v>8.4000000000000005E-2</v>
      </c>
      <c r="C7" s="5" t="s">
        <v>696</v>
      </c>
      <c r="D7" s="5" t="s">
        <v>873</v>
      </c>
      <c r="E7" s="5" t="s">
        <v>16</v>
      </c>
      <c r="F7" s="5">
        <v>150</v>
      </c>
      <c r="G7" s="10">
        <v>1504.6200000000001</v>
      </c>
      <c r="H7" s="11">
        <v>11.610000000000001</v>
      </c>
    </row>
    <row r="8" spans="1:8" x14ac:dyDescent="0.15">
      <c r="B8" s="12">
        <v>8.2799999999999999E-2</v>
      </c>
      <c r="C8" s="5" t="s">
        <v>110</v>
      </c>
      <c r="D8" s="5" t="s">
        <v>145</v>
      </c>
      <c r="E8" s="5" t="s">
        <v>16</v>
      </c>
      <c r="F8" s="5">
        <v>150</v>
      </c>
      <c r="G8" s="10">
        <v>1501.41</v>
      </c>
      <c r="H8" s="11">
        <v>11.58</v>
      </c>
    </row>
    <row r="9" spans="1:8" x14ac:dyDescent="0.15">
      <c r="B9" s="12">
        <v>8.3199999999999996E-2</v>
      </c>
      <c r="C9" s="5" t="s">
        <v>97</v>
      </c>
      <c r="D9" s="5" t="s">
        <v>552</v>
      </c>
      <c r="E9" s="5" t="s">
        <v>36</v>
      </c>
      <c r="F9" s="5">
        <v>150</v>
      </c>
      <c r="G9" s="10">
        <v>1501.1100000000001</v>
      </c>
      <c r="H9" s="11">
        <v>11.58</v>
      </c>
    </row>
    <row r="10" spans="1:8" x14ac:dyDescent="0.15">
      <c r="B10" s="12">
        <v>8.2500000000000004E-2</v>
      </c>
      <c r="C10" s="5" t="s">
        <v>324</v>
      </c>
      <c r="D10" s="5" t="s">
        <v>952</v>
      </c>
      <c r="E10" s="5" t="s">
        <v>247</v>
      </c>
      <c r="F10" s="5">
        <v>150</v>
      </c>
      <c r="G10" s="10">
        <v>1496.33</v>
      </c>
      <c r="H10" s="11">
        <v>11.540000000000001</v>
      </c>
    </row>
    <row r="11" spans="1:8" x14ac:dyDescent="0.15">
      <c r="B11" s="12">
        <v>8.3500000000000005E-2</v>
      </c>
      <c r="C11" s="5" t="s">
        <v>99</v>
      </c>
      <c r="D11" s="5" t="s">
        <v>168</v>
      </c>
      <c r="E11" s="5" t="s">
        <v>24</v>
      </c>
      <c r="F11" s="5">
        <v>115</v>
      </c>
      <c r="G11" s="10">
        <v>1148.95</v>
      </c>
      <c r="H11" s="11">
        <v>8.86</v>
      </c>
    </row>
    <row r="12" spans="1:8" x14ac:dyDescent="0.15">
      <c r="B12" s="12">
        <v>8.2500000000000004E-2</v>
      </c>
      <c r="C12" s="5" t="s">
        <v>112</v>
      </c>
      <c r="D12" s="5" t="s">
        <v>200</v>
      </c>
      <c r="E12" s="5" t="s">
        <v>16</v>
      </c>
      <c r="F12" s="5">
        <v>100</v>
      </c>
      <c r="G12" s="10">
        <v>998.75</v>
      </c>
      <c r="H12" s="11">
        <v>7.7</v>
      </c>
    </row>
    <row r="13" spans="1:8" x14ac:dyDescent="0.15">
      <c r="B13" s="12">
        <v>8.2500000000000004E-2</v>
      </c>
      <c r="C13" s="5" t="s">
        <v>22</v>
      </c>
      <c r="D13" s="5" t="s">
        <v>396</v>
      </c>
      <c r="E13" s="5" t="s">
        <v>16</v>
      </c>
      <c r="F13" s="5">
        <v>90</v>
      </c>
      <c r="G13" s="10">
        <v>901.76</v>
      </c>
      <c r="H13" s="11">
        <v>6.9600000000000009</v>
      </c>
    </row>
    <row r="14" spans="1:8" x14ac:dyDescent="0.15">
      <c r="B14" s="12">
        <v>9.8430000000000004E-2</v>
      </c>
      <c r="C14" s="5" t="s">
        <v>179</v>
      </c>
      <c r="D14" s="5" t="s">
        <v>953</v>
      </c>
      <c r="E14" s="5" t="s">
        <v>177</v>
      </c>
      <c r="F14" s="5">
        <v>170</v>
      </c>
      <c r="G14" s="10">
        <v>172.77</v>
      </c>
      <c r="H14" s="11">
        <v>1.33</v>
      </c>
    </row>
    <row r="15" spans="1:8" x14ac:dyDescent="0.15">
      <c r="B15" s="12">
        <v>8.4500000000000006E-2</v>
      </c>
      <c r="C15" s="5" t="s">
        <v>17</v>
      </c>
      <c r="D15" s="5" t="s">
        <v>954</v>
      </c>
      <c r="E15" s="5" t="s">
        <v>16</v>
      </c>
      <c r="F15" s="5">
        <v>12</v>
      </c>
      <c r="G15" s="10">
        <v>120.05</v>
      </c>
      <c r="H15" s="11">
        <v>0.93</v>
      </c>
    </row>
    <row r="16" spans="1:8" x14ac:dyDescent="0.15">
      <c r="B16" s="12">
        <v>8.5800000000000001E-2</v>
      </c>
      <c r="C16" s="5" t="s">
        <v>14</v>
      </c>
      <c r="D16" s="5" t="s">
        <v>199</v>
      </c>
      <c r="E16" s="5" t="s">
        <v>16</v>
      </c>
      <c r="F16" s="5">
        <v>10</v>
      </c>
      <c r="G16" s="10">
        <v>100.06</v>
      </c>
      <c r="H16" s="11">
        <v>0.77</v>
      </c>
    </row>
    <row r="17" spans="1:8" x14ac:dyDescent="0.15">
      <c r="B17" s="13" t="s">
        <v>13</v>
      </c>
      <c r="C17" s="5" t="s">
        <v>22</v>
      </c>
      <c r="D17" s="5" t="s">
        <v>670</v>
      </c>
      <c r="E17" s="5" t="s">
        <v>16</v>
      </c>
      <c r="F17" s="5">
        <v>500</v>
      </c>
      <c r="G17" s="10">
        <v>96.92</v>
      </c>
      <c r="H17" s="11">
        <v>0.75000000000000011</v>
      </c>
    </row>
    <row r="18" spans="1:8" ht="9.75" thickBot="1" x14ac:dyDescent="0.2">
      <c r="E18" s="14" t="s">
        <v>48</v>
      </c>
      <c r="G18" s="23">
        <v>11502.34</v>
      </c>
      <c r="H18" s="24">
        <v>88.73</v>
      </c>
    </row>
    <row r="19" spans="1:8" ht="9.75" thickTop="1" x14ac:dyDescent="0.15">
      <c r="H19" s="11"/>
    </row>
    <row r="20" spans="1:8" x14ac:dyDescent="0.15">
      <c r="C20" s="5" t="s">
        <v>529</v>
      </c>
      <c r="G20" s="10">
        <v>645</v>
      </c>
      <c r="H20" s="11">
        <v>4.9752999999999998</v>
      </c>
    </row>
    <row r="21" spans="1:8" x14ac:dyDescent="0.15">
      <c r="H21" s="11"/>
    </row>
    <row r="22" spans="1:8" x14ac:dyDescent="0.15">
      <c r="A22" s="17" t="s">
        <v>86</v>
      </c>
      <c r="G22" s="18">
        <v>816.57</v>
      </c>
      <c r="H22" s="19">
        <v>6.29</v>
      </c>
    </row>
    <row r="23" spans="1:8" x14ac:dyDescent="0.15">
      <c r="H23" s="11"/>
    </row>
    <row r="24" spans="1:8" ht="9.75" thickBot="1" x14ac:dyDescent="0.2">
      <c r="E24" s="14" t="s">
        <v>87</v>
      </c>
      <c r="G24" s="15">
        <v>12963.91</v>
      </c>
      <c r="H24" s="16">
        <v>100</v>
      </c>
    </row>
    <row r="25" spans="1:8" ht="9.75" thickTop="1" x14ac:dyDescent="0.15">
      <c r="H25" s="11"/>
    </row>
    <row r="26" spans="1:8" x14ac:dyDescent="0.15">
      <c r="A26" s="14" t="s">
        <v>88</v>
      </c>
      <c r="H26" s="11"/>
    </row>
    <row r="27" spans="1:8" x14ac:dyDescent="0.15">
      <c r="A27" s="5">
        <v>1</v>
      </c>
      <c r="B27" s="5" t="s">
        <v>955</v>
      </c>
      <c r="H27" s="11"/>
    </row>
    <row r="28" spans="1:8" x14ac:dyDescent="0.15">
      <c r="H28" s="11"/>
    </row>
    <row r="29" spans="1:8" x14ac:dyDescent="0.15">
      <c r="A29" s="5">
        <v>2</v>
      </c>
      <c r="B29" s="5" t="s">
        <v>90</v>
      </c>
      <c r="H29" s="11"/>
    </row>
    <row r="30" spans="1:8" x14ac:dyDescent="0.15">
      <c r="H30" s="11"/>
    </row>
    <row r="31" spans="1:8" x14ac:dyDescent="0.15">
      <c r="A31" s="5">
        <v>3</v>
      </c>
      <c r="B31" s="5" t="s">
        <v>807</v>
      </c>
      <c r="H31" s="11"/>
    </row>
    <row r="32" spans="1:8" x14ac:dyDescent="0.15">
      <c r="H32" s="11"/>
    </row>
    <row r="33" spans="1:8" x14ac:dyDescent="0.15">
      <c r="A33" s="5">
        <v>4</v>
      </c>
      <c r="B33" s="5" t="s">
        <v>91</v>
      </c>
      <c r="H33" s="11"/>
    </row>
    <row r="34" spans="1:8" x14ac:dyDescent="0.15">
      <c r="B34" s="5" t="s">
        <v>92</v>
      </c>
      <c r="H34" s="11"/>
    </row>
    <row r="35" spans="1:8" x14ac:dyDescent="0.15">
      <c r="B35" s="5" t="s">
        <v>93</v>
      </c>
      <c r="H35" s="11"/>
    </row>
    <row r="36" spans="1:8" x14ac:dyDescent="0.15">
      <c r="A36" s="1"/>
      <c r="B36" s="1"/>
      <c r="C36" s="1"/>
      <c r="D36" s="1"/>
      <c r="E36" s="1"/>
      <c r="F36" s="1"/>
      <c r="G36" s="3"/>
      <c r="H36" s="20"/>
    </row>
  </sheetData>
  <mergeCells count="4">
    <mergeCell ref="A2:C2"/>
    <mergeCell ref="A3:C3"/>
    <mergeCell ref="B4:C4"/>
    <mergeCell ref="B5:C5"/>
  </mergeCell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"/>
  <sheetViews>
    <sheetView topLeftCell="A5" workbookViewId="0">
      <selection activeCell="B38" sqref="B38"/>
    </sheetView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9.28515625" style="5" customWidth="1"/>
    <col min="5" max="5" width="9.140625" style="5"/>
    <col min="6" max="6" width="8.7109375" style="5" customWidth="1"/>
    <col min="7" max="7" width="9.28515625" style="10" customWidth="1"/>
    <col min="8" max="8" width="7.7109375" style="21" customWidth="1"/>
    <col min="9" max="16384" width="9.140625" style="5"/>
  </cols>
  <sheetData>
    <row r="1" spans="1:8" x14ac:dyDescent="0.15">
      <c r="A1" s="1"/>
      <c r="B1" s="1"/>
      <c r="C1" s="2" t="s">
        <v>941</v>
      </c>
      <c r="D1" s="1"/>
      <c r="E1" s="1"/>
      <c r="F1" s="1"/>
      <c r="G1" s="3"/>
      <c r="H1" s="4"/>
    </row>
    <row r="2" spans="1:8" ht="37.5" x14ac:dyDescent="0.25">
      <c r="A2" s="89" t="s">
        <v>1</v>
      </c>
      <c r="B2" s="90"/>
      <c r="C2" s="90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8" ht="15" x14ac:dyDescent="0.25">
      <c r="A3" s="86" t="s">
        <v>7</v>
      </c>
      <c r="B3" s="87"/>
      <c r="C3" s="87"/>
      <c r="H3" s="11"/>
    </row>
    <row r="4" spans="1:8" ht="15" x14ac:dyDescent="0.25">
      <c r="B4" s="88" t="s">
        <v>8</v>
      </c>
      <c r="C4" s="87"/>
      <c r="H4" s="11"/>
    </row>
    <row r="5" spans="1:8" ht="15" x14ac:dyDescent="0.25">
      <c r="B5" s="86" t="s">
        <v>9</v>
      </c>
      <c r="C5" s="87"/>
      <c r="H5" s="11"/>
    </row>
    <row r="6" spans="1:8" x14ac:dyDescent="0.15">
      <c r="B6" s="12">
        <v>8.1799999999999998E-2</v>
      </c>
      <c r="C6" s="5" t="s">
        <v>324</v>
      </c>
      <c r="D6" s="5" t="s">
        <v>850</v>
      </c>
      <c r="E6" s="5" t="s">
        <v>247</v>
      </c>
      <c r="F6" s="5">
        <v>500</v>
      </c>
      <c r="G6" s="10">
        <v>4985.79</v>
      </c>
      <c r="H6" s="11">
        <v>12.21</v>
      </c>
    </row>
    <row r="7" spans="1:8" x14ac:dyDescent="0.15">
      <c r="B7" s="12">
        <v>8.6699999999999999E-2</v>
      </c>
      <c r="C7" s="5" t="s">
        <v>99</v>
      </c>
      <c r="D7" s="5" t="s">
        <v>942</v>
      </c>
      <c r="E7" s="5" t="s">
        <v>24</v>
      </c>
      <c r="F7" s="5">
        <v>480</v>
      </c>
      <c r="G7" s="10">
        <v>4803.17</v>
      </c>
      <c r="H7" s="11">
        <v>11.760000000000002</v>
      </c>
    </row>
    <row r="8" spans="1:8" x14ac:dyDescent="0.15">
      <c r="B8" s="12">
        <v>8.1699999999999995E-2</v>
      </c>
      <c r="C8" s="5" t="s">
        <v>110</v>
      </c>
      <c r="D8" s="5" t="s">
        <v>943</v>
      </c>
      <c r="E8" s="5" t="s">
        <v>16</v>
      </c>
      <c r="F8" s="5">
        <v>480</v>
      </c>
      <c r="G8" s="10">
        <v>4801.34</v>
      </c>
      <c r="H8" s="11">
        <v>11.75</v>
      </c>
    </row>
    <row r="9" spans="1:8" x14ac:dyDescent="0.15">
      <c r="B9" s="12">
        <v>8.3199999999999996E-2</v>
      </c>
      <c r="C9" s="5" t="s">
        <v>97</v>
      </c>
      <c r="D9" s="5" t="s">
        <v>552</v>
      </c>
      <c r="E9" s="5" t="s">
        <v>36</v>
      </c>
      <c r="F9" s="5">
        <v>460</v>
      </c>
      <c r="G9" s="10">
        <v>4603.3900000000003</v>
      </c>
      <c r="H9" s="11">
        <v>11.270000000000001</v>
      </c>
    </row>
    <row r="10" spans="1:8" x14ac:dyDescent="0.15">
      <c r="B10" s="12">
        <v>8.7999999999999995E-2</v>
      </c>
      <c r="C10" s="5" t="s">
        <v>910</v>
      </c>
      <c r="D10" s="5" t="s">
        <v>944</v>
      </c>
      <c r="E10" s="5" t="s">
        <v>351</v>
      </c>
      <c r="F10" s="5">
        <v>350</v>
      </c>
      <c r="G10" s="10">
        <v>3503.35</v>
      </c>
      <c r="H10" s="11">
        <v>8.58</v>
      </c>
    </row>
    <row r="11" spans="1:8" x14ac:dyDescent="0.15">
      <c r="B11" s="12">
        <v>8.1900000000000001E-2</v>
      </c>
      <c r="C11" s="5" t="s">
        <v>22</v>
      </c>
      <c r="D11" s="5" t="s">
        <v>591</v>
      </c>
      <c r="E11" s="5" t="s">
        <v>16</v>
      </c>
      <c r="F11" s="5">
        <v>340</v>
      </c>
      <c r="G11" s="10">
        <v>3406.02</v>
      </c>
      <c r="H11" s="11">
        <v>8.34</v>
      </c>
    </row>
    <row r="12" spans="1:8" x14ac:dyDescent="0.15">
      <c r="B12" s="12">
        <v>8.8099999999999998E-2</v>
      </c>
      <c r="C12" s="5" t="s">
        <v>675</v>
      </c>
      <c r="D12" s="5" t="s">
        <v>945</v>
      </c>
      <c r="E12" s="5" t="s">
        <v>21</v>
      </c>
      <c r="F12" s="5">
        <v>120</v>
      </c>
      <c r="G12" s="10">
        <v>3004.01</v>
      </c>
      <c r="H12" s="11">
        <v>7.3500000000000014</v>
      </c>
    </row>
    <row r="13" spans="1:8" x14ac:dyDescent="0.15">
      <c r="B13" s="12">
        <v>8.77E-2</v>
      </c>
      <c r="C13" s="5" t="s">
        <v>136</v>
      </c>
      <c r="D13" s="5" t="s">
        <v>946</v>
      </c>
      <c r="E13" s="5" t="s">
        <v>16</v>
      </c>
      <c r="F13" s="5">
        <v>200</v>
      </c>
      <c r="G13" s="10">
        <v>2000.81</v>
      </c>
      <c r="H13" s="11">
        <v>4.9000000000000004</v>
      </c>
    </row>
    <row r="14" spans="1:8" x14ac:dyDescent="0.15">
      <c r="B14" s="12">
        <v>6.9800000000000001E-2</v>
      </c>
      <c r="C14" s="5" t="s">
        <v>17</v>
      </c>
      <c r="D14" s="5" t="s">
        <v>872</v>
      </c>
      <c r="E14" s="5" t="s">
        <v>21</v>
      </c>
      <c r="F14" s="5">
        <v>120</v>
      </c>
      <c r="G14" s="10">
        <v>1195.6000000000001</v>
      </c>
      <c r="H14" s="11">
        <v>2.93</v>
      </c>
    </row>
    <row r="15" spans="1:8" x14ac:dyDescent="0.15">
      <c r="B15" s="12">
        <v>8.4000000000000005E-2</v>
      </c>
      <c r="C15" s="5" t="s">
        <v>696</v>
      </c>
      <c r="D15" s="5" t="s">
        <v>873</v>
      </c>
      <c r="E15" s="5" t="s">
        <v>16</v>
      </c>
      <c r="F15" s="5">
        <v>20</v>
      </c>
      <c r="G15" s="10">
        <v>200.62</v>
      </c>
      <c r="H15" s="11">
        <v>0.49</v>
      </c>
    </row>
    <row r="16" spans="1:8" x14ac:dyDescent="0.15">
      <c r="B16" s="12">
        <v>8.5800000000000001E-2</v>
      </c>
      <c r="C16" s="5" t="s">
        <v>14</v>
      </c>
      <c r="D16" s="5" t="s">
        <v>199</v>
      </c>
      <c r="E16" s="5" t="s">
        <v>16</v>
      </c>
      <c r="F16" s="5">
        <v>20</v>
      </c>
      <c r="G16" s="10">
        <v>200.13</v>
      </c>
      <c r="H16" s="11">
        <v>0.49</v>
      </c>
    </row>
    <row r="17" spans="1:8" x14ac:dyDescent="0.15">
      <c r="B17" s="12">
        <v>9.8430000000000004E-2</v>
      </c>
      <c r="C17" s="5" t="s">
        <v>179</v>
      </c>
      <c r="D17" s="5" t="s">
        <v>947</v>
      </c>
      <c r="E17" s="5" t="s">
        <v>177</v>
      </c>
      <c r="F17" s="5">
        <v>170</v>
      </c>
      <c r="G17" s="10">
        <v>172.34</v>
      </c>
      <c r="H17" s="11">
        <v>0.42000000000000004</v>
      </c>
    </row>
    <row r="18" spans="1:8" ht="9.75" thickBot="1" x14ac:dyDescent="0.2">
      <c r="E18" s="14" t="s">
        <v>48</v>
      </c>
      <c r="G18" s="15">
        <v>32876.57</v>
      </c>
      <c r="H18" s="16">
        <v>80.489999999999995</v>
      </c>
    </row>
    <row r="19" spans="1:8" ht="15.75" thickTop="1" x14ac:dyDescent="0.25">
      <c r="B19" s="88" t="s">
        <v>52</v>
      </c>
      <c r="C19" s="87"/>
      <c r="H19" s="11"/>
    </row>
    <row r="20" spans="1:8" ht="15" x14ac:dyDescent="0.25">
      <c r="B20" s="86" t="s">
        <v>9</v>
      </c>
      <c r="C20" s="87"/>
      <c r="H20" s="11"/>
    </row>
    <row r="21" spans="1:8" x14ac:dyDescent="0.15">
      <c r="B21" s="12">
        <v>9.5899999999999999E-2</v>
      </c>
      <c r="C21" s="5" t="s">
        <v>595</v>
      </c>
      <c r="D21" s="5" t="s">
        <v>948</v>
      </c>
      <c r="E21" s="5" t="s">
        <v>55</v>
      </c>
      <c r="F21" s="5">
        <v>2500000</v>
      </c>
      <c r="G21" s="10">
        <v>2521.98</v>
      </c>
      <c r="H21" s="11">
        <v>6.1700000000000008</v>
      </c>
    </row>
    <row r="22" spans="1:8" x14ac:dyDescent="0.15">
      <c r="B22" s="12">
        <v>9.4E-2</v>
      </c>
      <c r="C22" s="5" t="s">
        <v>595</v>
      </c>
      <c r="D22" s="5" t="s">
        <v>939</v>
      </c>
      <c r="E22" s="5" t="s">
        <v>55</v>
      </c>
      <c r="F22" s="5">
        <v>780000</v>
      </c>
      <c r="G22" s="10">
        <v>786.32</v>
      </c>
      <c r="H22" s="11">
        <v>1.9300000000000002</v>
      </c>
    </row>
    <row r="23" spans="1:8" ht="9.75" thickBot="1" x14ac:dyDescent="0.2">
      <c r="E23" s="14" t="s">
        <v>48</v>
      </c>
      <c r="G23" s="23">
        <v>3308.3</v>
      </c>
      <c r="H23" s="24">
        <v>8.1</v>
      </c>
    </row>
    <row r="24" spans="1:8" ht="9.75" thickTop="1" x14ac:dyDescent="0.15">
      <c r="H24" s="11"/>
    </row>
    <row r="25" spans="1:8" x14ac:dyDescent="0.15">
      <c r="C25" s="5" t="s">
        <v>529</v>
      </c>
      <c r="G25" s="10">
        <v>1207.75</v>
      </c>
      <c r="H25" s="11">
        <v>2.9567999999999999</v>
      </c>
    </row>
    <row r="26" spans="1:8" x14ac:dyDescent="0.15">
      <c r="B26" s="13" t="s">
        <v>84</v>
      </c>
      <c r="H26" s="11"/>
    </row>
    <row r="27" spans="1:8" x14ac:dyDescent="0.15">
      <c r="C27" s="5" t="s">
        <v>85</v>
      </c>
      <c r="E27" s="5" t="s">
        <v>84</v>
      </c>
      <c r="G27" s="10">
        <v>396</v>
      </c>
      <c r="H27" s="11">
        <v>0.97</v>
      </c>
    </row>
    <row r="28" spans="1:8" x14ac:dyDescent="0.15">
      <c r="H28" s="11"/>
    </row>
    <row r="29" spans="1:8" x14ac:dyDescent="0.15">
      <c r="A29" s="17" t="s">
        <v>86</v>
      </c>
      <c r="G29" s="18">
        <v>3058.03</v>
      </c>
      <c r="H29" s="19">
        <v>7.48</v>
      </c>
    </row>
    <row r="30" spans="1:8" x14ac:dyDescent="0.15">
      <c r="H30" s="11"/>
    </row>
    <row r="31" spans="1:8" ht="9.75" thickBot="1" x14ac:dyDescent="0.2">
      <c r="E31" s="14" t="s">
        <v>87</v>
      </c>
      <c r="G31" s="15">
        <v>40846.65</v>
      </c>
      <c r="H31" s="16">
        <v>100</v>
      </c>
    </row>
    <row r="32" spans="1:8" ht="9.75" thickTop="1" x14ac:dyDescent="0.15">
      <c r="H32" s="11"/>
    </row>
    <row r="33" spans="1:8" x14ac:dyDescent="0.15">
      <c r="A33" s="14" t="s">
        <v>88</v>
      </c>
      <c r="H33" s="11"/>
    </row>
    <row r="34" spans="1:8" x14ac:dyDescent="0.15">
      <c r="A34" s="5">
        <v>1</v>
      </c>
      <c r="B34" s="5" t="s">
        <v>949</v>
      </c>
      <c r="H34" s="11"/>
    </row>
    <row r="35" spans="1:8" x14ac:dyDescent="0.15">
      <c r="H35" s="11"/>
    </row>
    <row r="36" spans="1:8" x14ac:dyDescent="0.15">
      <c r="A36" s="5">
        <v>2</v>
      </c>
      <c r="B36" s="5" t="s">
        <v>90</v>
      </c>
      <c r="H36" s="11"/>
    </row>
    <row r="37" spans="1:8" x14ac:dyDescent="0.15">
      <c r="H37" s="11"/>
    </row>
    <row r="38" spans="1:8" x14ac:dyDescent="0.15">
      <c r="A38" s="5">
        <v>3</v>
      </c>
      <c r="B38" s="5" t="s">
        <v>807</v>
      </c>
      <c r="H38" s="11"/>
    </row>
    <row r="39" spans="1:8" x14ac:dyDescent="0.15">
      <c r="H39" s="11"/>
    </row>
    <row r="40" spans="1:8" x14ac:dyDescent="0.15">
      <c r="A40" s="5">
        <v>4</v>
      </c>
      <c r="B40" s="5" t="s">
        <v>91</v>
      </c>
      <c r="H40" s="11"/>
    </row>
    <row r="41" spans="1:8" x14ac:dyDescent="0.15">
      <c r="B41" s="5" t="s">
        <v>92</v>
      </c>
      <c r="H41" s="11"/>
    </row>
    <row r="42" spans="1:8" x14ac:dyDescent="0.15">
      <c r="B42" s="5" t="s">
        <v>93</v>
      </c>
      <c r="H42" s="11"/>
    </row>
    <row r="43" spans="1:8" x14ac:dyDescent="0.15">
      <c r="A43" s="1"/>
      <c r="B43" s="1"/>
      <c r="C43" s="1"/>
      <c r="D43" s="1"/>
      <c r="E43" s="1"/>
      <c r="F43" s="1"/>
      <c r="G43" s="3"/>
      <c r="H43" s="20"/>
    </row>
  </sheetData>
  <mergeCells count="6">
    <mergeCell ref="A2:C2"/>
    <mergeCell ref="A3:C3"/>
    <mergeCell ref="B4:C4"/>
    <mergeCell ref="B5:C5"/>
    <mergeCell ref="B19:C19"/>
    <mergeCell ref="B20:C20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workbookViewId="0"/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9.28515625" style="5" customWidth="1"/>
    <col min="5" max="5" width="9.140625" style="5"/>
    <col min="6" max="6" width="8.7109375" style="5" customWidth="1"/>
    <col min="7" max="7" width="9.28515625" style="10" customWidth="1"/>
    <col min="8" max="8" width="7.7109375" style="21" customWidth="1"/>
    <col min="9" max="16384" width="9.140625" style="5"/>
  </cols>
  <sheetData>
    <row r="1" spans="1:8" x14ac:dyDescent="0.15">
      <c r="A1" s="1"/>
      <c r="B1" s="1"/>
      <c r="C1" s="2" t="s">
        <v>1096</v>
      </c>
      <c r="D1" s="1"/>
      <c r="E1" s="1"/>
      <c r="F1" s="1"/>
      <c r="G1" s="3"/>
      <c r="H1" s="4"/>
    </row>
    <row r="2" spans="1:8" ht="37.5" x14ac:dyDescent="0.25">
      <c r="A2" s="89" t="s">
        <v>1</v>
      </c>
      <c r="B2" s="90"/>
      <c r="C2" s="90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8" ht="15" x14ac:dyDescent="0.25">
      <c r="A3" s="86" t="s">
        <v>7</v>
      </c>
      <c r="B3" s="87"/>
      <c r="C3" s="87"/>
      <c r="H3" s="11"/>
    </row>
    <row r="4" spans="1:8" ht="15" x14ac:dyDescent="0.25">
      <c r="B4" s="88" t="s">
        <v>8</v>
      </c>
      <c r="C4" s="87"/>
      <c r="H4" s="11"/>
    </row>
    <row r="5" spans="1:8" ht="15" x14ac:dyDescent="0.25">
      <c r="B5" s="86" t="s">
        <v>9</v>
      </c>
      <c r="C5" s="87"/>
      <c r="H5" s="11"/>
    </row>
    <row r="6" spans="1:8" x14ac:dyDescent="0.15">
      <c r="B6" s="13" t="s">
        <v>13</v>
      </c>
      <c r="C6" s="5" t="s">
        <v>1082</v>
      </c>
      <c r="D6" s="5" t="s">
        <v>1097</v>
      </c>
      <c r="E6" s="5" t="s">
        <v>36</v>
      </c>
      <c r="F6" s="5">
        <v>170</v>
      </c>
      <c r="G6" s="10">
        <v>1313.75</v>
      </c>
      <c r="H6" s="11">
        <v>11.58</v>
      </c>
    </row>
    <row r="7" spans="1:8" x14ac:dyDescent="0.15">
      <c r="B7" s="13" t="s">
        <v>13</v>
      </c>
      <c r="C7" s="5" t="s">
        <v>1085</v>
      </c>
      <c r="D7" s="5" t="s">
        <v>1086</v>
      </c>
      <c r="E7" s="5" t="s">
        <v>351</v>
      </c>
      <c r="F7" s="5">
        <v>130</v>
      </c>
      <c r="G7" s="10">
        <v>1300.42</v>
      </c>
      <c r="H7" s="11">
        <v>11.46</v>
      </c>
    </row>
    <row r="8" spans="1:8" x14ac:dyDescent="0.15">
      <c r="B8" s="12">
        <v>7.6999999999999999E-2</v>
      </c>
      <c r="C8" s="5" t="s">
        <v>108</v>
      </c>
      <c r="D8" s="5" t="s">
        <v>114</v>
      </c>
      <c r="E8" s="5" t="s">
        <v>16</v>
      </c>
      <c r="F8" s="5">
        <v>100</v>
      </c>
      <c r="G8" s="10">
        <v>995.7</v>
      </c>
      <c r="H8" s="11">
        <v>8.77</v>
      </c>
    </row>
    <row r="9" spans="1:8" ht="9.75" thickBot="1" x14ac:dyDescent="0.2">
      <c r="E9" s="14" t="s">
        <v>48</v>
      </c>
      <c r="G9" s="15">
        <v>3609.87</v>
      </c>
      <c r="H9" s="16">
        <v>31.81</v>
      </c>
    </row>
    <row r="10" spans="1:8" ht="15.75" thickTop="1" x14ac:dyDescent="0.25">
      <c r="B10" s="86" t="s">
        <v>49</v>
      </c>
      <c r="C10" s="87"/>
      <c r="H10" s="11"/>
    </row>
    <row r="11" spans="1:8" x14ac:dyDescent="0.15">
      <c r="B11" s="12">
        <v>8.2500000000000004E-2</v>
      </c>
      <c r="C11" s="5" t="s">
        <v>50</v>
      </c>
      <c r="D11" s="5" t="s">
        <v>51</v>
      </c>
      <c r="E11" s="5" t="s">
        <v>16</v>
      </c>
      <c r="F11" s="5">
        <v>130</v>
      </c>
      <c r="G11" s="10">
        <v>1291.98</v>
      </c>
      <c r="H11" s="11">
        <v>11.38</v>
      </c>
    </row>
    <row r="12" spans="1:8" ht="9.75" thickBot="1" x14ac:dyDescent="0.2">
      <c r="E12" s="14" t="s">
        <v>48</v>
      </c>
      <c r="G12" s="15">
        <v>1291.98</v>
      </c>
      <c r="H12" s="16">
        <v>11.38</v>
      </c>
    </row>
    <row r="13" spans="1:8" ht="15.75" thickTop="1" x14ac:dyDescent="0.25">
      <c r="B13" s="88" t="s">
        <v>52</v>
      </c>
      <c r="C13" s="87"/>
      <c r="H13" s="11"/>
    </row>
    <row r="14" spans="1:8" ht="15" x14ac:dyDescent="0.25">
      <c r="B14" s="86" t="s">
        <v>9</v>
      </c>
      <c r="C14" s="87"/>
      <c r="H14" s="11"/>
    </row>
    <row r="15" spans="1:8" x14ac:dyDescent="0.15">
      <c r="B15" s="12">
        <v>8.1500000000000003E-2</v>
      </c>
      <c r="C15" s="5" t="s">
        <v>64</v>
      </c>
      <c r="D15" s="5" t="s">
        <v>1093</v>
      </c>
      <c r="E15" s="5" t="s">
        <v>55</v>
      </c>
      <c r="F15" s="5">
        <v>5050000</v>
      </c>
      <c r="G15" s="10">
        <v>5110.45</v>
      </c>
      <c r="H15" s="11">
        <v>45.03</v>
      </c>
    </row>
    <row r="16" spans="1:8" x14ac:dyDescent="0.15">
      <c r="B16" s="12">
        <v>8.3900000000000002E-2</v>
      </c>
      <c r="C16" s="5" t="s">
        <v>64</v>
      </c>
      <c r="D16" s="5" t="s">
        <v>1094</v>
      </c>
      <c r="E16" s="5" t="s">
        <v>55</v>
      </c>
      <c r="F16" s="5">
        <v>1000000</v>
      </c>
      <c r="G16" s="10">
        <v>1019.41</v>
      </c>
      <c r="H16" s="11">
        <v>8.98</v>
      </c>
    </row>
    <row r="17" spans="1:8" ht="9.75" thickBot="1" x14ac:dyDescent="0.2">
      <c r="E17" s="14" t="s">
        <v>48</v>
      </c>
      <c r="G17" s="15">
        <v>6129.86</v>
      </c>
      <c r="H17" s="16">
        <v>54.01</v>
      </c>
    </row>
    <row r="18" spans="1:8" ht="9.75" thickTop="1" x14ac:dyDescent="0.15">
      <c r="H18" s="11"/>
    </row>
    <row r="19" spans="1:8" x14ac:dyDescent="0.15">
      <c r="B19" s="13" t="s">
        <v>84</v>
      </c>
      <c r="H19" s="11"/>
    </row>
    <row r="20" spans="1:8" x14ac:dyDescent="0.15">
      <c r="C20" s="5" t="s">
        <v>85</v>
      </c>
      <c r="E20" s="5" t="s">
        <v>84</v>
      </c>
      <c r="G20" s="10">
        <v>116</v>
      </c>
      <c r="H20" s="11">
        <v>1.02</v>
      </c>
    </row>
    <row r="21" spans="1:8" x14ac:dyDescent="0.15">
      <c r="H21" s="11"/>
    </row>
    <row r="22" spans="1:8" x14ac:dyDescent="0.15">
      <c r="A22" s="17" t="s">
        <v>86</v>
      </c>
      <c r="G22" s="18">
        <v>200.66</v>
      </c>
      <c r="H22" s="19">
        <v>1.78</v>
      </c>
    </row>
    <row r="23" spans="1:8" x14ac:dyDescent="0.15">
      <c r="H23" s="11"/>
    </row>
    <row r="24" spans="1:8" ht="9.75" thickBot="1" x14ac:dyDescent="0.2">
      <c r="E24" s="14" t="s">
        <v>87</v>
      </c>
      <c r="G24" s="15">
        <v>11348.37</v>
      </c>
      <c r="H24" s="16">
        <v>100</v>
      </c>
    </row>
    <row r="25" spans="1:8" ht="9.75" thickTop="1" x14ac:dyDescent="0.15">
      <c r="H25" s="11"/>
    </row>
    <row r="26" spans="1:8" x14ac:dyDescent="0.15">
      <c r="A26" s="14" t="s">
        <v>88</v>
      </c>
      <c r="H26" s="11"/>
    </row>
    <row r="27" spans="1:8" x14ac:dyDescent="0.15">
      <c r="A27" s="5">
        <v>1</v>
      </c>
      <c r="B27" s="5" t="s">
        <v>1098</v>
      </c>
      <c r="H27" s="11"/>
    </row>
    <row r="28" spans="1:8" x14ac:dyDescent="0.15">
      <c r="H28" s="11"/>
    </row>
    <row r="29" spans="1:8" x14ac:dyDescent="0.15">
      <c r="A29" s="5">
        <v>2</v>
      </c>
      <c r="B29" s="5" t="s">
        <v>90</v>
      </c>
      <c r="H29" s="11"/>
    </row>
    <row r="30" spans="1:8" x14ac:dyDescent="0.15">
      <c r="H30" s="11"/>
    </row>
    <row r="31" spans="1:8" x14ac:dyDescent="0.15">
      <c r="A31" s="5">
        <v>3</v>
      </c>
      <c r="B31" s="5" t="s">
        <v>91</v>
      </c>
      <c r="H31" s="11"/>
    </row>
    <row r="32" spans="1:8" x14ac:dyDescent="0.15">
      <c r="B32" s="5" t="s">
        <v>92</v>
      </c>
      <c r="H32" s="11"/>
    </row>
    <row r="33" spans="1:8" x14ac:dyDescent="0.15">
      <c r="B33" s="5" t="s">
        <v>93</v>
      </c>
      <c r="H33" s="11"/>
    </row>
    <row r="34" spans="1:8" x14ac:dyDescent="0.15">
      <c r="A34" s="1"/>
      <c r="B34" s="1"/>
      <c r="C34" s="1"/>
      <c r="D34" s="1"/>
      <c r="E34" s="1"/>
      <c r="F34" s="1"/>
      <c r="G34" s="3"/>
      <c r="H34" s="20"/>
    </row>
  </sheetData>
  <mergeCells count="7">
    <mergeCell ref="B14:C14"/>
    <mergeCell ref="A2:C2"/>
    <mergeCell ref="A3:C3"/>
    <mergeCell ref="B4:C4"/>
    <mergeCell ref="B5:C5"/>
    <mergeCell ref="B10:C10"/>
    <mergeCell ref="B13:C13"/>
  </mergeCell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"/>
  <sheetViews>
    <sheetView topLeftCell="A3" workbookViewId="0">
      <selection activeCell="C24" sqref="C24"/>
    </sheetView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10.28515625" style="5" bestFit="1" customWidth="1"/>
    <col min="5" max="5" width="10.85546875" style="5" bestFit="1" customWidth="1"/>
    <col min="6" max="6" width="7.28515625" style="5" bestFit="1" customWidth="1"/>
    <col min="7" max="7" width="8.140625" style="10" bestFit="1" customWidth="1"/>
    <col min="8" max="8" width="7.7109375" style="21" customWidth="1"/>
    <col min="9" max="16384" width="9.140625" style="5"/>
  </cols>
  <sheetData>
    <row r="1" spans="1:8" x14ac:dyDescent="0.15">
      <c r="A1" s="1"/>
      <c r="B1" s="1"/>
      <c r="C1" s="2" t="s">
        <v>934</v>
      </c>
      <c r="D1" s="1"/>
      <c r="E1" s="1"/>
      <c r="F1" s="1"/>
      <c r="G1" s="3"/>
      <c r="H1" s="4"/>
    </row>
    <row r="2" spans="1:8" ht="37.5" x14ac:dyDescent="0.25">
      <c r="A2" s="89" t="s">
        <v>1</v>
      </c>
      <c r="B2" s="90"/>
      <c r="C2" s="90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8" ht="15" x14ac:dyDescent="0.25">
      <c r="A3" s="86" t="s">
        <v>7</v>
      </c>
      <c r="B3" s="87"/>
      <c r="C3" s="87"/>
      <c r="H3" s="11"/>
    </row>
    <row r="4" spans="1:8" ht="15" x14ac:dyDescent="0.25">
      <c r="B4" s="88" t="s">
        <v>8</v>
      </c>
      <c r="C4" s="87"/>
      <c r="H4" s="11"/>
    </row>
    <row r="5" spans="1:8" ht="15" x14ac:dyDescent="0.25">
      <c r="B5" s="86" t="s">
        <v>9</v>
      </c>
      <c r="C5" s="87"/>
      <c r="H5" s="11"/>
    </row>
    <row r="6" spans="1:8" x14ac:dyDescent="0.15">
      <c r="B6" s="12">
        <v>8.8999999999999996E-2</v>
      </c>
      <c r="C6" s="5" t="s">
        <v>869</v>
      </c>
      <c r="D6" s="5" t="s">
        <v>870</v>
      </c>
      <c r="E6" s="5" t="s">
        <v>351</v>
      </c>
      <c r="F6" s="5">
        <v>370</v>
      </c>
      <c r="G6" s="10">
        <v>3703.53</v>
      </c>
      <c r="H6" s="11">
        <v>11.84</v>
      </c>
    </row>
    <row r="7" spans="1:8" x14ac:dyDescent="0.15">
      <c r="B7" s="12">
        <v>7.9500000000000001E-2</v>
      </c>
      <c r="C7" s="5" t="s">
        <v>324</v>
      </c>
      <c r="D7" s="5" t="s">
        <v>708</v>
      </c>
      <c r="E7" s="5" t="s">
        <v>247</v>
      </c>
      <c r="F7" s="5">
        <v>370</v>
      </c>
      <c r="G7" s="10">
        <v>3697.33</v>
      </c>
      <c r="H7" s="11">
        <v>11.82</v>
      </c>
    </row>
    <row r="8" spans="1:8" x14ac:dyDescent="0.15">
      <c r="B8" s="12">
        <v>8.4000000000000005E-2</v>
      </c>
      <c r="C8" s="5" t="s">
        <v>110</v>
      </c>
      <c r="D8" s="5" t="s">
        <v>162</v>
      </c>
      <c r="E8" s="5" t="s">
        <v>16</v>
      </c>
      <c r="F8" s="5">
        <v>360</v>
      </c>
      <c r="G8" s="10">
        <v>3605.08</v>
      </c>
      <c r="H8" s="11">
        <v>11.53</v>
      </c>
    </row>
    <row r="9" spans="1:8" x14ac:dyDescent="0.15">
      <c r="B9" s="12">
        <v>8.6999999999999994E-2</v>
      </c>
      <c r="C9" s="5" t="s">
        <v>17</v>
      </c>
      <c r="D9" s="5" t="s">
        <v>935</v>
      </c>
      <c r="E9" s="5" t="s">
        <v>16</v>
      </c>
      <c r="F9" s="5">
        <v>320</v>
      </c>
      <c r="G9" s="10">
        <v>3211.17</v>
      </c>
      <c r="H9" s="11">
        <v>10.27</v>
      </c>
    </row>
    <row r="10" spans="1:8" x14ac:dyDescent="0.15">
      <c r="B10" s="12">
        <v>8.4000000000000005E-2</v>
      </c>
      <c r="C10" s="5" t="s">
        <v>696</v>
      </c>
      <c r="D10" s="5" t="s">
        <v>873</v>
      </c>
      <c r="E10" s="5" t="s">
        <v>16</v>
      </c>
      <c r="F10" s="5">
        <v>310</v>
      </c>
      <c r="G10" s="10">
        <v>3109.54</v>
      </c>
      <c r="H10" s="11">
        <v>9.94</v>
      </c>
    </row>
    <row r="11" spans="1:8" x14ac:dyDescent="0.15">
      <c r="B11" s="12">
        <v>8.6999999999999994E-2</v>
      </c>
      <c r="C11" s="5" t="s">
        <v>583</v>
      </c>
      <c r="D11" s="5" t="s">
        <v>936</v>
      </c>
      <c r="E11" s="5" t="s">
        <v>16</v>
      </c>
      <c r="F11" s="5">
        <v>300</v>
      </c>
      <c r="G11" s="10">
        <v>3006.86</v>
      </c>
      <c r="H11" s="11">
        <v>9.6100000000000012</v>
      </c>
    </row>
    <row r="12" spans="1:8" x14ac:dyDescent="0.15">
      <c r="B12" s="12">
        <v>8.2500000000000004E-2</v>
      </c>
      <c r="C12" s="5" t="s">
        <v>22</v>
      </c>
      <c r="D12" s="5" t="s">
        <v>396</v>
      </c>
      <c r="E12" s="5" t="s">
        <v>16</v>
      </c>
      <c r="F12" s="5">
        <v>200</v>
      </c>
      <c r="G12" s="10">
        <v>2003.92</v>
      </c>
      <c r="H12" s="11">
        <v>6.41</v>
      </c>
    </row>
    <row r="13" spans="1:8" x14ac:dyDescent="0.15">
      <c r="B13" s="13" t="s">
        <v>13</v>
      </c>
      <c r="C13" s="5" t="s">
        <v>116</v>
      </c>
      <c r="D13" s="5" t="s">
        <v>937</v>
      </c>
      <c r="E13" s="5" t="s">
        <v>36</v>
      </c>
      <c r="F13" s="5">
        <v>130</v>
      </c>
      <c r="G13" s="10">
        <v>1626.6000000000001</v>
      </c>
      <c r="H13" s="11">
        <v>5.2</v>
      </c>
    </row>
    <row r="14" spans="1:8" x14ac:dyDescent="0.15">
      <c r="B14" s="12">
        <v>8.6999999999999994E-2</v>
      </c>
      <c r="C14" s="5" t="s">
        <v>99</v>
      </c>
      <c r="D14" s="5" t="s">
        <v>667</v>
      </c>
      <c r="E14" s="5" t="s">
        <v>24</v>
      </c>
      <c r="F14" s="5">
        <v>140</v>
      </c>
      <c r="G14" s="10">
        <v>1400.24</v>
      </c>
      <c r="H14" s="11">
        <v>4.4799999999999995</v>
      </c>
    </row>
    <row r="15" spans="1:8" x14ac:dyDescent="0.15">
      <c r="B15" s="12">
        <v>8.1900000000000001E-2</v>
      </c>
      <c r="C15" s="5" t="s">
        <v>22</v>
      </c>
      <c r="D15" s="5" t="s">
        <v>591</v>
      </c>
      <c r="E15" s="5" t="s">
        <v>16</v>
      </c>
      <c r="F15" s="5">
        <v>90</v>
      </c>
      <c r="G15" s="10">
        <v>901.59</v>
      </c>
      <c r="H15" s="11">
        <v>2.8800000000000003</v>
      </c>
    </row>
    <row r="16" spans="1:8" x14ac:dyDescent="0.15">
      <c r="B16" s="12">
        <v>8.4000000000000005E-2</v>
      </c>
      <c r="C16" s="5" t="s">
        <v>17</v>
      </c>
      <c r="D16" s="5" t="s">
        <v>938</v>
      </c>
      <c r="E16" s="5" t="s">
        <v>16</v>
      </c>
      <c r="F16" s="5">
        <v>30</v>
      </c>
      <c r="G16" s="10">
        <v>300.11</v>
      </c>
      <c r="H16" s="11">
        <v>0.96000000000000008</v>
      </c>
    </row>
    <row r="17" spans="1:8" ht="9.75" thickBot="1" x14ac:dyDescent="0.2">
      <c r="E17" s="14" t="s">
        <v>48</v>
      </c>
      <c r="G17" s="15">
        <v>26565.97</v>
      </c>
      <c r="H17" s="16">
        <v>84.94</v>
      </c>
    </row>
    <row r="18" spans="1:8" ht="15.75" thickTop="1" x14ac:dyDescent="0.25">
      <c r="B18" s="88" t="s">
        <v>52</v>
      </c>
      <c r="C18" s="87"/>
      <c r="H18" s="11"/>
    </row>
    <row r="19" spans="1:8" ht="15" x14ac:dyDescent="0.25">
      <c r="B19" s="86" t="s">
        <v>9</v>
      </c>
      <c r="C19" s="87"/>
      <c r="H19" s="11"/>
    </row>
    <row r="20" spans="1:8" x14ac:dyDescent="0.15">
      <c r="B20" s="12">
        <v>7.7499999999999999E-2</v>
      </c>
      <c r="C20" s="5" t="s">
        <v>595</v>
      </c>
      <c r="D20" s="5" t="s">
        <v>597</v>
      </c>
      <c r="E20" s="5" t="s">
        <v>55</v>
      </c>
      <c r="F20" s="5">
        <v>500000</v>
      </c>
      <c r="G20" s="10">
        <v>501.12</v>
      </c>
      <c r="H20" s="11">
        <v>1.6</v>
      </c>
    </row>
    <row r="21" spans="1:8" x14ac:dyDescent="0.15">
      <c r="B21" s="12">
        <v>9.4E-2</v>
      </c>
      <c r="C21" s="5" t="s">
        <v>595</v>
      </c>
      <c r="D21" s="5" t="s">
        <v>939</v>
      </c>
      <c r="E21" s="5" t="s">
        <v>55</v>
      </c>
      <c r="F21" s="5">
        <v>20000</v>
      </c>
      <c r="G21" s="10">
        <v>20.16</v>
      </c>
      <c r="H21" s="11">
        <v>6.0000000000000005E-2</v>
      </c>
    </row>
    <row r="22" spans="1:8" ht="9.75" thickBot="1" x14ac:dyDescent="0.2">
      <c r="E22" s="14" t="s">
        <v>48</v>
      </c>
      <c r="G22" s="23">
        <v>521.28</v>
      </c>
      <c r="H22" s="24">
        <v>1.66</v>
      </c>
    </row>
    <row r="23" spans="1:8" ht="9.75" thickTop="1" x14ac:dyDescent="0.15">
      <c r="H23" s="11"/>
    </row>
    <row r="24" spans="1:8" x14ac:dyDescent="0.15">
      <c r="C24" s="5" t="s">
        <v>529</v>
      </c>
      <c r="G24" s="10">
        <v>1287.56</v>
      </c>
      <c r="H24" s="11">
        <v>4.1168999999999993</v>
      </c>
    </row>
    <row r="25" spans="1:8" x14ac:dyDescent="0.15">
      <c r="B25" s="13" t="s">
        <v>84</v>
      </c>
      <c r="H25" s="11"/>
    </row>
    <row r="26" spans="1:8" x14ac:dyDescent="0.15">
      <c r="C26" s="5" t="s">
        <v>85</v>
      </c>
      <c r="E26" s="5" t="s">
        <v>84</v>
      </c>
      <c r="G26" s="10">
        <v>179</v>
      </c>
      <c r="H26" s="11">
        <v>0.57000000000000006</v>
      </c>
    </row>
    <row r="27" spans="1:8" x14ac:dyDescent="0.15">
      <c r="H27" s="11"/>
    </row>
    <row r="28" spans="1:8" x14ac:dyDescent="0.15">
      <c r="A28" s="17" t="s">
        <v>86</v>
      </c>
      <c r="G28" s="18">
        <v>2721.35</v>
      </c>
      <c r="H28" s="19">
        <v>8.7100000000000009</v>
      </c>
    </row>
    <row r="29" spans="1:8" x14ac:dyDescent="0.15">
      <c r="H29" s="11"/>
    </row>
    <row r="30" spans="1:8" ht="9.75" thickBot="1" x14ac:dyDescent="0.2">
      <c r="E30" s="14" t="s">
        <v>87</v>
      </c>
      <c r="G30" s="15">
        <v>31275.16</v>
      </c>
      <c r="H30" s="16">
        <v>100</v>
      </c>
    </row>
    <row r="31" spans="1:8" ht="9.75" thickTop="1" x14ac:dyDescent="0.15">
      <c r="H31" s="11"/>
    </row>
    <row r="32" spans="1:8" x14ac:dyDescent="0.15">
      <c r="A32" s="14" t="s">
        <v>88</v>
      </c>
      <c r="H32" s="11"/>
    </row>
    <row r="33" spans="1:8" x14ac:dyDescent="0.15">
      <c r="A33" s="5">
        <v>1</v>
      </c>
      <c r="B33" s="5" t="s">
        <v>940</v>
      </c>
      <c r="H33" s="11"/>
    </row>
    <row r="34" spans="1:8" x14ac:dyDescent="0.15">
      <c r="H34" s="11"/>
    </row>
    <row r="35" spans="1:8" x14ac:dyDescent="0.15">
      <c r="A35" s="5">
        <v>2</v>
      </c>
      <c r="B35" s="5" t="s">
        <v>90</v>
      </c>
      <c r="H35" s="11"/>
    </row>
    <row r="36" spans="1:8" x14ac:dyDescent="0.15">
      <c r="H36" s="11"/>
    </row>
    <row r="37" spans="1:8" x14ac:dyDescent="0.15">
      <c r="A37" s="5">
        <v>3</v>
      </c>
      <c r="B37" s="5" t="s">
        <v>807</v>
      </c>
      <c r="H37" s="11"/>
    </row>
    <row r="38" spans="1:8" x14ac:dyDescent="0.15">
      <c r="H38" s="11"/>
    </row>
    <row r="39" spans="1:8" x14ac:dyDescent="0.15">
      <c r="A39" s="5">
        <v>4</v>
      </c>
      <c r="B39" s="5" t="s">
        <v>91</v>
      </c>
      <c r="H39" s="11"/>
    </row>
    <row r="40" spans="1:8" x14ac:dyDescent="0.15">
      <c r="B40" s="5" t="s">
        <v>92</v>
      </c>
      <c r="H40" s="11"/>
    </row>
    <row r="41" spans="1:8" x14ac:dyDescent="0.15">
      <c r="B41" s="5" t="s">
        <v>93</v>
      </c>
      <c r="H41" s="11"/>
    </row>
    <row r="42" spans="1:8" x14ac:dyDescent="0.15">
      <c r="A42" s="1"/>
      <c r="B42" s="1"/>
      <c r="C42" s="1"/>
      <c r="D42" s="1"/>
      <c r="E42" s="1"/>
      <c r="F42" s="1"/>
      <c r="G42" s="3"/>
      <c r="H42" s="20"/>
    </row>
  </sheetData>
  <mergeCells count="6">
    <mergeCell ref="A2:C2"/>
    <mergeCell ref="A3:C3"/>
    <mergeCell ref="B4:C4"/>
    <mergeCell ref="B5:C5"/>
    <mergeCell ref="B18:C18"/>
    <mergeCell ref="B19:C19"/>
  </mergeCells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"/>
  <sheetViews>
    <sheetView topLeftCell="A5" workbookViewId="0">
      <selection activeCell="B38" sqref="B38"/>
    </sheetView>
  </sheetViews>
  <sheetFormatPr defaultRowHeight="9" x14ac:dyDescent="0.15"/>
  <cols>
    <col min="1" max="1" width="2.7109375" style="5" customWidth="1"/>
    <col min="2" max="2" width="4.7109375" style="5" customWidth="1"/>
    <col min="3" max="3" width="58.42578125" style="5" bestFit="1" customWidth="1"/>
    <col min="4" max="4" width="10.42578125" style="5" bestFit="1" customWidth="1"/>
    <col min="5" max="5" width="11.140625" style="5" bestFit="1" customWidth="1"/>
    <col min="6" max="6" width="8.7109375" style="5" customWidth="1"/>
    <col min="7" max="7" width="9.28515625" style="10" customWidth="1"/>
    <col min="8" max="8" width="7.7109375" style="21" customWidth="1"/>
    <col min="9" max="16384" width="9.140625" style="5"/>
  </cols>
  <sheetData>
    <row r="1" spans="1:8" x14ac:dyDescent="0.15">
      <c r="A1" s="1"/>
      <c r="B1" s="1"/>
      <c r="C1" s="2" t="s">
        <v>928</v>
      </c>
      <c r="D1" s="1"/>
      <c r="E1" s="1"/>
      <c r="F1" s="1"/>
      <c r="G1" s="3"/>
      <c r="H1" s="4"/>
    </row>
    <row r="2" spans="1:8" ht="37.5" x14ac:dyDescent="0.25">
      <c r="A2" s="89" t="s">
        <v>1</v>
      </c>
      <c r="B2" s="90"/>
      <c r="C2" s="90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8" ht="15" x14ac:dyDescent="0.25">
      <c r="A3" s="86" t="s">
        <v>7</v>
      </c>
      <c r="B3" s="87"/>
      <c r="C3" s="87"/>
      <c r="H3" s="11"/>
    </row>
    <row r="4" spans="1:8" ht="15" x14ac:dyDescent="0.25">
      <c r="B4" s="88" t="s">
        <v>8</v>
      </c>
      <c r="C4" s="87"/>
      <c r="H4" s="11"/>
    </row>
    <row r="5" spans="1:8" ht="15" x14ac:dyDescent="0.25">
      <c r="B5" s="86" t="s">
        <v>9</v>
      </c>
      <c r="C5" s="87"/>
      <c r="H5" s="11"/>
    </row>
    <row r="6" spans="1:8" x14ac:dyDescent="0.15">
      <c r="B6" s="12">
        <v>8.4000000000000005E-2</v>
      </c>
      <c r="C6" s="5" t="s">
        <v>110</v>
      </c>
      <c r="D6" s="5" t="s">
        <v>545</v>
      </c>
      <c r="E6" s="5" t="s">
        <v>16</v>
      </c>
      <c r="F6" s="5">
        <v>150</v>
      </c>
      <c r="G6" s="10">
        <v>1504.3500000000001</v>
      </c>
      <c r="H6" s="11">
        <v>11.55</v>
      </c>
    </row>
    <row r="7" spans="1:8" x14ac:dyDescent="0.15">
      <c r="B7" s="12">
        <v>8.9499999999999996E-2</v>
      </c>
      <c r="C7" s="5" t="s">
        <v>97</v>
      </c>
      <c r="D7" s="5" t="s">
        <v>393</v>
      </c>
      <c r="E7" s="5" t="s">
        <v>36</v>
      </c>
      <c r="F7" s="5">
        <v>140</v>
      </c>
      <c r="G7" s="10">
        <v>1401.8500000000001</v>
      </c>
      <c r="H7" s="11">
        <v>10.77</v>
      </c>
    </row>
    <row r="8" spans="1:8" x14ac:dyDescent="0.15">
      <c r="B8" s="13" t="s">
        <v>13</v>
      </c>
      <c r="C8" s="5" t="s">
        <v>116</v>
      </c>
      <c r="D8" s="5" t="s">
        <v>592</v>
      </c>
      <c r="E8" s="5" t="s">
        <v>36</v>
      </c>
      <c r="F8" s="5">
        <v>95</v>
      </c>
      <c r="G8" s="10">
        <v>1197.03</v>
      </c>
      <c r="H8" s="11">
        <v>9.1900000000000013</v>
      </c>
    </row>
    <row r="9" spans="1:8" x14ac:dyDescent="0.15">
      <c r="B9" s="12">
        <v>8.2500000000000004E-2</v>
      </c>
      <c r="C9" s="5" t="s">
        <v>22</v>
      </c>
      <c r="D9" s="5" t="s">
        <v>396</v>
      </c>
      <c r="E9" s="5" t="s">
        <v>16</v>
      </c>
      <c r="F9" s="5">
        <v>100</v>
      </c>
      <c r="G9" s="10">
        <v>1001.96</v>
      </c>
      <c r="H9" s="11">
        <v>7.6900000000000013</v>
      </c>
    </row>
    <row r="10" spans="1:8" x14ac:dyDescent="0.15">
      <c r="B10" s="12">
        <v>8.9099999999999999E-2</v>
      </c>
      <c r="C10" s="5" t="s">
        <v>675</v>
      </c>
      <c r="D10" s="5" t="s">
        <v>929</v>
      </c>
      <c r="E10" s="5" t="s">
        <v>21</v>
      </c>
      <c r="F10" s="5">
        <v>40</v>
      </c>
      <c r="G10" s="10">
        <v>1001.21</v>
      </c>
      <c r="H10" s="11">
        <v>7.6900000000000013</v>
      </c>
    </row>
    <row r="11" spans="1:8" x14ac:dyDescent="0.15">
      <c r="B11" s="12">
        <v>8.4099999999999994E-2</v>
      </c>
      <c r="C11" s="5" t="s">
        <v>14</v>
      </c>
      <c r="D11" s="5" t="s">
        <v>903</v>
      </c>
      <c r="E11" s="5" t="s">
        <v>16</v>
      </c>
      <c r="F11" s="5">
        <v>200</v>
      </c>
      <c r="G11" s="10">
        <v>1000.28</v>
      </c>
      <c r="H11" s="11">
        <v>7.6800000000000006</v>
      </c>
    </row>
    <row r="12" spans="1:8" x14ac:dyDescent="0.15">
      <c r="B12" s="12">
        <v>8.6999999999999994E-2</v>
      </c>
      <c r="C12" s="5" t="s">
        <v>99</v>
      </c>
      <c r="D12" s="5" t="s">
        <v>667</v>
      </c>
      <c r="E12" s="5" t="s">
        <v>24</v>
      </c>
      <c r="F12" s="5">
        <v>100</v>
      </c>
      <c r="G12" s="10">
        <v>1000.1700000000001</v>
      </c>
      <c r="H12" s="11">
        <v>7.6800000000000006</v>
      </c>
    </row>
    <row r="13" spans="1:8" x14ac:dyDescent="0.15">
      <c r="B13" s="12">
        <v>8.3500000000000005E-2</v>
      </c>
      <c r="C13" s="5" t="s">
        <v>324</v>
      </c>
      <c r="D13" s="5" t="s">
        <v>930</v>
      </c>
      <c r="E13" s="5" t="s">
        <v>247</v>
      </c>
      <c r="F13" s="5">
        <v>100</v>
      </c>
      <c r="G13" s="10">
        <v>998.79000000000008</v>
      </c>
      <c r="H13" s="11">
        <v>7.6700000000000008</v>
      </c>
    </row>
    <row r="14" spans="1:8" x14ac:dyDescent="0.15">
      <c r="B14" s="12">
        <v>8.1900000000000001E-2</v>
      </c>
      <c r="C14" s="5" t="s">
        <v>22</v>
      </c>
      <c r="D14" s="5" t="s">
        <v>591</v>
      </c>
      <c r="E14" s="5" t="s">
        <v>16</v>
      </c>
      <c r="F14" s="5">
        <v>50</v>
      </c>
      <c r="G14" s="10">
        <v>500.89</v>
      </c>
      <c r="H14" s="11">
        <v>3.85</v>
      </c>
    </row>
    <row r="15" spans="1:8" x14ac:dyDescent="0.15">
      <c r="B15" s="12">
        <v>8.5800000000000001E-2</v>
      </c>
      <c r="C15" s="5" t="s">
        <v>14</v>
      </c>
      <c r="D15" s="5" t="s">
        <v>199</v>
      </c>
      <c r="E15" s="5" t="s">
        <v>16</v>
      </c>
      <c r="F15" s="5">
        <v>40</v>
      </c>
      <c r="G15" s="10">
        <v>400.26</v>
      </c>
      <c r="H15" s="11">
        <v>3.0700000000000003</v>
      </c>
    </row>
    <row r="16" spans="1:8" x14ac:dyDescent="0.15">
      <c r="B16" s="12">
        <v>9.8430000000000004E-2</v>
      </c>
      <c r="C16" s="5" t="s">
        <v>179</v>
      </c>
      <c r="D16" s="5" t="s">
        <v>931</v>
      </c>
      <c r="E16" s="5" t="s">
        <v>177</v>
      </c>
      <c r="F16" s="5">
        <v>187</v>
      </c>
      <c r="G16" s="10">
        <v>188.26</v>
      </c>
      <c r="H16" s="11">
        <v>1.4500000000000002</v>
      </c>
    </row>
    <row r="17" spans="1:8" x14ac:dyDescent="0.15">
      <c r="B17" s="12">
        <v>9.8430000000000004E-2</v>
      </c>
      <c r="C17" s="5" t="s">
        <v>179</v>
      </c>
      <c r="D17" s="5" t="s">
        <v>932</v>
      </c>
      <c r="E17" s="5" t="s">
        <v>177</v>
      </c>
      <c r="F17" s="5">
        <v>187</v>
      </c>
      <c r="G17" s="10">
        <v>187.83</v>
      </c>
      <c r="H17" s="11">
        <v>1.4400000000000002</v>
      </c>
    </row>
    <row r="18" spans="1:8" x14ac:dyDescent="0.15">
      <c r="B18" s="12">
        <v>9.8430000000000004E-2</v>
      </c>
      <c r="C18" s="5" t="s">
        <v>179</v>
      </c>
      <c r="D18" s="5" t="s">
        <v>668</v>
      </c>
      <c r="E18" s="5" t="s">
        <v>177</v>
      </c>
      <c r="F18" s="5">
        <v>130</v>
      </c>
      <c r="G18" s="10">
        <v>131.18</v>
      </c>
      <c r="H18" s="11">
        <v>1.0100000000000002</v>
      </c>
    </row>
    <row r="19" spans="1:8" ht="9.75" thickBot="1" x14ac:dyDescent="0.2">
      <c r="E19" s="14" t="s">
        <v>48</v>
      </c>
      <c r="G19" s="15">
        <v>10514.06</v>
      </c>
      <c r="H19" s="16">
        <v>80.739999999999995</v>
      </c>
    </row>
    <row r="20" spans="1:8" ht="15.75" thickTop="1" x14ac:dyDescent="0.25">
      <c r="B20" s="88" t="s">
        <v>52</v>
      </c>
      <c r="C20" s="87"/>
      <c r="H20" s="11"/>
    </row>
    <row r="21" spans="1:8" ht="15" x14ac:dyDescent="0.25">
      <c r="B21" s="86" t="s">
        <v>9</v>
      </c>
      <c r="C21" s="87"/>
      <c r="H21" s="11"/>
    </row>
    <row r="22" spans="1:8" x14ac:dyDescent="0.15">
      <c r="B22" s="12">
        <v>7.7499999999999999E-2</v>
      </c>
      <c r="C22" s="5" t="s">
        <v>595</v>
      </c>
      <c r="D22" s="5" t="s">
        <v>597</v>
      </c>
      <c r="E22" s="5" t="s">
        <v>55</v>
      </c>
      <c r="F22" s="5">
        <v>500000</v>
      </c>
      <c r="G22" s="10">
        <v>501.12</v>
      </c>
      <c r="H22" s="11">
        <v>3.85</v>
      </c>
    </row>
    <row r="23" spans="1:8" ht="9.75" thickBot="1" x14ac:dyDescent="0.2">
      <c r="E23" s="14" t="s">
        <v>48</v>
      </c>
      <c r="G23" s="23">
        <v>501.12</v>
      </c>
      <c r="H23" s="24">
        <v>3.85</v>
      </c>
    </row>
    <row r="24" spans="1:8" ht="9.75" thickTop="1" x14ac:dyDescent="0.15">
      <c r="H24" s="11"/>
    </row>
    <row r="25" spans="1:8" x14ac:dyDescent="0.15">
      <c r="C25" s="5" t="s">
        <v>529</v>
      </c>
      <c r="G25" s="10">
        <v>366.54</v>
      </c>
      <c r="H25" s="11">
        <v>2.8146999999999998</v>
      </c>
    </row>
    <row r="26" spans="1:8" x14ac:dyDescent="0.15">
      <c r="B26" s="13" t="s">
        <v>84</v>
      </c>
      <c r="H26" s="11"/>
    </row>
    <row r="27" spans="1:8" x14ac:dyDescent="0.15">
      <c r="C27" s="5" t="s">
        <v>85</v>
      </c>
      <c r="E27" s="5" t="s">
        <v>84</v>
      </c>
      <c r="G27" s="10">
        <v>211</v>
      </c>
      <c r="H27" s="11">
        <v>1.6199999999999999</v>
      </c>
    </row>
    <row r="28" spans="1:8" x14ac:dyDescent="0.15">
      <c r="H28" s="11"/>
    </row>
    <row r="29" spans="1:8" x14ac:dyDescent="0.15">
      <c r="A29" s="17" t="s">
        <v>86</v>
      </c>
      <c r="G29" s="18">
        <v>1429.47</v>
      </c>
      <c r="H29" s="19">
        <v>10.98</v>
      </c>
    </row>
    <row r="30" spans="1:8" x14ac:dyDescent="0.15">
      <c r="H30" s="11"/>
    </row>
    <row r="31" spans="1:8" ht="9.75" thickBot="1" x14ac:dyDescent="0.2">
      <c r="E31" s="14" t="s">
        <v>87</v>
      </c>
      <c r="G31" s="15">
        <v>13022.19</v>
      </c>
      <c r="H31" s="16">
        <v>100</v>
      </c>
    </row>
    <row r="32" spans="1:8" ht="9.75" thickTop="1" x14ac:dyDescent="0.15">
      <c r="H32" s="11"/>
    </row>
    <row r="33" spans="1:8" x14ac:dyDescent="0.15">
      <c r="A33" s="14" t="s">
        <v>88</v>
      </c>
      <c r="H33" s="11"/>
    </row>
    <row r="34" spans="1:8" x14ac:dyDescent="0.15">
      <c r="A34" s="5">
        <v>1</v>
      </c>
      <c r="B34" s="5" t="s">
        <v>933</v>
      </c>
      <c r="H34" s="11"/>
    </row>
    <row r="35" spans="1:8" x14ac:dyDescent="0.15">
      <c r="H35" s="11"/>
    </row>
    <row r="36" spans="1:8" x14ac:dyDescent="0.15">
      <c r="A36" s="5">
        <v>2</v>
      </c>
      <c r="B36" s="5" t="s">
        <v>90</v>
      </c>
      <c r="H36" s="11"/>
    </row>
    <row r="37" spans="1:8" x14ac:dyDescent="0.15">
      <c r="H37" s="11"/>
    </row>
    <row r="38" spans="1:8" x14ac:dyDescent="0.15">
      <c r="A38" s="5">
        <v>3</v>
      </c>
      <c r="B38" s="5" t="s">
        <v>807</v>
      </c>
      <c r="H38" s="11"/>
    </row>
    <row r="39" spans="1:8" x14ac:dyDescent="0.15">
      <c r="H39" s="11"/>
    </row>
    <row r="40" spans="1:8" x14ac:dyDescent="0.15">
      <c r="A40" s="5">
        <v>4</v>
      </c>
      <c r="B40" s="5" t="s">
        <v>91</v>
      </c>
      <c r="H40" s="11"/>
    </row>
    <row r="41" spans="1:8" x14ac:dyDescent="0.15">
      <c r="B41" s="5" t="s">
        <v>92</v>
      </c>
      <c r="H41" s="11"/>
    </row>
    <row r="42" spans="1:8" x14ac:dyDescent="0.15">
      <c r="B42" s="5" t="s">
        <v>93</v>
      </c>
      <c r="H42" s="11"/>
    </row>
    <row r="43" spans="1:8" x14ac:dyDescent="0.15">
      <c r="A43" s="1"/>
      <c r="B43" s="1"/>
      <c r="C43" s="1"/>
      <c r="D43" s="1"/>
      <c r="E43" s="1"/>
      <c r="F43" s="1"/>
      <c r="G43" s="3"/>
      <c r="H43" s="20"/>
    </row>
  </sheetData>
  <mergeCells count="6">
    <mergeCell ref="A2:C2"/>
    <mergeCell ref="A3:C3"/>
    <mergeCell ref="B4:C4"/>
    <mergeCell ref="B5:C5"/>
    <mergeCell ref="B20:C20"/>
    <mergeCell ref="B21:C21"/>
  </mergeCells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"/>
  <sheetViews>
    <sheetView topLeftCell="A4" workbookViewId="0">
      <selection activeCell="C25" sqref="C25"/>
    </sheetView>
  </sheetViews>
  <sheetFormatPr defaultRowHeight="9" x14ac:dyDescent="0.15"/>
  <cols>
    <col min="1" max="1" width="2.7109375" style="5" customWidth="1"/>
    <col min="2" max="2" width="4.7109375" style="5" customWidth="1"/>
    <col min="3" max="3" width="71.42578125" style="5" bestFit="1" customWidth="1"/>
    <col min="4" max="4" width="10" style="5" bestFit="1" customWidth="1"/>
    <col min="5" max="5" width="13.140625" style="5" bestFit="1" customWidth="1"/>
    <col min="6" max="6" width="7.28515625" style="5" bestFit="1" customWidth="1"/>
    <col min="7" max="7" width="9.28515625" style="10" customWidth="1"/>
    <col min="8" max="8" width="7.7109375" style="21" customWidth="1"/>
    <col min="9" max="16384" width="9.140625" style="5"/>
  </cols>
  <sheetData>
    <row r="1" spans="1:8" x14ac:dyDescent="0.15">
      <c r="A1" s="1"/>
      <c r="B1" s="1"/>
      <c r="C1" s="2" t="s">
        <v>913</v>
      </c>
      <c r="D1" s="1"/>
      <c r="E1" s="1"/>
      <c r="F1" s="1"/>
      <c r="G1" s="3"/>
      <c r="H1" s="4"/>
    </row>
    <row r="2" spans="1:8" ht="37.5" x14ac:dyDescent="0.25">
      <c r="A2" s="89" t="s">
        <v>1</v>
      </c>
      <c r="B2" s="90"/>
      <c r="C2" s="90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8" ht="15" x14ac:dyDescent="0.25">
      <c r="A3" s="86" t="s">
        <v>7</v>
      </c>
      <c r="B3" s="87"/>
      <c r="C3" s="87"/>
      <c r="H3" s="11"/>
    </row>
    <row r="4" spans="1:8" ht="15" x14ac:dyDescent="0.25">
      <c r="B4" s="88" t="s">
        <v>8</v>
      </c>
      <c r="C4" s="87"/>
      <c r="H4" s="11"/>
    </row>
    <row r="5" spans="1:8" ht="15" x14ac:dyDescent="0.25">
      <c r="B5" s="86" t="s">
        <v>9</v>
      </c>
      <c r="C5" s="87"/>
      <c r="H5" s="11"/>
    </row>
    <row r="6" spans="1:8" x14ac:dyDescent="0.15">
      <c r="B6" s="12">
        <v>0.1135</v>
      </c>
      <c r="C6" s="5" t="s">
        <v>259</v>
      </c>
      <c r="D6" s="5" t="s">
        <v>914</v>
      </c>
      <c r="E6" s="5" t="s">
        <v>235</v>
      </c>
      <c r="F6" s="5">
        <v>50</v>
      </c>
      <c r="G6" s="10">
        <v>5007.2700000000004</v>
      </c>
      <c r="H6" s="11">
        <v>10.32</v>
      </c>
    </row>
    <row r="7" spans="1:8" x14ac:dyDescent="0.15">
      <c r="B7" s="12">
        <v>0.1045</v>
      </c>
      <c r="C7" s="5" t="s">
        <v>299</v>
      </c>
      <c r="D7" s="5" t="s">
        <v>389</v>
      </c>
      <c r="E7" s="5" t="s">
        <v>319</v>
      </c>
      <c r="F7" s="5">
        <v>440000</v>
      </c>
      <c r="G7" s="10">
        <v>4403.04</v>
      </c>
      <c r="H7" s="11">
        <v>9.07</v>
      </c>
    </row>
    <row r="8" spans="1:8" x14ac:dyDescent="0.15">
      <c r="B8" s="13" t="s">
        <v>13</v>
      </c>
      <c r="C8" s="5" t="s">
        <v>237</v>
      </c>
      <c r="D8" s="5" t="s">
        <v>915</v>
      </c>
      <c r="E8" s="5" t="s">
        <v>239</v>
      </c>
      <c r="F8" s="5">
        <v>250</v>
      </c>
      <c r="G8" s="10">
        <v>3380</v>
      </c>
      <c r="H8" s="11">
        <v>6.97</v>
      </c>
    </row>
    <row r="9" spans="1:8" x14ac:dyDescent="0.15">
      <c r="B9" s="12">
        <v>7.9500000000000001E-2</v>
      </c>
      <c r="C9" s="5" t="s">
        <v>324</v>
      </c>
      <c r="D9" s="5" t="s">
        <v>708</v>
      </c>
      <c r="E9" s="5" t="s">
        <v>247</v>
      </c>
      <c r="F9" s="5">
        <v>5</v>
      </c>
      <c r="G9" s="10">
        <v>49.96</v>
      </c>
      <c r="H9" s="11">
        <v>0.1</v>
      </c>
    </row>
    <row r="10" spans="1:8" ht="9.75" thickBot="1" x14ac:dyDescent="0.2">
      <c r="E10" s="14" t="s">
        <v>48</v>
      </c>
      <c r="G10" s="15">
        <v>12840.27</v>
      </c>
      <c r="H10" s="16">
        <v>26.46</v>
      </c>
    </row>
    <row r="11" spans="1:8" ht="15.75" thickTop="1" x14ac:dyDescent="0.25">
      <c r="B11" s="86" t="s">
        <v>49</v>
      </c>
      <c r="C11" s="87"/>
      <c r="H11" s="11"/>
    </row>
    <row r="12" spans="1:8" x14ac:dyDescent="0.15">
      <c r="B12" s="12">
        <v>0.11799999999999999</v>
      </c>
      <c r="C12" s="5" t="s">
        <v>916</v>
      </c>
      <c r="D12" s="5" t="s">
        <v>917</v>
      </c>
      <c r="E12" s="5" t="s">
        <v>235</v>
      </c>
      <c r="F12" s="5">
        <v>496</v>
      </c>
      <c r="G12" s="10">
        <v>4968.8599999999997</v>
      </c>
      <c r="H12" s="11">
        <v>10.24</v>
      </c>
    </row>
    <row r="13" spans="1:8" x14ac:dyDescent="0.15">
      <c r="B13" s="13" t="s">
        <v>13</v>
      </c>
      <c r="C13" s="5" t="s">
        <v>918</v>
      </c>
      <c r="D13" s="5" t="s">
        <v>919</v>
      </c>
      <c r="E13" s="5" t="s">
        <v>920</v>
      </c>
      <c r="F13" s="5">
        <v>300</v>
      </c>
      <c r="G13" s="10">
        <v>4083.84</v>
      </c>
      <c r="H13" s="11">
        <v>8.4200000000000017</v>
      </c>
    </row>
    <row r="14" spans="1:8" x14ac:dyDescent="0.15">
      <c r="B14" s="13" t="s">
        <v>13</v>
      </c>
      <c r="C14" s="5" t="s">
        <v>921</v>
      </c>
      <c r="D14" s="5" t="s">
        <v>922</v>
      </c>
      <c r="E14" s="5" t="s">
        <v>920</v>
      </c>
      <c r="F14" s="5">
        <v>180</v>
      </c>
      <c r="G14" s="10">
        <v>2450.31</v>
      </c>
      <c r="H14" s="11">
        <v>5.0500000000000007</v>
      </c>
    </row>
    <row r="15" spans="1:8" x14ac:dyDescent="0.15">
      <c r="B15" s="12">
        <v>0.10050000000000001</v>
      </c>
      <c r="C15" s="5" t="s">
        <v>397</v>
      </c>
      <c r="D15" s="5" t="s">
        <v>398</v>
      </c>
      <c r="E15" s="5" t="s">
        <v>239</v>
      </c>
      <c r="F15" s="5">
        <v>24</v>
      </c>
      <c r="G15" s="10">
        <v>2402.21</v>
      </c>
      <c r="H15" s="11">
        <v>4.95</v>
      </c>
    </row>
    <row r="16" spans="1:8" ht="9.75" thickBot="1" x14ac:dyDescent="0.2">
      <c r="E16" s="14" t="s">
        <v>48</v>
      </c>
      <c r="G16" s="15">
        <v>13905.22</v>
      </c>
      <c r="H16" s="16">
        <v>28.66</v>
      </c>
    </row>
    <row r="17" spans="1:8" ht="9.75" thickTop="1" x14ac:dyDescent="0.15">
      <c r="H17" s="11"/>
    </row>
    <row r="18" spans="1:8" x14ac:dyDescent="0.15">
      <c r="A18" s="86" t="s">
        <v>68</v>
      </c>
      <c r="B18" s="91"/>
      <c r="C18" s="91"/>
      <c r="H18" s="11"/>
    </row>
    <row r="19" spans="1:8" ht="15" x14ac:dyDescent="0.25">
      <c r="B19" s="88" t="s">
        <v>69</v>
      </c>
      <c r="C19" s="87"/>
      <c r="H19" s="11"/>
    </row>
    <row r="20" spans="1:8" x14ac:dyDescent="0.15">
      <c r="B20" s="13" t="s">
        <v>75</v>
      </c>
      <c r="C20" s="5" t="s">
        <v>923</v>
      </c>
      <c r="D20" s="5" t="s">
        <v>512</v>
      </c>
      <c r="E20" s="5" t="s">
        <v>81</v>
      </c>
      <c r="F20" s="5">
        <v>900</v>
      </c>
      <c r="G20" s="10">
        <v>4449.45</v>
      </c>
      <c r="H20" s="11">
        <v>9.17</v>
      </c>
    </row>
    <row r="21" spans="1:8" x14ac:dyDescent="0.15">
      <c r="B21" s="13" t="s">
        <v>75</v>
      </c>
      <c r="C21" s="5" t="s">
        <v>878</v>
      </c>
      <c r="D21" s="5" t="s">
        <v>924</v>
      </c>
      <c r="E21" s="5" t="s">
        <v>81</v>
      </c>
      <c r="F21" s="5">
        <v>900</v>
      </c>
      <c r="G21" s="10">
        <v>4444.58</v>
      </c>
      <c r="H21" s="11">
        <v>9.16</v>
      </c>
    </row>
    <row r="22" spans="1:8" x14ac:dyDescent="0.15">
      <c r="B22" s="13" t="s">
        <v>75</v>
      </c>
      <c r="C22" s="5" t="s">
        <v>925</v>
      </c>
      <c r="D22" s="5" t="s">
        <v>926</v>
      </c>
      <c r="E22" s="5" t="s">
        <v>73</v>
      </c>
      <c r="F22" s="5">
        <v>900</v>
      </c>
      <c r="G22" s="10">
        <v>4443.47</v>
      </c>
      <c r="H22" s="11">
        <v>9.16</v>
      </c>
    </row>
    <row r="23" spans="1:8" ht="9.75" thickBot="1" x14ac:dyDescent="0.2">
      <c r="E23" s="14" t="s">
        <v>48</v>
      </c>
      <c r="G23" s="23">
        <v>13337.5</v>
      </c>
      <c r="H23" s="24">
        <v>27.49</v>
      </c>
    </row>
    <row r="24" spans="1:8" ht="9.75" thickTop="1" x14ac:dyDescent="0.15">
      <c r="H24" s="11"/>
    </row>
    <row r="25" spans="1:8" x14ac:dyDescent="0.15">
      <c r="C25" s="5" t="s">
        <v>529</v>
      </c>
      <c r="G25" s="10">
        <v>1646.5</v>
      </c>
      <c r="H25" s="11">
        <v>3.3930999999999996</v>
      </c>
    </row>
    <row r="26" spans="1:8" x14ac:dyDescent="0.15">
      <c r="B26" s="13" t="s">
        <v>84</v>
      </c>
      <c r="H26" s="11"/>
    </row>
    <row r="27" spans="1:8" x14ac:dyDescent="0.15">
      <c r="C27" s="5" t="s">
        <v>85</v>
      </c>
      <c r="E27" s="5" t="s">
        <v>84</v>
      </c>
      <c r="G27" s="10">
        <v>5443</v>
      </c>
      <c r="H27" s="11">
        <v>11.22</v>
      </c>
    </row>
    <row r="28" spans="1:8" x14ac:dyDescent="0.15">
      <c r="H28" s="11"/>
    </row>
    <row r="29" spans="1:8" x14ac:dyDescent="0.15">
      <c r="A29" s="17" t="s">
        <v>86</v>
      </c>
      <c r="G29" s="18">
        <v>1352.98</v>
      </c>
      <c r="H29" s="19">
        <v>2.78</v>
      </c>
    </row>
    <row r="30" spans="1:8" x14ac:dyDescent="0.15">
      <c r="H30" s="11"/>
    </row>
    <row r="31" spans="1:8" ht="9.75" thickBot="1" x14ac:dyDescent="0.2">
      <c r="E31" s="14" t="s">
        <v>87</v>
      </c>
      <c r="G31" s="15">
        <v>48525.47</v>
      </c>
      <c r="H31" s="16">
        <v>100</v>
      </c>
    </row>
    <row r="32" spans="1:8" ht="9.75" thickTop="1" x14ac:dyDescent="0.15">
      <c r="H32" s="11"/>
    </row>
    <row r="33" spans="1:8" x14ac:dyDescent="0.15">
      <c r="A33" s="14" t="s">
        <v>88</v>
      </c>
      <c r="H33" s="11"/>
    </row>
    <row r="34" spans="1:8" x14ac:dyDescent="0.15">
      <c r="A34" s="5">
        <v>1</v>
      </c>
      <c r="B34" s="5" t="s">
        <v>927</v>
      </c>
      <c r="H34" s="11"/>
    </row>
    <row r="35" spans="1:8" x14ac:dyDescent="0.15">
      <c r="H35" s="11"/>
    </row>
    <row r="36" spans="1:8" x14ac:dyDescent="0.15">
      <c r="A36" s="5">
        <v>2</v>
      </c>
      <c r="B36" s="5" t="s">
        <v>90</v>
      </c>
      <c r="H36" s="11"/>
    </row>
    <row r="37" spans="1:8" x14ac:dyDescent="0.15">
      <c r="H37" s="11"/>
    </row>
    <row r="38" spans="1:8" x14ac:dyDescent="0.15">
      <c r="A38" s="5">
        <v>3</v>
      </c>
      <c r="B38" s="5" t="s">
        <v>807</v>
      </c>
      <c r="H38" s="11"/>
    </row>
    <row r="39" spans="1:8" x14ac:dyDescent="0.15">
      <c r="H39" s="11"/>
    </row>
    <row r="40" spans="1:8" x14ac:dyDescent="0.15">
      <c r="A40" s="5">
        <v>4</v>
      </c>
      <c r="B40" s="5" t="s">
        <v>91</v>
      </c>
      <c r="H40" s="11"/>
    </row>
    <row r="41" spans="1:8" x14ac:dyDescent="0.15">
      <c r="B41" s="5" t="s">
        <v>92</v>
      </c>
      <c r="H41" s="11"/>
    </row>
    <row r="42" spans="1:8" x14ac:dyDescent="0.15">
      <c r="B42" s="5" t="s">
        <v>93</v>
      </c>
      <c r="H42" s="11"/>
    </row>
    <row r="43" spans="1:8" x14ac:dyDescent="0.15">
      <c r="A43" s="1"/>
      <c r="B43" s="1"/>
      <c r="C43" s="1"/>
      <c r="D43" s="1"/>
      <c r="E43" s="1"/>
      <c r="F43" s="1"/>
      <c r="G43" s="3"/>
      <c r="H43" s="20"/>
    </row>
  </sheetData>
  <mergeCells count="7">
    <mergeCell ref="B19:C19"/>
    <mergeCell ref="A2:C2"/>
    <mergeCell ref="A3:C3"/>
    <mergeCell ref="B4:C4"/>
    <mergeCell ref="B5:C5"/>
    <mergeCell ref="B11:C11"/>
    <mergeCell ref="A18:C18"/>
  </mergeCells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topLeftCell="A3" workbookViewId="0">
      <selection activeCell="B33" sqref="B33"/>
    </sheetView>
  </sheetViews>
  <sheetFormatPr defaultRowHeight="9" x14ac:dyDescent="0.15"/>
  <cols>
    <col min="1" max="1" width="2.7109375" style="5" customWidth="1"/>
    <col min="2" max="2" width="4.7109375" style="5" customWidth="1"/>
    <col min="3" max="3" width="58.42578125" style="5" bestFit="1" customWidth="1"/>
    <col min="4" max="4" width="10.42578125" style="5" bestFit="1" customWidth="1"/>
    <col min="5" max="5" width="10.85546875" style="5" bestFit="1" customWidth="1"/>
    <col min="6" max="6" width="7.28515625" style="5" bestFit="1" customWidth="1"/>
    <col min="7" max="7" width="9.28515625" style="10" customWidth="1"/>
    <col min="8" max="8" width="7.7109375" style="21" customWidth="1"/>
    <col min="9" max="16384" width="9.140625" style="5"/>
  </cols>
  <sheetData>
    <row r="1" spans="1:8" x14ac:dyDescent="0.15">
      <c r="A1" s="1"/>
      <c r="B1" s="1"/>
      <c r="C1" s="2" t="s">
        <v>909</v>
      </c>
      <c r="D1" s="1"/>
      <c r="E1" s="1"/>
      <c r="F1" s="1"/>
      <c r="G1" s="3"/>
      <c r="H1" s="4"/>
    </row>
    <row r="2" spans="1:8" ht="37.5" x14ac:dyDescent="0.25">
      <c r="A2" s="89" t="s">
        <v>1</v>
      </c>
      <c r="B2" s="90"/>
      <c r="C2" s="90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8" ht="15" x14ac:dyDescent="0.25">
      <c r="A3" s="86" t="s">
        <v>7</v>
      </c>
      <c r="B3" s="87"/>
      <c r="C3" s="87"/>
      <c r="H3" s="11"/>
    </row>
    <row r="4" spans="1:8" ht="15" x14ac:dyDescent="0.25">
      <c r="B4" s="88" t="s">
        <v>8</v>
      </c>
      <c r="C4" s="87"/>
      <c r="H4" s="11"/>
    </row>
    <row r="5" spans="1:8" ht="15" x14ac:dyDescent="0.25">
      <c r="B5" s="86" t="s">
        <v>9</v>
      </c>
      <c r="C5" s="87"/>
      <c r="H5" s="11"/>
    </row>
    <row r="6" spans="1:8" x14ac:dyDescent="0.15">
      <c r="B6" s="13" t="s">
        <v>13</v>
      </c>
      <c r="C6" s="5" t="s">
        <v>116</v>
      </c>
      <c r="D6" s="5" t="s">
        <v>897</v>
      </c>
      <c r="E6" s="5" t="s">
        <v>36</v>
      </c>
      <c r="F6" s="5">
        <v>245</v>
      </c>
      <c r="G6" s="10">
        <v>3137.2400000000002</v>
      </c>
      <c r="H6" s="11">
        <v>14.88</v>
      </c>
    </row>
    <row r="7" spans="1:8" x14ac:dyDescent="0.15">
      <c r="B7" s="12">
        <v>0.08</v>
      </c>
      <c r="C7" s="5" t="s">
        <v>394</v>
      </c>
      <c r="D7" s="5" t="s">
        <v>395</v>
      </c>
      <c r="E7" s="5" t="s">
        <v>16</v>
      </c>
      <c r="F7" s="5">
        <v>250</v>
      </c>
      <c r="G7" s="10">
        <v>2500.4500000000003</v>
      </c>
      <c r="H7" s="11">
        <v>11.860000000000001</v>
      </c>
    </row>
    <row r="8" spans="1:8" x14ac:dyDescent="0.15">
      <c r="B8" s="12">
        <v>8.6999999999999994E-2</v>
      </c>
      <c r="C8" s="5" t="s">
        <v>99</v>
      </c>
      <c r="D8" s="5" t="s">
        <v>667</v>
      </c>
      <c r="E8" s="5" t="s">
        <v>24</v>
      </c>
      <c r="F8" s="5">
        <v>250</v>
      </c>
      <c r="G8" s="10">
        <v>2500.42</v>
      </c>
      <c r="H8" s="11">
        <v>11.860000000000001</v>
      </c>
    </row>
    <row r="9" spans="1:8" x14ac:dyDescent="0.15">
      <c r="B9" s="12">
        <v>8.9499999999999996E-2</v>
      </c>
      <c r="C9" s="5" t="s">
        <v>97</v>
      </c>
      <c r="D9" s="5" t="s">
        <v>393</v>
      </c>
      <c r="E9" s="5" t="s">
        <v>36</v>
      </c>
      <c r="F9" s="5">
        <v>235</v>
      </c>
      <c r="G9" s="10">
        <v>2353.1</v>
      </c>
      <c r="H9" s="11">
        <v>11.16</v>
      </c>
    </row>
    <row r="10" spans="1:8" x14ac:dyDescent="0.15">
      <c r="B10" s="12">
        <v>7.9500000000000001E-2</v>
      </c>
      <c r="C10" s="5" t="s">
        <v>324</v>
      </c>
      <c r="D10" s="5" t="s">
        <v>708</v>
      </c>
      <c r="E10" s="5" t="s">
        <v>247</v>
      </c>
      <c r="F10" s="5">
        <v>145</v>
      </c>
      <c r="G10" s="10">
        <v>1448.95</v>
      </c>
      <c r="H10" s="11">
        <v>6.87</v>
      </c>
    </row>
    <row r="11" spans="1:8" x14ac:dyDescent="0.15">
      <c r="B11" s="12">
        <v>8.8499999999999995E-2</v>
      </c>
      <c r="C11" s="5" t="s">
        <v>910</v>
      </c>
      <c r="D11" s="5" t="s">
        <v>911</v>
      </c>
      <c r="E11" s="5" t="s">
        <v>351</v>
      </c>
      <c r="F11" s="5">
        <v>90</v>
      </c>
      <c r="G11" s="10">
        <v>900.38</v>
      </c>
      <c r="H11" s="11">
        <v>4.2700000000000005</v>
      </c>
    </row>
    <row r="12" spans="1:8" x14ac:dyDescent="0.15">
      <c r="B12" s="12">
        <v>8.4099999999999994E-2</v>
      </c>
      <c r="C12" s="5" t="s">
        <v>14</v>
      </c>
      <c r="D12" s="5" t="s">
        <v>903</v>
      </c>
      <c r="E12" s="5" t="s">
        <v>16</v>
      </c>
      <c r="F12" s="5">
        <v>160</v>
      </c>
      <c r="G12" s="10">
        <v>800.23</v>
      </c>
      <c r="H12" s="11">
        <v>3.7900000000000005</v>
      </c>
    </row>
    <row r="13" spans="1:8" ht="9.75" thickBot="1" x14ac:dyDescent="0.2">
      <c r="E13" s="14" t="s">
        <v>48</v>
      </c>
      <c r="G13" s="15">
        <v>13640.77</v>
      </c>
      <c r="H13" s="16">
        <v>64.69</v>
      </c>
    </row>
    <row r="14" spans="1:8" ht="15.75" thickTop="1" x14ac:dyDescent="0.25">
      <c r="B14" s="88" t="s">
        <v>52</v>
      </c>
      <c r="C14" s="87"/>
      <c r="H14" s="11"/>
    </row>
    <row r="15" spans="1:8" ht="15" x14ac:dyDescent="0.25">
      <c r="B15" s="86" t="s">
        <v>9</v>
      </c>
      <c r="C15" s="87"/>
      <c r="H15" s="11"/>
    </row>
    <row r="16" spans="1:8" x14ac:dyDescent="0.15">
      <c r="B16" s="12">
        <v>9.6000000000000002E-2</v>
      </c>
      <c r="C16" s="5" t="s">
        <v>595</v>
      </c>
      <c r="D16" s="5" t="s">
        <v>904</v>
      </c>
      <c r="E16" s="5" t="s">
        <v>55</v>
      </c>
      <c r="F16" s="5">
        <v>1800000</v>
      </c>
      <c r="G16" s="10">
        <v>1801.74</v>
      </c>
      <c r="H16" s="11">
        <v>8.5400000000000009</v>
      </c>
    </row>
    <row r="17" spans="1:8" x14ac:dyDescent="0.15">
      <c r="B17" s="12">
        <v>8.3900000000000002E-2</v>
      </c>
      <c r="C17" s="5" t="s">
        <v>595</v>
      </c>
      <c r="D17" s="5" t="s">
        <v>691</v>
      </c>
      <c r="E17" s="5" t="s">
        <v>55</v>
      </c>
      <c r="F17" s="5">
        <v>500000</v>
      </c>
      <c r="G17" s="10">
        <v>500.38</v>
      </c>
      <c r="H17" s="11">
        <v>2.37</v>
      </c>
    </row>
    <row r="18" spans="1:8" ht="9.75" thickBot="1" x14ac:dyDescent="0.2">
      <c r="E18" s="14" t="s">
        <v>48</v>
      </c>
      <c r="G18" s="23">
        <v>2302.12</v>
      </c>
      <c r="H18" s="24">
        <v>10.91</v>
      </c>
    </row>
    <row r="19" spans="1:8" ht="9.75" thickTop="1" x14ac:dyDescent="0.15">
      <c r="H19" s="11"/>
    </row>
    <row r="20" spans="1:8" x14ac:dyDescent="0.15">
      <c r="C20" s="5" t="s">
        <v>529</v>
      </c>
      <c r="G20" s="10">
        <v>1951.41</v>
      </c>
      <c r="H20" s="11">
        <v>9.252699999999999</v>
      </c>
    </row>
    <row r="21" spans="1:8" x14ac:dyDescent="0.15">
      <c r="B21" s="13" t="s">
        <v>84</v>
      </c>
      <c r="H21" s="11"/>
    </row>
    <row r="22" spans="1:8" x14ac:dyDescent="0.15">
      <c r="C22" s="5" t="s">
        <v>85</v>
      </c>
      <c r="E22" s="5" t="s">
        <v>84</v>
      </c>
      <c r="G22" s="10">
        <v>2248</v>
      </c>
      <c r="H22" s="11">
        <v>10.66</v>
      </c>
    </row>
    <row r="23" spans="1:8" x14ac:dyDescent="0.15">
      <c r="H23" s="11"/>
    </row>
    <row r="24" spans="1:8" x14ac:dyDescent="0.15">
      <c r="A24" s="17" t="s">
        <v>86</v>
      </c>
      <c r="G24" s="18">
        <v>947.98</v>
      </c>
      <c r="H24" s="19">
        <v>4.49</v>
      </c>
    </row>
    <row r="25" spans="1:8" x14ac:dyDescent="0.15">
      <c r="H25" s="11"/>
    </row>
    <row r="26" spans="1:8" ht="9.75" thickBot="1" x14ac:dyDescent="0.2">
      <c r="E26" s="14" t="s">
        <v>87</v>
      </c>
      <c r="G26" s="15">
        <v>21090.28</v>
      </c>
      <c r="H26" s="16">
        <v>100</v>
      </c>
    </row>
    <row r="27" spans="1:8" ht="9.75" thickTop="1" x14ac:dyDescent="0.15">
      <c r="H27" s="11"/>
    </row>
    <row r="28" spans="1:8" x14ac:dyDescent="0.15">
      <c r="A28" s="14" t="s">
        <v>88</v>
      </c>
      <c r="H28" s="11"/>
    </row>
    <row r="29" spans="1:8" x14ac:dyDescent="0.15">
      <c r="A29" s="5">
        <v>1</v>
      </c>
      <c r="B29" s="5" t="s">
        <v>912</v>
      </c>
      <c r="H29" s="11"/>
    </row>
    <row r="30" spans="1:8" x14ac:dyDescent="0.15">
      <c r="H30" s="11"/>
    </row>
    <row r="31" spans="1:8" x14ac:dyDescent="0.15">
      <c r="A31" s="5">
        <v>2</v>
      </c>
      <c r="B31" s="5" t="s">
        <v>90</v>
      </c>
      <c r="H31" s="11"/>
    </row>
    <row r="32" spans="1:8" x14ac:dyDescent="0.15">
      <c r="H32" s="11"/>
    </row>
    <row r="33" spans="1:8" x14ac:dyDescent="0.15">
      <c r="A33" s="5">
        <v>3</v>
      </c>
      <c r="B33" s="5" t="s">
        <v>807</v>
      </c>
      <c r="H33" s="11"/>
    </row>
    <row r="34" spans="1:8" x14ac:dyDescent="0.15">
      <c r="H34" s="11"/>
    </row>
    <row r="35" spans="1:8" x14ac:dyDescent="0.15">
      <c r="A35" s="5">
        <v>4</v>
      </c>
      <c r="B35" s="5" t="s">
        <v>91</v>
      </c>
      <c r="H35" s="11"/>
    </row>
    <row r="36" spans="1:8" x14ac:dyDescent="0.15">
      <c r="B36" s="5" t="s">
        <v>92</v>
      </c>
      <c r="H36" s="11"/>
    </row>
    <row r="37" spans="1:8" x14ac:dyDescent="0.15">
      <c r="B37" s="5" t="s">
        <v>93</v>
      </c>
      <c r="H37" s="11"/>
    </row>
    <row r="38" spans="1:8" x14ac:dyDescent="0.15">
      <c r="A38" s="1"/>
      <c r="B38" s="1"/>
      <c r="C38" s="1"/>
      <c r="D38" s="1"/>
      <c r="E38" s="1"/>
      <c r="F38" s="1"/>
      <c r="G38" s="3"/>
      <c r="H38" s="20"/>
    </row>
  </sheetData>
  <mergeCells count="6">
    <mergeCell ref="A2:C2"/>
    <mergeCell ref="A3:C3"/>
    <mergeCell ref="B4:C4"/>
    <mergeCell ref="B5:C5"/>
    <mergeCell ref="B14:C14"/>
    <mergeCell ref="B15:C15"/>
  </mergeCells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topLeftCell="A3" workbookViewId="0">
      <selection activeCell="B33" sqref="B33"/>
    </sheetView>
  </sheetViews>
  <sheetFormatPr defaultRowHeight="9" x14ac:dyDescent="0.15"/>
  <cols>
    <col min="1" max="1" width="2.7109375" style="5" customWidth="1"/>
    <col min="2" max="2" width="4.7109375" style="5" customWidth="1"/>
    <col min="3" max="3" width="58.42578125" style="5" bestFit="1" customWidth="1"/>
    <col min="4" max="4" width="10.42578125" style="5" bestFit="1" customWidth="1"/>
    <col min="5" max="5" width="11.140625" style="5" bestFit="1" customWidth="1"/>
    <col min="6" max="6" width="8.7109375" style="5" customWidth="1"/>
    <col min="7" max="7" width="9.28515625" style="10" customWidth="1"/>
    <col min="8" max="8" width="7.7109375" style="21" customWidth="1"/>
    <col min="9" max="16384" width="9.140625" style="5"/>
  </cols>
  <sheetData>
    <row r="1" spans="1:8" x14ac:dyDescent="0.15">
      <c r="A1" s="1"/>
      <c r="B1" s="1"/>
      <c r="C1" s="2" t="s">
        <v>906</v>
      </c>
      <c r="D1" s="1"/>
      <c r="E1" s="1"/>
      <c r="F1" s="1"/>
      <c r="G1" s="3"/>
      <c r="H1" s="4"/>
    </row>
    <row r="2" spans="1:8" ht="37.5" x14ac:dyDescent="0.25">
      <c r="A2" s="89" t="s">
        <v>1</v>
      </c>
      <c r="B2" s="90"/>
      <c r="C2" s="90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8" ht="15" x14ac:dyDescent="0.25">
      <c r="A3" s="86" t="s">
        <v>7</v>
      </c>
      <c r="B3" s="87"/>
      <c r="C3" s="87"/>
      <c r="H3" s="11"/>
    </row>
    <row r="4" spans="1:8" ht="15" x14ac:dyDescent="0.25">
      <c r="B4" s="88" t="s">
        <v>8</v>
      </c>
      <c r="C4" s="87"/>
      <c r="H4" s="11"/>
    </row>
    <row r="5" spans="1:8" ht="15" x14ac:dyDescent="0.25">
      <c r="B5" s="86" t="s">
        <v>9</v>
      </c>
      <c r="C5" s="87"/>
      <c r="H5" s="11"/>
    </row>
    <row r="6" spans="1:8" x14ac:dyDescent="0.15">
      <c r="B6" s="13" t="s">
        <v>13</v>
      </c>
      <c r="C6" s="5" t="s">
        <v>116</v>
      </c>
      <c r="D6" s="5" t="s">
        <v>897</v>
      </c>
      <c r="E6" s="5" t="s">
        <v>36</v>
      </c>
      <c r="F6" s="5">
        <v>155</v>
      </c>
      <c r="G6" s="10">
        <v>1984.78</v>
      </c>
      <c r="H6" s="11">
        <v>14.540000000000001</v>
      </c>
    </row>
    <row r="7" spans="1:8" x14ac:dyDescent="0.15">
      <c r="B7" s="12">
        <v>8.9499999999999996E-2</v>
      </c>
      <c r="C7" s="5" t="s">
        <v>97</v>
      </c>
      <c r="D7" s="5" t="s">
        <v>393</v>
      </c>
      <c r="E7" s="5" t="s">
        <v>36</v>
      </c>
      <c r="F7" s="5">
        <v>155</v>
      </c>
      <c r="G7" s="10">
        <v>1552.05</v>
      </c>
      <c r="H7" s="11">
        <v>11.370000000000001</v>
      </c>
    </row>
    <row r="8" spans="1:8" x14ac:dyDescent="0.15">
      <c r="B8" s="12">
        <v>8.7099999999999997E-2</v>
      </c>
      <c r="C8" s="5" t="s">
        <v>99</v>
      </c>
      <c r="D8" s="5" t="s">
        <v>898</v>
      </c>
      <c r="E8" s="5" t="s">
        <v>24</v>
      </c>
      <c r="F8" s="5">
        <v>150</v>
      </c>
      <c r="G8" s="10">
        <v>1500.31</v>
      </c>
      <c r="H8" s="11">
        <v>10.990000000000002</v>
      </c>
    </row>
    <row r="9" spans="1:8" x14ac:dyDescent="0.15">
      <c r="B9" s="12">
        <v>0.08</v>
      </c>
      <c r="C9" s="5" t="s">
        <v>394</v>
      </c>
      <c r="D9" s="5" t="s">
        <v>395</v>
      </c>
      <c r="E9" s="5" t="s">
        <v>16</v>
      </c>
      <c r="F9" s="5">
        <v>150</v>
      </c>
      <c r="G9" s="10">
        <v>1500.27</v>
      </c>
      <c r="H9" s="11">
        <v>10.990000000000002</v>
      </c>
    </row>
    <row r="10" spans="1:8" x14ac:dyDescent="0.15">
      <c r="B10" s="13" t="s">
        <v>13</v>
      </c>
      <c r="C10" s="5" t="s">
        <v>899</v>
      </c>
      <c r="D10" s="5" t="s">
        <v>900</v>
      </c>
      <c r="E10" s="5" t="s">
        <v>901</v>
      </c>
      <c r="F10" s="5">
        <v>60</v>
      </c>
      <c r="G10" s="10">
        <v>768.69</v>
      </c>
      <c r="H10" s="11">
        <v>5.63</v>
      </c>
    </row>
    <row r="11" spans="1:8" x14ac:dyDescent="0.15">
      <c r="B11" s="12">
        <v>9.11E-2</v>
      </c>
      <c r="C11" s="5" t="s">
        <v>17</v>
      </c>
      <c r="D11" s="5" t="s">
        <v>902</v>
      </c>
      <c r="E11" s="5" t="s">
        <v>16</v>
      </c>
      <c r="F11" s="5">
        <v>50</v>
      </c>
      <c r="G11" s="10">
        <v>500.45</v>
      </c>
      <c r="H11" s="11">
        <v>3.6700000000000004</v>
      </c>
    </row>
    <row r="12" spans="1:8" x14ac:dyDescent="0.15">
      <c r="B12" s="12">
        <v>9.8430000000000004E-2</v>
      </c>
      <c r="C12" s="5" t="s">
        <v>179</v>
      </c>
      <c r="D12" s="5" t="s">
        <v>907</v>
      </c>
      <c r="E12" s="5" t="s">
        <v>177</v>
      </c>
      <c r="F12" s="5">
        <v>204</v>
      </c>
      <c r="G12" s="10">
        <v>204.44</v>
      </c>
      <c r="H12" s="11">
        <v>1.5000000000000002</v>
      </c>
    </row>
    <row r="13" spans="1:8" x14ac:dyDescent="0.15">
      <c r="B13" s="12">
        <v>7.9500000000000001E-2</v>
      </c>
      <c r="C13" s="5" t="s">
        <v>324</v>
      </c>
      <c r="D13" s="5" t="s">
        <v>708</v>
      </c>
      <c r="E13" s="5" t="s">
        <v>247</v>
      </c>
      <c r="F13" s="5">
        <v>5</v>
      </c>
      <c r="G13" s="10">
        <v>49.96</v>
      </c>
      <c r="H13" s="11">
        <v>0.37</v>
      </c>
    </row>
    <row r="14" spans="1:8" ht="9.75" thickBot="1" x14ac:dyDescent="0.2">
      <c r="E14" s="14" t="s">
        <v>48</v>
      </c>
      <c r="G14" s="15">
        <v>8060.95</v>
      </c>
      <c r="H14" s="16">
        <v>59.06</v>
      </c>
    </row>
    <row r="15" spans="1:8" ht="15.75" thickTop="1" x14ac:dyDescent="0.25">
      <c r="B15" s="88" t="s">
        <v>52</v>
      </c>
      <c r="C15" s="87"/>
      <c r="H15" s="11"/>
    </row>
    <row r="16" spans="1:8" ht="15" x14ac:dyDescent="0.25">
      <c r="B16" s="86" t="s">
        <v>9</v>
      </c>
      <c r="C16" s="87"/>
      <c r="H16" s="11"/>
    </row>
    <row r="17" spans="1:8" x14ac:dyDescent="0.15">
      <c r="B17" s="12">
        <v>9.6000000000000002E-2</v>
      </c>
      <c r="C17" s="5" t="s">
        <v>595</v>
      </c>
      <c r="D17" s="5" t="s">
        <v>904</v>
      </c>
      <c r="E17" s="5" t="s">
        <v>55</v>
      </c>
      <c r="F17" s="5">
        <v>100000</v>
      </c>
      <c r="G17" s="10">
        <v>100.10000000000001</v>
      </c>
      <c r="H17" s="11">
        <v>0.73</v>
      </c>
    </row>
    <row r="18" spans="1:8" ht="9.75" thickBot="1" x14ac:dyDescent="0.2">
      <c r="E18" s="14" t="s">
        <v>48</v>
      </c>
      <c r="G18" s="23">
        <v>100.1</v>
      </c>
      <c r="H18" s="24">
        <v>0.73</v>
      </c>
    </row>
    <row r="19" spans="1:8" ht="9.75" thickTop="1" x14ac:dyDescent="0.15">
      <c r="H19" s="11"/>
    </row>
    <row r="20" spans="1:8" x14ac:dyDescent="0.15">
      <c r="C20" s="5" t="s">
        <v>529</v>
      </c>
      <c r="G20" s="10">
        <v>1297.27</v>
      </c>
      <c r="H20" s="11">
        <v>9.5027000000000008</v>
      </c>
    </row>
    <row r="21" spans="1:8" x14ac:dyDescent="0.15">
      <c r="B21" s="13" t="s">
        <v>84</v>
      </c>
      <c r="H21" s="11"/>
    </row>
    <row r="22" spans="1:8" x14ac:dyDescent="0.15">
      <c r="C22" s="5" t="s">
        <v>85</v>
      </c>
      <c r="E22" s="5" t="s">
        <v>84</v>
      </c>
      <c r="G22" s="10">
        <v>3457</v>
      </c>
      <c r="H22" s="11">
        <v>25.320000000000004</v>
      </c>
    </row>
    <row r="23" spans="1:8" x14ac:dyDescent="0.15">
      <c r="H23" s="11"/>
    </row>
    <row r="24" spans="1:8" x14ac:dyDescent="0.15">
      <c r="A24" s="17" t="s">
        <v>86</v>
      </c>
      <c r="G24" s="18">
        <v>736.15</v>
      </c>
      <c r="H24" s="19">
        <v>5.39</v>
      </c>
    </row>
    <row r="25" spans="1:8" x14ac:dyDescent="0.15">
      <c r="H25" s="11"/>
    </row>
    <row r="26" spans="1:8" ht="9.75" thickBot="1" x14ac:dyDescent="0.2">
      <c r="E26" s="14" t="s">
        <v>87</v>
      </c>
      <c r="G26" s="15">
        <v>13651.47</v>
      </c>
      <c r="H26" s="16">
        <v>100</v>
      </c>
    </row>
    <row r="27" spans="1:8" ht="9.75" thickTop="1" x14ac:dyDescent="0.15">
      <c r="H27" s="11"/>
    </row>
    <row r="28" spans="1:8" x14ac:dyDescent="0.15">
      <c r="A28" s="14" t="s">
        <v>88</v>
      </c>
      <c r="H28" s="11"/>
    </row>
    <row r="29" spans="1:8" x14ac:dyDescent="0.15">
      <c r="A29" s="5">
        <v>1</v>
      </c>
      <c r="B29" s="5" t="s">
        <v>908</v>
      </c>
      <c r="H29" s="11"/>
    </row>
    <row r="30" spans="1:8" x14ac:dyDescent="0.15">
      <c r="H30" s="11"/>
    </row>
    <row r="31" spans="1:8" x14ac:dyDescent="0.15">
      <c r="A31" s="5">
        <v>2</v>
      </c>
      <c r="B31" s="5" t="s">
        <v>90</v>
      </c>
      <c r="H31" s="11"/>
    </row>
    <row r="32" spans="1:8" x14ac:dyDescent="0.15">
      <c r="H32" s="11"/>
    </row>
    <row r="33" spans="1:8" x14ac:dyDescent="0.15">
      <c r="A33" s="5">
        <v>3</v>
      </c>
      <c r="B33" s="5" t="s">
        <v>807</v>
      </c>
      <c r="H33" s="11"/>
    </row>
    <row r="34" spans="1:8" x14ac:dyDescent="0.15">
      <c r="H34" s="11"/>
    </row>
    <row r="35" spans="1:8" x14ac:dyDescent="0.15">
      <c r="A35" s="5">
        <v>4</v>
      </c>
      <c r="B35" s="5" t="s">
        <v>91</v>
      </c>
      <c r="H35" s="11"/>
    </row>
    <row r="36" spans="1:8" x14ac:dyDescent="0.15">
      <c r="B36" s="5" t="s">
        <v>92</v>
      </c>
      <c r="H36" s="11"/>
    </row>
    <row r="37" spans="1:8" x14ac:dyDescent="0.15">
      <c r="B37" s="5" t="s">
        <v>93</v>
      </c>
      <c r="H37" s="11"/>
    </row>
    <row r="38" spans="1:8" x14ac:dyDescent="0.15">
      <c r="A38" s="1"/>
      <c r="B38" s="1"/>
      <c r="C38" s="1"/>
      <c r="D38" s="1"/>
      <c r="E38" s="1"/>
      <c r="F38" s="1"/>
      <c r="G38" s="3"/>
      <c r="H38" s="20"/>
    </row>
  </sheetData>
  <mergeCells count="6">
    <mergeCell ref="A2:C2"/>
    <mergeCell ref="A3:C3"/>
    <mergeCell ref="B4:C4"/>
    <mergeCell ref="B5:C5"/>
    <mergeCell ref="B15:C15"/>
    <mergeCell ref="B16:C16"/>
  </mergeCells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"/>
  <sheetViews>
    <sheetView topLeftCell="A13" workbookViewId="0">
      <selection activeCell="B41" sqref="B41"/>
    </sheetView>
  </sheetViews>
  <sheetFormatPr defaultRowHeight="9" x14ac:dyDescent="0.15"/>
  <cols>
    <col min="1" max="1" width="2.7109375" style="5" customWidth="1"/>
    <col min="2" max="2" width="4.7109375" style="5" customWidth="1"/>
    <col min="3" max="3" width="58.42578125" style="5" bestFit="1" customWidth="1"/>
    <col min="4" max="4" width="10.42578125" style="5" bestFit="1" customWidth="1"/>
    <col min="5" max="5" width="10.85546875" style="5" bestFit="1" customWidth="1"/>
    <col min="6" max="6" width="7.28515625" style="5" bestFit="1" customWidth="1"/>
    <col min="7" max="7" width="9.28515625" style="10" customWidth="1"/>
    <col min="8" max="8" width="7.7109375" style="21" customWidth="1"/>
    <col min="9" max="16384" width="9.140625" style="5"/>
  </cols>
  <sheetData>
    <row r="1" spans="1:8" x14ac:dyDescent="0.15">
      <c r="A1" s="1"/>
      <c r="B1" s="1"/>
      <c r="C1" s="2" t="s">
        <v>896</v>
      </c>
      <c r="D1" s="1"/>
      <c r="E1" s="1"/>
      <c r="F1" s="1"/>
      <c r="G1" s="3"/>
      <c r="H1" s="4"/>
    </row>
    <row r="2" spans="1:8" ht="37.5" x14ac:dyDescent="0.25">
      <c r="A2" s="89" t="s">
        <v>1</v>
      </c>
      <c r="B2" s="90"/>
      <c r="C2" s="90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8" ht="15" x14ac:dyDescent="0.25">
      <c r="A3" s="86" t="s">
        <v>7</v>
      </c>
      <c r="B3" s="87"/>
      <c r="C3" s="87"/>
      <c r="H3" s="11"/>
    </row>
    <row r="4" spans="1:8" ht="15" x14ac:dyDescent="0.25">
      <c r="B4" s="88" t="s">
        <v>8</v>
      </c>
      <c r="C4" s="87"/>
      <c r="H4" s="11"/>
    </row>
    <row r="5" spans="1:8" ht="15" x14ac:dyDescent="0.25">
      <c r="B5" s="86" t="s">
        <v>9</v>
      </c>
      <c r="C5" s="87"/>
      <c r="H5" s="11"/>
    </row>
    <row r="6" spans="1:8" x14ac:dyDescent="0.15">
      <c r="B6" s="13" t="s">
        <v>13</v>
      </c>
      <c r="C6" s="5" t="s">
        <v>116</v>
      </c>
      <c r="D6" s="5" t="s">
        <v>897</v>
      </c>
      <c r="E6" s="5" t="s">
        <v>36</v>
      </c>
      <c r="F6" s="5">
        <v>530</v>
      </c>
      <c r="G6" s="10">
        <v>6786.67</v>
      </c>
      <c r="H6" s="11">
        <v>12.38</v>
      </c>
    </row>
    <row r="7" spans="1:8" x14ac:dyDescent="0.15">
      <c r="B7" s="12">
        <v>0.08</v>
      </c>
      <c r="C7" s="5" t="s">
        <v>394</v>
      </c>
      <c r="D7" s="5" t="s">
        <v>395</v>
      </c>
      <c r="E7" s="5" t="s">
        <v>16</v>
      </c>
      <c r="F7" s="5">
        <v>650</v>
      </c>
      <c r="G7" s="10">
        <v>6501.16</v>
      </c>
      <c r="H7" s="11">
        <v>11.860000000000001</v>
      </c>
    </row>
    <row r="8" spans="1:8" x14ac:dyDescent="0.15">
      <c r="B8" s="12">
        <v>8.9499999999999996E-2</v>
      </c>
      <c r="C8" s="5" t="s">
        <v>97</v>
      </c>
      <c r="D8" s="5" t="s">
        <v>393</v>
      </c>
      <c r="E8" s="5" t="s">
        <v>36</v>
      </c>
      <c r="F8" s="5">
        <v>630</v>
      </c>
      <c r="G8" s="10">
        <v>6308.32</v>
      </c>
      <c r="H8" s="11">
        <v>11.5</v>
      </c>
    </row>
    <row r="9" spans="1:8" x14ac:dyDescent="0.15">
      <c r="B9" s="12">
        <v>8.7099999999999997E-2</v>
      </c>
      <c r="C9" s="5" t="s">
        <v>99</v>
      </c>
      <c r="D9" s="5" t="s">
        <v>898</v>
      </c>
      <c r="E9" s="5" t="s">
        <v>24</v>
      </c>
      <c r="F9" s="5">
        <v>600</v>
      </c>
      <c r="G9" s="10">
        <v>6001.24</v>
      </c>
      <c r="H9" s="11">
        <v>10.940000000000001</v>
      </c>
    </row>
    <row r="10" spans="1:8" x14ac:dyDescent="0.15">
      <c r="B10" s="12">
        <v>8.9499999999999996E-2</v>
      </c>
      <c r="C10" s="5" t="s">
        <v>110</v>
      </c>
      <c r="D10" s="5" t="s">
        <v>201</v>
      </c>
      <c r="E10" s="5" t="s">
        <v>16</v>
      </c>
      <c r="F10" s="5">
        <v>450</v>
      </c>
      <c r="G10" s="10">
        <v>4502.42</v>
      </c>
      <c r="H10" s="11">
        <v>8.2100000000000009</v>
      </c>
    </row>
    <row r="11" spans="1:8" x14ac:dyDescent="0.15">
      <c r="B11" s="13" t="s">
        <v>13</v>
      </c>
      <c r="C11" s="5" t="s">
        <v>899</v>
      </c>
      <c r="D11" s="5" t="s">
        <v>900</v>
      </c>
      <c r="E11" s="5" t="s">
        <v>901</v>
      </c>
      <c r="F11" s="5">
        <v>340</v>
      </c>
      <c r="G11" s="10">
        <v>4355.91</v>
      </c>
      <c r="H11" s="11">
        <v>7.9399999999999995</v>
      </c>
    </row>
    <row r="12" spans="1:8" x14ac:dyDescent="0.15">
      <c r="B12" s="12">
        <v>7.9500000000000001E-2</v>
      </c>
      <c r="C12" s="5" t="s">
        <v>324</v>
      </c>
      <c r="D12" s="5" t="s">
        <v>708</v>
      </c>
      <c r="E12" s="5" t="s">
        <v>247</v>
      </c>
      <c r="F12" s="5">
        <v>275</v>
      </c>
      <c r="G12" s="10">
        <v>2748.01</v>
      </c>
      <c r="H12" s="11">
        <v>5.0100000000000007</v>
      </c>
    </row>
    <row r="13" spans="1:8" x14ac:dyDescent="0.15">
      <c r="B13" s="12">
        <v>9.11E-2</v>
      </c>
      <c r="C13" s="5" t="s">
        <v>17</v>
      </c>
      <c r="D13" s="5" t="s">
        <v>902</v>
      </c>
      <c r="E13" s="5" t="s">
        <v>16</v>
      </c>
      <c r="F13" s="5">
        <v>200</v>
      </c>
      <c r="G13" s="10">
        <v>2001.81</v>
      </c>
      <c r="H13" s="11">
        <v>3.6500000000000004</v>
      </c>
    </row>
    <row r="14" spans="1:8" x14ac:dyDescent="0.15">
      <c r="B14" s="12">
        <v>8.4099999999999994E-2</v>
      </c>
      <c r="C14" s="5" t="s">
        <v>14</v>
      </c>
      <c r="D14" s="5" t="s">
        <v>903</v>
      </c>
      <c r="E14" s="5" t="s">
        <v>16</v>
      </c>
      <c r="F14" s="5">
        <v>170</v>
      </c>
      <c r="G14" s="10">
        <v>850.24</v>
      </c>
      <c r="H14" s="11">
        <v>1.55</v>
      </c>
    </row>
    <row r="15" spans="1:8" x14ac:dyDescent="0.15">
      <c r="B15" s="12">
        <v>8.5000000000000006E-2</v>
      </c>
      <c r="C15" s="5" t="s">
        <v>581</v>
      </c>
      <c r="D15" s="5" t="s">
        <v>582</v>
      </c>
      <c r="E15" s="5" t="s">
        <v>36</v>
      </c>
      <c r="F15" s="5">
        <v>40</v>
      </c>
      <c r="G15" s="10">
        <v>400.45</v>
      </c>
      <c r="H15" s="11">
        <v>0.73</v>
      </c>
    </row>
    <row r="16" spans="1:8" ht="9.75" thickBot="1" x14ac:dyDescent="0.2">
      <c r="E16" s="14" t="s">
        <v>48</v>
      </c>
      <c r="G16" s="15">
        <v>40456.230000000003</v>
      </c>
      <c r="H16" s="16">
        <v>73.77</v>
      </c>
    </row>
    <row r="17" spans="1:8" ht="9.75" thickTop="1" x14ac:dyDescent="0.15">
      <c r="B17" s="88" t="s">
        <v>52</v>
      </c>
      <c r="C17" s="91"/>
      <c r="H17" s="11"/>
    </row>
    <row r="18" spans="1:8" ht="15" x14ac:dyDescent="0.25">
      <c r="B18" s="86" t="s">
        <v>9</v>
      </c>
      <c r="C18" s="87"/>
      <c r="H18" s="11"/>
    </row>
    <row r="19" spans="1:8" x14ac:dyDescent="0.15">
      <c r="B19" s="12">
        <v>8.3900000000000002E-2</v>
      </c>
      <c r="C19" s="5" t="s">
        <v>595</v>
      </c>
      <c r="D19" s="5" t="s">
        <v>691</v>
      </c>
      <c r="E19" s="5" t="s">
        <v>55</v>
      </c>
      <c r="F19" s="5">
        <v>4550000</v>
      </c>
      <c r="G19" s="10">
        <v>4553.4400000000005</v>
      </c>
      <c r="H19" s="11">
        <v>8.3000000000000007</v>
      </c>
    </row>
    <row r="20" spans="1:8" x14ac:dyDescent="0.15">
      <c r="B20" s="12">
        <v>9.6000000000000002E-2</v>
      </c>
      <c r="C20" s="5" t="s">
        <v>595</v>
      </c>
      <c r="D20" s="5" t="s">
        <v>904</v>
      </c>
      <c r="E20" s="5" t="s">
        <v>55</v>
      </c>
      <c r="F20" s="5">
        <v>600000</v>
      </c>
      <c r="G20" s="10">
        <v>600.58000000000004</v>
      </c>
      <c r="H20" s="11">
        <v>1.1000000000000001</v>
      </c>
    </row>
    <row r="21" spans="1:8" ht="9.75" thickBot="1" x14ac:dyDescent="0.2">
      <c r="E21" s="14" t="s">
        <v>48</v>
      </c>
      <c r="G21" s="15">
        <v>5154.0200000000004</v>
      </c>
      <c r="H21" s="16">
        <v>9.4</v>
      </c>
    </row>
    <row r="22" spans="1:8" ht="9.75" thickTop="1" x14ac:dyDescent="0.15">
      <c r="H22" s="11"/>
    </row>
    <row r="23" spans="1:8" ht="15" x14ac:dyDescent="0.25">
      <c r="A23" s="86" t="s">
        <v>68</v>
      </c>
      <c r="B23" s="87"/>
      <c r="C23" s="87"/>
      <c r="H23" s="11"/>
    </row>
    <row r="24" spans="1:8" ht="15" x14ac:dyDescent="0.25">
      <c r="B24" s="88" t="s">
        <v>69</v>
      </c>
      <c r="C24" s="87"/>
      <c r="H24" s="11"/>
    </row>
    <row r="25" spans="1:8" x14ac:dyDescent="0.15">
      <c r="B25" s="13" t="s">
        <v>75</v>
      </c>
      <c r="C25" s="5" t="s">
        <v>76</v>
      </c>
      <c r="D25" s="5" t="s">
        <v>905</v>
      </c>
      <c r="E25" s="5" t="s">
        <v>73</v>
      </c>
      <c r="F25" s="5">
        <v>100</v>
      </c>
      <c r="G25" s="10">
        <v>498.29</v>
      </c>
      <c r="H25" s="11">
        <v>0.91</v>
      </c>
    </row>
    <row r="26" spans="1:8" ht="9.75" thickBot="1" x14ac:dyDescent="0.2">
      <c r="E26" s="14" t="s">
        <v>48</v>
      </c>
      <c r="G26" s="23">
        <v>498.29</v>
      </c>
      <c r="H26" s="24">
        <v>0.91</v>
      </c>
    </row>
    <row r="27" spans="1:8" ht="9.75" thickTop="1" x14ac:dyDescent="0.15">
      <c r="H27" s="11"/>
    </row>
    <row r="28" spans="1:8" x14ac:dyDescent="0.15">
      <c r="C28" s="5" t="s">
        <v>529</v>
      </c>
      <c r="G28" s="10">
        <v>4354.4400000000005</v>
      </c>
      <c r="H28" s="11">
        <v>7.9414999999999996</v>
      </c>
    </row>
    <row r="29" spans="1:8" x14ac:dyDescent="0.15">
      <c r="B29" s="13" t="s">
        <v>84</v>
      </c>
      <c r="H29" s="11"/>
    </row>
    <row r="30" spans="1:8" x14ac:dyDescent="0.15">
      <c r="C30" s="5" t="s">
        <v>85</v>
      </c>
      <c r="E30" s="5" t="s">
        <v>84</v>
      </c>
      <c r="G30" s="10">
        <v>740</v>
      </c>
      <c r="H30" s="11">
        <v>1.35</v>
      </c>
    </row>
    <row r="31" spans="1:8" x14ac:dyDescent="0.15">
      <c r="H31" s="11"/>
    </row>
    <row r="32" spans="1:8" x14ac:dyDescent="0.15">
      <c r="A32" s="17" t="s">
        <v>86</v>
      </c>
      <c r="G32" s="18">
        <v>3628.39</v>
      </c>
      <c r="H32" s="19">
        <v>6.63</v>
      </c>
    </row>
    <row r="33" spans="1:8" x14ac:dyDescent="0.15">
      <c r="H33" s="11"/>
    </row>
    <row r="34" spans="1:8" ht="9.75" thickBot="1" x14ac:dyDescent="0.2">
      <c r="E34" s="14" t="s">
        <v>87</v>
      </c>
      <c r="G34" s="15">
        <v>54831.37</v>
      </c>
      <c r="H34" s="16">
        <v>100</v>
      </c>
    </row>
    <row r="35" spans="1:8" ht="9.75" thickTop="1" x14ac:dyDescent="0.15">
      <c r="H35" s="11"/>
    </row>
    <row r="36" spans="1:8" x14ac:dyDescent="0.15">
      <c r="A36" s="14" t="s">
        <v>88</v>
      </c>
      <c r="H36" s="11"/>
    </row>
    <row r="37" spans="1:8" x14ac:dyDescent="0.15">
      <c r="A37" s="5">
        <v>1</v>
      </c>
      <c r="B37" s="5" t="s">
        <v>806</v>
      </c>
      <c r="H37" s="11"/>
    </row>
    <row r="38" spans="1:8" x14ac:dyDescent="0.15">
      <c r="H38" s="11"/>
    </row>
    <row r="39" spans="1:8" x14ac:dyDescent="0.15">
      <c r="A39" s="5">
        <v>2</v>
      </c>
      <c r="B39" s="5" t="s">
        <v>90</v>
      </c>
      <c r="H39" s="11"/>
    </row>
    <row r="40" spans="1:8" x14ac:dyDescent="0.15">
      <c r="H40" s="11"/>
    </row>
    <row r="41" spans="1:8" x14ac:dyDescent="0.15">
      <c r="A41" s="5">
        <v>3</v>
      </c>
      <c r="B41" s="5" t="s">
        <v>807</v>
      </c>
      <c r="H41" s="11"/>
    </row>
    <row r="42" spans="1:8" x14ac:dyDescent="0.15">
      <c r="H42" s="11"/>
    </row>
    <row r="43" spans="1:8" x14ac:dyDescent="0.15">
      <c r="A43" s="5">
        <v>4</v>
      </c>
      <c r="B43" s="5" t="s">
        <v>91</v>
      </c>
      <c r="H43" s="11"/>
    </row>
    <row r="44" spans="1:8" x14ac:dyDescent="0.15">
      <c r="B44" s="5" t="s">
        <v>92</v>
      </c>
      <c r="H44" s="11"/>
    </row>
    <row r="45" spans="1:8" x14ac:dyDescent="0.15">
      <c r="B45" s="5" t="s">
        <v>93</v>
      </c>
      <c r="H45" s="11"/>
    </row>
    <row r="46" spans="1:8" x14ac:dyDescent="0.15">
      <c r="A46" s="1"/>
      <c r="B46" s="1"/>
      <c r="C46" s="1"/>
      <c r="D46" s="1"/>
      <c r="E46" s="1"/>
      <c r="F46" s="1"/>
      <c r="G46" s="3"/>
      <c r="H46" s="20"/>
    </row>
  </sheetData>
  <mergeCells count="8">
    <mergeCell ref="A23:C23"/>
    <mergeCell ref="B24:C24"/>
    <mergeCell ref="A2:C2"/>
    <mergeCell ref="A3:C3"/>
    <mergeCell ref="B4:C4"/>
    <mergeCell ref="B5:C5"/>
    <mergeCell ref="B17:C17"/>
    <mergeCell ref="B18:C18"/>
  </mergeCells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"/>
  <sheetViews>
    <sheetView topLeftCell="A4" workbookViewId="0">
      <selection activeCell="B38" sqref="B38"/>
    </sheetView>
  </sheetViews>
  <sheetFormatPr defaultRowHeight="9" x14ac:dyDescent="0.15"/>
  <cols>
    <col min="1" max="1" width="2.7109375" style="5" customWidth="1"/>
    <col min="2" max="2" width="4.7109375" style="5" customWidth="1"/>
    <col min="3" max="3" width="83.7109375" style="5" customWidth="1"/>
    <col min="4" max="4" width="9.85546875" style="5" bestFit="1" customWidth="1"/>
    <col min="5" max="5" width="17.42578125" style="5" bestFit="1" customWidth="1"/>
    <col min="6" max="6" width="7.28515625" style="5" bestFit="1" customWidth="1"/>
    <col min="7" max="7" width="8.140625" style="10" bestFit="1" customWidth="1"/>
    <col min="8" max="8" width="7.7109375" style="21" customWidth="1"/>
    <col min="9" max="16384" width="9.140625" style="5"/>
  </cols>
  <sheetData>
    <row r="1" spans="1:8" x14ac:dyDescent="0.15">
      <c r="A1" s="1"/>
      <c r="B1" s="1"/>
      <c r="C1" s="2" t="s">
        <v>877</v>
      </c>
      <c r="D1" s="1"/>
      <c r="E1" s="1"/>
      <c r="F1" s="1"/>
      <c r="G1" s="3"/>
      <c r="H1" s="4"/>
    </row>
    <row r="2" spans="1:8" ht="37.5" x14ac:dyDescent="0.25">
      <c r="A2" s="89" t="s">
        <v>1</v>
      </c>
      <c r="B2" s="90"/>
      <c r="C2" s="90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8" ht="15" x14ac:dyDescent="0.25">
      <c r="A3" s="86" t="s">
        <v>7</v>
      </c>
      <c r="B3" s="87"/>
      <c r="C3" s="87"/>
      <c r="H3" s="11"/>
    </row>
    <row r="4" spans="1:8" ht="15" x14ac:dyDescent="0.25">
      <c r="B4" s="88" t="s">
        <v>8</v>
      </c>
      <c r="C4" s="87"/>
      <c r="H4" s="11"/>
    </row>
    <row r="5" spans="1:8" ht="15" x14ac:dyDescent="0.25">
      <c r="B5" s="86" t="s">
        <v>9</v>
      </c>
      <c r="C5" s="87"/>
      <c r="H5" s="11"/>
    </row>
    <row r="6" spans="1:8" x14ac:dyDescent="0.15">
      <c r="B6" s="12">
        <v>8.5999999999999993E-2</v>
      </c>
      <c r="C6" s="5" t="s">
        <v>878</v>
      </c>
      <c r="D6" s="5" t="s">
        <v>879</v>
      </c>
      <c r="E6" s="5" t="s">
        <v>239</v>
      </c>
      <c r="F6" s="5">
        <v>390</v>
      </c>
      <c r="G6" s="10">
        <v>3891.82</v>
      </c>
      <c r="H6" s="11">
        <v>9.4499999999999993</v>
      </c>
    </row>
    <row r="7" spans="1:8" x14ac:dyDescent="0.15">
      <c r="B7" s="12">
        <v>9.8199999999999996E-2</v>
      </c>
      <c r="C7" s="5" t="s">
        <v>277</v>
      </c>
      <c r="D7" s="5" t="s">
        <v>283</v>
      </c>
      <c r="E7" s="5" t="s">
        <v>279</v>
      </c>
      <c r="F7" s="5">
        <v>375</v>
      </c>
      <c r="G7" s="10">
        <v>3757.04</v>
      </c>
      <c r="H7" s="11">
        <v>9.120000000000001</v>
      </c>
    </row>
    <row r="8" spans="1:8" x14ac:dyDescent="0.15">
      <c r="B8" s="12">
        <v>0.105</v>
      </c>
      <c r="C8" s="5" t="s">
        <v>712</v>
      </c>
      <c r="D8" s="5" t="s">
        <v>880</v>
      </c>
      <c r="E8" s="5" t="s">
        <v>319</v>
      </c>
      <c r="F8" s="5">
        <v>350</v>
      </c>
      <c r="G8" s="10">
        <v>3554.37</v>
      </c>
      <c r="H8" s="11">
        <v>8.6300000000000008</v>
      </c>
    </row>
    <row r="9" spans="1:8" x14ac:dyDescent="0.15">
      <c r="B9" s="12">
        <v>8.9099999999999999E-2</v>
      </c>
      <c r="C9" s="5" t="s">
        <v>320</v>
      </c>
      <c r="D9" s="5" t="s">
        <v>881</v>
      </c>
      <c r="E9" s="5" t="s">
        <v>12</v>
      </c>
      <c r="F9" s="5">
        <v>28</v>
      </c>
      <c r="G9" s="10">
        <v>2791.91</v>
      </c>
      <c r="H9" s="11">
        <v>6.78</v>
      </c>
    </row>
    <row r="10" spans="1:8" x14ac:dyDescent="0.15">
      <c r="B10" s="12">
        <v>9.9099999999999994E-2</v>
      </c>
      <c r="C10" s="5" t="s">
        <v>290</v>
      </c>
      <c r="D10" s="5" t="s">
        <v>882</v>
      </c>
      <c r="E10" s="5" t="s">
        <v>239</v>
      </c>
      <c r="F10" s="5">
        <v>150</v>
      </c>
      <c r="G10" s="10">
        <v>1516.48</v>
      </c>
      <c r="H10" s="11">
        <v>3.6799999999999997</v>
      </c>
    </row>
    <row r="11" spans="1:8" x14ac:dyDescent="0.15">
      <c r="B11" s="12">
        <v>0.107</v>
      </c>
      <c r="C11" s="5" t="s">
        <v>883</v>
      </c>
      <c r="D11" s="5" t="s">
        <v>884</v>
      </c>
      <c r="E11" s="5" t="s">
        <v>354</v>
      </c>
      <c r="F11" s="5">
        <v>30</v>
      </c>
      <c r="G11" s="10">
        <v>303.01</v>
      </c>
      <c r="H11" s="11">
        <v>0.74</v>
      </c>
    </row>
    <row r="12" spans="1:8" ht="9.75" thickBot="1" x14ac:dyDescent="0.2">
      <c r="E12" s="14" t="s">
        <v>48</v>
      </c>
      <c r="G12" s="15">
        <v>15814.63</v>
      </c>
      <c r="H12" s="16">
        <v>38.4</v>
      </c>
    </row>
    <row r="13" spans="1:8" ht="15.75" thickTop="1" x14ac:dyDescent="0.25">
      <c r="B13" s="86" t="s">
        <v>49</v>
      </c>
      <c r="C13" s="87"/>
      <c r="H13" s="11"/>
    </row>
    <row r="14" spans="1:8" x14ac:dyDescent="0.15">
      <c r="B14" s="13" t="s">
        <v>13</v>
      </c>
      <c r="C14" s="5" t="s">
        <v>357</v>
      </c>
      <c r="D14" s="5" t="s">
        <v>358</v>
      </c>
      <c r="E14" s="5" t="s">
        <v>359</v>
      </c>
      <c r="F14" s="5">
        <v>35</v>
      </c>
      <c r="G14" s="10">
        <v>4215.6099999999997</v>
      </c>
      <c r="H14" s="11">
        <v>10.24</v>
      </c>
    </row>
    <row r="15" spans="1:8" x14ac:dyDescent="0.15">
      <c r="B15" s="12">
        <v>9.5699999999999993E-2</v>
      </c>
      <c r="C15" s="5" t="s">
        <v>748</v>
      </c>
      <c r="D15" s="5" t="s">
        <v>361</v>
      </c>
      <c r="E15" s="5" t="s">
        <v>239</v>
      </c>
      <c r="F15" s="5">
        <v>350</v>
      </c>
      <c r="G15" s="10">
        <v>3529.6800000000003</v>
      </c>
      <c r="H15" s="11">
        <v>8.57</v>
      </c>
    </row>
    <row r="16" spans="1:8" x14ac:dyDescent="0.15">
      <c r="B16" s="13" t="s">
        <v>13</v>
      </c>
      <c r="C16" s="5" t="s">
        <v>885</v>
      </c>
      <c r="D16" s="5" t="s">
        <v>886</v>
      </c>
      <c r="E16" s="5" t="s">
        <v>333</v>
      </c>
      <c r="F16" s="5">
        <v>25</v>
      </c>
      <c r="G16" s="10">
        <v>3064</v>
      </c>
      <c r="H16" s="11">
        <v>7.44</v>
      </c>
    </row>
    <row r="17" spans="1:8" x14ac:dyDescent="0.15">
      <c r="B17" s="12">
        <v>0.10050000000000001</v>
      </c>
      <c r="C17" s="5" t="s">
        <v>887</v>
      </c>
      <c r="D17" s="5" t="s">
        <v>888</v>
      </c>
      <c r="E17" s="5" t="s">
        <v>889</v>
      </c>
      <c r="F17" s="5">
        <v>28</v>
      </c>
      <c r="G17" s="10">
        <v>2797.31</v>
      </c>
      <c r="H17" s="11">
        <v>6.79</v>
      </c>
    </row>
    <row r="18" spans="1:8" x14ac:dyDescent="0.15">
      <c r="B18" s="12">
        <v>0.113</v>
      </c>
      <c r="C18" s="5" t="s">
        <v>890</v>
      </c>
      <c r="D18" s="5" t="s">
        <v>891</v>
      </c>
      <c r="E18" s="5" t="s">
        <v>333</v>
      </c>
      <c r="F18" s="5">
        <v>210</v>
      </c>
      <c r="G18" s="10">
        <v>2117.0500000000002</v>
      </c>
      <c r="H18" s="11">
        <v>5.1400000000000006</v>
      </c>
    </row>
    <row r="19" spans="1:8" x14ac:dyDescent="0.15">
      <c r="B19" s="12">
        <v>0.113</v>
      </c>
      <c r="C19" s="5" t="s">
        <v>892</v>
      </c>
      <c r="D19" s="5" t="s">
        <v>893</v>
      </c>
      <c r="E19" s="5" t="s">
        <v>333</v>
      </c>
      <c r="F19" s="5">
        <v>198</v>
      </c>
      <c r="G19" s="10">
        <v>1993.07</v>
      </c>
      <c r="H19" s="11">
        <v>4.8400000000000007</v>
      </c>
    </row>
    <row r="20" spans="1:8" x14ac:dyDescent="0.15">
      <c r="B20" s="12">
        <v>9.5000000000000001E-2</v>
      </c>
      <c r="C20" s="5" t="s">
        <v>328</v>
      </c>
      <c r="D20" s="5" t="s">
        <v>747</v>
      </c>
      <c r="E20" s="5" t="s">
        <v>330</v>
      </c>
      <c r="F20" s="5">
        <v>1900</v>
      </c>
      <c r="G20" s="10">
        <v>1895.81</v>
      </c>
      <c r="H20" s="11">
        <v>4.5999999999999996</v>
      </c>
    </row>
    <row r="21" spans="1:8" x14ac:dyDescent="0.15">
      <c r="B21" s="12">
        <v>0.1032</v>
      </c>
      <c r="C21" s="5" t="s">
        <v>397</v>
      </c>
      <c r="D21" s="5" t="s">
        <v>894</v>
      </c>
      <c r="E21" s="5" t="s">
        <v>889</v>
      </c>
      <c r="F21" s="5">
        <v>17</v>
      </c>
      <c r="G21" s="10">
        <v>1709.67</v>
      </c>
      <c r="H21" s="11">
        <v>4.1500000000000004</v>
      </c>
    </row>
    <row r="22" spans="1:8" x14ac:dyDescent="0.15">
      <c r="B22" s="12">
        <v>0.10050000000000001</v>
      </c>
      <c r="C22" s="5" t="s">
        <v>397</v>
      </c>
      <c r="D22" s="5" t="s">
        <v>398</v>
      </c>
      <c r="E22" s="5" t="s">
        <v>239</v>
      </c>
      <c r="F22" s="5">
        <v>13</v>
      </c>
      <c r="G22" s="10">
        <v>1301.2</v>
      </c>
      <c r="H22" s="11">
        <v>3.16</v>
      </c>
    </row>
    <row r="23" spans="1:8" ht="9.75" thickBot="1" x14ac:dyDescent="0.2">
      <c r="E23" s="14" t="s">
        <v>48</v>
      </c>
      <c r="G23" s="23">
        <v>22623.4</v>
      </c>
      <c r="H23" s="24">
        <v>54.93</v>
      </c>
    </row>
    <row r="24" spans="1:8" ht="9.75" thickTop="1" x14ac:dyDescent="0.15">
      <c r="H24" s="11"/>
    </row>
    <row r="25" spans="1:8" x14ac:dyDescent="0.15">
      <c r="C25" s="5" t="s">
        <v>529</v>
      </c>
      <c r="G25" s="10">
        <v>834.91</v>
      </c>
      <c r="H25" s="11">
        <v>2.0272999999999999</v>
      </c>
    </row>
    <row r="26" spans="1:8" x14ac:dyDescent="0.15">
      <c r="B26" s="13" t="s">
        <v>84</v>
      </c>
      <c r="H26" s="11"/>
    </row>
    <row r="27" spans="1:8" x14ac:dyDescent="0.15">
      <c r="C27" s="5" t="s">
        <v>85</v>
      </c>
      <c r="E27" s="5" t="s">
        <v>84</v>
      </c>
      <c r="G27" s="10">
        <v>620</v>
      </c>
      <c r="H27" s="11">
        <v>1.51</v>
      </c>
    </row>
    <row r="28" spans="1:8" x14ac:dyDescent="0.15">
      <c r="H28" s="11"/>
    </row>
    <row r="29" spans="1:8" x14ac:dyDescent="0.15">
      <c r="A29" s="17" t="s">
        <v>86</v>
      </c>
      <c r="G29" s="18">
        <v>1291.1199999999999</v>
      </c>
      <c r="H29" s="19">
        <v>3.13</v>
      </c>
    </row>
    <row r="30" spans="1:8" x14ac:dyDescent="0.15">
      <c r="H30" s="11"/>
    </row>
    <row r="31" spans="1:8" ht="9.75" thickBot="1" x14ac:dyDescent="0.2">
      <c r="E31" s="14" t="s">
        <v>87</v>
      </c>
      <c r="G31" s="15">
        <v>41184.06</v>
      </c>
      <c r="H31" s="16">
        <v>100</v>
      </c>
    </row>
    <row r="32" spans="1:8" ht="9.75" thickTop="1" x14ac:dyDescent="0.15">
      <c r="H32" s="11"/>
    </row>
    <row r="33" spans="1:8" x14ac:dyDescent="0.15">
      <c r="A33" s="14" t="s">
        <v>88</v>
      </c>
      <c r="H33" s="11"/>
    </row>
    <row r="34" spans="1:8" x14ac:dyDescent="0.15">
      <c r="A34" s="5">
        <v>1</v>
      </c>
      <c r="B34" s="5" t="s">
        <v>895</v>
      </c>
      <c r="H34" s="11"/>
    </row>
    <row r="35" spans="1:8" x14ac:dyDescent="0.15">
      <c r="H35" s="11"/>
    </row>
    <row r="36" spans="1:8" x14ac:dyDescent="0.15">
      <c r="A36" s="5">
        <v>2</v>
      </c>
      <c r="B36" s="5" t="s">
        <v>90</v>
      </c>
      <c r="H36" s="11"/>
    </row>
    <row r="37" spans="1:8" x14ac:dyDescent="0.15">
      <c r="H37" s="11"/>
    </row>
    <row r="38" spans="1:8" x14ac:dyDescent="0.15">
      <c r="A38" s="5">
        <v>3</v>
      </c>
      <c r="B38" s="5" t="s">
        <v>807</v>
      </c>
      <c r="H38" s="11"/>
    </row>
    <row r="39" spans="1:8" x14ac:dyDescent="0.15">
      <c r="H39" s="11"/>
    </row>
    <row r="40" spans="1:8" x14ac:dyDescent="0.15">
      <c r="A40" s="5">
        <v>4</v>
      </c>
      <c r="B40" s="5" t="s">
        <v>91</v>
      </c>
      <c r="H40" s="11"/>
    </row>
    <row r="41" spans="1:8" x14ac:dyDescent="0.15">
      <c r="B41" s="5" t="s">
        <v>92</v>
      </c>
      <c r="H41" s="11"/>
    </row>
    <row r="42" spans="1:8" x14ac:dyDescent="0.15">
      <c r="B42" s="5" t="s">
        <v>93</v>
      </c>
      <c r="H42" s="11"/>
    </row>
    <row r="43" spans="1:8" x14ac:dyDescent="0.15">
      <c r="A43" s="1"/>
      <c r="B43" s="1"/>
      <c r="C43" s="1"/>
      <c r="D43" s="1"/>
      <c r="E43" s="1"/>
      <c r="F43" s="1"/>
      <c r="G43" s="3"/>
      <c r="H43" s="20"/>
    </row>
  </sheetData>
  <mergeCells count="5">
    <mergeCell ref="A2:C2"/>
    <mergeCell ref="A3:C3"/>
    <mergeCell ref="B4:C4"/>
    <mergeCell ref="B5:C5"/>
    <mergeCell ref="B13:C13"/>
  </mergeCells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topLeftCell="A3" workbookViewId="0">
      <selection activeCell="B34" sqref="B34"/>
    </sheetView>
  </sheetViews>
  <sheetFormatPr defaultRowHeight="9" x14ac:dyDescent="0.15"/>
  <cols>
    <col min="1" max="1" width="2.7109375" style="5" customWidth="1"/>
    <col min="2" max="2" width="4.7109375" style="5" customWidth="1"/>
    <col min="3" max="3" width="58.42578125" style="5" bestFit="1" customWidth="1"/>
    <col min="4" max="4" width="10.28515625" style="5" bestFit="1" customWidth="1"/>
    <col min="5" max="5" width="11.140625" style="5" bestFit="1" customWidth="1"/>
    <col min="6" max="6" width="8.7109375" style="5" customWidth="1"/>
    <col min="7" max="7" width="9.28515625" style="10" customWidth="1"/>
    <col min="8" max="8" width="7.7109375" style="21" customWidth="1"/>
    <col min="9" max="16384" width="9.140625" style="5"/>
  </cols>
  <sheetData>
    <row r="1" spans="1:8" x14ac:dyDescent="0.15">
      <c r="A1" s="1"/>
      <c r="B1" s="1"/>
      <c r="C1" s="2" t="s">
        <v>868</v>
      </c>
      <c r="D1" s="1"/>
      <c r="E1" s="1"/>
      <c r="F1" s="1"/>
      <c r="G1" s="3"/>
      <c r="H1" s="4"/>
    </row>
    <row r="2" spans="1:8" ht="37.5" x14ac:dyDescent="0.25">
      <c r="A2" s="89" t="s">
        <v>1</v>
      </c>
      <c r="B2" s="90"/>
      <c r="C2" s="90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8" ht="15" x14ac:dyDescent="0.25">
      <c r="A3" s="86" t="s">
        <v>7</v>
      </c>
      <c r="B3" s="87"/>
      <c r="C3" s="87"/>
      <c r="H3" s="11"/>
    </row>
    <row r="4" spans="1:8" ht="15" x14ac:dyDescent="0.25">
      <c r="B4" s="88" t="s">
        <v>8</v>
      </c>
      <c r="C4" s="87"/>
      <c r="H4" s="11"/>
    </row>
    <row r="5" spans="1:8" ht="15" x14ac:dyDescent="0.25">
      <c r="B5" s="86" t="s">
        <v>9</v>
      </c>
      <c r="C5" s="87"/>
      <c r="H5" s="11"/>
    </row>
    <row r="6" spans="1:8" x14ac:dyDescent="0.15">
      <c r="B6" s="12">
        <v>8.3199999999999996E-2</v>
      </c>
      <c r="C6" s="5" t="s">
        <v>97</v>
      </c>
      <c r="D6" s="5" t="s">
        <v>552</v>
      </c>
      <c r="E6" s="5" t="s">
        <v>36</v>
      </c>
      <c r="F6" s="5">
        <v>85</v>
      </c>
      <c r="G6" s="10">
        <v>850.63</v>
      </c>
      <c r="H6" s="11">
        <v>12.100000000000001</v>
      </c>
    </row>
    <row r="7" spans="1:8" x14ac:dyDescent="0.15">
      <c r="B7" s="12">
        <v>8.4000000000000005E-2</v>
      </c>
      <c r="C7" s="5" t="s">
        <v>110</v>
      </c>
      <c r="D7" s="5" t="s">
        <v>545</v>
      </c>
      <c r="E7" s="5" t="s">
        <v>16</v>
      </c>
      <c r="F7" s="5">
        <v>80</v>
      </c>
      <c r="G7" s="10">
        <v>802.32</v>
      </c>
      <c r="H7" s="11">
        <v>11.41</v>
      </c>
    </row>
    <row r="8" spans="1:8" x14ac:dyDescent="0.15">
      <c r="B8" s="12">
        <v>8.8999999999999996E-2</v>
      </c>
      <c r="C8" s="5" t="s">
        <v>869</v>
      </c>
      <c r="D8" s="5" t="s">
        <v>870</v>
      </c>
      <c r="E8" s="5" t="s">
        <v>351</v>
      </c>
      <c r="F8" s="5">
        <v>80</v>
      </c>
      <c r="G8" s="10">
        <v>800.76</v>
      </c>
      <c r="H8" s="11">
        <v>11.39</v>
      </c>
    </row>
    <row r="9" spans="1:8" x14ac:dyDescent="0.15">
      <c r="B9" s="12">
        <v>8.2500000000000004E-2</v>
      </c>
      <c r="C9" s="5" t="s">
        <v>557</v>
      </c>
      <c r="D9" s="5" t="s">
        <v>558</v>
      </c>
      <c r="E9" s="5" t="s">
        <v>36</v>
      </c>
      <c r="F9" s="5">
        <v>146</v>
      </c>
      <c r="G9" s="10">
        <v>729.14</v>
      </c>
      <c r="H9" s="11">
        <v>10.37</v>
      </c>
    </row>
    <row r="10" spans="1:8" x14ac:dyDescent="0.15">
      <c r="B10" s="12">
        <v>7.9500000000000001E-2</v>
      </c>
      <c r="C10" s="5" t="s">
        <v>324</v>
      </c>
      <c r="D10" s="5" t="s">
        <v>708</v>
      </c>
      <c r="E10" s="5" t="s">
        <v>247</v>
      </c>
      <c r="F10" s="5">
        <v>70</v>
      </c>
      <c r="G10" s="10">
        <v>699.49</v>
      </c>
      <c r="H10" s="11">
        <v>9.9500000000000011</v>
      </c>
    </row>
    <row r="11" spans="1:8" x14ac:dyDescent="0.15">
      <c r="B11" s="12">
        <v>8.6499999999999994E-2</v>
      </c>
      <c r="C11" s="5" t="s">
        <v>112</v>
      </c>
      <c r="D11" s="5" t="s">
        <v>871</v>
      </c>
      <c r="E11" s="5" t="s">
        <v>16</v>
      </c>
      <c r="F11" s="5">
        <v>50</v>
      </c>
      <c r="G11" s="10">
        <v>500.18</v>
      </c>
      <c r="H11" s="11">
        <v>7.1099999999999994</v>
      </c>
    </row>
    <row r="12" spans="1:8" x14ac:dyDescent="0.15">
      <c r="B12" s="12">
        <v>6.9800000000000001E-2</v>
      </c>
      <c r="C12" s="5" t="s">
        <v>17</v>
      </c>
      <c r="D12" s="5" t="s">
        <v>872</v>
      </c>
      <c r="E12" s="5" t="s">
        <v>21</v>
      </c>
      <c r="F12" s="5">
        <v>30</v>
      </c>
      <c r="G12" s="10">
        <v>298.90000000000003</v>
      </c>
      <c r="H12" s="11">
        <v>4.25</v>
      </c>
    </row>
    <row r="13" spans="1:8" x14ac:dyDescent="0.15">
      <c r="B13" s="12">
        <v>8.4000000000000005E-2</v>
      </c>
      <c r="C13" s="5" t="s">
        <v>696</v>
      </c>
      <c r="D13" s="5" t="s">
        <v>873</v>
      </c>
      <c r="E13" s="5" t="s">
        <v>16</v>
      </c>
      <c r="F13" s="5">
        <v>20</v>
      </c>
      <c r="G13" s="10">
        <v>200.62</v>
      </c>
      <c r="H13" s="11">
        <v>2.85</v>
      </c>
    </row>
    <row r="14" spans="1:8" x14ac:dyDescent="0.15">
      <c r="B14" s="12">
        <v>9.8430000000000004E-2</v>
      </c>
      <c r="C14" s="5" t="s">
        <v>179</v>
      </c>
      <c r="D14" s="5" t="s">
        <v>874</v>
      </c>
      <c r="E14" s="5" t="s">
        <v>177</v>
      </c>
      <c r="F14" s="5">
        <v>170</v>
      </c>
      <c r="G14" s="10">
        <v>171.9</v>
      </c>
      <c r="H14" s="11">
        <v>2.44</v>
      </c>
    </row>
    <row r="15" spans="1:8" ht="9.75" thickBot="1" x14ac:dyDescent="0.2">
      <c r="E15" s="14" t="s">
        <v>48</v>
      </c>
      <c r="G15" s="15">
        <v>5053.9399999999996</v>
      </c>
      <c r="H15" s="16">
        <v>71.87</v>
      </c>
    </row>
    <row r="16" spans="1:8" ht="15.75" thickTop="1" x14ac:dyDescent="0.25">
      <c r="B16" s="88" t="s">
        <v>52</v>
      </c>
      <c r="C16" s="87"/>
      <c r="H16" s="11"/>
    </row>
    <row r="17" spans="1:8" x14ac:dyDescent="0.15">
      <c r="B17" s="86" t="s">
        <v>9</v>
      </c>
      <c r="C17" s="91"/>
      <c r="H17" s="11"/>
    </row>
    <row r="18" spans="1:8" x14ac:dyDescent="0.15">
      <c r="B18" s="12">
        <v>9.8900000000000002E-2</v>
      </c>
      <c r="C18" s="5" t="s">
        <v>595</v>
      </c>
      <c r="D18" s="5" t="s">
        <v>875</v>
      </c>
      <c r="E18" s="5" t="s">
        <v>55</v>
      </c>
      <c r="F18" s="5">
        <v>1000000</v>
      </c>
      <c r="G18" s="10">
        <v>1012.26</v>
      </c>
      <c r="H18" s="11">
        <v>14.400000000000002</v>
      </c>
    </row>
    <row r="19" spans="1:8" ht="9.75" thickBot="1" x14ac:dyDescent="0.2">
      <c r="E19" s="14" t="s">
        <v>48</v>
      </c>
      <c r="G19" s="23">
        <v>1012.26</v>
      </c>
      <c r="H19" s="24">
        <v>14.4</v>
      </c>
    </row>
    <row r="20" spans="1:8" ht="9.75" thickTop="1" x14ac:dyDescent="0.15">
      <c r="H20" s="11"/>
    </row>
    <row r="21" spans="1:8" x14ac:dyDescent="0.15">
      <c r="C21" s="5" t="s">
        <v>529</v>
      </c>
      <c r="G21" s="10">
        <v>182.94</v>
      </c>
      <c r="H21" s="11">
        <v>2.6019000000000001</v>
      </c>
    </row>
    <row r="22" spans="1:8" x14ac:dyDescent="0.15">
      <c r="B22" s="13" t="s">
        <v>84</v>
      </c>
      <c r="H22" s="11"/>
    </row>
    <row r="23" spans="1:8" x14ac:dyDescent="0.15">
      <c r="C23" s="5" t="s">
        <v>85</v>
      </c>
      <c r="E23" s="5" t="s">
        <v>84</v>
      </c>
      <c r="G23" s="10">
        <v>312</v>
      </c>
      <c r="H23" s="11">
        <v>4.4400000000000004</v>
      </c>
    </row>
    <row r="24" spans="1:8" x14ac:dyDescent="0.15">
      <c r="H24" s="11"/>
    </row>
    <row r="25" spans="1:8" x14ac:dyDescent="0.15">
      <c r="A25" s="17" t="s">
        <v>86</v>
      </c>
      <c r="G25" s="18">
        <v>469.97</v>
      </c>
      <c r="H25" s="19">
        <v>6.69</v>
      </c>
    </row>
    <row r="26" spans="1:8" x14ac:dyDescent="0.15">
      <c r="H26" s="11"/>
    </row>
    <row r="27" spans="1:8" ht="9.75" thickBot="1" x14ac:dyDescent="0.2">
      <c r="E27" s="14" t="s">
        <v>87</v>
      </c>
      <c r="G27" s="15">
        <v>7031.11</v>
      </c>
      <c r="H27" s="16">
        <v>100</v>
      </c>
    </row>
    <row r="28" spans="1:8" ht="9.75" thickTop="1" x14ac:dyDescent="0.15">
      <c r="H28" s="11"/>
    </row>
    <row r="29" spans="1:8" x14ac:dyDescent="0.15">
      <c r="A29" s="14" t="s">
        <v>88</v>
      </c>
      <c r="H29" s="11"/>
    </row>
    <row r="30" spans="1:8" x14ac:dyDescent="0.15">
      <c r="A30" s="5">
        <v>1</v>
      </c>
      <c r="B30" s="5" t="s">
        <v>876</v>
      </c>
      <c r="H30" s="11"/>
    </row>
    <row r="31" spans="1:8" x14ac:dyDescent="0.15">
      <c r="H31" s="11"/>
    </row>
    <row r="32" spans="1:8" x14ac:dyDescent="0.15">
      <c r="A32" s="5">
        <v>2</v>
      </c>
      <c r="B32" s="5" t="s">
        <v>90</v>
      </c>
      <c r="H32" s="11"/>
    </row>
    <row r="33" spans="1:8" x14ac:dyDescent="0.15">
      <c r="H33" s="11"/>
    </row>
    <row r="34" spans="1:8" x14ac:dyDescent="0.15">
      <c r="A34" s="5">
        <v>3</v>
      </c>
      <c r="B34" s="5" t="s">
        <v>807</v>
      </c>
      <c r="H34" s="11"/>
    </row>
    <row r="35" spans="1:8" x14ac:dyDescent="0.15">
      <c r="H35" s="11"/>
    </row>
    <row r="36" spans="1:8" x14ac:dyDescent="0.15">
      <c r="A36" s="5">
        <v>4</v>
      </c>
      <c r="B36" s="5" t="s">
        <v>91</v>
      </c>
      <c r="H36" s="11"/>
    </row>
    <row r="37" spans="1:8" x14ac:dyDescent="0.15">
      <c r="B37" s="5" t="s">
        <v>92</v>
      </c>
      <c r="H37" s="11"/>
    </row>
    <row r="38" spans="1:8" x14ac:dyDescent="0.15">
      <c r="B38" s="5" t="s">
        <v>93</v>
      </c>
      <c r="H38" s="11"/>
    </row>
    <row r="39" spans="1:8" x14ac:dyDescent="0.15">
      <c r="A39" s="1"/>
      <c r="B39" s="1"/>
      <c r="C39" s="1"/>
      <c r="D39" s="1"/>
      <c r="E39" s="1"/>
      <c r="F39" s="1"/>
      <c r="G39" s="3"/>
      <c r="H39" s="20"/>
    </row>
  </sheetData>
  <mergeCells count="6">
    <mergeCell ref="A2:C2"/>
    <mergeCell ref="A3:C3"/>
    <mergeCell ref="B4:C4"/>
    <mergeCell ref="B5:C5"/>
    <mergeCell ref="B16:C16"/>
    <mergeCell ref="B17:C17"/>
  </mergeCells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8"/>
  <sheetViews>
    <sheetView workbookViewId="0">
      <selection activeCell="E114" sqref="E114"/>
    </sheetView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9.28515625" style="5" customWidth="1"/>
    <col min="5" max="5" width="9.140625" style="5"/>
    <col min="6" max="6" width="8.7109375" style="5" customWidth="1"/>
    <col min="7" max="7" width="9.28515625" style="10" customWidth="1"/>
    <col min="8" max="8" width="7.7109375" style="21" customWidth="1"/>
    <col min="9" max="16384" width="9.140625" style="5"/>
  </cols>
  <sheetData>
    <row r="1" spans="1:8" x14ac:dyDescent="0.15">
      <c r="A1" s="1"/>
      <c r="B1" s="1"/>
      <c r="C1" s="2" t="s">
        <v>2024</v>
      </c>
      <c r="D1" s="1"/>
      <c r="E1" s="1"/>
      <c r="F1" s="1"/>
      <c r="G1" s="3"/>
      <c r="H1" s="4"/>
    </row>
    <row r="2" spans="1:8" ht="37.5" x14ac:dyDescent="0.25">
      <c r="A2" s="89" t="s">
        <v>1</v>
      </c>
      <c r="B2" s="90"/>
      <c r="C2" s="90"/>
      <c r="D2" s="6" t="s">
        <v>2</v>
      </c>
      <c r="E2" s="6" t="s">
        <v>1258</v>
      </c>
      <c r="F2" s="7" t="s">
        <v>4</v>
      </c>
      <c r="G2" s="8" t="s">
        <v>5</v>
      </c>
      <c r="H2" s="9" t="s">
        <v>6</v>
      </c>
    </row>
    <row r="3" spans="1:8" ht="15" x14ac:dyDescent="0.25">
      <c r="A3" s="86" t="s">
        <v>535</v>
      </c>
      <c r="B3" s="87"/>
      <c r="C3" s="87"/>
      <c r="H3" s="11"/>
    </row>
    <row r="4" spans="1:8" ht="15" x14ac:dyDescent="0.25">
      <c r="B4" s="86" t="s">
        <v>9</v>
      </c>
      <c r="C4" s="87"/>
      <c r="H4" s="11"/>
    </row>
    <row r="5" spans="1:8" x14ac:dyDescent="0.15">
      <c r="B5" s="13" t="s">
        <v>84</v>
      </c>
      <c r="C5" s="5" t="s">
        <v>603</v>
      </c>
      <c r="D5" s="5" t="s">
        <v>1108</v>
      </c>
      <c r="E5" s="5" t="s">
        <v>1109</v>
      </c>
      <c r="F5" s="5">
        <v>7153</v>
      </c>
      <c r="G5" s="10">
        <v>134.75</v>
      </c>
      <c r="H5" s="11">
        <v>11.39</v>
      </c>
    </row>
    <row r="6" spans="1:8" x14ac:dyDescent="0.15">
      <c r="B6" s="13" t="s">
        <v>84</v>
      </c>
      <c r="C6" s="5" t="s">
        <v>159</v>
      </c>
      <c r="D6" s="5" t="s">
        <v>1157</v>
      </c>
      <c r="E6" s="5" t="s">
        <v>1158</v>
      </c>
      <c r="F6" s="5">
        <v>11356</v>
      </c>
      <c r="G6" s="10">
        <v>108.16</v>
      </c>
      <c r="H6" s="11">
        <v>9.14</v>
      </c>
    </row>
    <row r="7" spans="1:8" x14ac:dyDescent="0.15">
      <c r="B7" s="13" t="s">
        <v>84</v>
      </c>
      <c r="C7" s="5" t="s">
        <v>14</v>
      </c>
      <c r="D7" s="5" t="s">
        <v>1138</v>
      </c>
      <c r="E7" s="5" t="s">
        <v>1139</v>
      </c>
      <c r="F7" s="5">
        <v>5603</v>
      </c>
      <c r="G7" s="10">
        <v>101.68</v>
      </c>
      <c r="H7" s="11">
        <v>8.59</v>
      </c>
    </row>
    <row r="8" spans="1:8" x14ac:dyDescent="0.15">
      <c r="B8" s="13" t="s">
        <v>84</v>
      </c>
      <c r="C8" s="5" t="s">
        <v>1128</v>
      </c>
      <c r="D8" s="5" t="s">
        <v>1129</v>
      </c>
      <c r="E8" s="5" t="s">
        <v>1130</v>
      </c>
      <c r="F8" s="5">
        <v>7026</v>
      </c>
      <c r="G8" s="10">
        <v>82.5</v>
      </c>
      <c r="H8" s="11">
        <v>6.97</v>
      </c>
    </row>
    <row r="9" spans="1:8" x14ac:dyDescent="0.15">
      <c r="B9" s="13" t="s">
        <v>84</v>
      </c>
      <c r="C9" s="5" t="s">
        <v>1119</v>
      </c>
      <c r="D9" s="5" t="s">
        <v>1120</v>
      </c>
      <c r="E9" s="5" t="s">
        <v>1121</v>
      </c>
      <c r="F9" s="5">
        <v>29969</v>
      </c>
      <c r="G9" s="10">
        <v>79.45</v>
      </c>
      <c r="H9" s="11">
        <v>6.7100000000000009</v>
      </c>
    </row>
    <row r="10" spans="1:8" x14ac:dyDescent="0.15">
      <c r="B10" s="13" t="s">
        <v>84</v>
      </c>
      <c r="C10" s="5" t="s">
        <v>79</v>
      </c>
      <c r="D10" s="5" t="s">
        <v>1111</v>
      </c>
      <c r="E10" s="5" t="s">
        <v>1109</v>
      </c>
      <c r="F10" s="5">
        <v>22554</v>
      </c>
      <c r="G10" s="10">
        <v>70.710000000000008</v>
      </c>
      <c r="H10" s="11">
        <v>5.98</v>
      </c>
    </row>
    <row r="11" spans="1:8" x14ac:dyDescent="0.15">
      <c r="B11" s="13" t="s">
        <v>84</v>
      </c>
      <c r="C11" s="5" t="s">
        <v>1122</v>
      </c>
      <c r="D11" s="5" t="s">
        <v>1123</v>
      </c>
      <c r="E11" s="5" t="s">
        <v>1124</v>
      </c>
      <c r="F11" s="5">
        <v>4284</v>
      </c>
      <c r="G11" s="10">
        <v>56.51</v>
      </c>
      <c r="H11" s="11">
        <v>4.78</v>
      </c>
    </row>
    <row r="12" spans="1:8" x14ac:dyDescent="0.15">
      <c r="B12" s="13" t="s">
        <v>84</v>
      </c>
      <c r="C12" s="5" t="s">
        <v>1200</v>
      </c>
      <c r="D12" s="5" t="s">
        <v>1201</v>
      </c>
      <c r="E12" s="5" t="s">
        <v>1130</v>
      </c>
      <c r="F12" s="5">
        <v>1750</v>
      </c>
      <c r="G12" s="10">
        <v>53.17</v>
      </c>
      <c r="H12" s="11">
        <v>4.49</v>
      </c>
    </row>
    <row r="13" spans="1:8" x14ac:dyDescent="0.15">
      <c r="B13" s="13" t="s">
        <v>84</v>
      </c>
      <c r="C13" s="5" t="s">
        <v>1259</v>
      </c>
      <c r="D13" s="5" t="s">
        <v>1260</v>
      </c>
      <c r="E13" s="5" t="s">
        <v>1109</v>
      </c>
      <c r="F13" s="5">
        <v>4149</v>
      </c>
      <c r="G13" s="10">
        <v>45.17</v>
      </c>
      <c r="H13" s="11">
        <v>3.8200000000000003</v>
      </c>
    </row>
    <row r="14" spans="1:8" x14ac:dyDescent="0.15">
      <c r="B14" s="13" t="s">
        <v>84</v>
      </c>
      <c r="C14" s="5" t="s">
        <v>1147</v>
      </c>
      <c r="D14" s="5" t="s">
        <v>1148</v>
      </c>
      <c r="E14" s="5" t="s">
        <v>1127</v>
      </c>
      <c r="F14" s="5">
        <v>467</v>
      </c>
      <c r="G14" s="10">
        <v>41.44</v>
      </c>
      <c r="H14" s="11">
        <v>3.5000000000000004</v>
      </c>
    </row>
    <row r="15" spans="1:8" x14ac:dyDescent="0.15">
      <c r="B15" s="13" t="s">
        <v>84</v>
      </c>
      <c r="C15" s="5" t="s">
        <v>696</v>
      </c>
      <c r="D15" s="5" t="s">
        <v>1110</v>
      </c>
      <c r="E15" s="5" t="s">
        <v>1109</v>
      </c>
      <c r="F15" s="5">
        <v>13051</v>
      </c>
      <c r="G15" s="10">
        <v>35.07</v>
      </c>
      <c r="H15" s="11">
        <v>2.96</v>
      </c>
    </row>
    <row r="16" spans="1:8" x14ac:dyDescent="0.15">
      <c r="B16" s="13" t="s">
        <v>84</v>
      </c>
      <c r="C16" s="5" t="s">
        <v>227</v>
      </c>
      <c r="D16" s="5" t="s">
        <v>1146</v>
      </c>
      <c r="E16" s="5" t="s">
        <v>1109</v>
      </c>
      <c r="F16" s="5">
        <v>6400</v>
      </c>
      <c r="G16" s="10">
        <v>33.89</v>
      </c>
      <c r="H16" s="11">
        <v>2.86</v>
      </c>
    </row>
    <row r="17" spans="2:8" x14ac:dyDescent="0.15">
      <c r="B17" s="13" t="s">
        <v>84</v>
      </c>
      <c r="C17" s="5" t="s">
        <v>1274</v>
      </c>
      <c r="D17" s="5" t="s">
        <v>1275</v>
      </c>
      <c r="E17" s="5" t="s">
        <v>1121</v>
      </c>
      <c r="F17" s="5">
        <v>2511</v>
      </c>
      <c r="G17" s="10">
        <v>33.049999999999997</v>
      </c>
      <c r="H17" s="11">
        <v>2.79</v>
      </c>
    </row>
    <row r="18" spans="2:8" x14ac:dyDescent="0.15">
      <c r="B18" s="13" t="s">
        <v>84</v>
      </c>
      <c r="C18" s="5" t="s">
        <v>71</v>
      </c>
      <c r="D18" s="5" t="s">
        <v>1118</v>
      </c>
      <c r="E18" s="5" t="s">
        <v>1109</v>
      </c>
      <c r="F18" s="5">
        <v>1789</v>
      </c>
      <c r="G18" s="10">
        <v>30.05</v>
      </c>
      <c r="H18" s="11">
        <v>2.54</v>
      </c>
    </row>
    <row r="19" spans="2:8" x14ac:dyDescent="0.15">
      <c r="B19" s="13" t="s">
        <v>84</v>
      </c>
      <c r="C19" s="5" t="s">
        <v>1152</v>
      </c>
      <c r="D19" s="5" t="s">
        <v>1153</v>
      </c>
      <c r="E19" s="5" t="s">
        <v>1127</v>
      </c>
      <c r="F19" s="5">
        <v>6599</v>
      </c>
      <c r="G19" s="10">
        <v>24.43</v>
      </c>
      <c r="H19" s="11">
        <v>2.06</v>
      </c>
    </row>
    <row r="20" spans="2:8" x14ac:dyDescent="0.15">
      <c r="B20" s="13" t="s">
        <v>84</v>
      </c>
      <c r="C20" s="5" t="s">
        <v>1142</v>
      </c>
      <c r="D20" s="5" t="s">
        <v>1143</v>
      </c>
      <c r="E20" s="5" t="s">
        <v>1127</v>
      </c>
      <c r="F20" s="5">
        <v>3275</v>
      </c>
      <c r="G20" s="10">
        <v>23.87</v>
      </c>
      <c r="H20" s="11">
        <v>2.0200000000000005</v>
      </c>
    </row>
    <row r="21" spans="2:8" x14ac:dyDescent="0.15">
      <c r="B21" s="13" t="s">
        <v>84</v>
      </c>
      <c r="C21" s="5" t="s">
        <v>243</v>
      </c>
      <c r="D21" s="5" t="s">
        <v>1188</v>
      </c>
      <c r="E21" s="5" t="s">
        <v>1109</v>
      </c>
      <c r="F21" s="5">
        <v>6438</v>
      </c>
      <c r="G21" s="10">
        <v>20.75</v>
      </c>
      <c r="H21" s="11">
        <v>1.7500000000000002</v>
      </c>
    </row>
    <row r="22" spans="2:8" x14ac:dyDescent="0.15">
      <c r="B22" s="13" t="s">
        <v>84</v>
      </c>
      <c r="C22" s="5" t="s">
        <v>1359</v>
      </c>
      <c r="D22" s="5" t="s">
        <v>1360</v>
      </c>
      <c r="E22" s="5" t="s">
        <v>1183</v>
      </c>
      <c r="F22" s="5">
        <v>3796</v>
      </c>
      <c r="G22" s="10">
        <v>20.32</v>
      </c>
      <c r="H22" s="11">
        <v>1.72</v>
      </c>
    </row>
    <row r="23" spans="2:8" x14ac:dyDescent="0.15">
      <c r="B23" s="13" t="s">
        <v>84</v>
      </c>
      <c r="C23" s="5" t="s">
        <v>1354</v>
      </c>
      <c r="D23" s="5" t="s">
        <v>1355</v>
      </c>
      <c r="E23" s="5" t="s">
        <v>1356</v>
      </c>
      <c r="F23" s="5">
        <v>9927</v>
      </c>
      <c r="G23" s="10">
        <v>18.71</v>
      </c>
      <c r="H23" s="11">
        <v>1.58</v>
      </c>
    </row>
    <row r="24" spans="2:8" x14ac:dyDescent="0.15">
      <c r="B24" s="13" t="s">
        <v>84</v>
      </c>
      <c r="C24" s="5" t="s">
        <v>1018</v>
      </c>
      <c r="D24" s="5" t="s">
        <v>1288</v>
      </c>
      <c r="E24" s="5" t="s">
        <v>1197</v>
      </c>
      <c r="F24" s="5">
        <v>2732</v>
      </c>
      <c r="G24" s="10">
        <v>18.350000000000001</v>
      </c>
      <c r="H24" s="11">
        <v>1.55</v>
      </c>
    </row>
    <row r="25" spans="2:8" x14ac:dyDescent="0.15">
      <c r="B25" s="13" t="s">
        <v>84</v>
      </c>
      <c r="C25" s="5" t="s">
        <v>1348</v>
      </c>
      <c r="D25" s="5" t="s">
        <v>1349</v>
      </c>
      <c r="E25" s="5" t="s">
        <v>1121</v>
      </c>
      <c r="F25" s="5">
        <v>1586</v>
      </c>
      <c r="G25" s="10">
        <v>17.740000000000002</v>
      </c>
      <c r="H25" s="11">
        <v>1.5000000000000002</v>
      </c>
    </row>
    <row r="26" spans="2:8" x14ac:dyDescent="0.15">
      <c r="B26" s="13" t="s">
        <v>84</v>
      </c>
      <c r="C26" s="5" t="s">
        <v>1284</v>
      </c>
      <c r="D26" s="5" t="s">
        <v>1285</v>
      </c>
      <c r="E26" s="5" t="s">
        <v>1278</v>
      </c>
      <c r="F26" s="5">
        <v>10727</v>
      </c>
      <c r="G26" s="10">
        <v>17.510000000000002</v>
      </c>
      <c r="H26" s="11">
        <v>1.48</v>
      </c>
    </row>
    <row r="27" spans="2:8" x14ac:dyDescent="0.15">
      <c r="B27" s="13" t="s">
        <v>84</v>
      </c>
      <c r="C27" s="5" t="s">
        <v>1230</v>
      </c>
      <c r="D27" s="5" t="s">
        <v>1231</v>
      </c>
      <c r="E27" s="5" t="s">
        <v>1232</v>
      </c>
      <c r="F27" s="5">
        <v>3936</v>
      </c>
      <c r="G27" s="10">
        <v>16.82</v>
      </c>
      <c r="H27" s="11">
        <v>1.4200000000000002</v>
      </c>
    </row>
    <row r="28" spans="2:8" x14ac:dyDescent="0.15">
      <c r="B28" s="13" t="s">
        <v>84</v>
      </c>
      <c r="C28" s="5" t="s">
        <v>1282</v>
      </c>
      <c r="D28" s="5" t="s">
        <v>1283</v>
      </c>
      <c r="E28" s="5" t="s">
        <v>1127</v>
      </c>
      <c r="F28" s="5">
        <v>457</v>
      </c>
      <c r="G28" s="10">
        <v>16.45</v>
      </c>
      <c r="H28" s="11">
        <v>1.3900000000000001</v>
      </c>
    </row>
    <row r="29" spans="2:8" x14ac:dyDescent="0.15">
      <c r="B29" s="13" t="s">
        <v>84</v>
      </c>
      <c r="C29" s="5" t="s">
        <v>583</v>
      </c>
      <c r="D29" s="5" t="s">
        <v>1277</v>
      </c>
      <c r="E29" s="5" t="s">
        <v>1278</v>
      </c>
      <c r="F29" s="5">
        <v>7726</v>
      </c>
      <c r="G29" s="10">
        <v>15.33</v>
      </c>
      <c r="H29" s="11">
        <v>1.3</v>
      </c>
    </row>
    <row r="30" spans="2:8" x14ac:dyDescent="0.15">
      <c r="B30" s="13" t="s">
        <v>84</v>
      </c>
      <c r="C30" s="5" t="s">
        <v>1174</v>
      </c>
      <c r="D30" s="5" t="s">
        <v>1175</v>
      </c>
      <c r="E30" s="5" t="s">
        <v>1127</v>
      </c>
      <c r="F30" s="5">
        <v>479</v>
      </c>
      <c r="G30" s="10">
        <v>14.46</v>
      </c>
      <c r="H30" s="11">
        <v>1.22</v>
      </c>
    </row>
    <row r="31" spans="2:8" x14ac:dyDescent="0.15">
      <c r="B31" s="13" t="s">
        <v>84</v>
      </c>
      <c r="C31" s="5" t="s">
        <v>1371</v>
      </c>
      <c r="D31" s="5" t="s">
        <v>1372</v>
      </c>
      <c r="E31" s="5" t="s">
        <v>1373</v>
      </c>
      <c r="F31" s="5">
        <v>4584</v>
      </c>
      <c r="G31" s="10">
        <v>14.19</v>
      </c>
      <c r="H31" s="11">
        <v>1.2</v>
      </c>
    </row>
    <row r="32" spans="2:8" x14ac:dyDescent="0.15">
      <c r="B32" s="13" t="s">
        <v>84</v>
      </c>
      <c r="C32" s="5" t="s">
        <v>1383</v>
      </c>
      <c r="D32" s="5" t="s">
        <v>1384</v>
      </c>
      <c r="E32" s="5" t="s">
        <v>1130</v>
      </c>
      <c r="F32" s="5">
        <v>4135</v>
      </c>
      <c r="G32" s="10">
        <v>12.11</v>
      </c>
      <c r="H32" s="11">
        <v>1.02</v>
      </c>
    </row>
    <row r="33" spans="1:8" x14ac:dyDescent="0.15">
      <c r="B33" s="13" t="s">
        <v>84</v>
      </c>
      <c r="C33" s="5" t="s">
        <v>1391</v>
      </c>
      <c r="D33" s="5" t="s">
        <v>1392</v>
      </c>
      <c r="E33" s="5" t="s">
        <v>1156</v>
      </c>
      <c r="F33" s="5">
        <v>2767</v>
      </c>
      <c r="G33" s="10">
        <v>11.3</v>
      </c>
      <c r="H33" s="11">
        <v>0.95</v>
      </c>
    </row>
    <row r="34" spans="1:8" x14ac:dyDescent="0.15">
      <c r="B34" s="13" t="s">
        <v>84</v>
      </c>
      <c r="C34" s="5" t="s">
        <v>1305</v>
      </c>
      <c r="D34" s="5" t="s">
        <v>1306</v>
      </c>
      <c r="E34" s="5" t="s">
        <v>1183</v>
      </c>
      <c r="F34" s="5">
        <v>426</v>
      </c>
      <c r="G34" s="10">
        <v>9.52</v>
      </c>
      <c r="H34" s="11">
        <v>0.8</v>
      </c>
    </row>
    <row r="35" spans="1:8" x14ac:dyDescent="0.15">
      <c r="B35" s="13" t="s">
        <v>84</v>
      </c>
      <c r="C35" s="5" t="s">
        <v>1152</v>
      </c>
      <c r="D35" s="5" t="s">
        <v>1329</v>
      </c>
      <c r="E35" s="5" t="s">
        <v>1127</v>
      </c>
      <c r="F35" s="5">
        <v>1787</v>
      </c>
      <c r="G35" s="10">
        <v>3.7</v>
      </c>
      <c r="H35" s="11">
        <v>0.31000000000000005</v>
      </c>
    </row>
    <row r="36" spans="1:8" ht="9.75" thickBot="1" x14ac:dyDescent="0.2">
      <c r="E36" s="14" t="s">
        <v>48</v>
      </c>
      <c r="G36" s="15">
        <v>1181.1600000000001</v>
      </c>
      <c r="H36" s="16">
        <v>99.79</v>
      </c>
    </row>
    <row r="37" spans="1:8" ht="9.75" thickTop="1" x14ac:dyDescent="0.15">
      <c r="H37" s="11"/>
    </row>
    <row r="38" spans="1:8" x14ac:dyDescent="0.15">
      <c r="A38" s="17" t="s">
        <v>86</v>
      </c>
      <c r="G38" s="18">
        <v>2.17</v>
      </c>
      <c r="H38" s="19">
        <v>0.21</v>
      </c>
    </row>
    <row r="39" spans="1:8" x14ac:dyDescent="0.15">
      <c r="H39" s="11"/>
    </row>
    <row r="40" spans="1:8" ht="9.75" thickBot="1" x14ac:dyDescent="0.2">
      <c r="E40" s="14" t="s">
        <v>87</v>
      </c>
      <c r="G40" s="15">
        <v>1183.33</v>
      </c>
      <c r="H40" s="16">
        <v>100</v>
      </c>
    </row>
    <row r="41" spans="1:8" ht="9.75" thickTop="1" x14ac:dyDescent="0.15">
      <c r="H41" s="11"/>
    </row>
    <row r="42" spans="1:8" x14ac:dyDescent="0.15">
      <c r="A42" s="14" t="s">
        <v>88</v>
      </c>
      <c r="H42" s="11"/>
    </row>
    <row r="43" spans="1:8" x14ac:dyDescent="0.15">
      <c r="A43" s="5">
        <v>1</v>
      </c>
      <c r="B43" s="5" t="s">
        <v>2025</v>
      </c>
      <c r="H43" s="11"/>
    </row>
    <row r="44" spans="1:8" x14ac:dyDescent="0.15">
      <c r="H44" s="11"/>
    </row>
    <row r="45" spans="1:8" x14ac:dyDescent="0.15">
      <c r="A45" s="5">
        <v>2</v>
      </c>
      <c r="B45" s="5" t="s">
        <v>90</v>
      </c>
      <c r="H45" s="11"/>
    </row>
    <row r="46" spans="1:8" x14ac:dyDescent="0.15">
      <c r="H46" s="11"/>
    </row>
    <row r="47" spans="1:8" x14ac:dyDescent="0.15">
      <c r="H47" s="11"/>
    </row>
    <row r="48" spans="1:8" x14ac:dyDescent="0.15">
      <c r="A48" s="1"/>
      <c r="B48" s="1"/>
      <c r="C48" s="1"/>
      <c r="D48" s="1"/>
      <c r="E48" s="1"/>
      <c r="F48" s="1"/>
      <c r="G48" s="3"/>
      <c r="H48" s="20"/>
    </row>
  </sheetData>
  <mergeCells count="3">
    <mergeCell ref="A2:C2"/>
    <mergeCell ref="A3:C3"/>
    <mergeCell ref="B4:C4"/>
  </mergeCells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6"/>
  <sheetViews>
    <sheetView topLeftCell="A69" workbookViewId="0">
      <selection activeCell="D80" sqref="D80"/>
    </sheetView>
  </sheetViews>
  <sheetFormatPr defaultRowHeight="12.75" x14ac:dyDescent="0.2"/>
  <cols>
    <col min="1" max="1" width="2.7109375" style="38" customWidth="1"/>
    <col min="2" max="2" width="4.7109375" style="38" customWidth="1"/>
    <col min="3" max="3" width="40.7109375" style="38" customWidth="1"/>
    <col min="4" max="4" width="12.5703125" style="38" bestFit="1" customWidth="1"/>
    <col min="5" max="5" width="20.42578125" style="38" bestFit="1" customWidth="1"/>
    <col min="6" max="6" width="7.85546875" style="38" bestFit="1" customWidth="1"/>
    <col min="7" max="7" width="11.28515625" style="43" bestFit="1" customWidth="1"/>
    <col min="8" max="8" width="6.42578125" style="57" bestFit="1" customWidth="1"/>
    <col min="9" max="16384" width="9.140625" style="38"/>
  </cols>
  <sheetData>
    <row r="1" spans="1:8" x14ac:dyDescent="0.2">
      <c r="A1" s="34"/>
      <c r="B1" s="34"/>
      <c r="C1" s="35" t="s">
        <v>2015</v>
      </c>
      <c r="D1" s="34"/>
      <c r="E1" s="34"/>
      <c r="F1" s="34"/>
      <c r="G1" s="36"/>
      <c r="H1" s="37"/>
    </row>
    <row r="2" spans="1:8" ht="38.25" x14ac:dyDescent="0.2">
      <c r="A2" s="95" t="s">
        <v>1</v>
      </c>
      <c r="B2" s="96"/>
      <c r="C2" s="96"/>
      <c r="D2" s="39" t="s">
        <v>2</v>
      </c>
      <c r="E2" s="39" t="s">
        <v>1258</v>
      </c>
      <c r="F2" s="40" t="s">
        <v>4</v>
      </c>
      <c r="G2" s="41" t="s">
        <v>5</v>
      </c>
      <c r="H2" s="42" t="s">
        <v>6</v>
      </c>
    </row>
    <row r="3" spans="1:8" x14ac:dyDescent="0.2">
      <c r="A3" s="92" t="s">
        <v>535</v>
      </c>
      <c r="B3" s="93"/>
      <c r="C3" s="93"/>
      <c r="H3" s="44"/>
    </row>
    <row r="4" spans="1:8" x14ac:dyDescent="0.2">
      <c r="B4" s="92" t="s">
        <v>9</v>
      </c>
      <c r="C4" s="93"/>
      <c r="H4" s="44"/>
    </row>
    <row r="5" spans="1:8" x14ac:dyDescent="0.2">
      <c r="B5" s="46" t="s">
        <v>84</v>
      </c>
      <c r="C5" s="38" t="s">
        <v>603</v>
      </c>
      <c r="D5" s="38" t="s">
        <v>1108</v>
      </c>
      <c r="E5" s="38" t="s">
        <v>1109</v>
      </c>
      <c r="F5" s="38">
        <v>6860000</v>
      </c>
      <c r="G5" s="43">
        <v>129256.12000000001</v>
      </c>
      <c r="H5" s="44">
        <v>7.26</v>
      </c>
    </row>
    <row r="6" spans="1:8" x14ac:dyDescent="0.2">
      <c r="B6" s="46" t="s">
        <v>84</v>
      </c>
      <c r="C6" s="38" t="s">
        <v>1122</v>
      </c>
      <c r="D6" s="38" t="s">
        <v>1123</v>
      </c>
      <c r="E6" s="38" t="s">
        <v>1124</v>
      </c>
      <c r="F6" s="38">
        <v>7450000</v>
      </c>
      <c r="G6" s="43">
        <v>98202.180000000008</v>
      </c>
      <c r="H6" s="44">
        <v>5.5200000000000005</v>
      </c>
    </row>
    <row r="7" spans="1:8" x14ac:dyDescent="0.2">
      <c r="B7" s="46" t="s">
        <v>84</v>
      </c>
      <c r="C7" s="38" t="s">
        <v>159</v>
      </c>
      <c r="D7" s="38" t="s">
        <v>1157</v>
      </c>
      <c r="E7" s="38" t="s">
        <v>1158</v>
      </c>
      <c r="F7" s="38">
        <v>10000000</v>
      </c>
      <c r="G7" s="43">
        <v>95455</v>
      </c>
      <c r="H7" s="44">
        <v>5.36</v>
      </c>
    </row>
    <row r="8" spans="1:8" x14ac:dyDescent="0.2">
      <c r="B8" s="46" t="s">
        <v>84</v>
      </c>
      <c r="C8" s="38" t="s">
        <v>14</v>
      </c>
      <c r="D8" s="38" t="s">
        <v>1138</v>
      </c>
      <c r="E8" s="38" t="s">
        <v>1139</v>
      </c>
      <c r="F8" s="38">
        <v>4400000</v>
      </c>
      <c r="G8" s="43">
        <v>79582.8</v>
      </c>
      <c r="H8" s="44">
        <v>4.4700000000000006</v>
      </c>
    </row>
    <row r="9" spans="1:8" x14ac:dyDescent="0.2">
      <c r="B9" s="46" t="s">
        <v>84</v>
      </c>
      <c r="C9" s="38" t="s">
        <v>79</v>
      </c>
      <c r="D9" s="38" t="s">
        <v>1111</v>
      </c>
      <c r="E9" s="38" t="s">
        <v>1109</v>
      </c>
      <c r="F9" s="38">
        <v>25000000</v>
      </c>
      <c r="G9" s="43">
        <v>78312.5</v>
      </c>
      <c r="H9" s="44">
        <v>4.4000000000000004</v>
      </c>
    </row>
    <row r="10" spans="1:8" x14ac:dyDescent="0.2">
      <c r="B10" s="46" t="s">
        <v>84</v>
      </c>
      <c r="C10" s="38" t="s">
        <v>1282</v>
      </c>
      <c r="D10" s="38" t="s">
        <v>1283</v>
      </c>
      <c r="E10" s="38" t="s">
        <v>1127</v>
      </c>
      <c r="F10" s="38">
        <v>1650000</v>
      </c>
      <c r="G10" s="43">
        <v>59345.55</v>
      </c>
      <c r="H10" s="44">
        <v>3.3300000000000005</v>
      </c>
    </row>
    <row r="11" spans="1:8" x14ac:dyDescent="0.2">
      <c r="B11" s="46" t="s">
        <v>84</v>
      </c>
      <c r="C11" s="38" t="s">
        <v>696</v>
      </c>
      <c r="D11" s="38" t="s">
        <v>1110</v>
      </c>
      <c r="E11" s="38" t="s">
        <v>1109</v>
      </c>
      <c r="F11" s="38">
        <v>20500000</v>
      </c>
      <c r="G11" s="43">
        <v>54940</v>
      </c>
      <c r="H11" s="44">
        <v>3.09</v>
      </c>
    </row>
    <row r="12" spans="1:8" x14ac:dyDescent="0.2">
      <c r="B12" s="46" t="s">
        <v>84</v>
      </c>
      <c r="C12" s="38" t="s">
        <v>1147</v>
      </c>
      <c r="D12" s="38" t="s">
        <v>1148</v>
      </c>
      <c r="E12" s="38" t="s">
        <v>1127</v>
      </c>
      <c r="F12" s="38">
        <v>600000</v>
      </c>
      <c r="G12" s="43">
        <v>53105.700000000004</v>
      </c>
      <c r="H12" s="44">
        <v>2.98</v>
      </c>
    </row>
    <row r="13" spans="1:8" x14ac:dyDescent="0.2">
      <c r="B13" s="46" t="s">
        <v>84</v>
      </c>
      <c r="C13" s="38" t="s">
        <v>1119</v>
      </c>
      <c r="D13" s="38" t="s">
        <v>1120</v>
      </c>
      <c r="E13" s="38" t="s">
        <v>1121</v>
      </c>
      <c r="F13" s="38">
        <v>19500000</v>
      </c>
      <c r="G13" s="43">
        <v>51684.75</v>
      </c>
      <c r="H13" s="44">
        <v>2.9000000000000004</v>
      </c>
    </row>
    <row r="14" spans="1:8" x14ac:dyDescent="0.2">
      <c r="B14" s="46" t="s">
        <v>84</v>
      </c>
      <c r="C14" s="38" t="s">
        <v>71</v>
      </c>
      <c r="D14" s="38" t="s">
        <v>1118</v>
      </c>
      <c r="E14" s="38" t="s">
        <v>1109</v>
      </c>
      <c r="F14" s="38">
        <v>2900000</v>
      </c>
      <c r="G14" s="43">
        <v>48741.75</v>
      </c>
      <c r="H14" s="44">
        <v>2.74</v>
      </c>
    </row>
    <row r="15" spans="1:8" x14ac:dyDescent="0.2">
      <c r="B15" s="46" t="s">
        <v>84</v>
      </c>
      <c r="C15" s="38" t="s">
        <v>1133</v>
      </c>
      <c r="D15" s="38" t="s">
        <v>1134</v>
      </c>
      <c r="E15" s="38" t="s">
        <v>1109</v>
      </c>
      <c r="F15" s="38">
        <v>9000000</v>
      </c>
      <c r="G15" s="43">
        <v>44118</v>
      </c>
      <c r="H15" s="44">
        <v>2.4800000000000004</v>
      </c>
    </row>
    <row r="16" spans="1:8" x14ac:dyDescent="0.2">
      <c r="B16" s="46" t="s">
        <v>84</v>
      </c>
      <c r="C16" s="38" t="s">
        <v>1128</v>
      </c>
      <c r="D16" s="38" t="s">
        <v>1129</v>
      </c>
      <c r="E16" s="38" t="s">
        <v>1130</v>
      </c>
      <c r="F16" s="38">
        <v>3745400</v>
      </c>
      <c r="G16" s="43">
        <v>43918.559999999998</v>
      </c>
      <c r="H16" s="44">
        <v>2.4699999999999998</v>
      </c>
    </row>
    <row r="17" spans="2:8" x14ac:dyDescent="0.2">
      <c r="B17" s="46" t="s">
        <v>84</v>
      </c>
      <c r="C17" s="38" t="s">
        <v>1159</v>
      </c>
      <c r="D17" s="38" t="s">
        <v>1160</v>
      </c>
      <c r="E17" s="38" t="s">
        <v>1161</v>
      </c>
      <c r="F17" s="38">
        <v>9400000</v>
      </c>
      <c r="G17" s="43">
        <v>43005</v>
      </c>
      <c r="H17" s="44">
        <v>2.4200000000000004</v>
      </c>
    </row>
    <row r="18" spans="2:8" x14ac:dyDescent="0.2">
      <c r="B18" s="46" t="s">
        <v>84</v>
      </c>
      <c r="C18" s="38" t="s">
        <v>1327</v>
      </c>
      <c r="D18" s="38" t="s">
        <v>1328</v>
      </c>
      <c r="E18" s="38" t="s">
        <v>1114</v>
      </c>
      <c r="F18" s="38">
        <v>1000000</v>
      </c>
      <c r="G18" s="43">
        <v>41556</v>
      </c>
      <c r="H18" s="44">
        <v>2.33</v>
      </c>
    </row>
    <row r="19" spans="2:8" x14ac:dyDescent="0.2">
      <c r="B19" s="46" t="s">
        <v>84</v>
      </c>
      <c r="C19" s="38" t="s">
        <v>1140</v>
      </c>
      <c r="D19" s="38" t="s">
        <v>1141</v>
      </c>
      <c r="E19" s="38" t="s">
        <v>1114</v>
      </c>
      <c r="F19" s="38">
        <v>4630000</v>
      </c>
      <c r="G19" s="43">
        <v>34845.379999999997</v>
      </c>
      <c r="H19" s="44">
        <v>1.96</v>
      </c>
    </row>
    <row r="20" spans="2:8" x14ac:dyDescent="0.2">
      <c r="B20" s="46" t="s">
        <v>84</v>
      </c>
      <c r="C20" s="38" t="s">
        <v>1112</v>
      </c>
      <c r="D20" s="38" t="s">
        <v>1113</v>
      </c>
      <c r="E20" s="38" t="s">
        <v>1114</v>
      </c>
      <c r="F20" s="38">
        <v>200000</v>
      </c>
      <c r="G20" s="43">
        <v>33246.9</v>
      </c>
      <c r="H20" s="44">
        <v>1.87</v>
      </c>
    </row>
    <row r="21" spans="2:8" x14ac:dyDescent="0.2">
      <c r="B21" s="46" t="s">
        <v>84</v>
      </c>
      <c r="C21" s="38" t="s">
        <v>1293</v>
      </c>
      <c r="D21" s="38" t="s">
        <v>1294</v>
      </c>
      <c r="E21" s="38" t="s">
        <v>1161</v>
      </c>
      <c r="F21" s="38">
        <v>10800000</v>
      </c>
      <c r="G21" s="43">
        <v>32907.599999999999</v>
      </c>
      <c r="H21" s="44">
        <v>1.8500000000000003</v>
      </c>
    </row>
    <row r="22" spans="2:8" x14ac:dyDescent="0.2">
      <c r="B22" s="46" t="s">
        <v>84</v>
      </c>
      <c r="C22" s="38" t="s">
        <v>227</v>
      </c>
      <c r="D22" s="38" t="s">
        <v>1146</v>
      </c>
      <c r="E22" s="38" t="s">
        <v>1109</v>
      </c>
      <c r="F22" s="38">
        <v>5999600</v>
      </c>
      <c r="G22" s="43">
        <v>31722.89</v>
      </c>
      <c r="H22" s="44">
        <v>1.78</v>
      </c>
    </row>
    <row r="23" spans="2:8" x14ac:dyDescent="0.2">
      <c r="B23" s="46" t="s">
        <v>84</v>
      </c>
      <c r="C23" s="38" t="s">
        <v>1385</v>
      </c>
      <c r="D23" s="38" t="s">
        <v>1386</v>
      </c>
      <c r="E23" s="38" t="s">
        <v>1161</v>
      </c>
      <c r="F23" s="38">
        <v>12500000</v>
      </c>
      <c r="G23" s="43">
        <v>30912.5</v>
      </c>
      <c r="H23" s="44">
        <v>1.7400000000000002</v>
      </c>
    </row>
    <row r="24" spans="2:8" x14ac:dyDescent="0.2">
      <c r="B24" s="46" t="s">
        <v>84</v>
      </c>
      <c r="C24" s="38" t="s">
        <v>1169</v>
      </c>
      <c r="D24" s="38" t="s">
        <v>1170</v>
      </c>
      <c r="E24" s="38" t="s">
        <v>1139</v>
      </c>
      <c r="F24" s="38">
        <v>3840000</v>
      </c>
      <c r="G24" s="43">
        <v>30520.32</v>
      </c>
      <c r="H24" s="44">
        <v>1.71</v>
      </c>
    </row>
    <row r="25" spans="2:8" x14ac:dyDescent="0.2">
      <c r="B25" s="46" t="s">
        <v>84</v>
      </c>
      <c r="C25" s="38" t="s">
        <v>1286</v>
      </c>
      <c r="D25" s="38" t="s">
        <v>1287</v>
      </c>
      <c r="E25" s="38" t="s">
        <v>1121</v>
      </c>
      <c r="F25" s="38">
        <v>600000</v>
      </c>
      <c r="G25" s="43">
        <v>29965.5</v>
      </c>
      <c r="H25" s="44">
        <v>1.6800000000000002</v>
      </c>
    </row>
    <row r="26" spans="2:8" x14ac:dyDescent="0.2">
      <c r="B26" s="46" t="s">
        <v>84</v>
      </c>
      <c r="C26" s="38" t="s">
        <v>1542</v>
      </c>
      <c r="D26" s="38" t="s">
        <v>1543</v>
      </c>
      <c r="E26" s="38" t="s">
        <v>1151</v>
      </c>
      <c r="F26" s="38">
        <v>18000000</v>
      </c>
      <c r="G26" s="43">
        <v>27783</v>
      </c>
      <c r="H26" s="44">
        <v>1.56</v>
      </c>
    </row>
    <row r="27" spans="2:8" x14ac:dyDescent="0.2">
      <c r="B27" s="46" t="s">
        <v>84</v>
      </c>
      <c r="C27" s="38" t="s">
        <v>116</v>
      </c>
      <c r="D27" s="38" t="s">
        <v>1279</v>
      </c>
      <c r="E27" s="38" t="s">
        <v>1139</v>
      </c>
      <c r="F27" s="38">
        <v>1675000</v>
      </c>
      <c r="G27" s="43">
        <v>27474.190000000002</v>
      </c>
      <c r="H27" s="44">
        <v>1.54</v>
      </c>
    </row>
    <row r="28" spans="2:8" x14ac:dyDescent="0.2">
      <c r="B28" s="46" t="s">
        <v>84</v>
      </c>
      <c r="C28" s="38" t="s">
        <v>1142</v>
      </c>
      <c r="D28" s="38" t="s">
        <v>1143</v>
      </c>
      <c r="E28" s="38" t="s">
        <v>1127</v>
      </c>
      <c r="F28" s="38">
        <v>3400000</v>
      </c>
      <c r="G28" s="43">
        <v>24763.9</v>
      </c>
      <c r="H28" s="44">
        <v>1.3900000000000001</v>
      </c>
    </row>
    <row r="29" spans="2:8" x14ac:dyDescent="0.2">
      <c r="B29" s="46" t="s">
        <v>84</v>
      </c>
      <c r="C29" s="38" t="s">
        <v>1491</v>
      </c>
      <c r="D29" s="38" t="s">
        <v>1492</v>
      </c>
      <c r="E29" s="38" t="s">
        <v>1156</v>
      </c>
      <c r="F29" s="38">
        <v>1700000</v>
      </c>
      <c r="G29" s="43">
        <v>22170.55</v>
      </c>
      <c r="H29" s="44">
        <v>1.25</v>
      </c>
    </row>
    <row r="30" spans="2:8" x14ac:dyDescent="0.2">
      <c r="B30" s="46" t="s">
        <v>84</v>
      </c>
      <c r="C30" s="38" t="s">
        <v>1191</v>
      </c>
      <c r="D30" s="38" t="s">
        <v>1192</v>
      </c>
      <c r="E30" s="38" t="s">
        <v>1139</v>
      </c>
      <c r="F30" s="38">
        <v>3050000</v>
      </c>
      <c r="G30" s="43">
        <v>21182.25</v>
      </c>
      <c r="H30" s="44">
        <v>1.1900000000000002</v>
      </c>
    </row>
    <row r="31" spans="2:8" x14ac:dyDescent="0.2">
      <c r="B31" s="46" t="s">
        <v>84</v>
      </c>
      <c r="C31" s="38" t="s">
        <v>1816</v>
      </c>
      <c r="D31" s="38" t="s">
        <v>1817</v>
      </c>
      <c r="E31" s="38" t="s">
        <v>1497</v>
      </c>
      <c r="F31" s="38">
        <v>5000000</v>
      </c>
      <c r="G31" s="43">
        <v>20997.5</v>
      </c>
      <c r="H31" s="44">
        <v>1.18</v>
      </c>
    </row>
    <row r="32" spans="2:8" x14ac:dyDescent="0.2">
      <c r="B32" s="46" t="s">
        <v>84</v>
      </c>
      <c r="C32" s="38" t="s">
        <v>1323</v>
      </c>
      <c r="D32" s="38" t="s">
        <v>1324</v>
      </c>
      <c r="E32" s="38" t="s">
        <v>1158</v>
      </c>
      <c r="F32" s="38">
        <v>5250000</v>
      </c>
      <c r="G32" s="43">
        <v>19957.88</v>
      </c>
      <c r="H32" s="44">
        <v>1.1199999999999999</v>
      </c>
    </row>
    <row r="33" spans="2:8" x14ac:dyDescent="0.2">
      <c r="B33" s="46" t="s">
        <v>84</v>
      </c>
      <c r="C33" s="38" t="s">
        <v>1479</v>
      </c>
      <c r="D33" s="38" t="s">
        <v>1480</v>
      </c>
      <c r="E33" s="38" t="s">
        <v>1114</v>
      </c>
      <c r="F33" s="38">
        <v>1625000</v>
      </c>
      <c r="G33" s="43">
        <v>19829.060000000001</v>
      </c>
      <c r="H33" s="44">
        <v>1.1100000000000001</v>
      </c>
    </row>
    <row r="34" spans="2:8" x14ac:dyDescent="0.2">
      <c r="B34" s="46" t="s">
        <v>84</v>
      </c>
      <c r="C34" s="38" t="s">
        <v>1238</v>
      </c>
      <c r="D34" s="38" t="s">
        <v>1239</v>
      </c>
      <c r="E34" s="38" t="s">
        <v>1180</v>
      </c>
      <c r="F34" s="38">
        <v>26000</v>
      </c>
      <c r="G34" s="43">
        <v>19081.82</v>
      </c>
      <c r="H34" s="44">
        <v>1.07</v>
      </c>
    </row>
    <row r="35" spans="2:8" x14ac:dyDescent="0.2">
      <c r="B35" s="46" t="s">
        <v>84</v>
      </c>
      <c r="C35" s="38" t="s">
        <v>1213</v>
      </c>
      <c r="D35" s="38" t="s">
        <v>1214</v>
      </c>
      <c r="E35" s="38" t="s">
        <v>1139</v>
      </c>
      <c r="F35" s="38">
        <v>4125155</v>
      </c>
      <c r="G35" s="43">
        <v>19025.21</v>
      </c>
      <c r="H35" s="44">
        <v>1.07</v>
      </c>
    </row>
    <row r="36" spans="2:8" x14ac:dyDescent="0.2">
      <c r="B36" s="46" t="s">
        <v>84</v>
      </c>
      <c r="C36" s="38" t="s">
        <v>1154</v>
      </c>
      <c r="D36" s="38" t="s">
        <v>1155</v>
      </c>
      <c r="E36" s="38" t="s">
        <v>1156</v>
      </c>
      <c r="F36" s="38">
        <v>1402800</v>
      </c>
      <c r="G36" s="43">
        <v>18737.2</v>
      </c>
      <c r="H36" s="44">
        <v>1.05</v>
      </c>
    </row>
    <row r="37" spans="2:8" x14ac:dyDescent="0.2">
      <c r="B37" s="46" t="s">
        <v>84</v>
      </c>
      <c r="C37" s="38" t="s">
        <v>1184</v>
      </c>
      <c r="D37" s="38" t="s">
        <v>1185</v>
      </c>
      <c r="E37" s="38" t="s">
        <v>1158</v>
      </c>
      <c r="F37" s="38">
        <v>4299800</v>
      </c>
      <c r="G37" s="43">
        <v>18469.79</v>
      </c>
      <c r="H37" s="44">
        <v>1.04</v>
      </c>
    </row>
    <row r="38" spans="2:8" x14ac:dyDescent="0.2">
      <c r="B38" s="46" t="s">
        <v>84</v>
      </c>
      <c r="C38" s="38" t="s">
        <v>1556</v>
      </c>
      <c r="D38" s="38" t="s">
        <v>1557</v>
      </c>
      <c r="E38" s="38" t="s">
        <v>1121</v>
      </c>
      <c r="F38" s="38">
        <v>1700000</v>
      </c>
      <c r="G38" s="43">
        <v>18197.650000000001</v>
      </c>
      <c r="H38" s="44">
        <v>1.02</v>
      </c>
    </row>
    <row r="39" spans="2:8" x14ac:dyDescent="0.2">
      <c r="B39" s="46" t="s">
        <v>84</v>
      </c>
      <c r="C39" s="38" t="s">
        <v>2016</v>
      </c>
      <c r="D39" s="38" t="s">
        <v>2017</v>
      </c>
      <c r="E39" s="38" t="s">
        <v>1124</v>
      </c>
      <c r="F39" s="38">
        <v>4300000</v>
      </c>
      <c r="G39" s="43">
        <v>17855.75</v>
      </c>
      <c r="H39" s="44">
        <v>1</v>
      </c>
    </row>
    <row r="40" spans="2:8" x14ac:dyDescent="0.2">
      <c r="B40" s="46" t="s">
        <v>84</v>
      </c>
      <c r="C40" s="38" t="s">
        <v>1581</v>
      </c>
      <c r="D40" s="38" t="s">
        <v>1582</v>
      </c>
      <c r="E40" s="38" t="s">
        <v>1139</v>
      </c>
      <c r="F40" s="38">
        <v>3117954</v>
      </c>
      <c r="G40" s="43">
        <v>15447.9</v>
      </c>
      <c r="H40" s="44">
        <v>0.87000000000000011</v>
      </c>
    </row>
    <row r="41" spans="2:8" x14ac:dyDescent="0.2">
      <c r="B41" s="46" t="s">
        <v>84</v>
      </c>
      <c r="C41" s="38" t="s">
        <v>1303</v>
      </c>
      <c r="D41" s="38" t="s">
        <v>1304</v>
      </c>
      <c r="E41" s="38" t="s">
        <v>1139</v>
      </c>
      <c r="F41" s="38">
        <v>293500</v>
      </c>
      <c r="G41" s="43">
        <v>14826.74</v>
      </c>
      <c r="H41" s="44">
        <v>0.83</v>
      </c>
    </row>
    <row r="42" spans="2:8" x14ac:dyDescent="0.2">
      <c r="B42" s="46" t="s">
        <v>84</v>
      </c>
      <c r="C42" s="38" t="s">
        <v>1369</v>
      </c>
      <c r="D42" s="38" t="s">
        <v>1370</v>
      </c>
      <c r="E42" s="38" t="s">
        <v>1183</v>
      </c>
      <c r="F42" s="38">
        <v>3600000</v>
      </c>
      <c r="G42" s="43">
        <v>14583.6</v>
      </c>
      <c r="H42" s="44">
        <v>0.82000000000000006</v>
      </c>
    </row>
    <row r="43" spans="2:8" x14ac:dyDescent="0.2">
      <c r="B43" s="46" t="s">
        <v>84</v>
      </c>
      <c r="C43" s="38" t="s">
        <v>1454</v>
      </c>
      <c r="D43" s="38" t="s">
        <v>1455</v>
      </c>
      <c r="E43" s="38" t="s">
        <v>1166</v>
      </c>
      <c r="F43" s="38">
        <v>1800000</v>
      </c>
      <c r="G43" s="43">
        <v>13139.1</v>
      </c>
      <c r="H43" s="44">
        <v>0.74</v>
      </c>
    </row>
    <row r="44" spans="2:8" x14ac:dyDescent="0.2">
      <c r="B44" s="46" t="s">
        <v>84</v>
      </c>
      <c r="C44" s="38" t="s">
        <v>1218</v>
      </c>
      <c r="D44" s="38" t="s">
        <v>1219</v>
      </c>
      <c r="E44" s="38" t="s">
        <v>1151</v>
      </c>
      <c r="F44" s="38">
        <v>950000</v>
      </c>
      <c r="G44" s="43">
        <v>11733.45</v>
      </c>
      <c r="H44" s="44">
        <v>0.66</v>
      </c>
    </row>
    <row r="45" spans="2:8" x14ac:dyDescent="0.2">
      <c r="B45" s="46" t="s">
        <v>84</v>
      </c>
      <c r="C45" s="38" t="s">
        <v>1350</v>
      </c>
      <c r="D45" s="38" t="s">
        <v>1351</v>
      </c>
      <c r="E45" s="38" t="s">
        <v>1127</v>
      </c>
      <c r="F45" s="38">
        <v>8070000</v>
      </c>
      <c r="G45" s="43">
        <v>11419.050000000001</v>
      </c>
      <c r="H45" s="44">
        <v>0.64</v>
      </c>
    </row>
    <row r="46" spans="2:8" x14ac:dyDescent="0.2">
      <c r="B46" s="46" t="s">
        <v>84</v>
      </c>
      <c r="C46" s="38" t="s">
        <v>1359</v>
      </c>
      <c r="D46" s="38" t="s">
        <v>1360</v>
      </c>
      <c r="E46" s="38" t="s">
        <v>1183</v>
      </c>
      <c r="F46" s="38">
        <v>2100000</v>
      </c>
      <c r="G46" s="43">
        <v>11242.35</v>
      </c>
      <c r="H46" s="44">
        <v>0.63</v>
      </c>
    </row>
    <row r="47" spans="2:8" x14ac:dyDescent="0.2">
      <c r="B47" s="46" t="s">
        <v>84</v>
      </c>
      <c r="C47" s="38" t="s">
        <v>1152</v>
      </c>
      <c r="D47" s="38" t="s">
        <v>1153</v>
      </c>
      <c r="E47" s="38" t="s">
        <v>1127</v>
      </c>
      <c r="F47" s="38">
        <v>2800000</v>
      </c>
      <c r="G47" s="43">
        <v>10357.200000000001</v>
      </c>
      <c r="H47" s="44">
        <v>0.58000000000000007</v>
      </c>
    </row>
    <row r="48" spans="2:8" x14ac:dyDescent="0.2">
      <c r="B48" s="46" t="s">
        <v>84</v>
      </c>
      <c r="C48" s="38" t="s">
        <v>2018</v>
      </c>
      <c r="D48" s="38" t="s">
        <v>2019</v>
      </c>
      <c r="E48" s="38" t="s">
        <v>1409</v>
      </c>
      <c r="F48" s="38">
        <v>258148</v>
      </c>
      <c r="G48" s="43">
        <v>9806.27</v>
      </c>
      <c r="H48" s="44">
        <v>0.55000000000000004</v>
      </c>
    </row>
    <row r="49" spans="2:8" x14ac:dyDescent="0.2">
      <c r="B49" s="46" t="s">
        <v>84</v>
      </c>
      <c r="C49" s="38" t="s">
        <v>1189</v>
      </c>
      <c r="D49" s="38" t="s">
        <v>1190</v>
      </c>
      <c r="E49" s="38" t="s">
        <v>1109</v>
      </c>
      <c r="F49" s="38">
        <v>10000000</v>
      </c>
      <c r="G49" s="43">
        <v>9425</v>
      </c>
      <c r="H49" s="44">
        <v>0.53</v>
      </c>
    </row>
    <row r="50" spans="2:8" x14ac:dyDescent="0.2">
      <c r="B50" s="46" t="s">
        <v>84</v>
      </c>
      <c r="C50" s="38" t="s">
        <v>1472</v>
      </c>
      <c r="D50" s="38" t="s">
        <v>1473</v>
      </c>
      <c r="E50" s="38" t="s">
        <v>1139</v>
      </c>
      <c r="F50" s="38">
        <v>6113110</v>
      </c>
      <c r="G50" s="43">
        <v>9108.5300000000007</v>
      </c>
      <c r="H50" s="44">
        <v>0.51</v>
      </c>
    </row>
    <row r="51" spans="2:8" x14ac:dyDescent="0.2">
      <c r="B51" s="46" t="s">
        <v>84</v>
      </c>
      <c r="C51" s="38" t="s">
        <v>1198</v>
      </c>
      <c r="D51" s="38" t="s">
        <v>1199</v>
      </c>
      <c r="E51" s="38" t="s">
        <v>1137</v>
      </c>
      <c r="F51" s="38">
        <v>814344</v>
      </c>
      <c r="G51" s="43">
        <v>8362.91</v>
      </c>
      <c r="H51" s="44">
        <v>0.47000000000000003</v>
      </c>
    </row>
    <row r="52" spans="2:8" x14ac:dyDescent="0.2">
      <c r="B52" s="46" t="s">
        <v>84</v>
      </c>
      <c r="C52" s="38" t="s">
        <v>1208</v>
      </c>
      <c r="D52" s="38" t="s">
        <v>1209</v>
      </c>
      <c r="E52" s="38" t="s">
        <v>1183</v>
      </c>
      <c r="F52" s="38">
        <v>1222000</v>
      </c>
      <c r="G52" s="43">
        <v>6642.18</v>
      </c>
      <c r="H52" s="44">
        <v>0.37</v>
      </c>
    </row>
    <row r="53" spans="2:8" x14ac:dyDescent="0.2">
      <c r="B53" s="46" t="s">
        <v>84</v>
      </c>
      <c r="C53" s="38" t="s">
        <v>1162</v>
      </c>
      <c r="D53" s="38" t="s">
        <v>1163</v>
      </c>
      <c r="E53" s="38" t="s">
        <v>1124</v>
      </c>
      <c r="F53" s="38">
        <v>1750000</v>
      </c>
      <c r="G53" s="43">
        <v>6641.25</v>
      </c>
      <c r="H53" s="44">
        <v>0.37</v>
      </c>
    </row>
    <row r="54" spans="2:8" x14ac:dyDescent="0.2">
      <c r="B54" s="46" t="s">
        <v>84</v>
      </c>
      <c r="C54" s="38" t="s">
        <v>1240</v>
      </c>
      <c r="D54" s="38" t="s">
        <v>1241</v>
      </c>
      <c r="E54" s="38" t="s">
        <v>1121</v>
      </c>
      <c r="F54" s="38">
        <v>324308</v>
      </c>
      <c r="G54" s="43">
        <v>6596.42</v>
      </c>
      <c r="H54" s="44">
        <v>0.37</v>
      </c>
    </row>
    <row r="55" spans="2:8" x14ac:dyDescent="0.2">
      <c r="B55" s="46" t="s">
        <v>84</v>
      </c>
      <c r="C55" s="38" t="s">
        <v>1822</v>
      </c>
      <c r="D55" s="38" t="s">
        <v>1823</v>
      </c>
      <c r="E55" s="38" t="s">
        <v>1117</v>
      </c>
      <c r="F55" s="38">
        <v>389000</v>
      </c>
      <c r="G55" s="43">
        <v>5600.04</v>
      </c>
      <c r="H55" s="44">
        <v>0.31000000000000005</v>
      </c>
    </row>
    <row r="56" spans="2:8" x14ac:dyDescent="0.2">
      <c r="B56" s="46" t="s">
        <v>84</v>
      </c>
      <c r="C56" s="38" t="s">
        <v>1314</v>
      </c>
      <c r="D56" s="38" t="s">
        <v>1315</v>
      </c>
      <c r="E56" s="38" t="s">
        <v>1226</v>
      </c>
      <c r="F56" s="38">
        <v>300000</v>
      </c>
      <c r="G56" s="43">
        <v>4044.4500000000003</v>
      </c>
      <c r="H56" s="44">
        <v>0.22999999999999998</v>
      </c>
    </row>
    <row r="57" spans="2:8" x14ac:dyDescent="0.2">
      <c r="B57" s="46" t="s">
        <v>84</v>
      </c>
      <c r="C57" s="38" t="s">
        <v>1812</v>
      </c>
      <c r="D57" s="38" t="s">
        <v>1813</v>
      </c>
      <c r="E57" s="38" t="s">
        <v>1166</v>
      </c>
      <c r="F57" s="38">
        <v>280000</v>
      </c>
      <c r="G57" s="43">
        <v>4011</v>
      </c>
      <c r="H57" s="44">
        <v>0.22999999999999998</v>
      </c>
    </row>
    <row r="58" spans="2:8" x14ac:dyDescent="0.2">
      <c r="B58" s="46" t="s">
        <v>84</v>
      </c>
      <c r="C58" s="38" t="s">
        <v>1444</v>
      </c>
      <c r="D58" s="38" t="s">
        <v>1445</v>
      </c>
      <c r="E58" s="38" t="s">
        <v>1139</v>
      </c>
      <c r="F58" s="38">
        <v>800000</v>
      </c>
      <c r="G58" s="43">
        <v>3302.4</v>
      </c>
      <c r="H58" s="44">
        <v>0.19</v>
      </c>
    </row>
    <row r="59" spans="2:8" x14ac:dyDescent="0.2">
      <c r="B59" s="46" t="s">
        <v>84</v>
      </c>
      <c r="C59" s="38" t="s">
        <v>2020</v>
      </c>
      <c r="D59" s="38" t="s">
        <v>2021</v>
      </c>
      <c r="E59" s="38" t="s">
        <v>1229</v>
      </c>
      <c r="F59" s="38">
        <v>2260000</v>
      </c>
      <c r="G59" s="43">
        <v>2169.6</v>
      </c>
      <c r="H59" s="44">
        <v>0.12000000000000001</v>
      </c>
    </row>
    <row r="60" spans="2:8" x14ac:dyDescent="0.2">
      <c r="B60" s="46" t="s">
        <v>84</v>
      </c>
      <c r="C60" s="38" t="s">
        <v>1215</v>
      </c>
      <c r="D60" s="38" t="s">
        <v>1216</v>
      </c>
      <c r="E60" s="38" t="s">
        <v>1117</v>
      </c>
      <c r="F60" s="38">
        <v>444296</v>
      </c>
      <c r="G60" s="43">
        <v>1585.47</v>
      </c>
      <c r="H60" s="44">
        <v>9.0000000000000011E-2</v>
      </c>
    </row>
    <row r="61" spans="2:8" ht="13.5" thickBot="1" x14ac:dyDescent="0.25">
      <c r="E61" s="47" t="s">
        <v>48</v>
      </c>
      <c r="G61" s="48">
        <v>1620915.66</v>
      </c>
      <c r="H61" s="49">
        <v>91.04</v>
      </c>
    </row>
    <row r="62" spans="2:8" ht="13.5" thickTop="1" x14ac:dyDescent="0.2">
      <c r="B62" s="94" t="s">
        <v>1337</v>
      </c>
      <c r="C62" s="93"/>
      <c r="H62" s="44"/>
    </row>
    <row r="63" spans="2:8" x14ac:dyDescent="0.2">
      <c r="B63" s="92" t="s">
        <v>9</v>
      </c>
      <c r="C63" s="93"/>
      <c r="H63" s="44"/>
    </row>
    <row r="64" spans="2:8" x14ac:dyDescent="0.2">
      <c r="B64" s="46" t="s">
        <v>84</v>
      </c>
      <c r="C64" s="38" t="s">
        <v>1186</v>
      </c>
      <c r="D64" s="38" t="s">
        <v>1838</v>
      </c>
      <c r="E64" s="38" t="s">
        <v>1173</v>
      </c>
      <c r="F64" s="38">
        <v>1249500</v>
      </c>
      <c r="G64" s="43">
        <v>125.57000000000001</v>
      </c>
      <c r="H64" s="44">
        <v>0.01</v>
      </c>
    </row>
    <row r="65" spans="2:8" ht="13.5" thickBot="1" x14ac:dyDescent="0.25">
      <c r="E65" s="47" t="s">
        <v>48</v>
      </c>
      <c r="G65" s="48">
        <v>125.57</v>
      </c>
      <c r="H65" s="49">
        <v>0.01</v>
      </c>
    </row>
    <row r="66" spans="2:8" ht="13.5" thickTop="1" x14ac:dyDescent="0.2">
      <c r="B66" s="94" t="s">
        <v>1243</v>
      </c>
      <c r="C66" s="93"/>
      <c r="H66" s="44"/>
    </row>
    <row r="67" spans="2:8" x14ac:dyDescent="0.2">
      <c r="B67" s="92" t="s">
        <v>9</v>
      </c>
      <c r="C67" s="93"/>
      <c r="H67" s="44"/>
    </row>
    <row r="68" spans="2:8" x14ac:dyDescent="0.2">
      <c r="B68" s="46" t="s">
        <v>84</v>
      </c>
      <c r="C68" s="38" t="s">
        <v>14</v>
      </c>
      <c r="D68" s="38" t="s">
        <v>1244</v>
      </c>
      <c r="E68" s="38" t="s">
        <v>1139</v>
      </c>
      <c r="F68" s="38">
        <v>1189900</v>
      </c>
      <c r="G68" s="43">
        <v>4427.0200000000004</v>
      </c>
      <c r="H68" s="44">
        <v>0.25</v>
      </c>
    </row>
    <row r="69" spans="2:8" ht="13.5" thickBot="1" x14ac:dyDescent="0.25">
      <c r="E69" s="47" t="s">
        <v>48</v>
      </c>
      <c r="G69" s="51">
        <v>4427.0200000000004</v>
      </c>
      <c r="H69" s="52">
        <v>0.25</v>
      </c>
    </row>
    <row r="70" spans="2:8" ht="13.5" thickTop="1" x14ac:dyDescent="0.2">
      <c r="B70" s="94" t="s">
        <v>536</v>
      </c>
      <c r="C70" s="93"/>
      <c r="H70" s="44"/>
    </row>
    <row r="71" spans="2:8" x14ac:dyDescent="0.2">
      <c r="C71" s="38" t="s">
        <v>1339</v>
      </c>
      <c r="E71" s="38" t="s">
        <v>84</v>
      </c>
      <c r="F71" s="38">
        <v>327750</v>
      </c>
      <c r="G71" s="43">
        <v>34477.333500000001</v>
      </c>
      <c r="H71" s="44">
        <v>1.94</v>
      </c>
    </row>
    <row r="72" spans="2:8" x14ac:dyDescent="0.2">
      <c r="C72" s="38" t="s">
        <v>2022</v>
      </c>
      <c r="D72" s="38" t="s">
        <v>1155</v>
      </c>
      <c r="E72" s="38" t="s">
        <v>84</v>
      </c>
      <c r="F72" s="38">
        <v>97200</v>
      </c>
      <c r="G72" s="43">
        <v>1302.3342</v>
      </c>
      <c r="H72" s="44">
        <v>6.9999999999999993E-2</v>
      </c>
    </row>
    <row r="73" spans="2:8" x14ac:dyDescent="0.2">
      <c r="C73" s="38" t="s">
        <v>1340</v>
      </c>
      <c r="D73" s="38" t="s">
        <v>1108</v>
      </c>
      <c r="E73" s="38" t="s">
        <v>84</v>
      </c>
      <c r="F73" s="38">
        <v>40000</v>
      </c>
      <c r="G73" s="43">
        <v>754.38</v>
      </c>
      <c r="H73" s="44">
        <v>0.04</v>
      </c>
    </row>
    <row r="74" spans="2:8" x14ac:dyDescent="0.2">
      <c r="C74" s="38" t="s">
        <v>1742</v>
      </c>
      <c r="D74" s="38" t="s">
        <v>1129</v>
      </c>
      <c r="E74" s="38" t="s">
        <v>84</v>
      </c>
      <c r="F74" s="38">
        <v>54600</v>
      </c>
      <c r="G74" s="43">
        <v>641.16780000000006</v>
      </c>
      <c r="H74" s="44">
        <v>0.04</v>
      </c>
    </row>
    <row r="75" spans="2:8" ht="13.5" thickBot="1" x14ac:dyDescent="0.25">
      <c r="E75" s="47" t="s">
        <v>48</v>
      </c>
      <c r="G75" s="51">
        <v>37175.215499999998</v>
      </c>
      <c r="H75" s="52">
        <v>2.09</v>
      </c>
    </row>
    <row r="76" spans="2:8" ht="13.5" thickTop="1" x14ac:dyDescent="0.2">
      <c r="H76" s="44"/>
    </row>
    <row r="77" spans="2:8" x14ac:dyDescent="0.2">
      <c r="B77" s="92" t="s">
        <v>1254</v>
      </c>
      <c r="C77" s="93"/>
      <c r="H77" s="44"/>
    </row>
    <row r="78" spans="2:8" x14ac:dyDescent="0.2">
      <c r="B78" s="94" t="s">
        <v>601</v>
      </c>
      <c r="C78" s="93"/>
      <c r="E78" s="47" t="s">
        <v>602</v>
      </c>
      <c r="H78" s="44"/>
    </row>
    <row r="79" spans="2:8" x14ac:dyDescent="0.2">
      <c r="C79" s="38" t="s">
        <v>227</v>
      </c>
      <c r="E79" s="38" t="s">
        <v>2408</v>
      </c>
      <c r="G79" s="43">
        <v>14000</v>
      </c>
      <c r="H79" s="44">
        <v>0.79</v>
      </c>
    </row>
    <row r="80" spans="2:8" ht="13.5" thickBot="1" x14ac:dyDescent="0.25">
      <c r="E80" s="47" t="s">
        <v>48</v>
      </c>
      <c r="G80" s="48">
        <v>14000</v>
      </c>
      <c r="H80" s="49">
        <v>0.79</v>
      </c>
    </row>
    <row r="81" spans="1:8" ht="13.5" thickTop="1" x14ac:dyDescent="0.2">
      <c r="B81" s="46" t="s">
        <v>84</v>
      </c>
      <c r="H81" s="44"/>
    </row>
    <row r="82" spans="1:8" x14ac:dyDescent="0.2">
      <c r="C82" s="38" t="s">
        <v>85</v>
      </c>
      <c r="E82" s="38" t="s">
        <v>84</v>
      </c>
      <c r="G82" s="43">
        <v>145902</v>
      </c>
      <c r="H82" s="44">
        <v>8.2000000000000011</v>
      </c>
    </row>
    <row r="83" spans="1:8" x14ac:dyDescent="0.2">
      <c r="H83" s="44"/>
    </row>
    <row r="84" spans="1:8" x14ac:dyDescent="0.2">
      <c r="A84" s="53" t="s">
        <v>86</v>
      </c>
      <c r="G84" s="54">
        <v>-42289.46</v>
      </c>
      <c r="H84" s="55">
        <v>-2.38</v>
      </c>
    </row>
    <row r="85" spans="1:8" x14ac:dyDescent="0.2">
      <c r="H85" s="44"/>
    </row>
    <row r="86" spans="1:8" ht="13.5" thickBot="1" x14ac:dyDescent="0.25">
      <c r="E86" s="47" t="s">
        <v>87</v>
      </c>
      <c r="G86" s="48">
        <v>1780256.01</v>
      </c>
      <c r="H86" s="49">
        <v>100</v>
      </c>
    </row>
    <row r="87" spans="1:8" ht="13.5" thickTop="1" x14ac:dyDescent="0.2">
      <c r="H87" s="44"/>
    </row>
    <row r="88" spans="1:8" x14ac:dyDescent="0.2">
      <c r="A88" s="47" t="s">
        <v>88</v>
      </c>
      <c r="H88" s="44"/>
    </row>
    <row r="89" spans="1:8" x14ac:dyDescent="0.2">
      <c r="A89" s="38">
        <v>1</v>
      </c>
      <c r="B89" s="38" t="s">
        <v>1255</v>
      </c>
      <c r="H89" s="44"/>
    </row>
    <row r="90" spans="1:8" x14ac:dyDescent="0.2">
      <c r="H90" s="44"/>
    </row>
    <row r="91" spans="1:8" x14ac:dyDescent="0.2">
      <c r="A91" s="38">
        <v>2</v>
      </c>
      <c r="B91" s="38" t="s">
        <v>90</v>
      </c>
      <c r="H91" s="44"/>
    </row>
    <row r="92" spans="1:8" x14ac:dyDescent="0.2">
      <c r="H92" s="44"/>
    </row>
    <row r="93" spans="1:8" x14ac:dyDescent="0.2">
      <c r="A93" s="38">
        <v>3</v>
      </c>
      <c r="B93" s="38" t="s">
        <v>2023</v>
      </c>
      <c r="H93" s="44"/>
    </row>
    <row r="94" spans="1:8" x14ac:dyDescent="0.2">
      <c r="H94" s="44"/>
    </row>
    <row r="95" spans="1:8" x14ac:dyDescent="0.2">
      <c r="H95" s="44"/>
    </row>
    <row r="96" spans="1:8" x14ac:dyDescent="0.2">
      <c r="A96" s="34"/>
      <c r="B96" s="34"/>
      <c r="C96" s="34"/>
      <c r="D96" s="34"/>
      <c r="E96" s="34"/>
      <c r="F96" s="34"/>
      <c r="G96" s="36"/>
      <c r="H96" s="56"/>
    </row>
  </sheetData>
  <mergeCells count="10">
    <mergeCell ref="B67:C67"/>
    <mergeCell ref="B70:C70"/>
    <mergeCell ref="B77:C77"/>
    <mergeCell ref="B78:C78"/>
    <mergeCell ref="A2:C2"/>
    <mergeCell ref="A3:C3"/>
    <mergeCell ref="B4:C4"/>
    <mergeCell ref="B62:C62"/>
    <mergeCell ref="B63:C63"/>
    <mergeCell ref="B66:C66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/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9.28515625" style="5" customWidth="1"/>
    <col min="5" max="5" width="9.140625" style="5"/>
    <col min="6" max="6" width="8.7109375" style="5" customWidth="1"/>
    <col min="7" max="7" width="9.28515625" style="10" customWidth="1"/>
    <col min="8" max="8" width="7.7109375" style="21" customWidth="1"/>
    <col min="9" max="16384" width="9.140625" style="5"/>
  </cols>
  <sheetData>
    <row r="1" spans="1:8" x14ac:dyDescent="0.15">
      <c r="A1" s="1"/>
      <c r="B1" s="1"/>
      <c r="C1" s="2" t="s">
        <v>1092</v>
      </c>
      <c r="D1" s="1"/>
      <c r="E1" s="1"/>
      <c r="F1" s="1"/>
      <c r="G1" s="3"/>
      <c r="H1" s="4"/>
    </row>
    <row r="2" spans="1:8" ht="37.5" x14ac:dyDescent="0.25">
      <c r="A2" s="89" t="s">
        <v>1</v>
      </c>
      <c r="B2" s="90"/>
      <c r="C2" s="90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8" ht="15" x14ac:dyDescent="0.25">
      <c r="A3" s="86" t="s">
        <v>7</v>
      </c>
      <c r="B3" s="87"/>
      <c r="C3" s="87"/>
      <c r="H3" s="11"/>
    </row>
    <row r="4" spans="1:8" ht="15" x14ac:dyDescent="0.25">
      <c r="B4" s="88" t="s">
        <v>8</v>
      </c>
      <c r="C4" s="87"/>
      <c r="H4" s="11"/>
    </row>
    <row r="5" spans="1:8" ht="15" x14ac:dyDescent="0.25">
      <c r="B5" s="86" t="s">
        <v>9</v>
      </c>
      <c r="C5" s="87"/>
      <c r="H5" s="11"/>
    </row>
    <row r="6" spans="1:8" x14ac:dyDescent="0.15">
      <c r="B6" s="12">
        <v>7.9600000000000004E-2</v>
      </c>
      <c r="C6" s="5" t="s">
        <v>1082</v>
      </c>
      <c r="D6" s="5" t="s">
        <v>1083</v>
      </c>
      <c r="E6" s="5" t="s">
        <v>36</v>
      </c>
      <c r="F6" s="5">
        <v>160</v>
      </c>
      <c r="G6" s="10">
        <v>1581.46</v>
      </c>
      <c r="H6" s="11">
        <v>11.120000000000001</v>
      </c>
    </row>
    <row r="7" spans="1:8" x14ac:dyDescent="0.15">
      <c r="B7" s="12">
        <v>7.5200000000000003E-2</v>
      </c>
      <c r="C7" s="5" t="s">
        <v>19</v>
      </c>
      <c r="D7" s="5" t="s">
        <v>1090</v>
      </c>
      <c r="E7" s="5" t="s">
        <v>21</v>
      </c>
      <c r="F7" s="5">
        <v>120</v>
      </c>
      <c r="G7" s="10">
        <v>1190.52</v>
      </c>
      <c r="H7" s="11">
        <v>8.370000000000001</v>
      </c>
    </row>
    <row r="8" spans="1:8" x14ac:dyDescent="0.15">
      <c r="B8" s="12">
        <v>8.5999999999999993E-2</v>
      </c>
      <c r="C8" s="5" t="s">
        <v>17</v>
      </c>
      <c r="D8" s="5" t="s">
        <v>1084</v>
      </c>
      <c r="E8" s="5" t="s">
        <v>16</v>
      </c>
      <c r="F8" s="5">
        <v>110</v>
      </c>
      <c r="G8" s="10">
        <v>1109</v>
      </c>
      <c r="H8" s="11">
        <v>7.8</v>
      </c>
    </row>
    <row r="9" spans="1:8" x14ac:dyDescent="0.15">
      <c r="B9" s="13" t="s">
        <v>13</v>
      </c>
      <c r="C9" s="5" t="s">
        <v>1085</v>
      </c>
      <c r="D9" s="5" t="s">
        <v>1086</v>
      </c>
      <c r="E9" s="5" t="s">
        <v>351</v>
      </c>
      <c r="F9" s="5">
        <v>70</v>
      </c>
      <c r="G9" s="10">
        <v>700.23</v>
      </c>
      <c r="H9" s="11">
        <v>4.92</v>
      </c>
    </row>
    <row r="10" spans="1:8" x14ac:dyDescent="0.15">
      <c r="B10" s="12">
        <v>7.5999999999999998E-2</v>
      </c>
      <c r="C10" s="5" t="s">
        <v>108</v>
      </c>
      <c r="D10" s="5" t="s">
        <v>167</v>
      </c>
      <c r="E10" s="5" t="s">
        <v>16</v>
      </c>
      <c r="F10" s="5">
        <v>10</v>
      </c>
      <c r="G10" s="10">
        <v>99.23</v>
      </c>
      <c r="H10" s="11">
        <v>0.70000000000000007</v>
      </c>
    </row>
    <row r="11" spans="1:8" ht="9.75" thickBot="1" x14ac:dyDescent="0.2">
      <c r="E11" s="14" t="s">
        <v>48</v>
      </c>
      <c r="G11" s="15">
        <v>4680.4399999999996</v>
      </c>
      <c r="H11" s="16">
        <v>32.909999999999997</v>
      </c>
    </row>
    <row r="12" spans="1:8" ht="15.75" thickTop="1" x14ac:dyDescent="0.25">
      <c r="B12" s="86" t="s">
        <v>49</v>
      </c>
      <c r="C12" s="87"/>
      <c r="H12" s="11"/>
    </row>
    <row r="13" spans="1:8" x14ac:dyDescent="0.15">
      <c r="B13" s="12">
        <v>8.2500000000000004E-2</v>
      </c>
      <c r="C13" s="5" t="s">
        <v>50</v>
      </c>
      <c r="D13" s="5" t="s">
        <v>51</v>
      </c>
      <c r="E13" s="5" t="s">
        <v>16</v>
      </c>
      <c r="F13" s="5">
        <v>170</v>
      </c>
      <c r="G13" s="10">
        <v>1689.51</v>
      </c>
      <c r="H13" s="11">
        <v>11.88</v>
      </c>
    </row>
    <row r="14" spans="1:8" ht="9.75" thickBot="1" x14ac:dyDescent="0.2">
      <c r="E14" s="14" t="s">
        <v>48</v>
      </c>
      <c r="G14" s="15">
        <v>1689.51</v>
      </c>
      <c r="H14" s="16">
        <v>11.88</v>
      </c>
    </row>
    <row r="15" spans="1:8" ht="15.75" thickTop="1" x14ac:dyDescent="0.25">
      <c r="B15" s="88" t="s">
        <v>52</v>
      </c>
      <c r="C15" s="87"/>
      <c r="H15" s="11"/>
    </row>
    <row r="16" spans="1:8" ht="15" x14ac:dyDescent="0.25">
      <c r="B16" s="86" t="s">
        <v>9</v>
      </c>
      <c r="C16" s="87"/>
      <c r="H16" s="11"/>
    </row>
    <row r="17" spans="1:8" x14ac:dyDescent="0.15">
      <c r="B17" s="12">
        <v>8.1500000000000003E-2</v>
      </c>
      <c r="C17" s="5" t="s">
        <v>64</v>
      </c>
      <c r="D17" s="5" t="s">
        <v>1093</v>
      </c>
      <c r="E17" s="5" t="s">
        <v>55</v>
      </c>
      <c r="F17" s="5">
        <v>5850000</v>
      </c>
      <c r="G17" s="10">
        <v>5920.03</v>
      </c>
      <c r="H17" s="11">
        <v>41.620000000000005</v>
      </c>
    </row>
    <row r="18" spans="1:8" x14ac:dyDescent="0.15">
      <c r="B18" s="12">
        <v>8.3900000000000002E-2</v>
      </c>
      <c r="C18" s="5" t="s">
        <v>64</v>
      </c>
      <c r="D18" s="5" t="s">
        <v>1094</v>
      </c>
      <c r="E18" s="5" t="s">
        <v>55</v>
      </c>
      <c r="F18" s="5">
        <v>1500000</v>
      </c>
      <c r="G18" s="10">
        <v>1529.1100000000001</v>
      </c>
      <c r="H18" s="11">
        <v>10.75</v>
      </c>
    </row>
    <row r="19" spans="1:8" ht="9.75" thickBot="1" x14ac:dyDescent="0.2">
      <c r="E19" s="14" t="s">
        <v>48</v>
      </c>
      <c r="G19" s="15">
        <v>7449.14</v>
      </c>
      <c r="H19" s="16">
        <v>52.37</v>
      </c>
    </row>
    <row r="20" spans="1:8" ht="9.75" thickTop="1" x14ac:dyDescent="0.15">
      <c r="H20" s="11"/>
    </row>
    <row r="21" spans="1:8" x14ac:dyDescent="0.15">
      <c r="B21" s="13" t="s">
        <v>84</v>
      </c>
      <c r="H21" s="11"/>
    </row>
    <row r="22" spans="1:8" x14ac:dyDescent="0.15">
      <c r="C22" s="5" t="s">
        <v>85</v>
      </c>
      <c r="E22" s="5" t="s">
        <v>84</v>
      </c>
      <c r="G22" s="10">
        <v>64</v>
      </c>
      <c r="H22" s="11">
        <v>0.45000000000000007</v>
      </c>
    </row>
    <row r="23" spans="1:8" x14ac:dyDescent="0.15">
      <c r="H23" s="11"/>
    </row>
    <row r="24" spans="1:8" x14ac:dyDescent="0.15">
      <c r="A24" s="17" t="s">
        <v>86</v>
      </c>
      <c r="G24" s="18">
        <v>340.53</v>
      </c>
      <c r="H24" s="19">
        <v>2.39</v>
      </c>
    </row>
    <row r="25" spans="1:8" x14ac:dyDescent="0.15">
      <c r="H25" s="11"/>
    </row>
    <row r="26" spans="1:8" ht="9.75" thickBot="1" x14ac:dyDescent="0.2">
      <c r="E26" s="14" t="s">
        <v>87</v>
      </c>
      <c r="G26" s="15">
        <v>14223.62</v>
      </c>
      <c r="H26" s="16">
        <v>100</v>
      </c>
    </row>
    <row r="27" spans="1:8" ht="9.75" thickTop="1" x14ac:dyDescent="0.15">
      <c r="H27" s="11"/>
    </row>
    <row r="28" spans="1:8" x14ac:dyDescent="0.15">
      <c r="A28" s="14" t="s">
        <v>88</v>
      </c>
      <c r="H28" s="11"/>
    </row>
    <row r="29" spans="1:8" x14ac:dyDescent="0.15">
      <c r="A29" s="5">
        <v>1</v>
      </c>
      <c r="B29" s="5" t="s">
        <v>1095</v>
      </c>
      <c r="H29" s="11"/>
    </row>
    <row r="30" spans="1:8" x14ac:dyDescent="0.15">
      <c r="H30" s="11"/>
    </row>
    <row r="31" spans="1:8" x14ac:dyDescent="0.15">
      <c r="A31" s="5">
        <v>2</v>
      </c>
      <c r="B31" s="5" t="s">
        <v>90</v>
      </c>
      <c r="H31" s="11"/>
    </row>
    <row r="32" spans="1:8" x14ac:dyDescent="0.15">
      <c r="H32" s="11"/>
    </row>
    <row r="33" spans="1:8" x14ac:dyDescent="0.15">
      <c r="A33" s="5">
        <v>3</v>
      </c>
      <c r="B33" s="5" t="s">
        <v>91</v>
      </c>
      <c r="H33" s="11"/>
    </row>
    <row r="34" spans="1:8" x14ac:dyDescent="0.15">
      <c r="B34" s="5" t="s">
        <v>92</v>
      </c>
      <c r="H34" s="11"/>
    </row>
    <row r="35" spans="1:8" x14ac:dyDescent="0.15">
      <c r="B35" s="5" t="s">
        <v>93</v>
      </c>
      <c r="H35" s="11"/>
    </row>
    <row r="36" spans="1:8" x14ac:dyDescent="0.15">
      <c r="A36" s="1"/>
      <c r="B36" s="1"/>
      <c r="C36" s="1"/>
      <c r="D36" s="1"/>
      <c r="E36" s="1"/>
      <c r="F36" s="1"/>
      <c r="G36" s="3"/>
      <c r="H36" s="20"/>
    </row>
  </sheetData>
  <mergeCells count="7">
    <mergeCell ref="B16:C16"/>
    <mergeCell ref="A2:C2"/>
    <mergeCell ref="A3:C3"/>
    <mergeCell ref="B4:C4"/>
    <mergeCell ref="B5:C5"/>
    <mergeCell ref="B12:C12"/>
    <mergeCell ref="B15:C15"/>
  </mergeCells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workbookViewId="0">
      <selection activeCell="E114" sqref="E114"/>
    </sheetView>
  </sheetViews>
  <sheetFormatPr defaultRowHeight="12.75" x14ac:dyDescent="0.2"/>
  <cols>
    <col min="1" max="1" width="2.7109375" style="38" customWidth="1"/>
    <col min="2" max="2" width="4.7109375" style="38" customWidth="1"/>
    <col min="3" max="3" width="40.7109375" style="38" customWidth="1"/>
    <col min="4" max="4" width="12.140625" style="38" bestFit="1" customWidth="1"/>
    <col min="5" max="5" width="20" style="38" bestFit="1" customWidth="1"/>
    <col min="6" max="6" width="7.85546875" style="38" bestFit="1" customWidth="1"/>
    <col min="7" max="7" width="10.28515625" style="43" customWidth="1"/>
    <col min="8" max="8" width="6.42578125" style="57" bestFit="1" customWidth="1"/>
    <col min="9" max="16384" width="9.140625" style="38"/>
  </cols>
  <sheetData>
    <row r="1" spans="1:8" x14ac:dyDescent="0.2">
      <c r="A1" s="34"/>
      <c r="B1" s="34"/>
      <c r="C1" s="35" t="s">
        <v>2014</v>
      </c>
      <c r="D1" s="34"/>
      <c r="E1" s="34"/>
      <c r="F1" s="34"/>
      <c r="G1" s="36"/>
      <c r="H1" s="37"/>
    </row>
    <row r="2" spans="1:8" ht="51" x14ac:dyDescent="0.2">
      <c r="A2" s="95" t="s">
        <v>1</v>
      </c>
      <c r="B2" s="96"/>
      <c r="C2" s="96"/>
      <c r="D2" s="39" t="s">
        <v>2</v>
      </c>
      <c r="E2" s="39" t="s">
        <v>1258</v>
      </c>
      <c r="F2" s="40" t="s">
        <v>4</v>
      </c>
      <c r="G2" s="41" t="s">
        <v>5</v>
      </c>
      <c r="H2" s="42" t="s">
        <v>6</v>
      </c>
    </row>
    <row r="3" spans="1:8" x14ac:dyDescent="0.2">
      <c r="A3" s="92" t="s">
        <v>535</v>
      </c>
      <c r="B3" s="93"/>
      <c r="C3" s="93"/>
      <c r="H3" s="44"/>
    </row>
    <row r="4" spans="1:8" x14ac:dyDescent="0.2">
      <c r="B4" s="92" t="s">
        <v>9</v>
      </c>
      <c r="C4" s="93"/>
      <c r="H4" s="44"/>
    </row>
    <row r="5" spans="1:8" x14ac:dyDescent="0.2">
      <c r="B5" s="46" t="s">
        <v>84</v>
      </c>
      <c r="C5" s="38" t="s">
        <v>159</v>
      </c>
      <c r="D5" s="38" t="s">
        <v>1157</v>
      </c>
      <c r="E5" s="38" t="s">
        <v>1158</v>
      </c>
      <c r="F5" s="38">
        <v>4661</v>
      </c>
      <c r="G5" s="43">
        <v>44.49</v>
      </c>
      <c r="H5" s="44">
        <v>15.52</v>
      </c>
    </row>
    <row r="6" spans="1:8" x14ac:dyDescent="0.2">
      <c r="B6" s="46" t="s">
        <v>84</v>
      </c>
      <c r="C6" s="38" t="s">
        <v>1128</v>
      </c>
      <c r="D6" s="38" t="s">
        <v>1129</v>
      </c>
      <c r="E6" s="38" t="s">
        <v>1130</v>
      </c>
      <c r="F6" s="38">
        <v>3398</v>
      </c>
      <c r="G6" s="43">
        <v>39.840000000000003</v>
      </c>
      <c r="H6" s="44">
        <v>13.900000000000002</v>
      </c>
    </row>
    <row r="7" spans="1:8" x14ac:dyDescent="0.2">
      <c r="B7" s="46" t="s">
        <v>84</v>
      </c>
      <c r="C7" s="38" t="s">
        <v>79</v>
      </c>
      <c r="D7" s="38" t="s">
        <v>1111</v>
      </c>
      <c r="E7" s="38" t="s">
        <v>1109</v>
      </c>
      <c r="F7" s="38">
        <v>10919</v>
      </c>
      <c r="G7" s="43">
        <v>34.200000000000003</v>
      </c>
      <c r="H7" s="44">
        <v>11.93</v>
      </c>
    </row>
    <row r="8" spans="1:8" x14ac:dyDescent="0.2">
      <c r="B8" s="46" t="s">
        <v>84</v>
      </c>
      <c r="C8" s="38" t="s">
        <v>1200</v>
      </c>
      <c r="D8" s="38" t="s">
        <v>1201</v>
      </c>
      <c r="E8" s="38" t="s">
        <v>1130</v>
      </c>
      <c r="F8" s="38">
        <v>846</v>
      </c>
      <c r="G8" s="43">
        <v>25.68</v>
      </c>
      <c r="H8" s="44">
        <v>8.9599999999999991</v>
      </c>
    </row>
    <row r="9" spans="1:8" x14ac:dyDescent="0.2">
      <c r="B9" s="46" t="s">
        <v>84</v>
      </c>
      <c r="C9" s="38" t="s">
        <v>696</v>
      </c>
      <c r="D9" s="38" t="s">
        <v>1110</v>
      </c>
      <c r="E9" s="38" t="s">
        <v>1109</v>
      </c>
      <c r="F9" s="38">
        <v>6311</v>
      </c>
      <c r="G9" s="43">
        <v>16.91</v>
      </c>
      <c r="H9" s="44">
        <v>5.9</v>
      </c>
    </row>
    <row r="10" spans="1:8" x14ac:dyDescent="0.2">
      <c r="B10" s="46" t="s">
        <v>84</v>
      </c>
      <c r="C10" s="38" t="s">
        <v>1274</v>
      </c>
      <c r="D10" s="38" t="s">
        <v>1275</v>
      </c>
      <c r="E10" s="38" t="s">
        <v>1121</v>
      </c>
      <c r="F10" s="38">
        <v>1214</v>
      </c>
      <c r="G10" s="43">
        <v>16</v>
      </c>
      <c r="H10" s="44">
        <v>5.58</v>
      </c>
    </row>
    <row r="11" spans="1:8" x14ac:dyDescent="0.2">
      <c r="B11" s="46" t="s">
        <v>84</v>
      </c>
      <c r="C11" s="38" t="s">
        <v>227</v>
      </c>
      <c r="D11" s="38" t="s">
        <v>1146</v>
      </c>
      <c r="E11" s="38" t="s">
        <v>1109</v>
      </c>
      <c r="F11" s="38">
        <v>2703</v>
      </c>
      <c r="G11" s="43">
        <v>14.290000000000001</v>
      </c>
      <c r="H11" s="44">
        <v>4.99</v>
      </c>
    </row>
    <row r="12" spans="1:8" x14ac:dyDescent="0.2">
      <c r="B12" s="46" t="s">
        <v>84</v>
      </c>
      <c r="C12" s="38" t="s">
        <v>243</v>
      </c>
      <c r="D12" s="38" t="s">
        <v>1188</v>
      </c>
      <c r="E12" s="38" t="s">
        <v>1109</v>
      </c>
      <c r="F12" s="38">
        <v>3125</v>
      </c>
      <c r="G12" s="43">
        <v>10.07</v>
      </c>
      <c r="H12" s="44">
        <v>3.51</v>
      </c>
    </row>
    <row r="13" spans="1:8" x14ac:dyDescent="0.2">
      <c r="B13" s="46" t="s">
        <v>84</v>
      </c>
      <c r="C13" s="38" t="s">
        <v>1354</v>
      </c>
      <c r="D13" s="38" t="s">
        <v>1355</v>
      </c>
      <c r="E13" s="38" t="s">
        <v>1356</v>
      </c>
      <c r="F13" s="38">
        <v>4800</v>
      </c>
      <c r="G13" s="43">
        <v>9.0400000000000009</v>
      </c>
      <c r="H13" s="44">
        <v>3.15</v>
      </c>
    </row>
    <row r="14" spans="1:8" x14ac:dyDescent="0.2">
      <c r="B14" s="46" t="s">
        <v>84</v>
      </c>
      <c r="C14" s="38" t="s">
        <v>1330</v>
      </c>
      <c r="D14" s="38" t="s">
        <v>1331</v>
      </c>
      <c r="E14" s="38" t="s">
        <v>1130</v>
      </c>
      <c r="F14" s="38">
        <v>947</v>
      </c>
      <c r="G14" s="43">
        <v>8.9</v>
      </c>
      <c r="H14" s="44">
        <v>3.1100000000000003</v>
      </c>
    </row>
    <row r="15" spans="1:8" x14ac:dyDescent="0.2">
      <c r="B15" s="46" t="s">
        <v>84</v>
      </c>
      <c r="C15" s="38" t="s">
        <v>1018</v>
      </c>
      <c r="D15" s="38" t="s">
        <v>1288</v>
      </c>
      <c r="E15" s="38" t="s">
        <v>1197</v>
      </c>
      <c r="F15" s="38">
        <v>1322</v>
      </c>
      <c r="G15" s="43">
        <v>8.8800000000000008</v>
      </c>
      <c r="H15" s="44">
        <v>3.1</v>
      </c>
    </row>
    <row r="16" spans="1:8" x14ac:dyDescent="0.2">
      <c r="B16" s="46" t="s">
        <v>84</v>
      </c>
      <c r="C16" s="38" t="s">
        <v>1284</v>
      </c>
      <c r="D16" s="38" t="s">
        <v>1285</v>
      </c>
      <c r="E16" s="38" t="s">
        <v>1278</v>
      </c>
      <c r="F16" s="38">
        <v>5187</v>
      </c>
      <c r="G16" s="43">
        <v>8.4700000000000006</v>
      </c>
      <c r="H16" s="44">
        <v>2.95</v>
      </c>
    </row>
    <row r="17" spans="1:8" x14ac:dyDescent="0.2">
      <c r="B17" s="46" t="s">
        <v>84</v>
      </c>
      <c r="C17" s="38" t="s">
        <v>1282</v>
      </c>
      <c r="D17" s="38" t="s">
        <v>1283</v>
      </c>
      <c r="E17" s="38" t="s">
        <v>1127</v>
      </c>
      <c r="F17" s="38">
        <v>221</v>
      </c>
      <c r="G17" s="43">
        <v>7.95</v>
      </c>
      <c r="H17" s="44">
        <v>2.7700000000000005</v>
      </c>
    </row>
    <row r="18" spans="1:8" x14ac:dyDescent="0.2">
      <c r="B18" s="46" t="s">
        <v>84</v>
      </c>
      <c r="C18" s="38" t="s">
        <v>1174</v>
      </c>
      <c r="D18" s="38" t="s">
        <v>1175</v>
      </c>
      <c r="E18" s="38" t="s">
        <v>1127</v>
      </c>
      <c r="F18" s="38">
        <v>231</v>
      </c>
      <c r="G18" s="43">
        <v>6.98</v>
      </c>
      <c r="H18" s="44">
        <v>2.4300000000000002</v>
      </c>
    </row>
    <row r="19" spans="1:8" x14ac:dyDescent="0.2">
      <c r="B19" s="46" t="s">
        <v>84</v>
      </c>
      <c r="C19" s="38" t="s">
        <v>1371</v>
      </c>
      <c r="D19" s="38" t="s">
        <v>1372</v>
      </c>
      <c r="E19" s="38" t="s">
        <v>1373</v>
      </c>
      <c r="F19" s="38">
        <v>2216</v>
      </c>
      <c r="G19" s="43">
        <v>6.8500000000000005</v>
      </c>
      <c r="H19" s="44">
        <v>2.39</v>
      </c>
    </row>
    <row r="20" spans="1:8" x14ac:dyDescent="0.2">
      <c r="B20" s="46" t="s">
        <v>84</v>
      </c>
      <c r="C20" s="38" t="s">
        <v>1291</v>
      </c>
      <c r="D20" s="38" t="s">
        <v>1292</v>
      </c>
      <c r="E20" s="38" t="s">
        <v>1130</v>
      </c>
      <c r="F20" s="38">
        <v>1063</v>
      </c>
      <c r="G20" s="43">
        <v>6.51</v>
      </c>
      <c r="H20" s="44">
        <v>2.27</v>
      </c>
    </row>
    <row r="21" spans="1:8" x14ac:dyDescent="0.2">
      <c r="B21" s="46" t="s">
        <v>84</v>
      </c>
      <c r="C21" s="38" t="s">
        <v>1184</v>
      </c>
      <c r="D21" s="38" t="s">
        <v>1185</v>
      </c>
      <c r="E21" s="38" t="s">
        <v>1158</v>
      </c>
      <c r="F21" s="38">
        <v>1328</v>
      </c>
      <c r="G21" s="43">
        <v>5.7</v>
      </c>
      <c r="H21" s="44">
        <v>1.9900000000000002</v>
      </c>
    </row>
    <row r="22" spans="1:8" x14ac:dyDescent="0.2">
      <c r="B22" s="46" t="s">
        <v>84</v>
      </c>
      <c r="C22" s="38" t="s">
        <v>1383</v>
      </c>
      <c r="D22" s="38" t="s">
        <v>1384</v>
      </c>
      <c r="E22" s="38" t="s">
        <v>1130</v>
      </c>
      <c r="F22" s="38">
        <v>1923</v>
      </c>
      <c r="G22" s="43">
        <v>5.63</v>
      </c>
      <c r="H22" s="44">
        <v>1.96</v>
      </c>
    </row>
    <row r="23" spans="1:8" x14ac:dyDescent="0.2">
      <c r="B23" s="46" t="s">
        <v>84</v>
      </c>
      <c r="C23" s="38" t="s">
        <v>1159</v>
      </c>
      <c r="D23" s="38" t="s">
        <v>1160</v>
      </c>
      <c r="E23" s="38" t="s">
        <v>1161</v>
      </c>
      <c r="F23" s="38">
        <v>1093</v>
      </c>
      <c r="G23" s="43">
        <v>5</v>
      </c>
      <c r="H23" s="44">
        <v>1.7400000000000002</v>
      </c>
    </row>
    <row r="24" spans="1:8" x14ac:dyDescent="0.2">
      <c r="B24" s="46" t="s">
        <v>84</v>
      </c>
      <c r="C24" s="38" t="s">
        <v>1323</v>
      </c>
      <c r="D24" s="38" t="s">
        <v>1324</v>
      </c>
      <c r="E24" s="38" t="s">
        <v>1158</v>
      </c>
      <c r="F24" s="38">
        <v>1270</v>
      </c>
      <c r="G24" s="43">
        <v>4.83</v>
      </c>
      <c r="H24" s="44">
        <v>1.6800000000000002</v>
      </c>
    </row>
    <row r="25" spans="1:8" ht="13.5" thickBot="1" x14ac:dyDescent="0.25">
      <c r="E25" s="47" t="s">
        <v>48</v>
      </c>
      <c r="G25" s="48">
        <v>286.22000000000003</v>
      </c>
      <c r="H25" s="49">
        <v>99.83</v>
      </c>
    </row>
    <row r="26" spans="1:8" ht="13.5" thickTop="1" x14ac:dyDescent="0.2">
      <c r="H26" s="44"/>
    </row>
    <row r="27" spans="1:8" x14ac:dyDescent="0.2">
      <c r="A27" s="53" t="s">
        <v>86</v>
      </c>
      <c r="G27" s="54">
        <v>0.43</v>
      </c>
      <c r="H27" s="55">
        <v>0.17</v>
      </c>
    </row>
    <row r="28" spans="1:8" x14ac:dyDescent="0.2">
      <c r="H28" s="44"/>
    </row>
    <row r="29" spans="1:8" ht="13.5" thickBot="1" x14ac:dyDescent="0.25">
      <c r="E29" s="47" t="s">
        <v>87</v>
      </c>
      <c r="G29" s="48">
        <v>286.64999999999998</v>
      </c>
      <c r="H29" s="49">
        <v>100</v>
      </c>
    </row>
    <row r="30" spans="1:8" ht="13.5" thickTop="1" x14ac:dyDescent="0.2">
      <c r="H30" s="44"/>
    </row>
    <row r="31" spans="1:8" x14ac:dyDescent="0.2">
      <c r="A31" s="47" t="s">
        <v>88</v>
      </c>
      <c r="H31" s="44"/>
    </row>
    <row r="32" spans="1:8" x14ac:dyDescent="0.2">
      <c r="H32" s="44"/>
    </row>
    <row r="33" spans="1:8" x14ac:dyDescent="0.2">
      <c r="A33" s="38">
        <v>1</v>
      </c>
      <c r="B33" s="38" t="s">
        <v>90</v>
      </c>
      <c r="H33" s="44"/>
    </row>
    <row r="34" spans="1:8" x14ac:dyDescent="0.2">
      <c r="H34" s="44"/>
    </row>
    <row r="35" spans="1:8" x14ac:dyDescent="0.2">
      <c r="A35" s="34"/>
      <c r="B35" s="34"/>
      <c r="C35" s="34"/>
      <c r="D35" s="34"/>
      <c r="E35" s="34"/>
      <c r="F35" s="34"/>
      <c r="G35" s="36"/>
      <c r="H35" s="56"/>
    </row>
  </sheetData>
  <mergeCells count="3">
    <mergeCell ref="A2:C2"/>
    <mergeCell ref="A3:C3"/>
    <mergeCell ref="B4:C4"/>
  </mergeCells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5"/>
  <sheetViews>
    <sheetView topLeftCell="A41" workbookViewId="0">
      <selection activeCell="E114" sqref="E114"/>
    </sheetView>
  </sheetViews>
  <sheetFormatPr defaultRowHeight="12.75" x14ac:dyDescent="0.2"/>
  <cols>
    <col min="1" max="1" width="2.7109375" style="38" customWidth="1"/>
    <col min="2" max="2" width="4.7109375" style="38" customWidth="1"/>
    <col min="3" max="3" width="40.7109375" style="38" customWidth="1"/>
    <col min="4" max="4" width="12.140625" style="38" bestFit="1" customWidth="1"/>
    <col min="5" max="5" width="29.85546875" style="38" bestFit="1" customWidth="1"/>
    <col min="6" max="6" width="7.85546875" style="38" bestFit="1" customWidth="1"/>
    <col min="7" max="7" width="11.140625" style="43" customWidth="1"/>
    <col min="8" max="8" width="9.140625" style="57" customWidth="1"/>
    <col min="9" max="16384" width="9.140625" style="38"/>
  </cols>
  <sheetData>
    <row r="1" spans="1:8" x14ac:dyDescent="0.2">
      <c r="A1" s="34"/>
      <c r="B1" s="34"/>
      <c r="C1" s="35" t="s">
        <v>2011</v>
      </c>
      <c r="D1" s="34"/>
      <c r="E1" s="34"/>
      <c r="F1" s="34"/>
      <c r="G1" s="36"/>
      <c r="H1" s="37"/>
    </row>
    <row r="2" spans="1:8" ht="38.25" x14ac:dyDescent="0.2">
      <c r="A2" s="95" t="s">
        <v>1</v>
      </c>
      <c r="B2" s="96"/>
      <c r="C2" s="96"/>
      <c r="D2" s="39" t="s">
        <v>2</v>
      </c>
      <c r="E2" s="39" t="s">
        <v>1258</v>
      </c>
      <c r="F2" s="40" t="s">
        <v>4</v>
      </c>
      <c r="G2" s="41" t="s">
        <v>5</v>
      </c>
      <c r="H2" s="42" t="s">
        <v>6</v>
      </c>
    </row>
    <row r="3" spans="1:8" x14ac:dyDescent="0.2">
      <c r="A3" s="92" t="s">
        <v>535</v>
      </c>
      <c r="B3" s="93"/>
      <c r="C3" s="93"/>
      <c r="H3" s="44"/>
    </row>
    <row r="4" spans="1:8" x14ac:dyDescent="0.2">
      <c r="B4" s="92" t="s">
        <v>9</v>
      </c>
      <c r="C4" s="93"/>
      <c r="H4" s="44"/>
    </row>
    <row r="5" spans="1:8" x14ac:dyDescent="0.2">
      <c r="B5" s="46" t="s">
        <v>84</v>
      </c>
      <c r="C5" s="38" t="s">
        <v>603</v>
      </c>
      <c r="D5" s="38" t="s">
        <v>1108</v>
      </c>
      <c r="E5" s="38" t="s">
        <v>1109</v>
      </c>
      <c r="F5" s="38">
        <v>270063</v>
      </c>
      <c r="G5" s="43">
        <v>5088.53</v>
      </c>
      <c r="H5" s="44">
        <v>9.5</v>
      </c>
    </row>
    <row r="6" spans="1:8" x14ac:dyDescent="0.2">
      <c r="B6" s="46" t="s">
        <v>84</v>
      </c>
      <c r="C6" s="38" t="s">
        <v>159</v>
      </c>
      <c r="D6" s="38" t="s">
        <v>1157</v>
      </c>
      <c r="E6" s="38" t="s">
        <v>1158</v>
      </c>
      <c r="F6" s="38">
        <v>455397</v>
      </c>
      <c r="G6" s="43">
        <v>4346.99</v>
      </c>
      <c r="H6" s="44">
        <v>8.1100000000000012</v>
      </c>
    </row>
    <row r="7" spans="1:8" x14ac:dyDescent="0.2">
      <c r="B7" s="46" t="s">
        <v>84</v>
      </c>
      <c r="C7" s="38" t="s">
        <v>14</v>
      </c>
      <c r="D7" s="38" t="s">
        <v>1138</v>
      </c>
      <c r="E7" s="38" t="s">
        <v>1139</v>
      </c>
      <c r="F7" s="38">
        <v>210952</v>
      </c>
      <c r="G7" s="43">
        <v>3815.4900000000002</v>
      </c>
      <c r="H7" s="44">
        <v>7.12</v>
      </c>
    </row>
    <row r="8" spans="1:8" x14ac:dyDescent="0.2">
      <c r="B8" s="46" t="s">
        <v>84</v>
      </c>
      <c r="C8" s="38" t="s">
        <v>1128</v>
      </c>
      <c r="D8" s="38" t="s">
        <v>1129</v>
      </c>
      <c r="E8" s="38" t="s">
        <v>1130</v>
      </c>
      <c r="F8" s="38">
        <v>263961</v>
      </c>
      <c r="G8" s="43">
        <v>3095.21</v>
      </c>
      <c r="H8" s="44">
        <v>5.78</v>
      </c>
    </row>
    <row r="9" spans="1:8" x14ac:dyDescent="0.2">
      <c r="B9" s="46" t="s">
        <v>84</v>
      </c>
      <c r="C9" s="38" t="s">
        <v>1119</v>
      </c>
      <c r="D9" s="38" t="s">
        <v>1120</v>
      </c>
      <c r="E9" s="38" t="s">
        <v>1121</v>
      </c>
      <c r="F9" s="38">
        <v>1126938</v>
      </c>
      <c r="G9" s="43">
        <v>2986.9500000000003</v>
      </c>
      <c r="H9" s="44">
        <v>5.58</v>
      </c>
    </row>
    <row r="10" spans="1:8" x14ac:dyDescent="0.2">
      <c r="B10" s="46" t="s">
        <v>84</v>
      </c>
      <c r="C10" s="38" t="s">
        <v>79</v>
      </c>
      <c r="D10" s="38" t="s">
        <v>1111</v>
      </c>
      <c r="E10" s="38" t="s">
        <v>1109</v>
      </c>
      <c r="F10" s="38">
        <v>848233</v>
      </c>
      <c r="G10" s="43">
        <v>2657.09</v>
      </c>
      <c r="H10" s="44">
        <v>4.9600000000000009</v>
      </c>
    </row>
    <row r="11" spans="1:8" x14ac:dyDescent="0.2">
      <c r="B11" s="46" t="s">
        <v>84</v>
      </c>
      <c r="C11" s="38" t="s">
        <v>1122</v>
      </c>
      <c r="D11" s="38" t="s">
        <v>1123</v>
      </c>
      <c r="E11" s="38" t="s">
        <v>1124</v>
      </c>
      <c r="F11" s="38">
        <v>162852</v>
      </c>
      <c r="G11" s="43">
        <v>2146.63</v>
      </c>
      <c r="H11" s="44">
        <v>4.0100000000000007</v>
      </c>
    </row>
    <row r="12" spans="1:8" x14ac:dyDescent="0.2">
      <c r="B12" s="46" t="s">
        <v>84</v>
      </c>
      <c r="C12" s="38" t="s">
        <v>1200</v>
      </c>
      <c r="D12" s="38" t="s">
        <v>1201</v>
      </c>
      <c r="E12" s="38" t="s">
        <v>1130</v>
      </c>
      <c r="F12" s="38">
        <v>65742</v>
      </c>
      <c r="G12" s="43">
        <v>1995.3</v>
      </c>
      <c r="H12" s="44">
        <v>3.72</v>
      </c>
    </row>
    <row r="13" spans="1:8" x14ac:dyDescent="0.2">
      <c r="B13" s="46" t="s">
        <v>84</v>
      </c>
      <c r="C13" s="38" t="s">
        <v>1259</v>
      </c>
      <c r="D13" s="38" t="s">
        <v>1260</v>
      </c>
      <c r="E13" s="38" t="s">
        <v>1109</v>
      </c>
      <c r="F13" s="38">
        <v>176085</v>
      </c>
      <c r="G13" s="43">
        <v>1920.29</v>
      </c>
      <c r="H13" s="44">
        <v>3.58</v>
      </c>
    </row>
    <row r="14" spans="1:8" x14ac:dyDescent="0.2">
      <c r="B14" s="46" t="s">
        <v>84</v>
      </c>
      <c r="C14" s="38" t="s">
        <v>1147</v>
      </c>
      <c r="D14" s="38" t="s">
        <v>1148</v>
      </c>
      <c r="E14" s="38" t="s">
        <v>1127</v>
      </c>
      <c r="F14" s="38">
        <v>17557</v>
      </c>
      <c r="G14" s="43">
        <v>1553.96</v>
      </c>
      <c r="H14" s="44">
        <v>2.9000000000000004</v>
      </c>
    </row>
    <row r="15" spans="1:8" x14ac:dyDescent="0.2">
      <c r="B15" s="46" t="s">
        <v>84</v>
      </c>
      <c r="C15" s="38" t="s">
        <v>696</v>
      </c>
      <c r="D15" s="38" t="s">
        <v>1110</v>
      </c>
      <c r="E15" s="38" t="s">
        <v>1109</v>
      </c>
      <c r="F15" s="38">
        <v>490280</v>
      </c>
      <c r="G15" s="43">
        <v>1313.95</v>
      </c>
      <c r="H15" s="44">
        <v>2.4500000000000002</v>
      </c>
    </row>
    <row r="16" spans="1:8" x14ac:dyDescent="0.2">
      <c r="B16" s="46" t="s">
        <v>84</v>
      </c>
      <c r="C16" s="38" t="s">
        <v>1274</v>
      </c>
      <c r="D16" s="38" t="s">
        <v>1275</v>
      </c>
      <c r="E16" s="38" t="s">
        <v>1121</v>
      </c>
      <c r="F16" s="38">
        <v>94347</v>
      </c>
      <c r="G16" s="43">
        <v>1243.26</v>
      </c>
      <c r="H16" s="44">
        <v>2.3200000000000003</v>
      </c>
    </row>
    <row r="17" spans="2:8" x14ac:dyDescent="0.2">
      <c r="B17" s="46" t="s">
        <v>84</v>
      </c>
      <c r="C17" s="38" t="s">
        <v>71</v>
      </c>
      <c r="D17" s="38" t="s">
        <v>1118</v>
      </c>
      <c r="E17" s="38" t="s">
        <v>1109</v>
      </c>
      <c r="F17" s="38">
        <v>67293</v>
      </c>
      <c r="G17" s="43">
        <v>1131.03</v>
      </c>
      <c r="H17" s="44">
        <v>2.11</v>
      </c>
    </row>
    <row r="18" spans="2:8" x14ac:dyDescent="0.2">
      <c r="B18" s="46" t="s">
        <v>84</v>
      </c>
      <c r="C18" s="38" t="s">
        <v>227</v>
      </c>
      <c r="D18" s="38" t="s">
        <v>1146</v>
      </c>
      <c r="E18" s="38" t="s">
        <v>1109</v>
      </c>
      <c r="F18" s="38">
        <v>209986</v>
      </c>
      <c r="G18" s="43">
        <v>1110.3</v>
      </c>
      <c r="H18" s="44">
        <v>2.0699999999999998</v>
      </c>
    </row>
    <row r="19" spans="2:8" x14ac:dyDescent="0.2">
      <c r="B19" s="46" t="s">
        <v>84</v>
      </c>
      <c r="C19" s="38" t="s">
        <v>1152</v>
      </c>
      <c r="D19" s="38" t="s">
        <v>1153</v>
      </c>
      <c r="E19" s="38" t="s">
        <v>1127</v>
      </c>
      <c r="F19" s="38">
        <v>244085</v>
      </c>
      <c r="G19" s="43">
        <v>902.87</v>
      </c>
      <c r="H19" s="44">
        <v>1.6900000000000002</v>
      </c>
    </row>
    <row r="20" spans="2:8" x14ac:dyDescent="0.2">
      <c r="B20" s="46" t="s">
        <v>84</v>
      </c>
      <c r="C20" s="38" t="s">
        <v>1142</v>
      </c>
      <c r="D20" s="38" t="s">
        <v>1143</v>
      </c>
      <c r="E20" s="38" t="s">
        <v>1127</v>
      </c>
      <c r="F20" s="38">
        <v>123157</v>
      </c>
      <c r="G20" s="43">
        <v>897.01</v>
      </c>
      <c r="H20" s="44">
        <v>1.67</v>
      </c>
    </row>
    <row r="21" spans="2:8" x14ac:dyDescent="0.2">
      <c r="B21" s="46" t="s">
        <v>84</v>
      </c>
      <c r="C21" s="38" t="s">
        <v>43</v>
      </c>
      <c r="D21" s="38" t="s">
        <v>1220</v>
      </c>
      <c r="E21" s="38" t="s">
        <v>1221</v>
      </c>
      <c r="F21" s="38">
        <v>245497</v>
      </c>
      <c r="G21" s="43">
        <v>809.53</v>
      </c>
      <c r="H21" s="44">
        <v>1.51</v>
      </c>
    </row>
    <row r="22" spans="2:8" x14ac:dyDescent="0.2">
      <c r="B22" s="46" t="s">
        <v>84</v>
      </c>
      <c r="C22" s="38" t="s">
        <v>243</v>
      </c>
      <c r="D22" s="38" t="s">
        <v>1188</v>
      </c>
      <c r="E22" s="38" t="s">
        <v>1109</v>
      </c>
      <c r="F22" s="38">
        <v>242788</v>
      </c>
      <c r="G22" s="43">
        <v>782.51</v>
      </c>
      <c r="H22" s="44">
        <v>1.46</v>
      </c>
    </row>
    <row r="23" spans="2:8" x14ac:dyDescent="0.2">
      <c r="B23" s="46" t="s">
        <v>84</v>
      </c>
      <c r="C23" s="38" t="s">
        <v>1359</v>
      </c>
      <c r="D23" s="38" t="s">
        <v>1360</v>
      </c>
      <c r="E23" s="38" t="s">
        <v>1183</v>
      </c>
      <c r="F23" s="38">
        <v>145782</v>
      </c>
      <c r="G23" s="43">
        <v>780.44</v>
      </c>
      <c r="H23" s="44">
        <v>1.46</v>
      </c>
    </row>
    <row r="24" spans="2:8" x14ac:dyDescent="0.2">
      <c r="B24" s="46" t="s">
        <v>84</v>
      </c>
      <c r="C24" s="38" t="s">
        <v>1230</v>
      </c>
      <c r="D24" s="38" t="s">
        <v>1231</v>
      </c>
      <c r="E24" s="38" t="s">
        <v>1232</v>
      </c>
      <c r="F24" s="38">
        <v>174242</v>
      </c>
      <c r="G24" s="43">
        <v>746.71</v>
      </c>
      <c r="H24" s="44">
        <v>1.3900000000000001</v>
      </c>
    </row>
    <row r="25" spans="2:8" x14ac:dyDescent="0.2">
      <c r="B25" s="46" t="s">
        <v>84</v>
      </c>
      <c r="C25" s="38" t="s">
        <v>1354</v>
      </c>
      <c r="D25" s="38" t="s">
        <v>1355</v>
      </c>
      <c r="E25" s="38" t="s">
        <v>1356</v>
      </c>
      <c r="F25" s="38">
        <v>372924</v>
      </c>
      <c r="G25" s="43">
        <v>702.22</v>
      </c>
      <c r="H25" s="44">
        <v>1.31</v>
      </c>
    </row>
    <row r="26" spans="2:8" x14ac:dyDescent="0.2">
      <c r="B26" s="46" t="s">
        <v>84</v>
      </c>
      <c r="C26" s="38" t="s">
        <v>1330</v>
      </c>
      <c r="D26" s="38" t="s">
        <v>1331</v>
      </c>
      <c r="E26" s="38" t="s">
        <v>1130</v>
      </c>
      <c r="F26" s="38">
        <v>73554</v>
      </c>
      <c r="G26" s="43">
        <v>691.63</v>
      </c>
      <c r="H26" s="44">
        <v>1.29</v>
      </c>
    </row>
    <row r="27" spans="2:8" x14ac:dyDescent="0.2">
      <c r="B27" s="46" t="s">
        <v>84</v>
      </c>
      <c r="C27" s="38" t="s">
        <v>1018</v>
      </c>
      <c r="D27" s="38" t="s">
        <v>1288</v>
      </c>
      <c r="E27" s="38" t="s">
        <v>1197</v>
      </c>
      <c r="F27" s="38">
        <v>102679</v>
      </c>
      <c r="G27" s="43">
        <v>689.59</v>
      </c>
      <c r="H27" s="44">
        <v>1.29</v>
      </c>
    </row>
    <row r="28" spans="2:8" x14ac:dyDescent="0.2">
      <c r="B28" s="46" t="s">
        <v>84</v>
      </c>
      <c r="C28" s="38" t="s">
        <v>1348</v>
      </c>
      <c r="D28" s="38" t="s">
        <v>1349</v>
      </c>
      <c r="E28" s="38" t="s">
        <v>1121</v>
      </c>
      <c r="F28" s="38">
        <v>59546</v>
      </c>
      <c r="G28" s="43">
        <v>665.58</v>
      </c>
      <c r="H28" s="44">
        <v>1.2400000000000002</v>
      </c>
    </row>
    <row r="29" spans="2:8" x14ac:dyDescent="0.2">
      <c r="B29" s="46" t="s">
        <v>84</v>
      </c>
      <c r="C29" s="38" t="s">
        <v>1284</v>
      </c>
      <c r="D29" s="38" t="s">
        <v>1285</v>
      </c>
      <c r="E29" s="38" t="s">
        <v>1278</v>
      </c>
      <c r="F29" s="38">
        <v>402976</v>
      </c>
      <c r="G29" s="43">
        <v>657.86</v>
      </c>
      <c r="H29" s="44">
        <v>1.23</v>
      </c>
    </row>
    <row r="30" spans="2:8" x14ac:dyDescent="0.2">
      <c r="B30" s="46" t="s">
        <v>84</v>
      </c>
      <c r="C30" s="38" t="s">
        <v>1282</v>
      </c>
      <c r="D30" s="38" t="s">
        <v>1283</v>
      </c>
      <c r="E30" s="38" t="s">
        <v>1127</v>
      </c>
      <c r="F30" s="38">
        <v>17146</v>
      </c>
      <c r="G30" s="43">
        <v>616.69000000000005</v>
      </c>
      <c r="H30" s="44">
        <v>1.1499999999999999</v>
      </c>
    </row>
    <row r="31" spans="2:8" x14ac:dyDescent="0.2">
      <c r="B31" s="46" t="s">
        <v>84</v>
      </c>
      <c r="C31" s="38" t="s">
        <v>583</v>
      </c>
      <c r="D31" s="38" t="s">
        <v>1277</v>
      </c>
      <c r="E31" s="38" t="s">
        <v>1278</v>
      </c>
      <c r="F31" s="38">
        <v>290232</v>
      </c>
      <c r="G31" s="43">
        <v>573.79</v>
      </c>
      <c r="H31" s="44">
        <v>1.07</v>
      </c>
    </row>
    <row r="32" spans="2:8" x14ac:dyDescent="0.2">
      <c r="B32" s="46" t="s">
        <v>84</v>
      </c>
      <c r="C32" s="38" t="s">
        <v>1327</v>
      </c>
      <c r="D32" s="38" t="s">
        <v>1328</v>
      </c>
      <c r="E32" s="38" t="s">
        <v>1114</v>
      </c>
      <c r="F32" s="38">
        <v>13780</v>
      </c>
      <c r="G32" s="43">
        <v>572.64</v>
      </c>
      <c r="H32" s="44">
        <v>1.07</v>
      </c>
    </row>
    <row r="33" spans="2:8" x14ac:dyDescent="0.2">
      <c r="B33" s="46" t="s">
        <v>84</v>
      </c>
      <c r="C33" s="38" t="s">
        <v>1174</v>
      </c>
      <c r="D33" s="38" t="s">
        <v>1175</v>
      </c>
      <c r="E33" s="38" t="s">
        <v>1127</v>
      </c>
      <c r="F33" s="38">
        <v>17964</v>
      </c>
      <c r="G33" s="43">
        <v>542.62</v>
      </c>
      <c r="H33" s="44">
        <v>1.0100000000000002</v>
      </c>
    </row>
    <row r="34" spans="2:8" x14ac:dyDescent="0.2">
      <c r="B34" s="46" t="s">
        <v>84</v>
      </c>
      <c r="C34" s="38" t="s">
        <v>103</v>
      </c>
      <c r="D34" s="38" t="s">
        <v>1406</v>
      </c>
      <c r="E34" s="38" t="s">
        <v>1139</v>
      </c>
      <c r="F34" s="38">
        <v>42757</v>
      </c>
      <c r="G34" s="43">
        <v>536.22</v>
      </c>
      <c r="H34" s="44">
        <v>1</v>
      </c>
    </row>
    <row r="35" spans="2:8" x14ac:dyDescent="0.2">
      <c r="B35" s="46" t="s">
        <v>84</v>
      </c>
      <c r="C35" s="38" t="s">
        <v>1371</v>
      </c>
      <c r="D35" s="38" t="s">
        <v>1372</v>
      </c>
      <c r="E35" s="38" t="s">
        <v>1373</v>
      </c>
      <c r="F35" s="38">
        <v>172184</v>
      </c>
      <c r="G35" s="43">
        <v>532.31000000000006</v>
      </c>
      <c r="H35" s="44">
        <v>0.9900000000000001</v>
      </c>
    </row>
    <row r="36" spans="2:8" x14ac:dyDescent="0.2">
      <c r="B36" s="46" t="s">
        <v>84</v>
      </c>
      <c r="C36" s="38" t="s">
        <v>116</v>
      </c>
      <c r="D36" s="38" t="s">
        <v>1279</v>
      </c>
      <c r="E36" s="38" t="s">
        <v>1139</v>
      </c>
      <c r="F36" s="38">
        <v>31224</v>
      </c>
      <c r="G36" s="43">
        <v>512.15</v>
      </c>
      <c r="H36" s="44">
        <v>0.96000000000000008</v>
      </c>
    </row>
    <row r="37" spans="2:8" x14ac:dyDescent="0.2">
      <c r="B37" s="46" t="s">
        <v>84</v>
      </c>
      <c r="C37" s="38" t="s">
        <v>958</v>
      </c>
      <c r="D37" s="38" t="s">
        <v>1318</v>
      </c>
      <c r="E37" s="38" t="s">
        <v>1158</v>
      </c>
      <c r="F37" s="38">
        <v>134696</v>
      </c>
      <c r="G37" s="43">
        <v>510.90000000000003</v>
      </c>
      <c r="H37" s="44">
        <v>0.95</v>
      </c>
    </row>
    <row r="38" spans="2:8" x14ac:dyDescent="0.2">
      <c r="B38" s="46" t="s">
        <v>84</v>
      </c>
      <c r="C38" s="38" t="s">
        <v>1291</v>
      </c>
      <c r="D38" s="38" t="s">
        <v>1292</v>
      </c>
      <c r="E38" s="38" t="s">
        <v>1130</v>
      </c>
      <c r="F38" s="38">
        <v>82599</v>
      </c>
      <c r="G38" s="43">
        <v>506.04</v>
      </c>
      <c r="H38" s="44">
        <v>0.94000000000000006</v>
      </c>
    </row>
    <row r="39" spans="2:8" x14ac:dyDescent="0.2">
      <c r="B39" s="46" t="s">
        <v>84</v>
      </c>
      <c r="C39" s="38" t="s">
        <v>1325</v>
      </c>
      <c r="D39" s="38" t="s">
        <v>1326</v>
      </c>
      <c r="E39" s="38" t="s">
        <v>1127</v>
      </c>
      <c r="F39" s="38">
        <v>1763</v>
      </c>
      <c r="G39" s="43">
        <v>483.73</v>
      </c>
      <c r="H39" s="44">
        <v>0.90000000000000013</v>
      </c>
    </row>
    <row r="40" spans="2:8" x14ac:dyDescent="0.2">
      <c r="B40" s="46" t="s">
        <v>84</v>
      </c>
      <c r="C40" s="38" t="s">
        <v>46</v>
      </c>
      <c r="D40" s="38" t="s">
        <v>1276</v>
      </c>
      <c r="E40" s="38" t="s">
        <v>1221</v>
      </c>
      <c r="F40" s="38">
        <v>192739</v>
      </c>
      <c r="G40" s="43">
        <v>472.98</v>
      </c>
      <c r="H40" s="44">
        <v>0.88</v>
      </c>
    </row>
    <row r="41" spans="2:8" x14ac:dyDescent="0.2">
      <c r="B41" s="46" t="s">
        <v>84</v>
      </c>
      <c r="C41" s="38" t="s">
        <v>1184</v>
      </c>
      <c r="D41" s="38" t="s">
        <v>1185</v>
      </c>
      <c r="E41" s="38" t="s">
        <v>1158</v>
      </c>
      <c r="F41" s="38">
        <v>103151</v>
      </c>
      <c r="G41" s="43">
        <v>443.09000000000003</v>
      </c>
      <c r="H41" s="44">
        <v>0.83</v>
      </c>
    </row>
    <row r="42" spans="2:8" x14ac:dyDescent="0.2">
      <c r="B42" s="46" t="s">
        <v>84</v>
      </c>
      <c r="C42" s="38" t="s">
        <v>1383</v>
      </c>
      <c r="D42" s="38" t="s">
        <v>1384</v>
      </c>
      <c r="E42" s="38" t="s">
        <v>1130</v>
      </c>
      <c r="F42" s="38">
        <v>149369</v>
      </c>
      <c r="G42" s="43">
        <v>437.35</v>
      </c>
      <c r="H42" s="44">
        <v>0.82000000000000006</v>
      </c>
    </row>
    <row r="43" spans="2:8" x14ac:dyDescent="0.2">
      <c r="B43" s="46" t="s">
        <v>84</v>
      </c>
      <c r="C43" s="38" t="s">
        <v>1391</v>
      </c>
      <c r="D43" s="38" t="s">
        <v>1392</v>
      </c>
      <c r="E43" s="38" t="s">
        <v>1156</v>
      </c>
      <c r="F43" s="38">
        <v>101211</v>
      </c>
      <c r="G43" s="43">
        <v>413.3</v>
      </c>
      <c r="H43" s="44">
        <v>0.77</v>
      </c>
    </row>
    <row r="44" spans="2:8" x14ac:dyDescent="0.2">
      <c r="B44" s="46" t="s">
        <v>84</v>
      </c>
      <c r="C44" s="38" t="s">
        <v>1186</v>
      </c>
      <c r="D44" s="38" t="s">
        <v>1187</v>
      </c>
      <c r="E44" s="38" t="s">
        <v>1173</v>
      </c>
      <c r="F44" s="38">
        <v>72312</v>
      </c>
      <c r="G44" s="43">
        <v>408.82</v>
      </c>
      <c r="H44" s="44">
        <v>0.76</v>
      </c>
    </row>
    <row r="45" spans="2:8" x14ac:dyDescent="0.2">
      <c r="B45" s="46" t="s">
        <v>84</v>
      </c>
      <c r="C45" s="38" t="s">
        <v>1397</v>
      </c>
      <c r="D45" s="38" t="s">
        <v>1398</v>
      </c>
      <c r="E45" s="38" t="s">
        <v>1183</v>
      </c>
      <c r="F45" s="38">
        <v>66983</v>
      </c>
      <c r="G45" s="43">
        <v>394.97</v>
      </c>
      <c r="H45" s="44">
        <v>0.74</v>
      </c>
    </row>
    <row r="46" spans="2:8" x14ac:dyDescent="0.2">
      <c r="B46" s="46" t="s">
        <v>84</v>
      </c>
      <c r="C46" s="38" t="s">
        <v>1159</v>
      </c>
      <c r="D46" s="38" t="s">
        <v>1160</v>
      </c>
      <c r="E46" s="38" t="s">
        <v>1161</v>
      </c>
      <c r="F46" s="38">
        <v>84893</v>
      </c>
      <c r="G46" s="43">
        <v>388.39</v>
      </c>
      <c r="H46" s="44">
        <v>0.73</v>
      </c>
    </row>
    <row r="47" spans="2:8" x14ac:dyDescent="0.2">
      <c r="B47" s="46" t="s">
        <v>84</v>
      </c>
      <c r="C47" s="38" t="s">
        <v>1323</v>
      </c>
      <c r="D47" s="38" t="s">
        <v>1324</v>
      </c>
      <c r="E47" s="38" t="s">
        <v>1158</v>
      </c>
      <c r="F47" s="38">
        <v>98626</v>
      </c>
      <c r="G47" s="43">
        <v>374.93</v>
      </c>
      <c r="H47" s="44">
        <v>0.70000000000000007</v>
      </c>
    </row>
    <row r="48" spans="2:8" x14ac:dyDescent="0.2">
      <c r="B48" s="46" t="s">
        <v>84</v>
      </c>
      <c r="C48" s="38" t="s">
        <v>1305</v>
      </c>
      <c r="D48" s="38" t="s">
        <v>1306</v>
      </c>
      <c r="E48" s="38" t="s">
        <v>1183</v>
      </c>
      <c r="F48" s="38">
        <v>15996</v>
      </c>
      <c r="G48" s="43">
        <v>357.87</v>
      </c>
      <c r="H48" s="44">
        <v>0.67</v>
      </c>
    </row>
    <row r="49" spans="1:8" x14ac:dyDescent="0.2">
      <c r="B49" s="46" t="s">
        <v>84</v>
      </c>
      <c r="C49" s="38" t="s">
        <v>2012</v>
      </c>
      <c r="D49" s="38" t="s">
        <v>2013</v>
      </c>
      <c r="E49" s="38" t="s">
        <v>1826</v>
      </c>
      <c r="F49" s="38">
        <v>102610</v>
      </c>
      <c r="G49" s="43">
        <v>355.75</v>
      </c>
      <c r="H49" s="44">
        <v>0.66</v>
      </c>
    </row>
    <row r="50" spans="1:8" x14ac:dyDescent="0.2">
      <c r="B50" s="46" t="s">
        <v>84</v>
      </c>
      <c r="C50" s="38" t="s">
        <v>1407</v>
      </c>
      <c r="D50" s="38" t="s">
        <v>1408</v>
      </c>
      <c r="E50" s="38" t="s">
        <v>1409</v>
      </c>
      <c r="F50" s="38">
        <v>48346</v>
      </c>
      <c r="G50" s="43">
        <v>352.32</v>
      </c>
      <c r="H50" s="44">
        <v>0.66</v>
      </c>
    </row>
    <row r="51" spans="1:8" x14ac:dyDescent="0.2">
      <c r="B51" s="46" t="s">
        <v>84</v>
      </c>
      <c r="C51" s="38" t="s">
        <v>1357</v>
      </c>
      <c r="D51" s="38" t="s">
        <v>1358</v>
      </c>
      <c r="E51" s="38" t="s">
        <v>1183</v>
      </c>
      <c r="F51" s="38">
        <v>31641</v>
      </c>
      <c r="G51" s="43">
        <v>259.44</v>
      </c>
      <c r="H51" s="44">
        <v>0.48000000000000004</v>
      </c>
    </row>
    <row r="52" spans="1:8" x14ac:dyDescent="0.2">
      <c r="B52" s="46" t="s">
        <v>84</v>
      </c>
      <c r="C52" s="38" t="s">
        <v>1389</v>
      </c>
      <c r="D52" s="38" t="s">
        <v>1390</v>
      </c>
      <c r="E52" s="38" t="s">
        <v>1114</v>
      </c>
      <c r="F52" s="38">
        <v>97044</v>
      </c>
      <c r="G52" s="43">
        <v>244.89000000000001</v>
      </c>
      <c r="H52" s="44">
        <v>0.45999999999999996</v>
      </c>
    </row>
    <row r="53" spans="1:8" x14ac:dyDescent="0.2">
      <c r="B53" s="46" t="s">
        <v>84</v>
      </c>
      <c r="C53" s="38" t="s">
        <v>1376</v>
      </c>
      <c r="D53" s="38" t="s">
        <v>1377</v>
      </c>
      <c r="E53" s="38" t="s">
        <v>1183</v>
      </c>
      <c r="F53" s="38">
        <v>37144</v>
      </c>
      <c r="G53" s="43">
        <v>228.03</v>
      </c>
      <c r="H53" s="44">
        <v>0.43</v>
      </c>
    </row>
    <row r="54" spans="1:8" x14ac:dyDescent="0.2">
      <c r="B54" s="46" t="s">
        <v>84</v>
      </c>
      <c r="C54" s="38" t="s">
        <v>1352</v>
      </c>
      <c r="D54" s="38" t="s">
        <v>1353</v>
      </c>
      <c r="E54" s="38" t="s">
        <v>1180</v>
      </c>
      <c r="F54" s="38">
        <v>1209</v>
      </c>
      <c r="G54" s="43">
        <v>225.93</v>
      </c>
      <c r="H54" s="44">
        <v>0.42000000000000004</v>
      </c>
    </row>
    <row r="55" spans="1:8" ht="13.5" thickBot="1" x14ac:dyDescent="0.25">
      <c r="E55" s="47" t="s">
        <v>48</v>
      </c>
      <c r="G55" s="48">
        <v>53476.08</v>
      </c>
      <c r="H55" s="49">
        <v>99.8</v>
      </c>
    </row>
    <row r="56" spans="1:8" ht="13.5" thickTop="1" x14ac:dyDescent="0.2">
      <c r="H56" s="44"/>
    </row>
    <row r="57" spans="1:8" x14ac:dyDescent="0.2">
      <c r="A57" s="53" t="s">
        <v>86</v>
      </c>
      <c r="G57" s="54">
        <v>93.29</v>
      </c>
      <c r="H57" s="55">
        <v>0.2</v>
      </c>
    </row>
    <row r="58" spans="1:8" x14ac:dyDescent="0.2">
      <c r="H58" s="44"/>
    </row>
    <row r="59" spans="1:8" ht="13.5" thickBot="1" x14ac:dyDescent="0.25">
      <c r="E59" s="47" t="s">
        <v>87</v>
      </c>
      <c r="G59" s="48">
        <v>53569.37</v>
      </c>
      <c r="H59" s="49">
        <v>100</v>
      </c>
    </row>
    <row r="60" spans="1:8" ht="13.5" thickTop="1" x14ac:dyDescent="0.2">
      <c r="H60" s="44"/>
    </row>
    <row r="61" spans="1:8" x14ac:dyDescent="0.2">
      <c r="A61" s="47" t="s">
        <v>88</v>
      </c>
      <c r="H61" s="44"/>
    </row>
    <row r="62" spans="1:8" x14ac:dyDescent="0.2">
      <c r="H62" s="44"/>
    </row>
    <row r="63" spans="1:8" x14ac:dyDescent="0.2">
      <c r="A63" s="38">
        <v>1</v>
      </c>
      <c r="B63" s="38" t="s">
        <v>90</v>
      </c>
      <c r="H63" s="44"/>
    </row>
    <row r="64" spans="1:8" x14ac:dyDescent="0.2">
      <c r="H64" s="44"/>
    </row>
    <row r="65" spans="1:8" x14ac:dyDescent="0.2">
      <c r="A65" s="34"/>
      <c r="B65" s="34"/>
      <c r="C65" s="34"/>
      <c r="D65" s="34"/>
      <c r="E65" s="34"/>
      <c r="F65" s="34"/>
      <c r="G65" s="36"/>
      <c r="H65" s="56"/>
    </row>
  </sheetData>
  <mergeCells count="3">
    <mergeCell ref="A2:C2"/>
    <mergeCell ref="A3:C3"/>
    <mergeCell ref="B4:C4"/>
  </mergeCells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0"/>
  <sheetViews>
    <sheetView topLeftCell="A60" workbookViewId="0">
      <selection activeCell="E114" sqref="E114"/>
    </sheetView>
  </sheetViews>
  <sheetFormatPr defaultRowHeight="12.75" x14ac:dyDescent="0.2"/>
  <cols>
    <col min="1" max="1" width="2.7109375" style="38" customWidth="1"/>
    <col min="2" max="2" width="4.7109375" style="38" customWidth="1"/>
    <col min="3" max="3" width="40.7109375" style="38" customWidth="1"/>
    <col min="4" max="4" width="12.7109375" style="38" bestFit="1" customWidth="1"/>
    <col min="5" max="5" width="20.42578125" style="38" bestFit="1" customWidth="1"/>
    <col min="6" max="6" width="7.85546875" style="38" bestFit="1" customWidth="1"/>
    <col min="7" max="7" width="12.85546875" style="43" customWidth="1"/>
    <col min="8" max="8" width="8.85546875" style="57" customWidth="1"/>
    <col min="9" max="16384" width="9.140625" style="38"/>
  </cols>
  <sheetData>
    <row r="1" spans="1:8" x14ac:dyDescent="0.2">
      <c r="A1" s="34"/>
      <c r="B1" s="34"/>
      <c r="C1" s="35" t="s">
        <v>2004</v>
      </c>
      <c r="D1" s="34"/>
      <c r="E1" s="34"/>
      <c r="F1" s="34"/>
      <c r="G1" s="36"/>
      <c r="H1" s="37"/>
    </row>
    <row r="2" spans="1:8" ht="25.5" x14ac:dyDescent="0.2">
      <c r="A2" s="95" t="s">
        <v>1</v>
      </c>
      <c r="B2" s="96"/>
      <c r="C2" s="96"/>
      <c r="D2" s="39" t="s">
        <v>2</v>
      </c>
      <c r="E2" s="39" t="s">
        <v>1258</v>
      </c>
      <c r="F2" s="40" t="s">
        <v>4</v>
      </c>
      <c r="G2" s="41" t="s">
        <v>5</v>
      </c>
      <c r="H2" s="42" t="s">
        <v>6</v>
      </c>
    </row>
    <row r="3" spans="1:8" x14ac:dyDescent="0.2">
      <c r="A3" s="92" t="s">
        <v>535</v>
      </c>
      <c r="B3" s="93"/>
      <c r="C3" s="93"/>
      <c r="H3" s="44"/>
    </row>
    <row r="4" spans="1:8" x14ac:dyDescent="0.2">
      <c r="B4" s="92" t="s">
        <v>9</v>
      </c>
      <c r="C4" s="93"/>
      <c r="H4" s="44"/>
    </row>
    <row r="5" spans="1:8" x14ac:dyDescent="0.2">
      <c r="B5" s="46" t="s">
        <v>84</v>
      </c>
      <c r="C5" s="38" t="s">
        <v>1164</v>
      </c>
      <c r="D5" s="38" t="s">
        <v>1165</v>
      </c>
      <c r="E5" s="38" t="s">
        <v>1166</v>
      </c>
      <c r="F5" s="38">
        <v>86983</v>
      </c>
      <c r="G5" s="43">
        <v>3005.05</v>
      </c>
      <c r="H5" s="44">
        <v>3.6000000000000005</v>
      </c>
    </row>
    <row r="6" spans="1:8" x14ac:dyDescent="0.2">
      <c r="B6" s="46" t="s">
        <v>84</v>
      </c>
      <c r="C6" s="38" t="s">
        <v>1135</v>
      </c>
      <c r="D6" s="38" t="s">
        <v>1136</v>
      </c>
      <c r="E6" s="38" t="s">
        <v>1137</v>
      </c>
      <c r="F6" s="38">
        <v>96991</v>
      </c>
      <c r="G6" s="43">
        <v>2606.63</v>
      </c>
      <c r="H6" s="44">
        <v>3.12</v>
      </c>
    </row>
    <row r="7" spans="1:8" x14ac:dyDescent="0.2">
      <c r="B7" s="46" t="s">
        <v>84</v>
      </c>
      <c r="C7" s="38" t="s">
        <v>1115</v>
      </c>
      <c r="D7" s="38" t="s">
        <v>1116</v>
      </c>
      <c r="E7" s="38" t="s">
        <v>1117</v>
      </c>
      <c r="F7" s="38">
        <v>44596</v>
      </c>
      <c r="G7" s="43">
        <v>2429.3200000000002</v>
      </c>
      <c r="H7" s="44">
        <v>2.91</v>
      </c>
    </row>
    <row r="8" spans="1:8" x14ac:dyDescent="0.2">
      <c r="B8" s="46" t="s">
        <v>84</v>
      </c>
      <c r="C8" s="38" t="s">
        <v>2005</v>
      </c>
      <c r="D8" s="38" t="s">
        <v>2006</v>
      </c>
      <c r="E8" s="38" t="s">
        <v>2007</v>
      </c>
      <c r="F8" s="38">
        <v>380279</v>
      </c>
      <c r="G8" s="43">
        <v>2187.17</v>
      </c>
      <c r="H8" s="44">
        <v>2.62</v>
      </c>
    </row>
    <row r="9" spans="1:8" x14ac:dyDescent="0.2">
      <c r="B9" s="46" t="s">
        <v>84</v>
      </c>
      <c r="C9" s="38" t="s">
        <v>1198</v>
      </c>
      <c r="D9" s="38" t="s">
        <v>1199</v>
      </c>
      <c r="E9" s="38" t="s">
        <v>1137</v>
      </c>
      <c r="F9" s="38">
        <v>209663</v>
      </c>
      <c r="G9" s="43">
        <v>2153.13</v>
      </c>
      <c r="H9" s="44">
        <v>2.58</v>
      </c>
    </row>
    <row r="10" spans="1:8" x14ac:dyDescent="0.2">
      <c r="B10" s="46" t="s">
        <v>84</v>
      </c>
      <c r="C10" s="38" t="s">
        <v>1133</v>
      </c>
      <c r="D10" s="38" t="s">
        <v>1134</v>
      </c>
      <c r="E10" s="38" t="s">
        <v>1109</v>
      </c>
      <c r="F10" s="38">
        <v>435000</v>
      </c>
      <c r="G10" s="43">
        <v>2132.37</v>
      </c>
      <c r="H10" s="44">
        <v>2.56</v>
      </c>
    </row>
    <row r="11" spans="1:8" x14ac:dyDescent="0.2">
      <c r="B11" s="46" t="s">
        <v>84</v>
      </c>
      <c r="C11" s="38" t="s">
        <v>1144</v>
      </c>
      <c r="D11" s="38" t="s">
        <v>1145</v>
      </c>
      <c r="E11" s="38" t="s">
        <v>1114</v>
      </c>
      <c r="F11" s="38">
        <v>208874</v>
      </c>
      <c r="G11" s="43">
        <v>2113.39</v>
      </c>
      <c r="H11" s="44">
        <v>2.5299999999999998</v>
      </c>
    </row>
    <row r="12" spans="1:8" x14ac:dyDescent="0.2">
      <c r="B12" s="46" t="s">
        <v>84</v>
      </c>
      <c r="C12" s="38" t="s">
        <v>71</v>
      </c>
      <c r="D12" s="38" t="s">
        <v>1118</v>
      </c>
      <c r="E12" s="38" t="s">
        <v>1109</v>
      </c>
      <c r="F12" s="38">
        <v>123500</v>
      </c>
      <c r="G12" s="43">
        <v>2075.73</v>
      </c>
      <c r="H12" s="44">
        <v>2.4900000000000002</v>
      </c>
    </row>
    <row r="13" spans="1:8" x14ac:dyDescent="0.2">
      <c r="B13" s="46" t="s">
        <v>84</v>
      </c>
      <c r="C13" s="38" t="s">
        <v>1125</v>
      </c>
      <c r="D13" s="38" t="s">
        <v>1126</v>
      </c>
      <c r="E13" s="38" t="s">
        <v>1127</v>
      </c>
      <c r="F13" s="38">
        <v>77830</v>
      </c>
      <c r="G13" s="43">
        <v>2030.5800000000002</v>
      </c>
      <c r="H13" s="44">
        <v>2.4300000000000002</v>
      </c>
    </row>
    <row r="14" spans="1:8" x14ac:dyDescent="0.2">
      <c r="B14" s="46" t="s">
        <v>84</v>
      </c>
      <c r="C14" s="38" t="s">
        <v>1162</v>
      </c>
      <c r="D14" s="38" t="s">
        <v>1163</v>
      </c>
      <c r="E14" s="38" t="s">
        <v>1124</v>
      </c>
      <c r="F14" s="38">
        <v>531863</v>
      </c>
      <c r="G14" s="43">
        <v>2018.42</v>
      </c>
      <c r="H14" s="44">
        <v>2.4200000000000004</v>
      </c>
    </row>
    <row r="15" spans="1:8" x14ac:dyDescent="0.2">
      <c r="B15" s="46" t="s">
        <v>84</v>
      </c>
      <c r="C15" s="38" t="s">
        <v>1176</v>
      </c>
      <c r="D15" s="38" t="s">
        <v>1177</v>
      </c>
      <c r="E15" s="38" t="s">
        <v>1117</v>
      </c>
      <c r="F15" s="38">
        <v>278261</v>
      </c>
      <c r="G15" s="43">
        <v>1994.99</v>
      </c>
      <c r="H15" s="44">
        <v>2.39</v>
      </c>
    </row>
    <row r="16" spans="1:8" x14ac:dyDescent="0.2">
      <c r="B16" s="46" t="s">
        <v>84</v>
      </c>
      <c r="C16" s="38" t="s">
        <v>1189</v>
      </c>
      <c r="D16" s="38" t="s">
        <v>1190</v>
      </c>
      <c r="E16" s="38" t="s">
        <v>1109</v>
      </c>
      <c r="F16" s="38">
        <v>1936334</v>
      </c>
      <c r="G16" s="43">
        <v>1824.99</v>
      </c>
      <c r="H16" s="44">
        <v>2.19</v>
      </c>
    </row>
    <row r="17" spans="2:8" x14ac:dyDescent="0.2">
      <c r="B17" s="46" t="s">
        <v>84</v>
      </c>
      <c r="C17" s="38" t="s">
        <v>1319</v>
      </c>
      <c r="D17" s="38" t="s">
        <v>1320</v>
      </c>
      <c r="E17" s="38" t="s">
        <v>1121</v>
      </c>
      <c r="F17" s="38">
        <v>141842</v>
      </c>
      <c r="G17" s="43">
        <v>1749.41</v>
      </c>
      <c r="H17" s="44">
        <v>2.1</v>
      </c>
    </row>
    <row r="18" spans="2:8" x14ac:dyDescent="0.2">
      <c r="B18" s="46" t="s">
        <v>84</v>
      </c>
      <c r="C18" s="38" t="s">
        <v>1236</v>
      </c>
      <c r="D18" s="38" t="s">
        <v>1237</v>
      </c>
      <c r="E18" s="38" t="s">
        <v>1137</v>
      </c>
      <c r="F18" s="38">
        <v>106470</v>
      </c>
      <c r="G18" s="43">
        <v>1745.58</v>
      </c>
      <c r="H18" s="44">
        <v>2.0900000000000003</v>
      </c>
    </row>
    <row r="19" spans="2:8" x14ac:dyDescent="0.2">
      <c r="B19" s="46" t="s">
        <v>84</v>
      </c>
      <c r="C19" s="38" t="s">
        <v>1296</v>
      </c>
      <c r="D19" s="38" t="s">
        <v>1297</v>
      </c>
      <c r="E19" s="38" t="s">
        <v>1121</v>
      </c>
      <c r="F19" s="38">
        <v>284552</v>
      </c>
      <c r="G19" s="43">
        <v>1722.1100000000001</v>
      </c>
      <c r="H19" s="44">
        <v>2.06</v>
      </c>
    </row>
    <row r="20" spans="2:8" x14ac:dyDescent="0.2">
      <c r="B20" s="46" t="s">
        <v>84</v>
      </c>
      <c r="C20" s="38" t="s">
        <v>1178</v>
      </c>
      <c r="D20" s="38" t="s">
        <v>1179</v>
      </c>
      <c r="E20" s="38" t="s">
        <v>1180</v>
      </c>
      <c r="F20" s="38">
        <v>516783</v>
      </c>
      <c r="G20" s="43">
        <v>1705.38</v>
      </c>
      <c r="H20" s="44">
        <v>2.04</v>
      </c>
    </row>
    <row r="21" spans="2:8" x14ac:dyDescent="0.2">
      <c r="B21" s="46" t="s">
        <v>84</v>
      </c>
      <c r="C21" s="38" t="s">
        <v>1845</v>
      </c>
      <c r="D21" s="38" t="s">
        <v>1846</v>
      </c>
      <c r="E21" s="38" t="s">
        <v>1139</v>
      </c>
      <c r="F21" s="38">
        <v>81808</v>
      </c>
      <c r="G21" s="43">
        <v>1653.01</v>
      </c>
      <c r="H21" s="44">
        <v>1.9800000000000002</v>
      </c>
    </row>
    <row r="22" spans="2:8" x14ac:dyDescent="0.2">
      <c r="B22" s="46" t="s">
        <v>84</v>
      </c>
      <c r="C22" s="38" t="s">
        <v>1238</v>
      </c>
      <c r="D22" s="38" t="s">
        <v>1239</v>
      </c>
      <c r="E22" s="38" t="s">
        <v>1180</v>
      </c>
      <c r="F22" s="38">
        <v>2250</v>
      </c>
      <c r="G22" s="43">
        <v>1651.31</v>
      </c>
      <c r="H22" s="44">
        <v>1.9800000000000002</v>
      </c>
    </row>
    <row r="23" spans="2:8" x14ac:dyDescent="0.2">
      <c r="B23" s="46" t="s">
        <v>84</v>
      </c>
      <c r="C23" s="38" t="s">
        <v>1195</v>
      </c>
      <c r="D23" s="38" t="s">
        <v>1196</v>
      </c>
      <c r="E23" s="38" t="s">
        <v>1197</v>
      </c>
      <c r="F23" s="38">
        <v>80091</v>
      </c>
      <c r="G23" s="43">
        <v>1644.19</v>
      </c>
      <c r="H23" s="44">
        <v>1.9700000000000002</v>
      </c>
    </row>
    <row r="24" spans="2:8" x14ac:dyDescent="0.2">
      <c r="B24" s="46" t="s">
        <v>84</v>
      </c>
      <c r="C24" s="38" t="s">
        <v>1140</v>
      </c>
      <c r="D24" s="38" t="s">
        <v>1141</v>
      </c>
      <c r="E24" s="38" t="s">
        <v>1114</v>
      </c>
      <c r="F24" s="38">
        <v>212316</v>
      </c>
      <c r="G24" s="43">
        <v>1597.89</v>
      </c>
      <c r="H24" s="44">
        <v>1.9100000000000001</v>
      </c>
    </row>
    <row r="25" spans="2:8" x14ac:dyDescent="0.2">
      <c r="B25" s="46" t="s">
        <v>84</v>
      </c>
      <c r="C25" s="38" t="s">
        <v>1206</v>
      </c>
      <c r="D25" s="38" t="s">
        <v>1207</v>
      </c>
      <c r="E25" s="38" t="s">
        <v>1130</v>
      </c>
      <c r="F25" s="38">
        <v>180427</v>
      </c>
      <c r="G25" s="43">
        <v>1543.1000000000001</v>
      </c>
      <c r="H25" s="44">
        <v>1.8500000000000003</v>
      </c>
    </row>
    <row r="26" spans="2:8" x14ac:dyDescent="0.2">
      <c r="B26" s="46" t="s">
        <v>84</v>
      </c>
      <c r="C26" s="38" t="s">
        <v>1860</v>
      </c>
      <c r="D26" s="38" t="s">
        <v>1861</v>
      </c>
      <c r="E26" s="38" t="s">
        <v>1497</v>
      </c>
      <c r="F26" s="38">
        <v>85500</v>
      </c>
      <c r="G26" s="43">
        <v>1542.98</v>
      </c>
      <c r="H26" s="44">
        <v>1.8500000000000003</v>
      </c>
    </row>
    <row r="27" spans="2:8" x14ac:dyDescent="0.2">
      <c r="B27" s="46" t="s">
        <v>84</v>
      </c>
      <c r="C27" s="38" t="s">
        <v>1222</v>
      </c>
      <c r="D27" s="38" t="s">
        <v>1223</v>
      </c>
      <c r="E27" s="38" t="s">
        <v>1212</v>
      </c>
      <c r="F27" s="38">
        <v>259552</v>
      </c>
      <c r="G27" s="43">
        <v>1505.01</v>
      </c>
      <c r="H27" s="44">
        <v>1.8000000000000003</v>
      </c>
    </row>
    <row r="28" spans="2:8" x14ac:dyDescent="0.2">
      <c r="B28" s="46" t="s">
        <v>84</v>
      </c>
      <c r="C28" s="38" t="s">
        <v>1843</v>
      </c>
      <c r="D28" s="38" t="s">
        <v>1844</v>
      </c>
      <c r="E28" s="38" t="s">
        <v>1117</v>
      </c>
      <c r="F28" s="38">
        <v>125574</v>
      </c>
      <c r="G28" s="43">
        <v>1493.14</v>
      </c>
      <c r="H28" s="44">
        <v>1.79</v>
      </c>
    </row>
    <row r="29" spans="2:8" x14ac:dyDescent="0.2">
      <c r="B29" s="46" t="s">
        <v>84</v>
      </c>
      <c r="C29" s="38" t="s">
        <v>1849</v>
      </c>
      <c r="D29" s="38" t="s">
        <v>1850</v>
      </c>
      <c r="E29" s="38" t="s">
        <v>1121</v>
      </c>
      <c r="F29" s="38">
        <v>366743</v>
      </c>
      <c r="G29" s="43">
        <v>1440.75</v>
      </c>
      <c r="H29" s="44">
        <v>1.73</v>
      </c>
    </row>
    <row r="30" spans="2:8" x14ac:dyDescent="0.2">
      <c r="B30" s="46" t="s">
        <v>84</v>
      </c>
      <c r="C30" s="38" t="s">
        <v>2008</v>
      </c>
      <c r="D30" s="38" t="s">
        <v>2009</v>
      </c>
      <c r="E30" s="38" t="s">
        <v>1197</v>
      </c>
      <c r="F30" s="38">
        <v>151384</v>
      </c>
      <c r="G30" s="43">
        <v>1431.34</v>
      </c>
      <c r="H30" s="44">
        <v>1.72</v>
      </c>
    </row>
    <row r="31" spans="2:8" x14ac:dyDescent="0.2">
      <c r="B31" s="46" t="s">
        <v>84</v>
      </c>
      <c r="C31" s="38" t="s">
        <v>1827</v>
      </c>
      <c r="D31" s="38" t="s">
        <v>1828</v>
      </c>
      <c r="E31" s="38" t="s">
        <v>1356</v>
      </c>
      <c r="F31" s="38">
        <v>1190000</v>
      </c>
      <c r="G31" s="43">
        <v>1423.24</v>
      </c>
      <c r="H31" s="44">
        <v>1.71</v>
      </c>
    </row>
    <row r="32" spans="2:8" x14ac:dyDescent="0.2">
      <c r="B32" s="46" t="s">
        <v>84</v>
      </c>
      <c r="C32" s="38" t="s">
        <v>1808</v>
      </c>
      <c r="D32" s="38" t="s">
        <v>1809</v>
      </c>
      <c r="E32" s="38" t="s">
        <v>1117</v>
      </c>
      <c r="F32" s="38">
        <v>78511</v>
      </c>
      <c r="G32" s="43">
        <v>1397.54</v>
      </c>
      <c r="H32" s="44">
        <v>1.67</v>
      </c>
    </row>
    <row r="33" spans="2:8" x14ac:dyDescent="0.2">
      <c r="B33" s="46" t="s">
        <v>84</v>
      </c>
      <c r="C33" s="38" t="s">
        <v>1149</v>
      </c>
      <c r="D33" s="38" t="s">
        <v>1150</v>
      </c>
      <c r="E33" s="38" t="s">
        <v>1151</v>
      </c>
      <c r="F33" s="38">
        <v>118626</v>
      </c>
      <c r="G33" s="43">
        <v>1369.6000000000001</v>
      </c>
      <c r="H33" s="44">
        <v>1.6400000000000001</v>
      </c>
    </row>
    <row r="34" spans="2:8" x14ac:dyDescent="0.2">
      <c r="B34" s="46" t="s">
        <v>84</v>
      </c>
      <c r="C34" s="38" t="s">
        <v>1852</v>
      </c>
      <c r="D34" s="38" t="s">
        <v>1853</v>
      </c>
      <c r="E34" s="38" t="s">
        <v>1497</v>
      </c>
      <c r="F34" s="38">
        <v>88187</v>
      </c>
      <c r="G34" s="43">
        <v>1368.04</v>
      </c>
      <c r="H34" s="44">
        <v>1.6400000000000001</v>
      </c>
    </row>
    <row r="35" spans="2:8" x14ac:dyDescent="0.2">
      <c r="B35" s="46" t="s">
        <v>84</v>
      </c>
      <c r="C35" s="38" t="s">
        <v>245</v>
      </c>
      <c r="D35" s="38" t="s">
        <v>1298</v>
      </c>
      <c r="E35" s="38" t="s">
        <v>1109</v>
      </c>
      <c r="F35" s="38">
        <v>226620</v>
      </c>
      <c r="G35" s="43">
        <v>1339.78</v>
      </c>
      <c r="H35" s="44">
        <v>1.6099999999999999</v>
      </c>
    </row>
    <row r="36" spans="2:8" x14ac:dyDescent="0.2">
      <c r="B36" s="46" t="s">
        <v>84</v>
      </c>
      <c r="C36" s="38" t="s">
        <v>1171</v>
      </c>
      <c r="D36" s="38" t="s">
        <v>1172</v>
      </c>
      <c r="E36" s="38" t="s">
        <v>1173</v>
      </c>
      <c r="F36" s="38">
        <v>143000</v>
      </c>
      <c r="G36" s="43">
        <v>1326.75</v>
      </c>
      <c r="H36" s="44">
        <v>1.59</v>
      </c>
    </row>
    <row r="37" spans="2:8" x14ac:dyDescent="0.2">
      <c r="B37" s="46" t="s">
        <v>84</v>
      </c>
      <c r="C37" s="38" t="s">
        <v>1204</v>
      </c>
      <c r="D37" s="38" t="s">
        <v>1205</v>
      </c>
      <c r="E37" s="38" t="s">
        <v>1117</v>
      </c>
      <c r="F37" s="38">
        <v>167064</v>
      </c>
      <c r="G37" s="43">
        <v>1319.56</v>
      </c>
      <c r="H37" s="44">
        <v>1.58</v>
      </c>
    </row>
    <row r="38" spans="2:8" x14ac:dyDescent="0.2">
      <c r="B38" s="46" t="s">
        <v>84</v>
      </c>
      <c r="C38" s="38" t="s">
        <v>1958</v>
      </c>
      <c r="D38" s="38" t="s">
        <v>1959</v>
      </c>
      <c r="E38" s="38" t="s">
        <v>1121</v>
      </c>
      <c r="F38" s="38">
        <v>188341</v>
      </c>
      <c r="G38" s="43">
        <v>1265.8399999999999</v>
      </c>
      <c r="H38" s="44">
        <v>1.52</v>
      </c>
    </row>
    <row r="39" spans="2:8" x14ac:dyDescent="0.2">
      <c r="B39" s="46" t="s">
        <v>84</v>
      </c>
      <c r="C39" s="38" t="s">
        <v>1208</v>
      </c>
      <c r="D39" s="38" t="s">
        <v>1209</v>
      </c>
      <c r="E39" s="38" t="s">
        <v>1183</v>
      </c>
      <c r="F39" s="38">
        <v>232147</v>
      </c>
      <c r="G39" s="43">
        <v>1261.8399999999999</v>
      </c>
      <c r="H39" s="44">
        <v>1.51</v>
      </c>
    </row>
    <row r="40" spans="2:8" x14ac:dyDescent="0.2">
      <c r="B40" s="46" t="s">
        <v>84</v>
      </c>
      <c r="C40" s="38" t="s">
        <v>1858</v>
      </c>
      <c r="D40" s="38" t="s">
        <v>1859</v>
      </c>
      <c r="E40" s="38" t="s">
        <v>1173</v>
      </c>
      <c r="F40" s="38">
        <v>889430</v>
      </c>
      <c r="G40" s="43">
        <v>1210.51</v>
      </c>
      <c r="H40" s="44">
        <v>1.4500000000000002</v>
      </c>
    </row>
    <row r="41" spans="2:8" x14ac:dyDescent="0.2">
      <c r="B41" s="46" t="s">
        <v>84</v>
      </c>
      <c r="C41" s="38" t="s">
        <v>1082</v>
      </c>
      <c r="D41" s="38" t="s">
        <v>1851</v>
      </c>
      <c r="E41" s="38" t="s">
        <v>1139</v>
      </c>
      <c r="F41" s="38">
        <v>68259</v>
      </c>
      <c r="G41" s="43">
        <v>1199.4100000000001</v>
      </c>
      <c r="H41" s="44">
        <v>1.4400000000000002</v>
      </c>
    </row>
    <row r="42" spans="2:8" x14ac:dyDescent="0.2">
      <c r="B42" s="46" t="s">
        <v>84</v>
      </c>
      <c r="C42" s="38" t="s">
        <v>116</v>
      </c>
      <c r="D42" s="38" t="s">
        <v>1279</v>
      </c>
      <c r="E42" s="38" t="s">
        <v>1139</v>
      </c>
      <c r="F42" s="38">
        <v>71000</v>
      </c>
      <c r="G42" s="43">
        <v>1164.58</v>
      </c>
      <c r="H42" s="44">
        <v>1.4000000000000001</v>
      </c>
    </row>
    <row r="43" spans="2:8" x14ac:dyDescent="0.2">
      <c r="B43" s="46" t="s">
        <v>84</v>
      </c>
      <c r="C43" s="38" t="s">
        <v>99</v>
      </c>
      <c r="D43" s="38" t="s">
        <v>1235</v>
      </c>
      <c r="E43" s="38" t="s">
        <v>1139</v>
      </c>
      <c r="F43" s="38">
        <v>262196</v>
      </c>
      <c r="G43" s="43">
        <v>1134.3900000000001</v>
      </c>
      <c r="H43" s="44">
        <v>1.36</v>
      </c>
    </row>
    <row r="44" spans="2:8" x14ac:dyDescent="0.2">
      <c r="B44" s="46" t="s">
        <v>84</v>
      </c>
      <c r="C44" s="38" t="s">
        <v>1829</v>
      </c>
      <c r="D44" s="38" t="s">
        <v>1830</v>
      </c>
      <c r="E44" s="38" t="s">
        <v>1831</v>
      </c>
      <c r="F44" s="38">
        <v>39635</v>
      </c>
      <c r="G44" s="43">
        <v>1127.71</v>
      </c>
      <c r="H44" s="44">
        <v>1.35</v>
      </c>
    </row>
    <row r="45" spans="2:8" x14ac:dyDescent="0.2">
      <c r="B45" s="46" t="s">
        <v>84</v>
      </c>
      <c r="C45" s="38" t="s">
        <v>1369</v>
      </c>
      <c r="D45" s="38" t="s">
        <v>1370</v>
      </c>
      <c r="E45" s="38" t="s">
        <v>1183</v>
      </c>
      <c r="F45" s="38">
        <v>275000</v>
      </c>
      <c r="G45" s="43">
        <v>1114.03</v>
      </c>
      <c r="H45" s="44">
        <v>1.33</v>
      </c>
    </row>
    <row r="46" spans="2:8" x14ac:dyDescent="0.2">
      <c r="B46" s="46" t="s">
        <v>84</v>
      </c>
      <c r="C46" s="38" t="s">
        <v>1323</v>
      </c>
      <c r="D46" s="38" t="s">
        <v>1324</v>
      </c>
      <c r="E46" s="38" t="s">
        <v>1158</v>
      </c>
      <c r="F46" s="38">
        <v>290000</v>
      </c>
      <c r="G46" s="43">
        <v>1102.44</v>
      </c>
      <c r="H46" s="44">
        <v>1.32</v>
      </c>
    </row>
    <row r="47" spans="2:8" x14ac:dyDescent="0.2">
      <c r="B47" s="46" t="s">
        <v>84</v>
      </c>
      <c r="C47" s="38" t="s">
        <v>1411</v>
      </c>
      <c r="D47" s="38" t="s">
        <v>1412</v>
      </c>
      <c r="E47" s="38" t="s">
        <v>1121</v>
      </c>
      <c r="F47" s="38">
        <v>400000</v>
      </c>
      <c r="G47" s="43">
        <v>1102</v>
      </c>
      <c r="H47" s="44">
        <v>1.32</v>
      </c>
    </row>
    <row r="48" spans="2:8" x14ac:dyDescent="0.2">
      <c r="B48" s="46" t="s">
        <v>84</v>
      </c>
      <c r="C48" s="38" t="s">
        <v>1301</v>
      </c>
      <c r="D48" s="38" t="s">
        <v>1302</v>
      </c>
      <c r="E48" s="38" t="s">
        <v>1166</v>
      </c>
      <c r="F48" s="38">
        <v>100577</v>
      </c>
      <c r="G48" s="43">
        <v>1098.5</v>
      </c>
      <c r="H48" s="44">
        <v>1.32</v>
      </c>
    </row>
    <row r="49" spans="2:8" x14ac:dyDescent="0.2">
      <c r="B49" s="46" t="s">
        <v>84</v>
      </c>
      <c r="C49" s="38" t="s">
        <v>1814</v>
      </c>
      <c r="D49" s="38" t="s">
        <v>1815</v>
      </c>
      <c r="E49" s="38" t="s">
        <v>1161</v>
      </c>
      <c r="F49" s="38">
        <v>510000</v>
      </c>
      <c r="G49" s="43">
        <v>1055.96</v>
      </c>
      <c r="H49" s="44">
        <v>1.27</v>
      </c>
    </row>
    <row r="50" spans="2:8" x14ac:dyDescent="0.2">
      <c r="B50" s="46" t="s">
        <v>84</v>
      </c>
      <c r="C50" s="38" t="s">
        <v>1227</v>
      </c>
      <c r="D50" s="38" t="s">
        <v>1228</v>
      </c>
      <c r="E50" s="38" t="s">
        <v>1229</v>
      </c>
      <c r="F50" s="38">
        <v>87000</v>
      </c>
      <c r="G50" s="43">
        <v>1046.6500000000001</v>
      </c>
      <c r="H50" s="44">
        <v>1.25</v>
      </c>
    </row>
    <row r="51" spans="2:8" x14ac:dyDescent="0.2">
      <c r="B51" s="46" t="s">
        <v>84</v>
      </c>
      <c r="C51" s="38" t="s">
        <v>539</v>
      </c>
      <c r="D51" s="38" t="s">
        <v>1606</v>
      </c>
      <c r="E51" s="38" t="s">
        <v>1183</v>
      </c>
      <c r="F51" s="38">
        <v>76099</v>
      </c>
      <c r="G51" s="43">
        <v>1041.53</v>
      </c>
      <c r="H51" s="44">
        <v>1.25</v>
      </c>
    </row>
    <row r="52" spans="2:8" x14ac:dyDescent="0.2">
      <c r="B52" s="46" t="s">
        <v>84</v>
      </c>
      <c r="C52" s="38" t="s">
        <v>1554</v>
      </c>
      <c r="D52" s="38" t="s">
        <v>1555</v>
      </c>
      <c r="E52" s="38" t="s">
        <v>1180</v>
      </c>
      <c r="F52" s="38">
        <v>120000</v>
      </c>
      <c r="G52" s="43">
        <v>986.7</v>
      </c>
      <c r="H52" s="44">
        <v>1.18</v>
      </c>
    </row>
    <row r="53" spans="2:8" x14ac:dyDescent="0.2">
      <c r="B53" s="46" t="s">
        <v>84</v>
      </c>
      <c r="C53" s="38" t="s">
        <v>1303</v>
      </c>
      <c r="D53" s="38" t="s">
        <v>1304</v>
      </c>
      <c r="E53" s="38" t="s">
        <v>1139</v>
      </c>
      <c r="F53" s="38">
        <v>19202</v>
      </c>
      <c r="G53" s="43">
        <v>970.03</v>
      </c>
      <c r="H53" s="44">
        <v>1.1600000000000001</v>
      </c>
    </row>
    <row r="54" spans="2:8" x14ac:dyDescent="0.2">
      <c r="B54" s="46" t="s">
        <v>84</v>
      </c>
      <c r="C54" s="38" t="s">
        <v>1812</v>
      </c>
      <c r="D54" s="38" t="s">
        <v>1813</v>
      </c>
      <c r="E54" s="38" t="s">
        <v>1166</v>
      </c>
      <c r="F54" s="38">
        <v>66544</v>
      </c>
      <c r="G54" s="43">
        <v>953.24</v>
      </c>
      <c r="H54" s="44">
        <v>1.1400000000000001</v>
      </c>
    </row>
    <row r="55" spans="2:8" x14ac:dyDescent="0.2">
      <c r="B55" s="46" t="s">
        <v>84</v>
      </c>
      <c r="C55" s="38" t="s">
        <v>1452</v>
      </c>
      <c r="D55" s="38" t="s">
        <v>1453</v>
      </c>
      <c r="E55" s="38" t="s">
        <v>1183</v>
      </c>
      <c r="F55" s="38">
        <v>125000</v>
      </c>
      <c r="G55" s="43">
        <v>896.88</v>
      </c>
      <c r="H55" s="44">
        <v>1.07</v>
      </c>
    </row>
    <row r="56" spans="2:8" x14ac:dyDescent="0.2">
      <c r="B56" s="46" t="s">
        <v>84</v>
      </c>
      <c r="C56" s="38" t="s">
        <v>1816</v>
      </c>
      <c r="D56" s="38" t="s">
        <v>1817</v>
      </c>
      <c r="E56" s="38" t="s">
        <v>1497</v>
      </c>
      <c r="F56" s="38">
        <v>211282</v>
      </c>
      <c r="G56" s="43">
        <v>887.28</v>
      </c>
      <c r="H56" s="44">
        <v>1.06</v>
      </c>
    </row>
    <row r="57" spans="2:8" x14ac:dyDescent="0.2">
      <c r="B57" s="46" t="s">
        <v>84</v>
      </c>
      <c r="C57" s="38" t="s">
        <v>1154</v>
      </c>
      <c r="D57" s="38" t="s">
        <v>1155</v>
      </c>
      <c r="E57" s="38" t="s">
        <v>1156</v>
      </c>
      <c r="F57" s="38">
        <v>59399</v>
      </c>
      <c r="G57" s="43">
        <v>793.39</v>
      </c>
      <c r="H57" s="44">
        <v>0.95</v>
      </c>
    </row>
    <row r="58" spans="2:8" x14ac:dyDescent="0.2">
      <c r="B58" s="46" t="s">
        <v>84</v>
      </c>
      <c r="C58" s="38" t="s">
        <v>10</v>
      </c>
      <c r="D58" s="38" t="s">
        <v>1217</v>
      </c>
      <c r="E58" s="38" t="s">
        <v>1109</v>
      </c>
      <c r="F58" s="38">
        <v>642620</v>
      </c>
      <c r="G58" s="43">
        <v>651.62</v>
      </c>
      <c r="H58" s="44">
        <v>0.78</v>
      </c>
    </row>
    <row r="59" spans="2:8" x14ac:dyDescent="0.2">
      <c r="B59" s="46" t="s">
        <v>84</v>
      </c>
      <c r="C59" s="38" t="s">
        <v>1314</v>
      </c>
      <c r="D59" s="38" t="s">
        <v>1315</v>
      </c>
      <c r="E59" s="38" t="s">
        <v>1226</v>
      </c>
      <c r="F59" s="38">
        <v>45265</v>
      </c>
      <c r="G59" s="43">
        <v>610.24</v>
      </c>
      <c r="H59" s="44">
        <v>0.73</v>
      </c>
    </row>
    <row r="60" spans="2:8" x14ac:dyDescent="0.2">
      <c r="B60" s="46" t="s">
        <v>84</v>
      </c>
      <c r="C60" s="38" t="s">
        <v>656</v>
      </c>
      <c r="D60" s="38" t="s">
        <v>1263</v>
      </c>
      <c r="E60" s="38" t="s">
        <v>1109</v>
      </c>
      <c r="F60" s="38">
        <v>195000</v>
      </c>
      <c r="G60" s="43">
        <v>583.54</v>
      </c>
      <c r="H60" s="44">
        <v>0.70000000000000007</v>
      </c>
    </row>
    <row r="61" spans="2:8" x14ac:dyDescent="0.2">
      <c r="B61" s="46" t="s">
        <v>84</v>
      </c>
      <c r="C61" s="38" t="s">
        <v>1233</v>
      </c>
      <c r="D61" s="38" t="s">
        <v>1234</v>
      </c>
      <c r="E61" s="38" t="s">
        <v>1121</v>
      </c>
      <c r="F61" s="38">
        <v>321899</v>
      </c>
      <c r="G61" s="43">
        <v>531.46</v>
      </c>
      <c r="H61" s="44">
        <v>0.64</v>
      </c>
    </row>
    <row r="62" spans="2:8" x14ac:dyDescent="0.2">
      <c r="B62" s="46" t="s">
        <v>84</v>
      </c>
      <c r="C62" s="38" t="s">
        <v>1941</v>
      </c>
      <c r="D62" s="38" t="s">
        <v>1942</v>
      </c>
      <c r="E62" s="38" t="s">
        <v>1180</v>
      </c>
      <c r="F62" s="38">
        <v>288094</v>
      </c>
      <c r="G62" s="43">
        <v>433.58</v>
      </c>
      <c r="H62" s="44">
        <v>0.52</v>
      </c>
    </row>
    <row r="63" spans="2:8" x14ac:dyDescent="0.2">
      <c r="B63" s="46" t="s">
        <v>84</v>
      </c>
      <c r="C63" s="38" t="s">
        <v>1885</v>
      </c>
      <c r="D63" s="38" t="s">
        <v>1886</v>
      </c>
      <c r="E63" s="38" t="s">
        <v>1139</v>
      </c>
      <c r="F63" s="38">
        <v>57534</v>
      </c>
      <c r="G63" s="43">
        <v>96.8</v>
      </c>
      <c r="H63" s="44">
        <v>0.12000000000000001</v>
      </c>
    </row>
    <row r="64" spans="2:8" ht="13.5" thickBot="1" x14ac:dyDescent="0.25">
      <c r="E64" s="47" t="s">
        <v>48</v>
      </c>
      <c r="G64" s="48">
        <v>82861.63</v>
      </c>
      <c r="H64" s="49">
        <v>99.29</v>
      </c>
    </row>
    <row r="65" spans="1:8" ht="13.5" thickTop="1" x14ac:dyDescent="0.2">
      <c r="H65" s="44"/>
    </row>
    <row r="66" spans="1:8" x14ac:dyDescent="0.2">
      <c r="B66" s="46" t="s">
        <v>84</v>
      </c>
      <c r="H66" s="44"/>
    </row>
    <row r="67" spans="1:8" x14ac:dyDescent="0.2">
      <c r="C67" s="38" t="s">
        <v>85</v>
      </c>
      <c r="E67" s="38" t="s">
        <v>84</v>
      </c>
      <c r="G67" s="43">
        <v>820</v>
      </c>
      <c r="H67" s="44">
        <v>0.98</v>
      </c>
    </row>
    <row r="68" spans="1:8" x14ac:dyDescent="0.2">
      <c r="H68" s="44"/>
    </row>
    <row r="69" spans="1:8" x14ac:dyDescent="0.2">
      <c r="A69" s="53" t="s">
        <v>86</v>
      </c>
      <c r="G69" s="54">
        <v>-233.57</v>
      </c>
      <c r="H69" s="55">
        <v>-0.27</v>
      </c>
    </row>
    <row r="70" spans="1:8" x14ac:dyDescent="0.2">
      <c r="H70" s="44"/>
    </row>
    <row r="71" spans="1:8" ht="13.5" thickBot="1" x14ac:dyDescent="0.25">
      <c r="E71" s="47" t="s">
        <v>87</v>
      </c>
      <c r="G71" s="48">
        <v>83448.06</v>
      </c>
      <c r="H71" s="49">
        <v>100</v>
      </c>
    </row>
    <row r="72" spans="1:8" ht="13.5" thickTop="1" x14ac:dyDescent="0.2">
      <c r="H72" s="44"/>
    </row>
    <row r="73" spans="1:8" x14ac:dyDescent="0.2">
      <c r="A73" s="47" t="s">
        <v>88</v>
      </c>
      <c r="H73" s="44"/>
    </row>
    <row r="74" spans="1:8" x14ac:dyDescent="0.2">
      <c r="A74" s="38">
        <v>1</v>
      </c>
      <c r="B74" s="38" t="s">
        <v>1255</v>
      </c>
      <c r="H74" s="44"/>
    </row>
    <row r="75" spans="1:8" x14ac:dyDescent="0.2">
      <c r="H75" s="44"/>
    </row>
    <row r="76" spans="1:8" x14ac:dyDescent="0.2">
      <c r="A76" s="38">
        <v>2</v>
      </c>
      <c r="B76" s="38" t="s">
        <v>90</v>
      </c>
      <c r="H76" s="44"/>
    </row>
    <row r="77" spans="1:8" x14ac:dyDescent="0.2">
      <c r="H77" s="44"/>
    </row>
    <row r="78" spans="1:8" x14ac:dyDescent="0.2">
      <c r="A78" s="38">
        <v>3</v>
      </c>
      <c r="B78" s="38" t="s">
        <v>2010</v>
      </c>
      <c r="H78" s="44"/>
    </row>
    <row r="79" spans="1:8" x14ac:dyDescent="0.2">
      <c r="H79" s="44"/>
    </row>
    <row r="80" spans="1:8" x14ac:dyDescent="0.2">
      <c r="A80" s="34"/>
      <c r="B80" s="34"/>
      <c r="C80" s="34"/>
      <c r="D80" s="34"/>
      <c r="E80" s="34"/>
      <c r="F80" s="34"/>
      <c r="G80" s="36"/>
      <c r="H80" s="56"/>
    </row>
  </sheetData>
  <mergeCells count="3">
    <mergeCell ref="A2:C2"/>
    <mergeCell ref="A3:C3"/>
    <mergeCell ref="B4:C4"/>
  </mergeCells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9"/>
  <sheetViews>
    <sheetView topLeftCell="A119" workbookViewId="0">
      <selection activeCell="C133" sqref="C133"/>
    </sheetView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9.28515625" style="5" customWidth="1"/>
    <col min="5" max="5" width="10.28515625" style="5" bestFit="1" customWidth="1"/>
    <col min="6" max="6" width="8.7109375" style="5" customWidth="1"/>
    <col min="7" max="7" width="9.28515625" style="10" customWidth="1"/>
    <col min="8" max="8" width="7.7109375" style="21" customWidth="1"/>
    <col min="9" max="16384" width="9.140625" style="5"/>
  </cols>
  <sheetData>
    <row r="1" spans="1:8" x14ac:dyDescent="0.15">
      <c r="A1" s="1"/>
      <c r="B1" s="1"/>
      <c r="C1" s="2" t="s">
        <v>809</v>
      </c>
      <c r="D1" s="1"/>
      <c r="E1" s="1"/>
      <c r="F1" s="1"/>
      <c r="G1" s="3"/>
      <c r="H1" s="4"/>
    </row>
    <row r="2" spans="1:8" ht="37.5" x14ac:dyDescent="0.25">
      <c r="A2" s="89" t="s">
        <v>1</v>
      </c>
      <c r="B2" s="90"/>
      <c r="C2" s="90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8" ht="15" x14ac:dyDescent="0.25">
      <c r="A3" s="86" t="s">
        <v>7</v>
      </c>
      <c r="B3" s="87"/>
      <c r="C3" s="87"/>
      <c r="H3" s="11"/>
    </row>
    <row r="4" spans="1:8" ht="15" x14ac:dyDescent="0.25">
      <c r="B4" s="88" t="s">
        <v>8</v>
      </c>
      <c r="C4" s="87"/>
      <c r="H4" s="11"/>
    </row>
    <row r="5" spans="1:8" ht="15" x14ac:dyDescent="0.25">
      <c r="B5" s="86" t="s">
        <v>9</v>
      </c>
      <c r="C5" s="87"/>
      <c r="H5" s="11"/>
    </row>
    <row r="6" spans="1:8" x14ac:dyDescent="0.15">
      <c r="B6" s="12">
        <v>8.9700000000000002E-2</v>
      </c>
      <c r="C6" s="5" t="s">
        <v>40</v>
      </c>
      <c r="D6" s="5" t="s">
        <v>41</v>
      </c>
      <c r="E6" s="5" t="s">
        <v>42</v>
      </c>
      <c r="F6" s="5">
        <v>2350</v>
      </c>
      <c r="G6" s="10">
        <v>23870.83</v>
      </c>
      <c r="H6" s="11">
        <v>4.97</v>
      </c>
    </row>
    <row r="7" spans="1:8" x14ac:dyDescent="0.15">
      <c r="B7" s="12">
        <v>9.2499999999999999E-2</v>
      </c>
      <c r="C7" s="5" t="s">
        <v>28</v>
      </c>
      <c r="D7" s="5" t="s">
        <v>810</v>
      </c>
      <c r="E7" s="5" t="s">
        <v>16</v>
      </c>
      <c r="F7" s="5">
        <v>2150</v>
      </c>
      <c r="G7" s="10">
        <v>22189.08</v>
      </c>
      <c r="H7" s="11">
        <v>4.62</v>
      </c>
    </row>
    <row r="8" spans="1:8" x14ac:dyDescent="0.15">
      <c r="B8" s="12">
        <v>0.109</v>
      </c>
      <c r="C8" s="5" t="s">
        <v>233</v>
      </c>
      <c r="D8" s="5" t="s">
        <v>234</v>
      </c>
      <c r="E8" s="5" t="s">
        <v>235</v>
      </c>
      <c r="F8" s="5">
        <v>1796</v>
      </c>
      <c r="G8" s="10">
        <v>18228.59</v>
      </c>
      <c r="H8" s="11">
        <v>3.8</v>
      </c>
    </row>
    <row r="9" spans="1:8" x14ac:dyDescent="0.15">
      <c r="B9" s="12">
        <v>8.9499999999999996E-2</v>
      </c>
      <c r="C9" s="5" t="s">
        <v>715</v>
      </c>
      <c r="D9" s="5" t="s">
        <v>716</v>
      </c>
      <c r="E9" s="5" t="s">
        <v>239</v>
      </c>
      <c r="F9" s="5">
        <v>1500</v>
      </c>
      <c r="G9" s="10">
        <v>15019.95</v>
      </c>
      <c r="H9" s="11">
        <v>3.1300000000000003</v>
      </c>
    </row>
    <row r="10" spans="1:8" x14ac:dyDescent="0.15">
      <c r="B10" s="12">
        <v>9.1499999999999998E-2</v>
      </c>
      <c r="C10" s="5" t="s">
        <v>10</v>
      </c>
      <c r="D10" s="5" t="s">
        <v>11</v>
      </c>
      <c r="E10" s="5" t="s">
        <v>12</v>
      </c>
      <c r="F10" s="5">
        <v>1350</v>
      </c>
      <c r="G10" s="10">
        <v>12916.08</v>
      </c>
      <c r="H10" s="11">
        <v>2.69</v>
      </c>
    </row>
    <row r="11" spans="1:8" x14ac:dyDescent="0.15">
      <c r="B11" s="12">
        <v>9.9099999999999994E-2</v>
      </c>
      <c r="C11" s="5" t="s">
        <v>290</v>
      </c>
      <c r="D11" s="5" t="s">
        <v>811</v>
      </c>
      <c r="E11" s="5" t="s">
        <v>239</v>
      </c>
      <c r="F11" s="5">
        <v>1230</v>
      </c>
      <c r="G11" s="10">
        <v>12675.630000000001</v>
      </c>
      <c r="H11" s="11">
        <v>2.64</v>
      </c>
    </row>
    <row r="12" spans="1:8" x14ac:dyDescent="0.15">
      <c r="B12" s="12">
        <v>9.2499999999999999E-2</v>
      </c>
      <c r="C12" s="5" t="s">
        <v>730</v>
      </c>
      <c r="D12" s="5" t="s">
        <v>735</v>
      </c>
      <c r="E12" s="5" t="s">
        <v>239</v>
      </c>
      <c r="F12" s="5">
        <v>1110</v>
      </c>
      <c r="G12" s="10">
        <v>11141.68</v>
      </c>
      <c r="H12" s="11">
        <v>2.3200000000000003</v>
      </c>
    </row>
    <row r="13" spans="1:8" x14ac:dyDescent="0.15">
      <c r="B13" s="12">
        <v>8.4699999999999998E-2</v>
      </c>
      <c r="C13" s="5" t="s">
        <v>257</v>
      </c>
      <c r="D13" s="5" t="s">
        <v>258</v>
      </c>
      <c r="E13" s="5" t="s">
        <v>45</v>
      </c>
      <c r="F13" s="5">
        <v>1050</v>
      </c>
      <c r="G13" s="10">
        <v>10532.95</v>
      </c>
      <c r="H13" s="11">
        <v>2.19</v>
      </c>
    </row>
    <row r="14" spans="1:8" x14ac:dyDescent="0.15">
      <c r="B14" s="12">
        <v>8.2500000000000004E-2</v>
      </c>
      <c r="C14" s="5" t="s">
        <v>812</v>
      </c>
      <c r="D14" s="5" t="s">
        <v>813</v>
      </c>
      <c r="E14" s="5" t="s">
        <v>814</v>
      </c>
      <c r="F14" s="5">
        <v>1000</v>
      </c>
      <c r="G14" s="10">
        <v>9924.99</v>
      </c>
      <c r="H14" s="11">
        <v>2.0699999999999998</v>
      </c>
    </row>
    <row r="15" spans="1:8" x14ac:dyDescent="0.15">
      <c r="B15" s="12">
        <v>8.7800000000000003E-2</v>
      </c>
      <c r="C15" s="5" t="s">
        <v>103</v>
      </c>
      <c r="D15" s="5" t="s">
        <v>104</v>
      </c>
      <c r="E15" s="5" t="s">
        <v>21</v>
      </c>
      <c r="F15" s="5">
        <v>950</v>
      </c>
      <c r="G15" s="10">
        <v>9538.630000000001</v>
      </c>
      <c r="H15" s="11">
        <v>1.9900000000000002</v>
      </c>
    </row>
    <row r="16" spans="1:8" x14ac:dyDescent="0.15">
      <c r="B16" s="12">
        <v>8.4699999999999998E-2</v>
      </c>
      <c r="C16" s="5" t="s">
        <v>76</v>
      </c>
      <c r="D16" s="5" t="s">
        <v>155</v>
      </c>
      <c r="E16" s="5" t="s">
        <v>21</v>
      </c>
      <c r="F16" s="5">
        <v>900</v>
      </c>
      <c r="G16" s="10">
        <v>9051.6</v>
      </c>
      <c r="H16" s="11">
        <v>1.8900000000000001</v>
      </c>
    </row>
    <row r="17" spans="2:8" x14ac:dyDescent="0.15">
      <c r="B17" s="12">
        <v>7.9000000000000001E-2</v>
      </c>
      <c r="C17" s="5" t="s">
        <v>250</v>
      </c>
      <c r="D17" s="5" t="s">
        <v>251</v>
      </c>
      <c r="E17" s="5" t="s">
        <v>45</v>
      </c>
      <c r="F17" s="5">
        <v>850</v>
      </c>
      <c r="G17" s="10">
        <v>8414.33</v>
      </c>
      <c r="H17" s="11">
        <v>1.7500000000000002</v>
      </c>
    </row>
    <row r="18" spans="2:8" x14ac:dyDescent="0.15">
      <c r="B18" s="12">
        <v>0.114</v>
      </c>
      <c r="C18" s="5" t="s">
        <v>259</v>
      </c>
      <c r="D18" s="5" t="s">
        <v>260</v>
      </c>
      <c r="E18" s="5" t="s">
        <v>235</v>
      </c>
      <c r="F18" s="5">
        <v>75</v>
      </c>
      <c r="G18" s="10">
        <v>7536.6500000000005</v>
      </c>
      <c r="H18" s="11">
        <v>1.5700000000000003</v>
      </c>
    </row>
    <row r="19" spans="2:8" x14ac:dyDescent="0.15">
      <c r="B19" s="12">
        <v>9.0499999999999997E-2</v>
      </c>
      <c r="C19" s="5" t="s">
        <v>165</v>
      </c>
      <c r="D19" s="5" t="s">
        <v>733</v>
      </c>
      <c r="E19" s="5" t="s">
        <v>21</v>
      </c>
      <c r="F19" s="5">
        <v>750000</v>
      </c>
      <c r="G19" s="10">
        <v>7531.7</v>
      </c>
      <c r="H19" s="11">
        <v>1.5700000000000003</v>
      </c>
    </row>
    <row r="20" spans="2:8" x14ac:dyDescent="0.15">
      <c r="B20" s="12">
        <v>8.6599999999999996E-2</v>
      </c>
      <c r="C20" s="5" t="s">
        <v>257</v>
      </c>
      <c r="D20" s="5" t="s">
        <v>815</v>
      </c>
      <c r="E20" s="5" t="s">
        <v>45</v>
      </c>
      <c r="F20" s="5">
        <v>650</v>
      </c>
      <c r="G20" s="10">
        <v>6540.59</v>
      </c>
      <c r="H20" s="11">
        <v>1.36</v>
      </c>
    </row>
    <row r="21" spans="2:8" x14ac:dyDescent="0.15">
      <c r="B21" s="12">
        <v>7.6499999999999999E-2</v>
      </c>
      <c r="C21" s="5" t="s">
        <v>14</v>
      </c>
      <c r="D21" s="5" t="s">
        <v>281</v>
      </c>
      <c r="E21" s="5" t="s">
        <v>16</v>
      </c>
      <c r="F21" s="5">
        <v>65</v>
      </c>
      <c r="G21" s="10">
        <v>6467.4800000000005</v>
      </c>
      <c r="H21" s="11">
        <v>1.35</v>
      </c>
    </row>
    <row r="22" spans="2:8" x14ac:dyDescent="0.15">
      <c r="B22" s="12">
        <v>8.48E-2</v>
      </c>
      <c r="C22" s="5" t="s">
        <v>40</v>
      </c>
      <c r="D22" s="5" t="s">
        <v>297</v>
      </c>
      <c r="E22" s="5" t="s">
        <v>298</v>
      </c>
      <c r="F22" s="5">
        <v>600</v>
      </c>
      <c r="G22" s="10">
        <v>6004.84</v>
      </c>
      <c r="H22" s="11">
        <v>1.25</v>
      </c>
    </row>
    <row r="23" spans="2:8" x14ac:dyDescent="0.15">
      <c r="B23" s="12">
        <v>9.5000000000000001E-2</v>
      </c>
      <c r="C23" s="5" t="s">
        <v>262</v>
      </c>
      <c r="D23" s="5" t="s">
        <v>263</v>
      </c>
      <c r="E23" s="5" t="s">
        <v>12</v>
      </c>
      <c r="F23" s="5">
        <v>600</v>
      </c>
      <c r="G23" s="10">
        <v>5874.1500000000005</v>
      </c>
      <c r="H23" s="11">
        <v>1.22</v>
      </c>
    </row>
    <row r="24" spans="2:8" x14ac:dyDescent="0.15">
      <c r="B24" s="12">
        <v>0.1095</v>
      </c>
      <c r="C24" s="5" t="s">
        <v>293</v>
      </c>
      <c r="D24" s="5" t="s">
        <v>736</v>
      </c>
      <c r="E24" s="5" t="s">
        <v>295</v>
      </c>
      <c r="F24" s="5">
        <v>500</v>
      </c>
      <c r="G24" s="10">
        <v>5026.6000000000004</v>
      </c>
      <c r="H24" s="11">
        <v>1.05</v>
      </c>
    </row>
    <row r="25" spans="2:8" x14ac:dyDescent="0.15">
      <c r="B25" s="12">
        <v>9.7500000000000003E-2</v>
      </c>
      <c r="C25" s="5" t="s">
        <v>40</v>
      </c>
      <c r="D25" s="5" t="s">
        <v>256</v>
      </c>
      <c r="E25" s="5" t="s">
        <v>253</v>
      </c>
      <c r="F25" s="5">
        <v>500</v>
      </c>
      <c r="G25" s="10">
        <v>4987.1500000000005</v>
      </c>
      <c r="H25" s="11">
        <v>1.04</v>
      </c>
    </row>
    <row r="26" spans="2:8" x14ac:dyDescent="0.15">
      <c r="B26" s="12">
        <v>7.6300000000000007E-2</v>
      </c>
      <c r="C26" s="5" t="s">
        <v>76</v>
      </c>
      <c r="D26" s="5" t="s">
        <v>816</v>
      </c>
      <c r="E26" s="5" t="s">
        <v>21</v>
      </c>
      <c r="F26" s="5">
        <v>500</v>
      </c>
      <c r="G26" s="10">
        <v>4916.6900000000005</v>
      </c>
      <c r="H26" s="11">
        <v>1.02</v>
      </c>
    </row>
    <row r="27" spans="2:8" x14ac:dyDescent="0.15">
      <c r="B27" s="12">
        <v>8.6999999999999994E-2</v>
      </c>
      <c r="C27" s="5" t="s">
        <v>274</v>
      </c>
      <c r="D27" s="5" t="s">
        <v>275</v>
      </c>
      <c r="E27" s="5" t="s">
        <v>27</v>
      </c>
      <c r="F27" s="5">
        <v>500</v>
      </c>
      <c r="G27" s="10">
        <v>4907.99</v>
      </c>
      <c r="H27" s="11">
        <v>1.02</v>
      </c>
    </row>
    <row r="28" spans="2:8" x14ac:dyDescent="0.15">
      <c r="B28" s="12">
        <v>8.9499999999999996E-2</v>
      </c>
      <c r="C28" s="5" t="s">
        <v>817</v>
      </c>
      <c r="D28" s="5" t="s">
        <v>818</v>
      </c>
      <c r="E28" s="5" t="s">
        <v>16</v>
      </c>
      <c r="F28" s="5">
        <v>450</v>
      </c>
      <c r="G28" s="10">
        <v>4560.71</v>
      </c>
      <c r="H28" s="11">
        <v>0.95</v>
      </c>
    </row>
    <row r="29" spans="2:8" x14ac:dyDescent="0.15">
      <c r="B29" s="12">
        <v>9.8000000000000004E-2</v>
      </c>
      <c r="C29" s="5" t="s">
        <v>299</v>
      </c>
      <c r="D29" s="5" t="s">
        <v>300</v>
      </c>
      <c r="E29" s="5" t="s">
        <v>239</v>
      </c>
      <c r="F29" s="5">
        <v>450</v>
      </c>
      <c r="G29" s="10">
        <v>4546.04</v>
      </c>
      <c r="H29" s="11">
        <v>0.95</v>
      </c>
    </row>
    <row r="30" spans="2:8" x14ac:dyDescent="0.15">
      <c r="B30" s="12">
        <v>9.7500000000000003E-2</v>
      </c>
      <c r="C30" s="5" t="s">
        <v>40</v>
      </c>
      <c r="D30" s="5" t="s">
        <v>252</v>
      </c>
      <c r="E30" s="5" t="s">
        <v>253</v>
      </c>
      <c r="F30" s="5">
        <v>450</v>
      </c>
      <c r="G30" s="10">
        <v>4499.2300000000005</v>
      </c>
      <c r="H30" s="11">
        <v>0.94000000000000006</v>
      </c>
    </row>
    <row r="31" spans="2:8" x14ac:dyDescent="0.15">
      <c r="B31" s="12">
        <v>9.7500000000000003E-2</v>
      </c>
      <c r="C31" s="5" t="s">
        <v>40</v>
      </c>
      <c r="D31" s="5" t="s">
        <v>254</v>
      </c>
      <c r="E31" s="5" t="s">
        <v>253</v>
      </c>
      <c r="F31" s="5">
        <v>450</v>
      </c>
      <c r="G31" s="10">
        <v>4490.66</v>
      </c>
      <c r="H31" s="11">
        <v>0.94000000000000006</v>
      </c>
    </row>
    <row r="32" spans="2:8" x14ac:dyDescent="0.15">
      <c r="B32" s="12">
        <v>9.5100000000000004E-2</v>
      </c>
      <c r="C32" s="5" t="s">
        <v>267</v>
      </c>
      <c r="D32" s="5" t="s">
        <v>268</v>
      </c>
      <c r="E32" s="5" t="s">
        <v>269</v>
      </c>
      <c r="F32" s="5">
        <v>450</v>
      </c>
      <c r="G32" s="10">
        <v>4432.7700000000004</v>
      </c>
      <c r="H32" s="11">
        <v>0.91999999999999993</v>
      </c>
    </row>
    <row r="33" spans="2:8" x14ac:dyDescent="0.15">
      <c r="B33" s="12">
        <v>0.1125</v>
      </c>
      <c r="C33" s="5" t="s">
        <v>265</v>
      </c>
      <c r="D33" s="5" t="s">
        <v>266</v>
      </c>
      <c r="E33" s="5" t="s">
        <v>12</v>
      </c>
      <c r="F33" s="5">
        <v>428</v>
      </c>
      <c r="G33" s="10">
        <v>4424.72</v>
      </c>
      <c r="H33" s="11">
        <v>0.91999999999999993</v>
      </c>
    </row>
    <row r="34" spans="2:8" x14ac:dyDescent="0.15">
      <c r="B34" s="12">
        <v>0.09</v>
      </c>
      <c r="C34" s="5" t="s">
        <v>243</v>
      </c>
      <c r="D34" s="5" t="s">
        <v>244</v>
      </c>
      <c r="E34" s="5" t="s">
        <v>239</v>
      </c>
      <c r="F34" s="5">
        <v>450</v>
      </c>
      <c r="G34" s="10">
        <v>4338.05</v>
      </c>
      <c r="H34" s="11">
        <v>0.90000000000000013</v>
      </c>
    </row>
    <row r="35" spans="2:8" x14ac:dyDescent="0.15">
      <c r="B35" s="12">
        <v>9.1499999999999998E-2</v>
      </c>
      <c r="C35" s="5" t="s">
        <v>819</v>
      </c>
      <c r="D35" s="5" t="s">
        <v>820</v>
      </c>
      <c r="E35" s="5" t="s">
        <v>319</v>
      </c>
      <c r="F35" s="5">
        <v>400</v>
      </c>
      <c r="G35" s="10">
        <v>4015.17</v>
      </c>
      <c r="H35" s="11">
        <v>0.84000000000000008</v>
      </c>
    </row>
    <row r="36" spans="2:8" x14ac:dyDescent="0.15">
      <c r="B36" s="12">
        <v>0.09</v>
      </c>
      <c r="C36" s="5" t="s">
        <v>548</v>
      </c>
      <c r="D36" s="5" t="s">
        <v>821</v>
      </c>
      <c r="E36" s="5" t="s">
        <v>45</v>
      </c>
      <c r="F36" s="5">
        <v>400000</v>
      </c>
      <c r="G36" s="10">
        <v>4011.08</v>
      </c>
      <c r="H36" s="11">
        <v>0.84000000000000008</v>
      </c>
    </row>
    <row r="37" spans="2:8" x14ac:dyDescent="0.15">
      <c r="B37" s="12">
        <v>8.4500000000000006E-2</v>
      </c>
      <c r="C37" s="5" t="s">
        <v>628</v>
      </c>
      <c r="D37" s="5" t="s">
        <v>629</v>
      </c>
      <c r="E37" s="5" t="s">
        <v>16</v>
      </c>
      <c r="F37" s="5">
        <v>400</v>
      </c>
      <c r="G37" s="10">
        <v>3986.1</v>
      </c>
      <c r="H37" s="11">
        <v>0.83</v>
      </c>
    </row>
    <row r="38" spans="2:8" x14ac:dyDescent="0.15">
      <c r="B38" s="12">
        <v>9.8000000000000004E-2</v>
      </c>
      <c r="C38" s="5" t="s">
        <v>265</v>
      </c>
      <c r="D38" s="5" t="s">
        <v>273</v>
      </c>
      <c r="E38" s="5" t="s">
        <v>12</v>
      </c>
      <c r="F38" s="5">
        <v>400</v>
      </c>
      <c r="G38" s="10">
        <v>3974.26</v>
      </c>
      <c r="H38" s="11">
        <v>0.83</v>
      </c>
    </row>
    <row r="39" spans="2:8" x14ac:dyDescent="0.15">
      <c r="B39" s="12">
        <v>0.1109</v>
      </c>
      <c r="C39" s="5" t="s">
        <v>822</v>
      </c>
      <c r="D39" s="5" t="s">
        <v>823</v>
      </c>
      <c r="E39" s="5" t="s">
        <v>824</v>
      </c>
      <c r="F39" s="5">
        <v>356</v>
      </c>
      <c r="G39" s="10">
        <v>3537.07</v>
      </c>
      <c r="H39" s="11">
        <v>0.74</v>
      </c>
    </row>
    <row r="40" spans="2:8" x14ac:dyDescent="0.15">
      <c r="B40" s="12">
        <v>9.8000000000000004E-2</v>
      </c>
      <c r="C40" s="5" t="s">
        <v>299</v>
      </c>
      <c r="D40" s="5" t="s">
        <v>292</v>
      </c>
      <c r="E40" s="5" t="s">
        <v>239</v>
      </c>
      <c r="F40" s="5">
        <v>350</v>
      </c>
      <c r="G40" s="10">
        <v>3520.58</v>
      </c>
      <c r="H40" s="11">
        <v>0.73</v>
      </c>
    </row>
    <row r="41" spans="2:8" x14ac:dyDescent="0.15">
      <c r="B41" s="12">
        <v>9.4799999999999995E-2</v>
      </c>
      <c r="C41" s="5" t="s">
        <v>293</v>
      </c>
      <c r="D41" s="5" t="s">
        <v>294</v>
      </c>
      <c r="E41" s="5" t="s">
        <v>295</v>
      </c>
      <c r="F41" s="5">
        <v>350</v>
      </c>
      <c r="G41" s="10">
        <v>3430.59</v>
      </c>
      <c r="H41" s="11">
        <v>0.71000000000000008</v>
      </c>
    </row>
    <row r="42" spans="2:8" x14ac:dyDescent="0.15">
      <c r="B42" s="12">
        <v>9.7500000000000003E-2</v>
      </c>
      <c r="C42" s="5" t="s">
        <v>40</v>
      </c>
      <c r="D42" s="5" t="s">
        <v>282</v>
      </c>
      <c r="E42" s="5" t="s">
        <v>253</v>
      </c>
      <c r="F42" s="5">
        <v>300</v>
      </c>
      <c r="G42" s="10">
        <v>3003.2200000000003</v>
      </c>
      <c r="H42" s="11">
        <v>0.63</v>
      </c>
    </row>
    <row r="43" spans="2:8" x14ac:dyDescent="0.15">
      <c r="B43" s="12">
        <v>9.0499999999999997E-2</v>
      </c>
      <c r="C43" s="5" t="s">
        <v>825</v>
      </c>
      <c r="D43" s="5" t="s">
        <v>826</v>
      </c>
      <c r="E43" s="5" t="s">
        <v>21</v>
      </c>
      <c r="F43" s="5">
        <v>276</v>
      </c>
      <c r="G43" s="10">
        <v>2744.28</v>
      </c>
      <c r="H43" s="11">
        <v>0.57000000000000006</v>
      </c>
    </row>
    <row r="44" spans="2:8" x14ac:dyDescent="0.15">
      <c r="B44" s="12">
        <v>0.1225</v>
      </c>
      <c r="C44" s="5" t="s">
        <v>245</v>
      </c>
      <c r="D44" s="5" t="s">
        <v>827</v>
      </c>
      <c r="E44" s="5" t="s">
        <v>247</v>
      </c>
      <c r="F44" s="5">
        <v>250</v>
      </c>
      <c r="G44" s="10">
        <v>2622.94</v>
      </c>
      <c r="H44" s="11">
        <v>0.55000000000000004</v>
      </c>
    </row>
    <row r="45" spans="2:8" x14ac:dyDescent="0.15">
      <c r="B45" s="12">
        <v>0.115</v>
      </c>
      <c r="C45" s="5" t="s">
        <v>304</v>
      </c>
      <c r="D45" s="5" t="s">
        <v>305</v>
      </c>
      <c r="E45" s="5" t="s">
        <v>286</v>
      </c>
      <c r="F45" s="5">
        <v>250</v>
      </c>
      <c r="G45" s="10">
        <v>2582.02</v>
      </c>
      <c r="H45" s="11">
        <v>0.54</v>
      </c>
    </row>
    <row r="46" spans="2:8" x14ac:dyDescent="0.15">
      <c r="B46" s="12">
        <v>9.0999999999999998E-2</v>
      </c>
      <c r="C46" s="5" t="s">
        <v>165</v>
      </c>
      <c r="D46" s="5" t="s">
        <v>732</v>
      </c>
      <c r="E46" s="5" t="s">
        <v>21</v>
      </c>
      <c r="F46" s="5">
        <v>250000</v>
      </c>
      <c r="G46" s="10">
        <v>2512.27</v>
      </c>
      <c r="H46" s="11">
        <v>0.52</v>
      </c>
    </row>
    <row r="47" spans="2:8" x14ac:dyDescent="0.15">
      <c r="B47" s="12">
        <v>7.8E-2</v>
      </c>
      <c r="C47" s="5" t="s">
        <v>828</v>
      </c>
      <c r="D47" s="5" t="s">
        <v>829</v>
      </c>
      <c r="E47" s="5" t="s">
        <v>21</v>
      </c>
      <c r="F47" s="5">
        <v>100</v>
      </c>
      <c r="G47" s="10">
        <v>2464.0100000000002</v>
      </c>
      <c r="H47" s="11">
        <v>0.51</v>
      </c>
    </row>
    <row r="48" spans="2:8" x14ac:dyDescent="0.15">
      <c r="B48" s="12">
        <v>7.2499999999999995E-2</v>
      </c>
      <c r="C48" s="5" t="s">
        <v>76</v>
      </c>
      <c r="D48" s="5" t="s">
        <v>158</v>
      </c>
      <c r="E48" s="5" t="s">
        <v>21</v>
      </c>
      <c r="F48" s="5">
        <v>250</v>
      </c>
      <c r="G48" s="10">
        <v>2463.36</v>
      </c>
      <c r="H48" s="11">
        <v>0.51</v>
      </c>
    </row>
    <row r="49" spans="2:8" x14ac:dyDescent="0.15">
      <c r="B49" s="12">
        <v>7.85E-2</v>
      </c>
      <c r="C49" s="5" t="s">
        <v>830</v>
      </c>
      <c r="D49" s="5" t="s">
        <v>831</v>
      </c>
      <c r="E49" s="5" t="s">
        <v>814</v>
      </c>
      <c r="F49" s="5">
        <v>250</v>
      </c>
      <c r="G49" s="10">
        <v>2457.7000000000003</v>
      </c>
      <c r="H49" s="11">
        <v>0.51</v>
      </c>
    </row>
    <row r="50" spans="2:8" x14ac:dyDescent="0.15">
      <c r="B50" s="12">
        <v>9.0999999999999998E-2</v>
      </c>
      <c r="C50" s="5" t="s">
        <v>262</v>
      </c>
      <c r="D50" s="5" t="s">
        <v>832</v>
      </c>
      <c r="E50" s="5" t="s">
        <v>298</v>
      </c>
      <c r="F50" s="5">
        <v>250</v>
      </c>
      <c r="G50" s="10">
        <v>2451.38</v>
      </c>
      <c r="H50" s="11">
        <v>0.51</v>
      </c>
    </row>
    <row r="51" spans="2:8" x14ac:dyDescent="0.15">
      <c r="B51" s="12">
        <v>0.1099</v>
      </c>
      <c r="C51" s="5" t="s">
        <v>240</v>
      </c>
      <c r="D51" s="5" t="s">
        <v>242</v>
      </c>
      <c r="E51" s="5" t="s">
        <v>27</v>
      </c>
      <c r="F51" s="5">
        <v>220</v>
      </c>
      <c r="G51" s="10">
        <v>2272.42</v>
      </c>
      <c r="H51" s="11">
        <v>0.47000000000000003</v>
      </c>
    </row>
    <row r="52" spans="2:8" x14ac:dyDescent="0.15">
      <c r="B52" s="12">
        <v>0.11</v>
      </c>
      <c r="C52" s="5" t="s">
        <v>304</v>
      </c>
      <c r="D52" s="5" t="s">
        <v>311</v>
      </c>
      <c r="E52" s="5" t="s">
        <v>312</v>
      </c>
      <c r="F52" s="5">
        <v>220</v>
      </c>
      <c r="G52" s="10">
        <v>2267.62</v>
      </c>
      <c r="H52" s="11">
        <v>0.47000000000000003</v>
      </c>
    </row>
    <row r="53" spans="2:8" x14ac:dyDescent="0.15">
      <c r="B53" s="12">
        <v>9.4799999999999995E-2</v>
      </c>
      <c r="C53" s="5" t="s">
        <v>833</v>
      </c>
      <c r="D53" s="5" t="s">
        <v>834</v>
      </c>
      <c r="E53" s="5" t="s">
        <v>835</v>
      </c>
      <c r="F53" s="5">
        <v>228</v>
      </c>
      <c r="G53" s="10">
        <v>2216.9299999999998</v>
      </c>
      <c r="H53" s="11">
        <v>0.45999999999999996</v>
      </c>
    </row>
    <row r="54" spans="2:8" x14ac:dyDescent="0.15">
      <c r="B54" s="12">
        <v>0.1</v>
      </c>
      <c r="C54" s="5" t="s">
        <v>31</v>
      </c>
      <c r="D54" s="5" t="s">
        <v>836</v>
      </c>
      <c r="E54" s="5" t="s">
        <v>837</v>
      </c>
      <c r="F54" s="5">
        <v>200</v>
      </c>
      <c r="G54" s="10">
        <v>1975.44</v>
      </c>
      <c r="H54" s="11">
        <v>0.41000000000000003</v>
      </c>
    </row>
    <row r="55" spans="2:8" x14ac:dyDescent="0.15">
      <c r="B55" s="12">
        <v>9.2100000000000001E-2</v>
      </c>
      <c r="C55" s="5" t="s">
        <v>10</v>
      </c>
      <c r="D55" s="5" t="s">
        <v>838</v>
      </c>
      <c r="E55" s="5" t="s">
        <v>272</v>
      </c>
      <c r="F55" s="5">
        <v>200</v>
      </c>
      <c r="G55" s="10">
        <v>1957.63</v>
      </c>
      <c r="H55" s="11">
        <v>0.41000000000000003</v>
      </c>
    </row>
    <row r="56" spans="2:8" x14ac:dyDescent="0.15">
      <c r="B56" s="12">
        <v>0.10249999999999999</v>
      </c>
      <c r="C56" s="5" t="s">
        <v>299</v>
      </c>
      <c r="D56" s="5" t="s">
        <v>839</v>
      </c>
      <c r="E56" s="5" t="s">
        <v>272</v>
      </c>
      <c r="F56" s="5">
        <v>200</v>
      </c>
      <c r="G56" s="10">
        <v>1940.44</v>
      </c>
      <c r="H56" s="11">
        <v>0.4</v>
      </c>
    </row>
    <row r="57" spans="2:8" x14ac:dyDescent="0.15">
      <c r="B57" s="12">
        <v>0.1115</v>
      </c>
      <c r="C57" s="5" t="s">
        <v>31</v>
      </c>
      <c r="D57" s="5" t="s">
        <v>32</v>
      </c>
      <c r="E57" s="5" t="s">
        <v>33</v>
      </c>
      <c r="F57" s="5">
        <v>160</v>
      </c>
      <c r="G57" s="10">
        <v>1641.97</v>
      </c>
      <c r="H57" s="11">
        <v>0.34</v>
      </c>
    </row>
    <row r="58" spans="2:8" x14ac:dyDescent="0.15">
      <c r="B58" s="13" t="s">
        <v>13</v>
      </c>
      <c r="C58" s="5" t="s">
        <v>14</v>
      </c>
      <c r="D58" s="5" t="s">
        <v>15</v>
      </c>
      <c r="E58" s="5" t="s">
        <v>16</v>
      </c>
      <c r="F58" s="5">
        <v>100</v>
      </c>
      <c r="G58" s="10">
        <v>1500.27</v>
      </c>
      <c r="H58" s="11">
        <v>0.31000000000000005</v>
      </c>
    </row>
    <row r="59" spans="2:8" x14ac:dyDescent="0.15">
      <c r="B59" s="12">
        <v>0.1265</v>
      </c>
      <c r="C59" s="5" t="s">
        <v>287</v>
      </c>
      <c r="D59" s="5" t="s">
        <v>288</v>
      </c>
      <c r="E59" s="5" t="s">
        <v>289</v>
      </c>
      <c r="F59" s="5">
        <v>150</v>
      </c>
      <c r="G59" s="10">
        <v>1467.8700000000001</v>
      </c>
      <c r="H59" s="11">
        <v>0.31000000000000005</v>
      </c>
    </row>
    <row r="60" spans="2:8" x14ac:dyDescent="0.15">
      <c r="B60" s="12">
        <v>9.0499999999999997E-2</v>
      </c>
      <c r="C60" s="5" t="s">
        <v>825</v>
      </c>
      <c r="D60" s="5" t="s">
        <v>840</v>
      </c>
      <c r="E60" s="5" t="s">
        <v>21</v>
      </c>
      <c r="F60" s="5">
        <v>140</v>
      </c>
      <c r="G60" s="10">
        <v>1387.95</v>
      </c>
      <c r="H60" s="11">
        <v>0.29000000000000004</v>
      </c>
    </row>
    <row r="61" spans="2:8" x14ac:dyDescent="0.15">
      <c r="B61" s="12">
        <v>8.4500000000000006E-2</v>
      </c>
      <c r="C61" s="5" t="s">
        <v>696</v>
      </c>
      <c r="D61" s="5" t="s">
        <v>697</v>
      </c>
      <c r="E61" s="5" t="s">
        <v>16</v>
      </c>
      <c r="F61" s="5">
        <v>110</v>
      </c>
      <c r="G61" s="10">
        <v>1095.3500000000001</v>
      </c>
      <c r="H61" s="11">
        <v>0.22999999999999998</v>
      </c>
    </row>
    <row r="62" spans="2:8" x14ac:dyDescent="0.15">
      <c r="B62" s="12">
        <v>9.0999999999999998E-2</v>
      </c>
      <c r="C62" s="5" t="s">
        <v>175</v>
      </c>
      <c r="D62" s="5" t="s">
        <v>841</v>
      </c>
      <c r="E62" s="5" t="s">
        <v>177</v>
      </c>
      <c r="F62" s="5">
        <v>100</v>
      </c>
      <c r="G62" s="10">
        <v>1001.49</v>
      </c>
      <c r="H62" s="11">
        <v>0.21000000000000002</v>
      </c>
    </row>
    <row r="63" spans="2:8" x14ac:dyDescent="0.15">
      <c r="B63" s="12">
        <v>7.85E-2</v>
      </c>
      <c r="C63" s="5" t="s">
        <v>842</v>
      </c>
      <c r="D63" s="5" t="s">
        <v>843</v>
      </c>
      <c r="E63" s="5" t="s">
        <v>303</v>
      </c>
      <c r="F63" s="5">
        <v>80</v>
      </c>
      <c r="G63" s="10">
        <v>781.6</v>
      </c>
      <c r="H63" s="11">
        <v>0.16</v>
      </c>
    </row>
    <row r="64" spans="2:8" x14ac:dyDescent="0.15">
      <c r="B64" s="12">
        <v>9.0499999999999997E-2</v>
      </c>
      <c r="C64" s="5" t="s">
        <v>825</v>
      </c>
      <c r="D64" s="5" t="s">
        <v>844</v>
      </c>
      <c r="E64" s="5" t="s">
        <v>21</v>
      </c>
      <c r="F64" s="5">
        <v>67</v>
      </c>
      <c r="G64" s="10">
        <v>668.2</v>
      </c>
      <c r="H64" s="11">
        <v>0.13999999999999999</v>
      </c>
    </row>
    <row r="65" spans="2:8" x14ac:dyDescent="0.15">
      <c r="B65" s="13" t="s">
        <v>13</v>
      </c>
      <c r="C65" s="5" t="s">
        <v>845</v>
      </c>
      <c r="D65" s="5" t="s">
        <v>846</v>
      </c>
      <c r="E65" s="5" t="s">
        <v>239</v>
      </c>
      <c r="F65" s="5">
        <v>50</v>
      </c>
      <c r="G65" s="10">
        <v>662.68000000000006</v>
      </c>
      <c r="H65" s="11">
        <v>0.13999999999999999</v>
      </c>
    </row>
    <row r="66" spans="2:8" x14ac:dyDescent="0.15">
      <c r="B66" s="12">
        <v>0.12839999999999999</v>
      </c>
      <c r="C66" s="5" t="s">
        <v>284</v>
      </c>
      <c r="D66" s="5" t="s">
        <v>285</v>
      </c>
      <c r="E66" s="5" t="s">
        <v>286</v>
      </c>
      <c r="F66" s="5">
        <v>50</v>
      </c>
      <c r="G66" s="10">
        <v>505.7</v>
      </c>
      <c r="H66" s="11">
        <v>0.11</v>
      </c>
    </row>
    <row r="67" spans="2:8" x14ac:dyDescent="0.15">
      <c r="B67" s="12">
        <v>8.8499999999999995E-2</v>
      </c>
      <c r="C67" s="5" t="s">
        <v>175</v>
      </c>
      <c r="D67" s="5" t="s">
        <v>847</v>
      </c>
      <c r="E67" s="5" t="s">
        <v>177</v>
      </c>
      <c r="F67" s="5">
        <v>50</v>
      </c>
      <c r="G67" s="10">
        <v>499.84000000000003</v>
      </c>
      <c r="H67" s="11">
        <v>0.1</v>
      </c>
    </row>
    <row r="68" spans="2:8" x14ac:dyDescent="0.15">
      <c r="B68" s="12">
        <v>0.08</v>
      </c>
      <c r="C68" s="5" t="s">
        <v>165</v>
      </c>
      <c r="D68" s="5" t="s">
        <v>261</v>
      </c>
      <c r="E68" s="5" t="s">
        <v>21</v>
      </c>
      <c r="F68" s="5">
        <v>50</v>
      </c>
      <c r="G68" s="10">
        <v>497.96000000000004</v>
      </c>
      <c r="H68" s="11">
        <v>0.1</v>
      </c>
    </row>
    <row r="69" spans="2:8" x14ac:dyDescent="0.15">
      <c r="B69" s="12">
        <v>8.8499999999999995E-2</v>
      </c>
      <c r="C69" s="5" t="s">
        <v>175</v>
      </c>
      <c r="D69" s="5" t="s">
        <v>848</v>
      </c>
      <c r="E69" s="5" t="s">
        <v>177</v>
      </c>
      <c r="F69" s="5">
        <v>50</v>
      </c>
      <c r="G69" s="10">
        <v>497.86</v>
      </c>
      <c r="H69" s="11">
        <v>0.1</v>
      </c>
    </row>
    <row r="70" spans="2:8" x14ac:dyDescent="0.15">
      <c r="B70" s="12">
        <v>0.1125</v>
      </c>
      <c r="C70" s="5" t="s">
        <v>265</v>
      </c>
      <c r="D70" s="5" t="s">
        <v>306</v>
      </c>
      <c r="E70" s="5" t="s">
        <v>12</v>
      </c>
      <c r="F70" s="5">
        <v>48</v>
      </c>
      <c r="G70" s="10">
        <v>496.26</v>
      </c>
      <c r="H70" s="11">
        <v>0.1</v>
      </c>
    </row>
    <row r="71" spans="2:8" x14ac:dyDescent="0.15">
      <c r="B71" s="12">
        <v>7.8E-2</v>
      </c>
      <c r="C71" s="5" t="s">
        <v>17</v>
      </c>
      <c r="D71" s="5" t="s">
        <v>738</v>
      </c>
      <c r="E71" s="5" t="s">
        <v>16</v>
      </c>
      <c r="F71" s="5">
        <v>40</v>
      </c>
      <c r="G71" s="10">
        <v>396.23</v>
      </c>
      <c r="H71" s="11">
        <v>0.08</v>
      </c>
    </row>
    <row r="72" spans="2:8" x14ac:dyDescent="0.15">
      <c r="B72" s="12">
        <v>7.85E-2</v>
      </c>
      <c r="C72" s="5" t="s">
        <v>121</v>
      </c>
      <c r="D72" s="5" t="s">
        <v>849</v>
      </c>
      <c r="E72" s="5" t="s">
        <v>16</v>
      </c>
      <c r="F72" s="5">
        <v>40</v>
      </c>
      <c r="G72" s="10">
        <v>394.69</v>
      </c>
      <c r="H72" s="11">
        <v>0.08</v>
      </c>
    </row>
    <row r="73" spans="2:8" x14ac:dyDescent="0.15">
      <c r="B73" s="12">
        <v>8.1799999999999998E-2</v>
      </c>
      <c r="C73" s="5" t="s">
        <v>324</v>
      </c>
      <c r="D73" s="5" t="s">
        <v>850</v>
      </c>
      <c r="E73" s="5" t="s">
        <v>247</v>
      </c>
      <c r="F73" s="5">
        <v>20</v>
      </c>
      <c r="G73" s="10">
        <v>199.43</v>
      </c>
      <c r="H73" s="11">
        <v>0.04</v>
      </c>
    </row>
    <row r="74" spans="2:8" x14ac:dyDescent="0.15">
      <c r="B74" s="12">
        <v>9.8430000000000004E-2</v>
      </c>
      <c r="C74" s="5" t="s">
        <v>179</v>
      </c>
      <c r="D74" s="5" t="s">
        <v>851</v>
      </c>
      <c r="E74" s="5" t="s">
        <v>177</v>
      </c>
      <c r="F74" s="5">
        <v>170</v>
      </c>
      <c r="G74" s="10">
        <v>173.97</v>
      </c>
      <c r="H74" s="11">
        <v>0.04</v>
      </c>
    </row>
    <row r="75" spans="2:8" x14ac:dyDescent="0.15">
      <c r="B75" s="12">
        <v>9.8430000000000004E-2</v>
      </c>
      <c r="C75" s="5" t="s">
        <v>179</v>
      </c>
      <c r="D75" s="5" t="s">
        <v>852</v>
      </c>
      <c r="E75" s="5" t="s">
        <v>177</v>
      </c>
      <c r="F75" s="5">
        <v>170</v>
      </c>
      <c r="G75" s="10">
        <v>173.52</v>
      </c>
      <c r="H75" s="11">
        <v>0.04</v>
      </c>
    </row>
    <row r="76" spans="2:8" x14ac:dyDescent="0.15">
      <c r="B76" s="12">
        <v>9.8430000000000004E-2</v>
      </c>
      <c r="C76" s="5" t="s">
        <v>179</v>
      </c>
      <c r="D76" s="5" t="s">
        <v>853</v>
      </c>
      <c r="E76" s="5" t="s">
        <v>177</v>
      </c>
      <c r="F76" s="5">
        <v>170</v>
      </c>
      <c r="G76" s="10">
        <v>173.07</v>
      </c>
      <c r="H76" s="11">
        <v>0.04</v>
      </c>
    </row>
    <row r="77" spans="2:8" x14ac:dyDescent="0.15">
      <c r="B77" s="12">
        <v>9.8430000000000004E-2</v>
      </c>
      <c r="C77" s="5" t="s">
        <v>179</v>
      </c>
      <c r="D77" s="5" t="s">
        <v>854</v>
      </c>
      <c r="E77" s="5" t="s">
        <v>177</v>
      </c>
      <c r="F77" s="5">
        <v>153</v>
      </c>
      <c r="G77" s="10">
        <v>161.96</v>
      </c>
      <c r="H77" s="11">
        <v>3.0000000000000002E-2</v>
      </c>
    </row>
    <row r="78" spans="2:8" x14ac:dyDescent="0.15">
      <c r="B78" s="12">
        <v>9.8430000000000004E-2</v>
      </c>
      <c r="C78" s="5" t="s">
        <v>179</v>
      </c>
      <c r="D78" s="5" t="s">
        <v>855</v>
      </c>
      <c r="E78" s="5" t="s">
        <v>177</v>
      </c>
      <c r="F78" s="5">
        <v>153</v>
      </c>
      <c r="G78" s="10">
        <v>161.62</v>
      </c>
      <c r="H78" s="11">
        <v>3.0000000000000002E-2</v>
      </c>
    </row>
    <row r="79" spans="2:8" x14ac:dyDescent="0.15">
      <c r="B79" s="12">
        <v>9.8430000000000004E-2</v>
      </c>
      <c r="C79" s="5" t="s">
        <v>179</v>
      </c>
      <c r="D79" s="5" t="s">
        <v>856</v>
      </c>
      <c r="E79" s="5" t="s">
        <v>177</v>
      </c>
      <c r="F79" s="5">
        <v>136</v>
      </c>
      <c r="G79" s="10">
        <v>143.35</v>
      </c>
      <c r="H79" s="11">
        <v>3.0000000000000002E-2</v>
      </c>
    </row>
    <row r="80" spans="2:8" x14ac:dyDescent="0.15">
      <c r="B80" s="12">
        <v>0.09</v>
      </c>
      <c r="C80" s="5" t="s">
        <v>324</v>
      </c>
      <c r="D80" s="5" t="s">
        <v>857</v>
      </c>
      <c r="E80" s="5" t="s">
        <v>247</v>
      </c>
      <c r="F80" s="5">
        <v>7</v>
      </c>
      <c r="G80" s="10">
        <v>68.930000000000007</v>
      </c>
      <c r="H80" s="11">
        <v>0.01</v>
      </c>
    </row>
    <row r="81" spans="2:8" x14ac:dyDescent="0.15">
      <c r="B81" s="12">
        <v>8.72E-2</v>
      </c>
      <c r="C81" s="5" t="s">
        <v>324</v>
      </c>
      <c r="D81" s="5" t="s">
        <v>325</v>
      </c>
      <c r="E81" s="5" t="s">
        <v>247</v>
      </c>
      <c r="F81" s="5">
        <v>2</v>
      </c>
      <c r="G81" s="10">
        <v>19.84</v>
      </c>
      <c r="H81" s="11">
        <v>0</v>
      </c>
    </row>
    <row r="82" spans="2:8" x14ac:dyDescent="0.15">
      <c r="B82" s="12">
        <v>0.10630000000000001</v>
      </c>
      <c r="C82" s="5" t="s">
        <v>179</v>
      </c>
      <c r="D82" s="5" t="s">
        <v>858</v>
      </c>
      <c r="E82" s="5" t="s">
        <v>16</v>
      </c>
      <c r="F82" s="5">
        <v>15</v>
      </c>
      <c r="G82" s="10">
        <v>14.49</v>
      </c>
      <c r="H82" s="11">
        <v>0</v>
      </c>
    </row>
    <row r="83" spans="2:8" x14ac:dyDescent="0.15">
      <c r="B83" s="12">
        <v>8.6499999999999994E-2</v>
      </c>
      <c r="C83" s="5" t="s">
        <v>324</v>
      </c>
      <c r="D83" s="5" t="s">
        <v>859</v>
      </c>
      <c r="E83" s="5" t="s">
        <v>247</v>
      </c>
      <c r="F83" s="5">
        <v>1</v>
      </c>
      <c r="G83" s="10">
        <v>9.93</v>
      </c>
      <c r="H83" s="11">
        <v>0</v>
      </c>
    </row>
    <row r="84" spans="2:8" x14ac:dyDescent="0.15">
      <c r="B84" s="12">
        <v>0.10630000000000001</v>
      </c>
      <c r="C84" s="5" t="s">
        <v>179</v>
      </c>
      <c r="D84" s="5" t="s">
        <v>860</v>
      </c>
      <c r="E84" s="5" t="s">
        <v>16</v>
      </c>
      <c r="F84" s="5">
        <v>8</v>
      </c>
      <c r="G84" s="10">
        <v>7.71</v>
      </c>
      <c r="H84" s="11">
        <v>0</v>
      </c>
    </row>
    <row r="85" spans="2:8" x14ac:dyDescent="0.15">
      <c r="B85" s="12">
        <v>0.10630000000000001</v>
      </c>
      <c r="C85" s="5" t="s">
        <v>179</v>
      </c>
      <c r="D85" s="5" t="s">
        <v>861</v>
      </c>
      <c r="E85" s="5" t="s">
        <v>16</v>
      </c>
      <c r="F85" s="5">
        <v>2</v>
      </c>
      <c r="G85" s="10">
        <v>1.93</v>
      </c>
      <c r="H85" s="11">
        <v>0</v>
      </c>
    </row>
    <row r="86" spans="2:8" ht="9.75" thickBot="1" x14ac:dyDescent="0.2">
      <c r="E86" s="14" t="s">
        <v>48</v>
      </c>
      <c r="G86" s="15">
        <v>331802.53999999998</v>
      </c>
      <c r="H86" s="16">
        <v>69.079999999999899</v>
      </c>
    </row>
    <row r="87" spans="2:8" ht="15.75" thickTop="1" x14ac:dyDescent="0.25">
      <c r="B87" s="86" t="s">
        <v>49</v>
      </c>
      <c r="C87" s="87"/>
      <c r="H87" s="11"/>
    </row>
    <row r="88" spans="2:8" x14ac:dyDescent="0.15">
      <c r="B88" s="12">
        <v>9.5000000000000001E-2</v>
      </c>
      <c r="C88" s="5" t="s">
        <v>328</v>
      </c>
      <c r="D88" s="5" t="s">
        <v>329</v>
      </c>
      <c r="E88" s="5" t="s">
        <v>330</v>
      </c>
      <c r="F88" s="5">
        <v>17900</v>
      </c>
      <c r="G88" s="10">
        <v>17891.439999999999</v>
      </c>
      <c r="H88" s="11">
        <v>3.73</v>
      </c>
    </row>
    <row r="89" spans="2:8" x14ac:dyDescent="0.15">
      <c r="B89" s="12">
        <v>9.1999999999999998E-2</v>
      </c>
      <c r="C89" s="5" t="s">
        <v>342</v>
      </c>
      <c r="D89" s="5" t="s">
        <v>343</v>
      </c>
      <c r="E89" s="5" t="s">
        <v>344</v>
      </c>
      <c r="F89" s="5">
        <v>150</v>
      </c>
      <c r="G89" s="10">
        <v>14972.87</v>
      </c>
      <c r="H89" s="11">
        <v>3.12</v>
      </c>
    </row>
    <row r="90" spans="2:8" x14ac:dyDescent="0.15">
      <c r="B90" s="12">
        <v>9.5699999999999993E-2</v>
      </c>
      <c r="C90" s="5" t="s">
        <v>748</v>
      </c>
      <c r="D90" s="5" t="s">
        <v>361</v>
      </c>
      <c r="E90" s="5" t="s">
        <v>239</v>
      </c>
      <c r="F90" s="5">
        <v>1140</v>
      </c>
      <c r="G90" s="10">
        <v>11496.66</v>
      </c>
      <c r="H90" s="11">
        <v>2.39</v>
      </c>
    </row>
    <row r="91" spans="2:8" x14ac:dyDescent="0.15">
      <c r="B91" s="12">
        <v>0.04</v>
      </c>
      <c r="C91" s="5" t="s">
        <v>345</v>
      </c>
      <c r="D91" s="5" t="s">
        <v>862</v>
      </c>
      <c r="E91" s="5" t="s">
        <v>239</v>
      </c>
      <c r="F91" s="5">
        <v>700</v>
      </c>
      <c r="G91" s="10">
        <v>11019.75</v>
      </c>
      <c r="H91" s="11">
        <v>2.2999999999999998</v>
      </c>
    </row>
    <row r="92" spans="2:8" x14ac:dyDescent="0.15">
      <c r="B92" s="13" t="s">
        <v>13</v>
      </c>
      <c r="C92" s="5" t="s">
        <v>339</v>
      </c>
      <c r="D92" s="5" t="s">
        <v>340</v>
      </c>
      <c r="E92" s="5" t="s">
        <v>341</v>
      </c>
      <c r="F92" s="5">
        <v>100</v>
      </c>
      <c r="G92" s="10">
        <v>10131</v>
      </c>
      <c r="H92" s="11">
        <v>2.11</v>
      </c>
    </row>
    <row r="93" spans="2:8" x14ac:dyDescent="0.15">
      <c r="B93" s="12">
        <v>0.10249999999999999</v>
      </c>
      <c r="C93" s="5" t="s">
        <v>331</v>
      </c>
      <c r="D93" s="5" t="s">
        <v>332</v>
      </c>
      <c r="E93" s="5" t="s">
        <v>333</v>
      </c>
      <c r="F93" s="5">
        <v>1000</v>
      </c>
      <c r="G93" s="10">
        <v>9976.98</v>
      </c>
      <c r="H93" s="11">
        <v>2.08</v>
      </c>
    </row>
    <row r="94" spans="2:8" x14ac:dyDescent="0.15">
      <c r="B94" s="12">
        <v>0.09</v>
      </c>
      <c r="C94" s="5" t="s">
        <v>328</v>
      </c>
      <c r="D94" s="5" t="s">
        <v>863</v>
      </c>
      <c r="E94" s="5" t="s">
        <v>330</v>
      </c>
      <c r="F94" s="5">
        <v>10000</v>
      </c>
      <c r="G94" s="10">
        <v>7067</v>
      </c>
      <c r="H94" s="11">
        <v>1.4700000000000002</v>
      </c>
    </row>
    <row r="95" spans="2:8" x14ac:dyDescent="0.15">
      <c r="B95" s="12">
        <v>8.09E-2</v>
      </c>
      <c r="C95" s="5" t="s">
        <v>864</v>
      </c>
      <c r="D95" s="5" t="s">
        <v>865</v>
      </c>
      <c r="E95" s="5" t="s">
        <v>866</v>
      </c>
      <c r="F95" s="5">
        <v>600</v>
      </c>
      <c r="G95" s="10">
        <v>5931.91</v>
      </c>
      <c r="H95" s="11">
        <v>1.2400000000000002</v>
      </c>
    </row>
    <row r="96" spans="2:8" x14ac:dyDescent="0.15">
      <c r="B96" s="12">
        <v>0.11700000000000001</v>
      </c>
      <c r="C96" s="5" t="s">
        <v>2398</v>
      </c>
      <c r="D96" s="5" t="s">
        <v>2399</v>
      </c>
      <c r="E96" s="5" t="s">
        <v>2400</v>
      </c>
      <c r="F96" s="5">
        <v>5000</v>
      </c>
      <c r="G96" s="10">
        <v>4978.22</v>
      </c>
      <c r="H96" s="11">
        <v>1.04</v>
      </c>
    </row>
    <row r="97" spans="2:8" x14ac:dyDescent="0.15">
      <c r="B97" s="12">
        <v>8.5000000000000006E-2</v>
      </c>
      <c r="C97" s="5" t="s">
        <v>328</v>
      </c>
      <c r="D97" s="5" t="s">
        <v>334</v>
      </c>
      <c r="E97" s="5" t="s">
        <v>330</v>
      </c>
      <c r="F97" s="5">
        <v>5000</v>
      </c>
      <c r="G97" s="10">
        <v>3381.6</v>
      </c>
      <c r="H97" s="11">
        <v>0.70000000000000007</v>
      </c>
    </row>
    <row r="98" spans="2:8" x14ac:dyDescent="0.15">
      <c r="B98" s="12">
        <v>0.04</v>
      </c>
      <c r="C98" s="5" t="s">
        <v>345</v>
      </c>
      <c r="D98" s="5" t="s">
        <v>347</v>
      </c>
      <c r="E98" s="5" t="s">
        <v>239</v>
      </c>
      <c r="F98" s="5">
        <v>140</v>
      </c>
      <c r="G98" s="10">
        <v>2291.85</v>
      </c>
      <c r="H98" s="11">
        <v>0.48000000000000004</v>
      </c>
    </row>
    <row r="99" spans="2:8" x14ac:dyDescent="0.15">
      <c r="B99" s="13" t="s">
        <v>13</v>
      </c>
      <c r="C99" s="5" t="s">
        <v>349</v>
      </c>
      <c r="D99" s="5" t="s">
        <v>350</v>
      </c>
      <c r="E99" s="5" t="s">
        <v>351</v>
      </c>
      <c r="F99" s="5">
        <v>200</v>
      </c>
      <c r="G99" s="10">
        <v>2002.21</v>
      </c>
      <c r="H99" s="11">
        <v>0.42000000000000004</v>
      </c>
    </row>
    <row r="100" spans="2:8" x14ac:dyDescent="0.15">
      <c r="B100" s="12">
        <v>0.04</v>
      </c>
      <c r="C100" s="5" t="s">
        <v>345</v>
      </c>
      <c r="D100" s="5" t="s">
        <v>346</v>
      </c>
      <c r="E100" s="5" t="s">
        <v>239</v>
      </c>
      <c r="F100" s="5">
        <v>100</v>
      </c>
      <c r="G100" s="10">
        <v>1605.3600000000001</v>
      </c>
      <c r="H100" s="11">
        <v>0.33</v>
      </c>
    </row>
    <row r="101" spans="2:8" x14ac:dyDescent="0.15">
      <c r="B101" s="12">
        <v>8.7499999999999994E-2</v>
      </c>
      <c r="C101" s="5" t="s">
        <v>381</v>
      </c>
      <c r="D101" s="5" t="s">
        <v>382</v>
      </c>
      <c r="E101" s="5" t="s">
        <v>364</v>
      </c>
      <c r="F101" s="5">
        <v>1500</v>
      </c>
      <c r="G101" s="10">
        <v>1457.9</v>
      </c>
      <c r="H101" s="11">
        <v>0.3</v>
      </c>
    </row>
    <row r="102" spans="2:8" x14ac:dyDescent="0.15">
      <c r="B102" s="12">
        <v>8.7499999999999994E-2</v>
      </c>
      <c r="C102" s="5" t="s">
        <v>377</v>
      </c>
      <c r="D102" s="5" t="s">
        <v>378</v>
      </c>
      <c r="E102" s="5" t="s">
        <v>364</v>
      </c>
      <c r="F102" s="5">
        <v>1500</v>
      </c>
      <c r="G102" s="10">
        <v>1457.9</v>
      </c>
      <c r="H102" s="11">
        <v>0.3</v>
      </c>
    </row>
    <row r="103" spans="2:8" x14ac:dyDescent="0.15">
      <c r="B103" s="12">
        <v>8.7499999999999994E-2</v>
      </c>
      <c r="C103" s="5" t="s">
        <v>367</v>
      </c>
      <c r="D103" s="5" t="s">
        <v>368</v>
      </c>
      <c r="E103" s="5" t="s">
        <v>364</v>
      </c>
      <c r="F103" s="5">
        <v>1500</v>
      </c>
      <c r="G103" s="10">
        <v>1457.9</v>
      </c>
      <c r="H103" s="11">
        <v>0.3</v>
      </c>
    </row>
    <row r="104" spans="2:8" x14ac:dyDescent="0.15">
      <c r="B104" s="12">
        <v>8.7499999999999994E-2</v>
      </c>
      <c r="C104" s="5" t="s">
        <v>373</v>
      </c>
      <c r="D104" s="5" t="s">
        <v>374</v>
      </c>
      <c r="E104" s="5" t="s">
        <v>364</v>
      </c>
      <c r="F104" s="5">
        <v>1500</v>
      </c>
      <c r="G104" s="10">
        <v>1457.9</v>
      </c>
      <c r="H104" s="11">
        <v>0.3</v>
      </c>
    </row>
    <row r="105" spans="2:8" x14ac:dyDescent="0.15">
      <c r="B105" s="12">
        <v>8.7499999999999994E-2</v>
      </c>
      <c r="C105" s="5" t="s">
        <v>371</v>
      </c>
      <c r="D105" s="5" t="s">
        <v>372</v>
      </c>
      <c r="E105" s="5" t="s">
        <v>364</v>
      </c>
      <c r="F105" s="5">
        <v>1500</v>
      </c>
      <c r="G105" s="10">
        <v>1457.9</v>
      </c>
      <c r="H105" s="11">
        <v>0.3</v>
      </c>
    </row>
    <row r="106" spans="2:8" x14ac:dyDescent="0.15">
      <c r="B106" s="12">
        <v>8.7499999999999994E-2</v>
      </c>
      <c r="C106" s="5" t="s">
        <v>375</v>
      </c>
      <c r="D106" s="5" t="s">
        <v>376</v>
      </c>
      <c r="E106" s="5" t="s">
        <v>364</v>
      </c>
      <c r="F106" s="5">
        <v>1500</v>
      </c>
      <c r="G106" s="10">
        <v>1457.9</v>
      </c>
      <c r="H106" s="11">
        <v>0.3</v>
      </c>
    </row>
    <row r="107" spans="2:8" x14ac:dyDescent="0.15">
      <c r="B107" s="12">
        <v>8.7499999999999994E-2</v>
      </c>
      <c r="C107" s="5" t="s">
        <v>362</v>
      </c>
      <c r="D107" s="5" t="s">
        <v>363</v>
      </c>
      <c r="E107" s="5" t="s">
        <v>364</v>
      </c>
      <c r="F107" s="5">
        <v>1500</v>
      </c>
      <c r="G107" s="10">
        <v>1457.9</v>
      </c>
      <c r="H107" s="11">
        <v>0.3</v>
      </c>
    </row>
    <row r="108" spans="2:8" x14ac:dyDescent="0.15">
      <c r="B108" s="12">
        <v>8.7499999999999994E-2</v>
      </c>
      <c r="C108" s="5" t="s">
        <v>365</v>
      </c>
      <c r="D108" s="5" t="s">
        <v>366</v>
      </c>
      <c r="E108" s="5" t="s">
        <v>364</v>
      </c>
      <c r="F108" s="5">
        <v>1500</v>
      </c>
      <c r="G108" s="10">
        <v>1457.9</v>
      </c>
      <c r="H108" s="11">
        <v>0.3</v>
      </c>
    </row>
    <row r="109" spans="2:8" x14ac:dyDescent="0.15">
      <c r="B109" s="12">
        <v>8.7499999999999994E-2</v>
      </c>
      <c r="C109" s="5" t="s">
        <v>379</v>
      </c>
      <c r="D109" s="5" t="s">
        <v>380</v>
      </c>
      <c r="E109" s="5" t="s">
        <v>364</v>
      </c>
      <c r="F109" s="5">
        <v>1500</v>
      </c>
      <c r="G109" s="10">
        <v>1457.9</v>
      </c>
      <c r="H109" s="11">
        <v>0.3</v>
      </c>
    </row>
    <row r="110" spans="2:8" x14ac:dyDescent="0.15">
      <c r="B110" s="12">
        <v>8.7499999999999994E-2</v>
      </c>
      <c r="C110" s="5" t="s">
        <v>369</v>
      </c>
      <c r="D110" s="5" t="s">
        <v>370</v>
      </c>
      <c r="E110" s="5" t="s">
        <v>364</v>
      </c>
      <c r="F110" s="5">
        <v>1500</v>
      </c>
      <c r="G110" s="10">
        <v>1457.9</v>
      </c>
      <c r="H110" s="11">
        <v>0.3</v>
      </c>
    </row>
    <row r="111" spans="2:8" x14ac:dyDescent="0.15">
      <c r="B111" s="12">
        <v>9.9500000000000005E-2</v>
      </c>
      <c r="C111" s="5" t="s">
        <v>745</v>
      </c>
      <c r="D111" s="5" t="s">
        <v>746</v>
      </c>
      <c r="E111" s="5" t="s">
        <v>24</v>
      </c>
      <c r="F111" s="5">
        <v>162</v>
      </c>
      <c r="G111" s="10">
        <v>1385.15</v>
      </c>
      <c r="H111" s="11">
        <v>0.29000000000000004</v>
      </c>
    </row>
    <row r="112" spans="2:8" x14ac:dyDescent="0.15">
      <c r="B112" s="12">
        <v>0.10050000000000001</v>
      </c>
      <c r="C112" s="5" t="s">
        <v>397</v>
      </c>
      <c r="D112" s="5" t="s">
        <v>398</v>
      </c>
      <c r="E112" s="5" t="s">
        <v>239</v>
      </c>
      <c r="F112" s="5">
        <v>4</v>
      </c>
      <c r="G112" s="10">
        <v>400.37</v>
      </c>
      <c r="H112" s="11">
        <v>0.08</v>
      </c>
    </row>
    <row r="113" spans="1:8" ht="9.75" thickBot="1" x14ac:dyDescent="0.2">
      <c r="E113" s="14" t="s">
        <v>48</v>
      </c>
      <c r="G113" s="15">
        <f>SUM(G88:G112)</f>
        <v>119111.36999999995</v>
      </c>
      <c r="H113" s="16">
        <f>SUM(H88:H112)</f>
        <v>24.78</v>
      </c>
    </row>
    <row r="114" spans="1:8" ht="9.75" thickTop="1" x14ac:dyDescent="0.15">
      <c r="B114" s="88" t="s">
        <v>52</v>
      </c>
      <c r="C114" s="91"/>
      <c r="H114" s="11"/>
    </row>
    <row r="115" spans="1:8" ht="15" x14ac:dyDescent="0.25">
      <c r="B115" s="86" t="s">
        <v>9</v>
      </c>
      <c r="C115" s="87"/>
      <c r="H115" s="11"/>
    </row>
    <row r="116" spans="1:8" x14ac:dyDescent="0.15">
      <c r="B116" s="12">
        <v>1.44E-2</v>
      </c>
      <c r="C116" s="5" t="s">
        <v>60</v>
      </c>
      <c r="D116" s="5" t="s">
        <v>61</v>
      </c>
      <c r="E116" s="5" t="s">
        <v>55</v>
      </c>
      <c r="F116" s="5">
        <v>1500000</v>
      </c>
      <c r="G116" s="10">
        <v>1494.49</v>
      </c>
      <c r="H116" s="11">
        <v>0.31000000000000005</v>
      </c>
    </row>
    <row r="117" spans="1:8" ht="9.75" thickBot="1" x14ac:dyDescent="0.2">
      <c r="E117" s="14" t="s">
        <v>48</v>
      </c>
      <c r="G117" s="15">
        <v>1494.49</v>
      </c>
      <c r="H117" s="16">
        <v>0.31</v>
      </c>
    </row>
    <row r="118" spans="1:8" ht="9.75" thickTop="1" x14ac:dyDescent="0.15">
      <c r="H118" s="11"/>
    </row>
    <row r="119" spans="1:8" ht="15" x14ac:dyDescent="0.25">
      <c r="A119" s="86" t="s">
        <v>68</v>
      </c>
      <c r="B119" s="87"/>
      <c r="C119" s="87"/>
      <c r="H119" s="11"/>
    </row>
    <row r="120" spans="1:8" ht="15" x14ac:dyDescent="0.25">
      <c r="B120" s="88" t="s">
        <v>69</v>
      </c>
      <c r="C120" s="87"/>
      <c r="H120" s="11"/>
    </row>
    <row r="121" spans="1:8" x14ac:dyDescent="0.15">
      <c r="B121" s="13" t="s">
        <v>75</v>
      </c>
      <c r="C121" s="5" t="s">
        <v>103</v>
      </c>
      <c r="D121" s="5" t="s">
        <v>383</v>
      </c>
      <c r="E121" s="5" t="s">
        <v>73</v>
      </c>
      <c r="F121" s="5">
        <v>2700</v>
      </c>
      <c r="G121" s="10">
        <v>12509.37</v>
      </c>
      <c r="H121" s="11">
        <v>2.6100000000000003</v>
      </c>
    </row>
    <row r="122" spans="1:8" ht="9.75" thickBot="1" x14ac:dyDescent="0.2">
      <c r="E122" s="14" t="s">
        <v>48</v>
      </c>
      <c r="G122" s="15">
        <v>12509.37</v>
      </c>
      <c r="H122" s="16">
        <v>2.61</v>
      </c>
    </row>
    <row r="123" spans="1:8" ht="9.75" thickTop="1" x14ac:dyDescent="0.15">
      <c r="H123" s="11"/>
    </row>
    <row r="124" spans="1:8" x14ac:dyDescent="0.15">
      <c r="B124" s="13" t="s">
        <v>84</v>
      </c>
      <c r="H124" s="11"/>
    </row>
    <row r="125" spans="1:8" x14ac:dyDescent="0.15">
      <c r="C125" s="5" t="s">
        <v>85</v>
      </c>
      <c r="E125" s="5" t="s">
        <v>84</v>
      </c>
      <c r="G125" s="10">
        <v>366</v>
      </c>
      <c r="H125" s="11">
        <v>0.08</v>
      </c>
    </row>
    <row r="126" spans="1:8" x14ac:dyDescent="0.15">
      <c r="H126" s="11"/>
    </row>
    <row r="127" spans="1:8" x14ac:dyDescent="0.15">
      <c r="A127" s="17" t="s">
        <v>86</v>
      </c>
      <c r="G127" s="18">
        <v>14833.48</v>
      </c>
      <c r="H127" s="19">
        <v>3.14</v>
      </c>
    </row>
    <row r="128" spans="1:8" x14ac:dyDescent="0.15">
      <c r="H128" s="11"/>
    </row>
    <row r="129" spans="1:8" ht="9.75" thickBot="1" x14ac:dyDescent="0.2">
      <c r="E129" s="14" t="s">
        <v>87</v>
      </c>
      <c r="G129" s="15">
        <v>480117.25</v>
      </c>
      <c r="H129" s="16">
        <v>100</v>
      </c>
    </row>
    <row r="130" spans="1:8" ht="9.75" thickTop="1" x14ac:dyDescent="0.15">
      <c r="H130" s="11"/>
    </row>
    <row r="131" spans="1:8" x14ac:dyDescent="0.15">
      <c r="A131" s="14" t="s">
        <v>88</v>
      </c>
      <c r="H131" s="11"/>
    </row>
    <row r="132" spans="1:8" x14ac:dyDescent="0.15">
      <c r="A132" s="5">
        <v>1</v>
      </c>
      <c r="B132" s="5" t="s">
        <v>867</v>
      </c>
      <c r="H132" s="11"/>
    </row>
    <row r="133" spans="1:8" x14ac:dyDescent="0.15">
      <c r="H133" s="11"/>
    </row>
    <row r="134" spans="1:8" x14ac:dyDescent="0.15">
      <c r="A134" s="5">
        <v>2</v>
      </c>
      <c r="B134" s="5" t="s">
        <v>90</v>
      </c>
      <c r="H134" s="11"/>
    </row>
    <row r="135" spans="1:8" x14ac:dyDescent="0.15">
      <c r="H135" s="11"/>
    </row>
    <row r="136" spans="1:8" x14ac:dyDescent="0.15">
      <c r="A136" s="5">
        <v>3</v>
      </c>
      <c r="B136" s="5" t="s">
        <v>91</v>
      </c>
      <c r="H136" s="11"/>
    </row>
    <row r="137" spans="1:8" x14ac:dyDescent="0.15">
      <c r="B137" s="5" t="s">
        <v>92</v>
      </c>
      <c r="H137" s="11"/>
    </row>
    <row r="138" spans="1:8" x14ac:dyDescent="0.15">
      <c r="B138" s="5" t="s">
        <v>93</v>
      </c>
      <c r="H138" s="11"/>
    </row>
    <row r="139" spans="1:8" x14ac:dyDescent="0.15">
      <c r="A139" s="1"/>
      <c r="B139" s="1"/>
      <c r="C139" s="1"/>
      <c r="D139" s="1"/>
      <c r="E139" s="1"/>
      <c r="F139" s="1"/>
      <c r="G139" s="3"/>
      <c r="H139" s="20"/>
    </row>
  </sheetData>
  <mergeCells count="9">
    <mergeCell ref="B115:C115"/>
    <mergeCell ref="A119:C119"/>
    <mergeCell ref="B120:C120"/>
    <mergeCell ref="A2:C2"/>
    <mergeCell ref="A3:C3"/>
    <mergeCell ref="B4:C4"/>
    <mergeCell ref="B5:C5"/>
    <mergeCell ref="B87:C87"/>
    <mergeCell ref="B114:C114"/>
  </mergeCells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9"/>
  <sheetViews>
    <sheetView topLeftCell="A55" workbookViewId="0">
      <selection activeCell="O23" sqref="O23"/>
    </sheetView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9.28515625" style="5" customWidth="1"/>
    <col min="5" max="5" width="9.140625" style="5"/>
    <col min="6" max="6" width="8.7109375" style="5" customWidth="1"/>
    <col min="7" max="7" width="10" style="10" customWidth="1"/>
    <col min="8" max="8" width="7.7109375" style="21" customWidth="1"/>
    <col min="9" max="16384" width="9.140625" style="5"/>
  </cols>
  <sheetData>
    <row r="1" spans="1:8" x14ac:dyDescent="0.15">
      <c r="A1" s="1"/>
      <c r="B1" s="1"/>
      <c r="C1" s="2" t="s">
        <v>763</v>
      </c>
      <c r="D1" s="1"/>
      <c r="E1" s="1"/>
      <c r="F1" s="1"/>
      <c r="G1" s="3"/>
      <c r="H1" s="4"/>
    </row>
    <row r="2" spans="1:8" ht="28.5" x14ac:dyDescent="0.25">
      <c r="A2" s="89" t="s">
        <v>1</v>
      </c>
      <c r="B2" s="90"/>
      <c r="C2" s="90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8" ht="15" x14ac:dyDescent="0.25">
      <c r="A3" s="86" t="s">
        <v>7</v>
      </c>
      <c r="B3" s="87"/>
      <c r="C3" s="87"/>
      <c r="H3" s="11"/>
    </row>
    <row r="4" spans="1:8" ht="15" x14ac:dyDescent="0.25">
      <c r="B4" s="88" t="s">
        <v>8</v>
      </c>
      <c r="C4" s="87"/>
      <c r="H4" s="11"/>
    </row>
    <row r="5" spans="1:8" ht="15" x14ac:dyDescent="0.25">
      <c r="B5" s="86" t="s">
        <v>9</v>
      </c>
      <c r="C5" s="87"/>
      <c r="H5" s="11"/>
    </row>
    <row r="6" spans="1:8" x14ac:dyDescent="0.15">
      <c r="B6" s="12">
        <v>8.0600000000000005E-2</v>
      </c>
      <c r="C6" s="5" t="s">
        <v>149</v>
      </c>
      <c r="D6" s="5" t="s">
        <v>764</v>
      </c>
      <c r="E6" s="5" t="s">
        <v>16</v>
      </c>
      <c r="F6" s="5">
        <v>250</v>
      </c>
      <c r="G6" s="10">
        <v>2500.39</v>
      </c>
      <c r="H6" s="11">
        <v>0.18000000000000002</v>
      </c>
    </row>
    <row r="7" spans="1:8" ht="9.75" thickBot="1" x14ac:dyDescent="0.2">
      <c r="E7" s="14" t="s">
        <v>48</v>
      </c>
      <c r="G7" s="15">
        <v>2500.39</v>
      </c>
      <c r="H7" s="16">
        <v>0.18</v>
      </c>
    </row>
    <row r="8" spans="1:8" ht="9.75" thickTop="1" x14ac:dyDescent="0.15">
      <c r="H8" s="11"/>
    </row>
    <row r="9" spans="1:8" ht="15" x14ac:dyDescent="0.25">
      <c r="A9" s="86" t="s">
        <v>68</v>
      </c>
      <c r="B9" s="87"/>
      <c r="C9" s="87"/>
      <c r="H9" s="11"/>
    </row>
    <row r="10" spans="1:8" ht="15" x14ac:dyDescent="0.25">
      <c r="B10" s="88" t="s">
        <v>399</v>
      </c>
      <c r="C10" s="87"/>
      <c r="H10" s="11"/>
    </row>
    <row r="11" spans="1:8" x14ac:dyDescent="0.15">
      <c r="B11" s="13" t="s">
        <v>75</v>
      </c>
      <c r="C11" s="5" t="s">
        <v>402</v>
      </c>
      <c r="D11" s="5" t="s">
        <v>403</v>
      </c>
      <c r="E11" s="5" t="s">
        <v>81</v>
      </c>
      <c r="F11" s="5">
        <v>24000</v>
      </c>
      <c r="G11" s="10">
        <v>119560.58</v>
      </c>
      <c r="H11" s="11">
        <v>8.5100000000000016</v>
      </c>
    </row>
    <row r="12" spans="1:8" x14ac:dyDescent="0.15">
      <c r="B12" s="13" t="s">
        <v>70</v>
      </c>
      <c r="C12" s="5" t="s">
        <v>408</v>
      </c>
      <c r="D12" s="5" t="s">
        <v>409</v>
      </c>
      <c r="E12" s="5" t="s">
        <v>73</v>
      </c>
      <c r="F12" s="5">
        <v>90000</v>
      </c>
      <c r="G12" s="10">
        <v>89586.790000000008</v>
      </c>
      <c r="H12" s="11">
        <v>6.370000000000001</v>
      </c>
    </row>
    <row r="13" spans="1:8" x14ac:dyDescent="0.15">
      <c r="B13" s="13" t="s">
        <v>75</v>
      </c>
      <c r="C13" s="5" t="s">
        <v>765</v>
      </c>
      <c r="D13" s="5" t="s">
        <v>766</v>
      </c>
      <c r="E13" s="5" t="s">
        <v>81</v>
      </c>
      <c r="F13" s="5">
        <v>12000</v>
      </c>
      <c r="G13" s="10">
        <v>59205.54</v>
      </c>
      <c r="H13" s="11">
        <v>4.2100000000000009</v>
      </c>
    </row>
    <row r="14" spans="1:8" x14ac:dyDescent="0.15">
      <c r="B14" s="13" t="s">
        <v>75</v>
      </c>
      <c r="C14" s="5" t="s">
        <v>159</v>
      </c>
      <c r="D14" s="5" t="s">
        <v>423</v>
      </c>
      <c r="E14" s="5" t="s">
        <v>73</v>
      </c>
      <c r="F14" s="5">
        <v>11000</v>
      </c>
      <c r="G14" s="10">
        <v>55000</v>
      </c>
      <c r="H14" s="11">
        <v>3.91</v>
      </c>
    </row>
    <row r="15" spans="1:8" x14ac:dyDescent="0.15">
      <c r="B15" s="13" t="s">
        <v>75</v>
      </c>
      <c r="C15" s="5" t="s">
        <v>411</v>
      </c>
      <c r="D15" s="5" t="s">
        <v>415</v>
      </c>
      <c r="E15" s="5" t="s">
        <v>73</v>
      </c>
      <c r="F15" s="5">
        <v>10000</v>
      </c>
      <c r="G15" s="10">
        <v>49843.590000000004</v>
      </c>
      <c r="H15" s="11">
        <v>3.5500000000000003</v>
      </c>
    </row>
    <row r="16" spans="1:8" x14ac:dyDescent="0.15">
      <c r="B16" s="13" t="s">
        <v>75</v>
      </c>
      <c r="C16" s="5" t="s">
        <v>470</v>
      </c>
      <c r="D16" s="5" t="s">
        <v>767</v>
      </c>
      <c r="E16" s="5" t="s">
        <v>73</v>
      </c>
      <c r="F16" s="5">
        <v>9900</v>
      </c>
      <c r="G16" s="10">
        <v>49281.46</v>
      </c>
      <c r="H16" s="11">
        <v>3.51</v>
      </c>
    </row>
    <row r="17" spans="2:8" x14ac:dyDescent="0.15">
      <c r="B17" s="13" t="s">
        <v>75</v>
      </c>
      <c r="C17" s="5" t="s">
        <v>418</v>
      </c>
      <c r="D17" s="5" t="s">
        <v>420</v>
      </c>
      <c r="E17" s="5" t="s">
        <v>81</v>
      </c>
      <c r="F17" s="5">
        <v>10000</v>
      </c>
      <c r="G17" s="10">
        <v>49198.65</v>
      </c>
      <c r="H17" s="11">
        <v>3.5000000000000004</v>
      </c>
    </row>
    <row r="18" spans="2:8" x14ac:dyDescent="0.15">
      <c r="B18" s="13" t="s">
        <v>75</v>
      </c>
      <c r="C18" s="5" t="s">
        <v>768</v>
      </c>
      <c r="D18" s="5" t="s">
        <v>769</v>
      </c>
      <c r="E18" s="5" t="s">
        <v>73</v>
      </c>
      <c r="F18" s="5">
        <v>9000</v>
      </c>
      <c r="G18" s="10">
        <v>44911.93</v>
      </c>
      <c r="H18" s="11">
        <v>3.2</v>
      </c>
    </row>
    <row r="19" spans="2:8" x14ac:dyDescent="0.15">
      <c r="B19" s="13" t="s">
        <v>75</v>
      </c>
      <c r="C19" s="5" t="s">
        <v>416</v>
      </c>
      <c r="D19" s="5" t="s">
        <v>417</v>
      </c>
      <c r="E19" s="5" t="s">
        <v>73</v>
      </c>
      <c r="F19" s="5">
        <v>9000</v>
      </c>
      <c r="G19" s="10">
        <v>44447.360000000001</v>
      </c>
      <c r="H19" s="11">
        <v>3.16</v>
      </c>
    </row>
    <row r="20" spans="2:8" x14ac:dyDescent="0.15">
      <c r="B20" s="13" t="s">
        <v>75</v>
      </c>
      <c r="C20" s="5" t="s">
        <v>413</v>
      </c>
      <c r="D20" s="5" t="s">
        <v>501</v>
      </c>
      <c r="E20" s="5" t="s">
        <v>81</v>
      </c>
      <c r="F20" s="5">
        <v>7500</v>
      </c>
      <c r="G20" s="10">
        <v>37374.17</v>
      </c>
      <c r="H20" s="11">
        <v>2.66</v>
      </c>
    </row>
    <row r="21" spans="2:8" x14ac:dyDescent="0.15">
      <c r="B21" s="13" t="s">
        <v>75</v>
      </c>
      <c r="C21" s="5" t="s">
        <v>22</v>
      </c>
      <c r="D21" s="5" t="s">
        <v>770</v>
      </c>
      <c r="E21" s="5" t="s">
        <v>81</v>
      </c>
      <c r="F21" s="5">
        <v>6000</v>
      </c>
      <c r="G21" s="10">
        <v>30000</v>
      </c>
      <c r="H21" s="11">
        <v>2.13</v>
      </c>
    </row>
    <row r="22" spans="2:8" x14ac:dyDescent="0.15">
      <c r="B22" s="13" t="s">
        <v>75</v>
      </c>
      <c r="C22" s="5" t="s">
        <v>400</v>
      </c>
      <c r="D22" s="5" t="s">
        <v>771</v>
      </c>
      <c r="E22" s="5" t="s">
        <v>73</v>
      </c>
      <c r="F22" s="5">
        <v>6000</v>
      </c>
      <c r="G22" s="10">
        <v>29860.260000000002</v>
      </c>
      <c r="H22" s="11">
        <v>2.12</v>
      </c>
    </row>
    <row r="23" spans="2:8" x14ac:dyDescent="0.15">
      <c r="B23" s="13" t="s">
        <v>75</v>
      </c>
      <c r="C23" s="5" t="s">
        <v>772</v>
      </c>
      <c r="D23" s="5" t="s">
        <v>773</v>
      </c>
      <c r="E23" s="5" t="s">
        <v>81</v>
      </c>
      <c r="F23" s="5">
        <v>6000</v>
      </c>
      <c r="G23" s="10">
        <v>29646.06</v>
      </c>
      <c r="H23" s="11">
        <v>2.11</v>
      </c>
    </row>
    <row r="24" spans="2:8" x14ac:dyDescent="0.15">
      <c r="B24" s="13" t="s">
        <v>70</v>
      </c>
      <c r="C24" s="5" t="s">
        <v>431</v>
      </c>
      <c r="D24" s="5" t="s">
        <v>432</v>
      </c>
      <c r="E24" s="5" t="s">
        <v>81</v>
      </c>
      <c r="F24" s="5">
        <v>30000</v>
      </c>
      <c r="G24" s="10">
        <v>29620.47</v>
      </c>
      <c r="H24" s="11">
        <v>2.11</v>
      </c>
    </row>
    <row r="25" spans="2:8" x14ac:dyDescent="0.15">
      <c r="B25" s="13" t="s">
        <v>75</v>
      </c>
      <c r="C25" s="5" t="s">
        <v>774</v>
      </c>
      <c r="D25" s="5" t="s">
        <v>775</v>
      </c>
      <c r="E25" s="5" t="s">
        <v>73</v>
      </c>
      <c r="F25" s="5">
        <v>5500</v>
      </c>
      <c r="G25" s="10">
        <v>27380.34</v>
      </c>
      <c r="H25" s="11">
        <v>1.95</v>
      </c>
    </row>
    <row r="26" spans="2:8" x14ac:dyDescent="0.15">
      <c r="B26" s="13" t="s">
        <v>70</v>
      </c>
      <c r="C26" s="5" t="s">
        <v>431</v>
      </c>
      <c r="D26" s="5" t="s">
        <v>598</v>
      </c>
      <c r="E26" s="5" t="s">
        <v>73</v>
      </c>
      <c r="F26" s="5">
        <v>27500</v>
      </c>
      <c r="G26" s="10">
        <v>27018.59</v>
      </c>
      <c r="H26" s="11">
        <v>1.9200000000000002</v>
      </c>
    </row>
    <row r="27" spans="2:8" x14ac:dyDescent="0.15">
      <c r="B27" s="13" t="s">
        <v>75</v>
      </c>
      <c r="C27" s="5" t="s">
        <v>411</v>
      </c>
      <c r="D27" s="5" t="s">
        <v>438</v>
      </c>
      <c r="E27" s="5" t="s">
        <v>73</v>
      </c>
      <c r="F27" s="5">
        <v>5000</v>
      </c>
      <c r="G27" s="10">
        <v>24891.39</v>
      </c>
      <c r="H27" s="11">
        <v>1.77</v>
      </c>
    </row>
    <row r="28" spans="2:8" x14ac:dyDescent="0.15">
      <c r="B28" s="13" t="s">
        <v>75</v>
      </c>
      <c r="C28" s="5" t="s">
        <v>776</v>
      </c>
      <c r="D28" s="5" t="s">
        <v>777</v>
      </c>
      <c r="E28" s="5" t="s">
        <v>73</v>
      </c>
      <c r="F28" s="5">
        <v>5000</v>
      </c>
      <c r="G28" s="10">
        <v>24515.93</v>
      </c>
      <c r="H28" s="11">
        <v>1.7400000000000002</v>
      </c>
    </row>
    <row r="29" spans="2:8" x14ac:dyDescent="0.15">
      <c r="B29" s="13" t="s">
        <v>75</v>
      </c>
      <c r="C29" s="5" t="s">
        <v>424</v>
      </c>
      <c r="D29" s="5" t="s">
        <v>778</v>
      </c>
      <c r="E29" s="5" t="s">
        <v>73</v>
      </c>
      <c r="F29" s="5">
        <v>4900</v>
      </c>
      <c r="G29" s="10">
        <v>24374.48</v>
      </c>
      <c r="H29" s="11">
        <v>1.73</v>
      </c>
    </row>
    <row r="30" spans="2:8" x14ac:dyDescent="0.15">
      <c r="B30" s="13" t="s">
        <v>75</v>
      </c>
      <c r="C30" s="5" t="s">
        <v>406</v>
      </c>
      <c r="D30" s="5" t="s">
        <v>407</v>
      </c>
      <c r="E30" s="5" t="s">
        <v>73</v>
      </c>
      <c r="F30" s="5">
        <v>4500</v>
      </c>
      <c r="G30" s="10">
        <v>22387.420000000002</v>
      </c>
      <c r="H30" s="11">
        <v>1.59</v>
      </c>
    </row>
    <row r="31" spans="2:8" x14ac:dyDescent="0.15">
      <c r="B31" s="13" t="s">
        <v>70</v>
      </c>
      <c r="C31" s="5" t="s">
        <v>444</v>
      </c>
      <c r="D31" s="5" t="s">
        <v>779</v>
      </c>
      <c r="E31" s="5" t="s">
        <v>73</v>
      </c>
      <c r="F31" s="5">
        <v>20000</v>
      </c>
      <c r="G31" s="10">
        <v>19769.23</v>
      </c>
      <c r="H31" s="11">
        <v>1.4100000000000001</v>
      </c>
    </row>
    <row r="32" spans="2:8" x14ac:dyDescent="0.15">
      <c r="B32" s="13" t="s">
        <v>75</v>
      </c>
      <c r="C32" s="5" t="s">
        <v>439</v>
      </c>
      <c r="D32" s="5" t="s">
        <v>440</v>
      </c>
      <c r="E32" s="5" t="s">
        <v>81</v>
      </c>
      <c r="F32" s="5">
        <v>3000</v>
      </c>
      <c r="G32" s="10">
        <v>14933.54</v>
      </c>
      <c r="H32" s="11">
        <v>1.06</v>
      </c>
    </row>
    <row r="33" spans="2:8" x14ac:dyDescent="0.15">
      <c r="B33" s="13" t="s">
        <v>75</v>
      </c>
      <c r="C33" s="5" t="s">
        <v>765</v>
      </c>
      <c r="D33" s="5" t="s">
        <v>780</v>
      </c>
      <c r="E33" s="5" t="s">
        <v>81</v>
      </c>
      <c r="F33" s="5">
        <v>3000</v>
      </c>
      <c r="G33" s="10">
        <v>14926.06</v>
      </c>
      <c r="H33" s="11">
        <v>1.06</v>
      </c>
    </row>
    <row r="34" spans="2:8" x14ac:dyDescent="0.15">
      <c r="B34" s="13" t="s">
        <v>75</v>
      </c>
      <c r="C34" s="5" t="s">
        <v>781</v>
      </c>
      <c r="D34" s="5" t="s">
        <v>782</v>
      </c>
      <c r="E34" s="5" t="s">
        <v>73</v>
      </c>
      <c r="F34" s="5">
        <v>3000</v>
      </c>
      <c r="G34" s="10">
        <v>14920.78</v>
      </c>
      <c r="H34" s="11">
        <v>1.06</v>
      </c>
    </row>
    <row r="35" spans="2:8" x14ac:dyDescent="0.15">
      <c r="B35" s="13" t="s">
        <v>75</v>
      </c>
      <c r="C35" s="5" t="s">
        <v>421</v>
      </c>
      <c r="D35" s="5" t="s">
        <v>472</v>
      </c>
      <c r="E35" s="5" t="s">
        <v>73</v>
      </c>
      <c r="F35" s="5">
        <v>2500</v>
      </c>
      <c r="G35" s="10">
        <v>12500</v>
      </c>
      <c r="H35" s="11">
        <v>0.89</v>
      </c>
    </row>
    <row r="36" spans="2:8" x14ac:dyDescent="0.15">
      <c r="B36" s="13" t="s">
        <v>75</v>
      </c>
      <c r="C36" s="5" t="s">
        <v>418</v>
      </c>
      <c r="D36" s="5" t="s">
        <v>468</v>
      </c>
      <c r="E36" s="5" t="s">
        <v>81</v>
      </c>
      <c r="F36" s="5">
        <v>2500</v>
      </c>
      <c r="G36" s="10">
        <v>12469.86</v>
      </c>
      <c r="H36" s="11">
        <v>0.89</v>
      </c>
    </row>
    <row r="37" spans="2:8" x14ac:dyDescent="0.15">
      <c r="B37" s="13" t="s">
        <v>75</v>
      </c>
      <c r="C37" s="5" t="s">
        <v>473</v>
      </c>
      <c r="D37" s="5" t="s">
        <v>474</v>
      </c>
      <c r="E37" s="5" t="s">
        <v>81</v>
      </c>
      <c r="F37" s="5">
        <v>2500</v>
      </c>
      <c r="G37" s="10">
        <v>12466.800000000001</v>
      </c>
      <c r="H37" s="11">
        <v>0.89</v>
      </c>
    </row>
    <row r="38" spans="2:8" x14ac:dyDescent="0.15">
      <c r="B38" s="13" t="s">
        <v>75</v>
      </c>
      <c r="C38" s="5" t="s">
        <v>481</v>
      </c>
      <c r="D38" s="5" t="s">
        <v>497</v>
      </c>
      <c r="E38" s="5" t="s">
        <v>73</v>
      </c>
      <c r="F38" s="5">
        <v>2500</v>
      </c>
      <c r="G38" s="10">
        <v>12320.74</v>
      </c>
      <c r="H38" s="11">
        <v>0.88</v>
      </c>
    </row>
    <row r="39" spans="2:8" x14ac:dyDescent="0.15">
      <c r="B39" s="13" t="s">
        <v>75</v>
      </c>
      <c r="C39" s="5" t="s">
        <v>418</v>
      </c>
      <c r="D39" s="5" t="s">
        <v>419</v>
      </c>
      <c r="E39" s="5" t="s">
        <v>81</v>
      </c>
      <c r="F39" s="5">
        <v>2300</v>
      </c>
      <c r="G39" s="10">
        <v>11338.1</v>
      </c>
      <c r="H39" s="11">
        <v>0.80999999999999994</v>
      </c>
    </row>
    <row r="40" spans="2:8" x14ac:dyDescent="0.15">
      <c r="B40" s="13" t="s">
        <v>75</v>
      </c>
      <c r="C40" s="5" t="s">
        <v>458</v>
      </c>
      <c r="D40" s="5" t="s">
        <v>459</v>
      </c>
      <c r="E40" s="5" t="s">
        <v>73</v>
      </c>
      <c r="F40" s="5">
        <v>2200</v>
      </c>
      <c r="G40" s="10">
        <v>10947.67</v>
      </c>
      <c r="H40" s="11">
        <v>0.78</v>
      </c>
    </row>
    <row r="41" spans="2:8" x14ac:dyDescent="0.15">
      <c r="B41" s="13" t="s">
        <v>75</v>
      </c>
      <c r="C41" s="5" t="s">
        <v>783</v>
      </c>
      <c r="D41" s="5" t="s">
        <v>784</v>
      </c>
      <c r="E41" s="5" t="s">
        <v>81</v>
      </c>
      <c r="F41" s="5">
        <v>2000</v>
      </c>
      <c r="G41" s="10">
        <v>9984.51</v>
      </c>
      <c r="H41" s="11">
        <v>0.71000000000000008</v>
      </c>
    </row>
    <row r="42" spans="2:8" x14ac:dyDescent="0.15">
      <c r="B42" s="13" t="s">
        <v>75</v>
      </c>
      <c r="C42" s="5" t="s">
        <v>404</v>
      </c>
      <c r="D42" s="5" t="s">
        <v>785</v>
      </c>
      <c r="E42" s="5" t="s">
        <v>73</v>
      </c>
      <c r="F42" s="5">
        <v>2000</v>
      </c>
      <c r="G42" s="10">
        <v>9980.5</v>
      </c>
      <c r="H42" s="11">
        <v>0.71000000000000008</v>
      </c>
    </row>
    <row r="43" spans="2:8" x14ac:dyDescent="0.15">
      <c r="B43" s="13" t="s">
        <v>75</v>
      </c>
      <c r="C43" s="5" t="s">
        <v>504</v>
      </c>
      <c r="D43" s="5" t="s">
        <v>505</v>
      </c>
      <c r="E43" s="5" t="s">
        <v>81</v>
      </c>
      <c r="F43" s="5">
        <v>1800</v>
      </c>
      <c r="G43" s="10">
        <v>8880.16</v>
      </c>
      <c r="H43" s="11">
        <v>0.63</v>
      </c>
    </row>
    <row r="44" spans="2:8" x14ac:dyDescent="0.15">
      <c r="B44" s="13" t="s">
        <v>75</v>
      </c>
      <c r="C44" s="5" t="s">
        <v>774</v>
      </c>
      <c r="D44" s="5" t="s">
        <v>786</v>
      </c>
      <c r="E44" s="5" t="s">
        <v>73</v>
      </c>
      <c r="F44" s="5">
        <v>1500</v>
      </c>
      <c r="G44" s="10">
        <v>7464.75</v>
      </c>
      <c r="H44" s="11">
        <v>0.53</v>
      </c>
    </row>
    <row r="45" spans="2:8" x14ac:dyDescent="0.15">
      <c r="B45" s="13" t="s">
        <v>75</v>
      </c>
      <c r="C45" s="5" t="s">
        <v>787</v>
      </c>
      <c r="D45" s="5" t="s">
        <v>788</v>
      </c>
      <c r="E45" s="5" t="s">
        <v>73</v>
      </c>
      <c r="F45" s="5">
        <v>1500</v>
      </c>
      <c r="G45" s="10">
        <v>7462.9000000000005</v>
      </c>
      <c r="H45" s="11">
        <v>0.53</v>
      </c>
    </row>
    <row r="46" spans="2:8" x14ac:dyDescent="0.15">
      <c r="B46" s="13" t="s">
        <v>75</v>
      </c>
      <c r="C46" s="5" t="s">
        <v>789</v>
      </c>
      <c r="D46" s="5" t="s">
        <v>790</v>
      </c>
      <c r="E46" s="5" t="s">
        <v>73</v>
      </c>
      <c r="F46" s="5">
        <v>1000</v>
      </c>
      <c r="G46" s="10">
        <v>4992.26</v>
      </c>
      <c r="H46" s="11">
        <v>0.36000000000000004</v>
      </c>
    </row>
    <row r="47" spans="2:8" x14ac:dyDescent="0.15">
      <c r="B47" s="13" t="s">
        <v>75</v>
      </c>
      <c r="C47" s="5" t="s">
        <v>791</v>
      </c>
      <c r="D47" s="5" t="s">
        <v>792</v>
      </c>
      <c r="E47" s="5" t="s">
        <v>73</v>
      </c>
      <c r="F47" s="5">
        <v>1000</v>
      </c>
      <c r="G47" s="10">
        <v>4992.26</v>
      </c>
      <c r="H47" s="11">
        <v>0.36000000000000004</v>
      </c>
    </row>
    <row r="48" spans="2:8" x14ac:dyDescent="0.15">
      <c r="B48" s="13" t="s">
        <v>75</v>
      </c>
      <c r="C48" s="5" t="s">
        <v>793</v>
      </c>
      <c r="D48" s="5" t="s">
        <v>794</v>
      </c>
      <c r="E48" s="5" t="s">
        <v>81</v>
      </c>
      <c r="F48" s="5">
        <v>1000</v>
      </c>
      <c r="G48" s="10">
        <v>4916.0600000000004</v>
      </c>
      <c r="H48" s="11">
        <v>0.35000000000000003</v>
      </c>
    </row>
    <row r="49" spans="2:8" x14ac:dyDescent="0.15">
      <c r="B49" s="13" t="s">
        <v>75</v>
      </c>
      <c r="C49" s="5" t="s">
        <v>795</v>
      </c>
      <c r="D49" s="5" t="s">
        <v>796</v>
      </c>
      <c r="E49" s="5" t="s">
        <v>81</v>
      </c>
      <c r="F49" s="5">
        <v>760</v>
      </c>
      <c r="G49" s="10">
        <v>3789.1</v>
      </c>
      <c r="H49" s="11">
        <v>0.27</v>
      </c>
    </row>
    <row r="50" spans="2:8" x14ac:dyDescent="0.15">
      <c r="B50" s="13" t="s">
        <v>75</v>
      </c>
      <c r="C50" s="5" t="s">
        <v>797</v>
      </c>
      <c r="D50" s="5" t="s">
        <v>798</v>
      </c>
      <c r="E50" s="5" t="s">
        <v>73</v>
      </c>
      <c r="F50" s="5">
        <v>500</v>
      </c>
      <c r="G50" s="10">
        <v>2464.1799999999998</v>
      </c>
      <c r="H50" s="11">
        <v>0.18000000000000002</v>
      </c>
    </row>
    <row r="51" spans="2:8" x14ac:dyDescent="0.15">
      <c r="B51" s="13" t="s">
        <v>75</v>
      </c>
      <c r="C51" s="5" t="s">
        <v>499</v>
      </c>
      <c r="D51" s="5" t="s">
        <v>799</v>
      </c>
      <c r="E51" s="5" t="s">
        <v>73</v>
      </c>
      <c r="F51" s="5">
        <v>500</v>
      </c>
      <c r="G51" s="10">
        <v>2454.73</v>
      </c>
      <c r="H51" s="11">
        <v>0.17</v>
      </c>
    </row>
    <row r="52" spans="2:8" x14ac:dyDescent="0.15">
      <c r="B52" s="13" t="s">
        <v>75</v>
      </c>
      <c r="C52" s="5" t="s">
        <v>795</v>
      </c>
      <c r="D52" s="5" t="s">
        <v>800</v>
      </c>
      <c r="E52" s="5" t="s">
        <v>81</v>
      </c>
      <c r="F52" s="5">
        <v>140</v>
      </c>
      <c r="G52" s="10">
        <v>697.46</v>
      </c>
      <c r="H52" s="11">
        <v>0.05</v>
      </c>
    </row>
    <row r="53" spans="2:8" x14ac:dyDescent="0.15">
      <c r="B53" s="13" t="s">
        <v>75</v>
      </c>
      <c r="C53" s="5" t="s">
        <v>435</v>
      </c>
      <c r="D53" s="5" t="s">
        <v>436</v>
      </c>
      <c r="E53" s="5" t="s">
        <v>81</v>
      </c>
      <c r="F53" s="5">
        <v>100</v>
      </c>
      <c r="G53" s="10">
        <v>499.58</v>
      </c>
      <c r="H53" s="11">
        <v>0.04</v>
      </c>
    </row>
    <row r="54" spans="2:8" x14ac:dyDescent="0.15">
      <c r="B54" s="13" t="s">
        <v>75</v>
      </c>
      <c r="C54" s="5" t="s">
        <v>411</v>
      </c>
      <c r="D54" s="5" t="s">
        <v>412</v>
      </c>
      <c r="E54" s="5" t="s">
        <v>73</v>
      </c>
      <c r="F54" s="5">
        <v>100</v>
      </c>
      <c r="G54" s="10">
        <v>499.39</v>
      </c>
      <c r="H54" s="11">
        <v>0.04</v>
      </c>
    </row>
    <row r="55" spans="2:8" x14ac:dyDescent="0.15">
      <c r="B55" s="13" t="s">
        <v>70</v>
      </c>
      <c r="C55" s="5" t="s">
        <v>408</v>
      </c>
      <c r="D55" s="5" t="s">
        <v>801</v>
      </c>
      <c r="E55" s="5" t="s">
        <v>73</v>
      </c>
      <c r="F55" s="5">
        <v>500</v>
      </c>
      <c r="G55" s="10">
        <v>497.84000000000003</v>
      </c>
      <c r="H55" s="11">
        <v>0.04</v>
      </c>
    </row>
    <row r="56" spans="2:8" ht="9.75" thickBot="1" x14ac:dyDescent="0.2">
      <c r="E56" s="14" t="s">
        <v>48</v>
      </c>
      <c r="G56" s="15">
        <v>1074273.47</v>
      </c>
      <c r="H56" s="16">
        <v>76.45</v>
      </c>
    </row>
    <row r="57" spans="2:8" ht="15.75" thickTop="1" x14ac:dyDescent="0.25">
      <c r="B57" s="88" t="s">
        <v>513</v>
      </c>
      <c r="C57" s="87"/>
      <c r="H57" s="11"/>
    </row>
    <row r="58" spans="2:8" x14ac:dyDescent="0.15">
      <c r="B58" s="13" t="s">
        <v>514</v>
      </c>
      <c r="C58" s="5" t="s">
        <v>521</v>
      </c>
      <c r="D58" s="5" t="s">
        <v>522</v>
      </c>
      <c r="E58" s="5" t="s">
        <v>55</v>
      </c>
      <c r="F58" s="5">
        <v>50000000</v>
      </c>
      <c r="G58" s="10">
        <v>49908.33</v>
      </c>
      <c r="H58" s="11">
        <v>3.5500000000000003</v>
      </c>
    </row>
    <row r="59" spans="2:8" x14ac:dyDescent="0.15">
      <c r="B59" s="13" t="s">
        <v>514</v>
      </c>
      <c r="C59" s="5" t="s">
        <v>519</v>
      </c>
      <c r="D59" s="5" t="s">
        <v>520</v>
      </c>
      <c r="E59" s="5" t="s">
        <v>55</v>
      </c>
      <c r="F59" s="5">
        <v>42500000</v>
      </c>
      <c r="G59" s="10">
        <v>42415.07</v>
      </c>
      <c r="H59" s="11">
        <v>3.02</v>
      </c>
    </row>
    <row r="60" spans="2:8" x14ac:dyDescent="0.15">
      <c r="B60" s="13" t="s">
        <v>514</v>
      </c>
      <c r="C60" s="5" t="s">
        <v>517</v>
      </c>
      <c r="D60" s="5" t="s">
        <v>518</v>
      </c>
      <c r="E60" s="5" t="s">
        <v>55</v>
      </c>
      <c r="F60" s="5">
        <v>35000000</v>
      </c>
      <c r="G60" s="10">
        <v>34959.4</v>
      </c>
      <c r="H60" s="11">
        <v>2.4900000000000002</v>
      </c>
    </row>
    <row r="61" spans="2:8" x14ac:dyDescent="0.15">
      <c r="B61" s="13" t="s">
        <v>514</v>
      </c>
      <c r="C61" s="5" t="s">
        <v>527</v>
      </c>
      <c r="D61" s="5" t="s">
        <v>528</v>
      </c>
      <c r="E61" s="5" t="s">
        <v>55</v>
      </c>
      <c r="F61" s="5">
        <v>32500000</v>
      </c>
      <c r="G61" s="10">
        <v>32423.98</v>
      </c>
      <c r="H61" s="11">
        <v>2.31</v>
      </c>
    </row>
    <row r="62" spans="2:8" x14ac:dyDescent="0.15">
      <c r="B62" s="13" t="s">
        <v>514</v>
      </c>
      <c r="C62" s="5" t="s">
        <v>525</v>
      </c>
      <c r="D62" s="5" t="s">
        <v>526</v>
      </c>
      <c r="E62" s="5" t="s">
        <v>55</v>
      </c>
      <c r="F62" s="5">
        <v>15500000</v>
      </c>
      <c r="G62" s="10">
        <v>15482.02</v>
      </c>
      <c r="H62" s="11">
        <v>1.1000000000000001</v>
      </c>
    </row>
    <row r="63" spans="2:8" x14ac:dyDescent="0.15">
      <c r="B63" s="13" t="s">
        <v>514</v>
      </c>
      <c r="C63" s="5" t="s">
        <v>802</v>
      </c>
      <c r="D63" s="5" t="s">
        <v>803</v>
      </c>
      <c r="E63" s="5" t="s">
        <v>55</v>
      </c>
      <c r="F63" s="5">
        <v>15000000</v>
      </c>
      <c r="G63" s="10">
        <v>14947.65</v>
      </c>
      <c r="H63" s="11">
        <v>1.06</v>
      </c>
    </row>
    <row r="64" spans="2:8" x14ac:dyDescent="0.15">
      <c r="B64" s="13" t="s">
        <v>514</v>
      </c>
      <c r="C64" s="5" t="s">
        <v>515</v>
      </c>
      <c r="D64" s="5" t="s">
        <v>516</v>
      </c>
      <c r="E64" s="5" t="s">
        <v>55</v>
      </c>
      <c r="F64" s="5">
        <v>2500000</v>
      </c>
      <c r="G64" s="10">
        <v>2500</v>
      </c>
      <c r="H64" s="11">
        <v>0.18000000000000002</v>
      </c>
    </row>
    <row r="65" spans="1:8" ht="9.75" thickBot="1" x14ac:dyDescent="0.2">
      <c r="E65" s="14" t="s">
        <v>48</v>
      </c>
      <c r="G65" s="23">
        <v>192636.45</v>
      </c>
      <c r="H65" s="24">
        <v>13.71</v>
      </c>
    </row>
    <row r="66" spans="1:8" ht="9.75" thickTop="1" x14ac:dyDescent="0.15">
      <c r="H66" s="11"/>
    </row>
    <row r="67" spans="1:8" ht="15" x14ac:dyDescent="0.25">
      <c r="B67" s="86" t="s">
        <v>804</v>
      </c>
      <c r="C67" s="87"/>
      <c r="H67" s="11"/>
    </row>
    <row r="68" spans="1:8" x14ac:dyDescent="0.15">
      <c r="C68" s="5" t="s">
        <v>529</v>
      </c>
      <c r="G68" s="10">
        <v>19677.71</v>
      </c>
      <c r="H68" s="11">
        <v>1.3998999999999999</v>
      </c>
    </row>
    <row r="69" spans="1:8" x14ac:dyDescent="0.15">
      <c r="C69" s="5" t="s">
        <v>805</v>
      </c>
      <c r="G69" s="10">
        <v>14786.74</v>
      </c>
      <c r="H69" s="11">
        <v>1.052</v>
      </c>
    </row>
    <row r="70" spans="1:8" ht="9.75" thickBot="1" x14ac:dyDescent="0.2">
      <c r="E70" s="14" t="s">
        <v>48</v>
      </c>
      <c r="G70" s="15">
        <v>34464.449999999997</v>
      </c>
      <c r="H70" s="16">
        <v>2.4519000000000002</v>
      </c>
    </row>
    <row r="71" spans="1:8" ht="9.75" thickTop="1" x14ac:dyDescent="0.15">
      <c r="B71" s="13" t="s">
        <v>84</v>
      </c>
      <c r="H71" s="11"/>
    </row>
    <row r="72" spans="1:8" x14ac:dyDescent="0.15">
      <c r="C72" s="5" t="s">
        <v>85</v>
      </c>
      <c r="E72" s="5" t="s">
        <v>84</v>
      </c>
      <c r="G72" s="10">
        <v>88200</v>
      </c>
      <c r="H72" s="11">
        <v>6.2700000000000005</v>
      </c>
    </row>
    <row r="73" spans="1:8" x14ac:dyDescent="0.15">
      <c r="H73" s="11"/>
    </row>
    <row r="74" spans="1:8" x14ac:dyDescent="0.15">
      <c r="A74" s="17" t="s">
        <v>86</v>
      </c>
      <c r="G74" s="18">
        <v>13576.49</v>
      </c>
      <c r="H74" s="19">
        <v>0.94</v>
      </c>
    </row>
    <row r="75" spans="1:8" x14ac:dyDescent="0.15">
      <c r="H75" s="11"/>
    </row>
    <row r="76" spans="1:8" ht="9.75" thickBot="1" x14ac:dyDescent="0.2">
      <c r="E76" s="14" t="s">
        <v>87</v>
      </c>
      <c r="G76" s="15">
        <v>1405651.25</v>
      </c>
      <c r="H76" s="16">
        <v>100</v>
      </c>
    </row>
    <row r="77" spans="1:8" ht="9.75" thickTop="1" x14ac:dyDescent="0.15">
      <c r="H77" s="11"/>
    </row>
    <row r="78" spans="1:8" x14ac:dyDescent="0.15">
      <c r="A78" s="14" t="s">
        <v>88</v>
      </c>
      <c r="H78" s="11"/>
    </row>
    <row r="79" spans="1:8" x14ac:dyDescent="0.15">
      <c r="A79" s="5">
        <v>1</v>
      </c>
      <c r="B79" s="5" t="s">
        <v>806</v>
      </c>
      <c r="H79" s="11"/>
    </row>
    <row r="80" spans="1:8" x14ac:dyDescent="0.15">
      <c r="H80" s="11"/>
    </row>
    <row r="81" spans="1:8" x14ac:dyDescent="0.15">
      <c r="A81" s="5">
        <v>2</v>
      </c>
      <c r="B81" s="5" t="s">
        <v>90</v>
      </c>
      <c r="H81" s="11"/>
    </row>
    <row r="82" spans="1:8" x14ac:dyDescent="0.15">
      <c r="H82" s="11"/>
    </row>
    <row r="83" spans="1:8" x14ac:dyDescent="0.15">
      <c r="A83" s="5">
        <v>4</v>
      </c>
      <c r="B83" s="5" t="s">
        <v>807</v>
      </c>
      <c r="H83" s="11"/>
    </row>
    <row r="84" spans="1:8" x14ac:dyDescent="0.15">
      <c r="B84" s="5" t="s">
        <v>808</v>
      </c>
      <c r="H84" s="11"/>
    </row>
    <row r="85" spans="1:8" x14ac:dyDescent="0.15">
      <c r="H85" s="11"/>
    </row>
    <row r="86" spans="1:8" x14ac:dyDescent="0.15">
      <c r="A86" s="5">
        <v>3</v>
      </c>
      <c r="B86" s="5" t="s">
        <v>91</v>
      </c>
      <c r="H86" s="11"/>
    </row>
    <row r="87" spans="1:8" x14ac:dyDescent="0.15">
      <c r="B87" s="5" t="s">
        <v>92</v>
      </c>
      <c r="H87" s="11"/>
    </row>
    <row r="88" spans="1:8" x14ac:dyDescent="0.15">
      <c r="B88" s="5" t="s">
        <v>93</v>
      </c>
      <c r="H88" s="11"/>
    </row>
    <row r="89" spans="1:8" x14ac:dyDescent="0.15">
      <c r="A89" s="1"/>
      <c r="B89" s="1"/>
      <c r="C89" s="1"/>
      <c r="D89" s="1"/>
      <c r="E89" s="1"/>
      <c r="F89" s="1"/>
      <c r="G89" s="3"/>
      <c r="H89" s="20"/>
    </row>
  </sheetData>
  <mergeCells count="8">
    <mergeCell ref="B57:C57"/>
    <mergeCell ref="B67:C67"/>
    <mergeCell ref="A2:C2"/>
    <mergeCell ref="A3:C3"/>
    <mergeCell ref="B4:C4"/>
    <mergeCell ref="B5:C5"/>
    <mergeCell ref="A9:C9"/>
    <mergeCell ref="B10:C10"/>
  </mergeCells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activeCell="E114" sqref="E114"/>
    </sheetView>
  </sheetViews>
  <sheetFormatPr defaultRowHeight="12.75" x14ac:dyDescent="0.2"/>
  <cols>
    <col min="1" max="1" width="2.7109375" style="38" customWidth="1"/>
    <col min="2" max="2" width="4.7109375" style="38" customWidth="1"/>
    <col min="3" max="3" width="40.7109375" style="38" customWidth="1"/>
    <col min="4" max="4" width="12" style="38" bestFit="1" customWidth="1"/>
    <col min="5" max="5" width="18.85546875" style="38" bestFit="1" customWidth="1"/>
    <col min="6" max="6" width="9.5703125" style="38" bestFit="1" customWidth="1"/>
    <col min="7" max="7" width="11.7109375" style="43" customWidth="1"/>
    <col min="8" max="8" width="9.28515625" style="57" customWidth="1"/>
    <col min="9" max="16384" width="9.140625" style="38"/>
  </cols>
  <sheetData>
    <row r="1" spans="1:8" x14ac:dyDescent="0.2">
      <c r="A1" s="34"/>
      <c r="B1" s="34"/>
      <c r="C1" s="35" t="s">
        <v>2001</v>
      </c>
      <c r="D1" s="34"/>
      <c r="E1" s="34"/>
      <c r="F1" s="34"/>
      <c r="G1" s="36"/>
      <c r="H1" s="37"/>
    </row>
    <row r="2" spans="1:8" ht="38.25" x14ac:dyDescent="0.2">
      <c r="A2" s="95" t="s">
        <v>1</v>
      </c>
      <c r="B2" s="96"/>
      <c r="C2" s="96"/>
      <c r="D2" s="39" t="s">
        <v>2</v>
      </c>
      <c r="E2" s="39" t="s">
        <v>1258</v>
      </c>
      <c r="F2" s="40" t="s">
        <v>4</v>
      </c>
      <c r="G2" s="41" t="s">
        <v>5</v>
      </c>
      <c r="H2" s="42" t="s">
        <v>6</v>
      </c>
    </row>
    <row r="3" spans="1:8" x14ac:dyDescent="0.2">
      <c r="A3" s="92" t="s">
        <v>1793</v>
      </c>
      <c r="B3" s="93"/>
      <c r="C3" s="93"/>
      <c r="H3" s="44"/>
    </row>
    <row r="4" spans="1:8" x14ac:dyDescent="0.2">
      <c r="B4" s="94" t="s">
        <v>1901</v>
      </c>
      <c r="C4" s="93"/>
      <c r="H4" s="44"/>
    </row>
    <row r="5" spans="1:8" x14ac:dyDescent="0.2">
      <c r="B5" s="92" t="s">
        <v>49</v>
      </c>
      <c r="C5" s="93"/>
      <c r="H5" s="44"/>
    </row>
    <row r="6" spans="1:8" x14ac:dyDescent="0.2">
      <c r="B6" s="46" t="s">
        <v>84</v>
      </c>
      <c r="C6" s="38" t="s">
        <v>2002</v>
      </c>
      <c r="D6" s="38" t="s">
        <v>2003</v>
      </c>
      <c r="E6" s="38" t="s">
        <v>1904</v>
      </c>
      <c r="F6" s="38">
        <v>93006.471399999995</v>
      </c>
      <c r="G6" s="43">
        <v>3416.84</v>
      </c>
      <c r="H6" s="44">
        <v>99.720000000000013</v>
      </c>
    </row>
    <row r="7" spans="1:8" ht="13.5" thickBot="1" x14ac:dyDescent="0.25">
      <c r="E7" s="47" t="s">
        <v>48</v>
      </c>
      <c r="G7" s="48">
        <v>3416.84</v>
      </c>
      <c r="H7" s="49">
        <v>99.72</v>
      </c>
    </row>
    <row r="8" spans="1:8" ht="13.5" thickTop="1" x14ac:dyDescent="0.2">
      <c r="H8" s="44"/>
    </row>
    <row r="9" spans="1:8" x14ac:dyDescent="0.2">
      <c r="A9" s="53" t="s">
        <v>86</v>
      </c>
      <c r="G9" s="54">
        <v>9.76</v>
      </c>
      <c r="H9" s="55">
        <v>0.28000000000000003</v>
      </c>
    </row>
    <row r="10" spans="1:8" x14ac:dyDescent="0.2">
      <c r="H10" s="44"/>
    </row>
    <row r="11" spans="1:8" ht="13.5" thickBot="1" x14ac:dyDescent="0.25">
      <c r="E11" s="47" t="s">
        <v>87</v>
      </c>
      <c r="G11" s="48">
        <v>3426.6</v>
      </c>
      <c r="H11" s="49">
        <v>100</v>
      </c>
    </row>
    <row r="12" spans="1:8" ht="13.5" thickTop="1" x14ac:dyDescent="0.2">
      <c r="H12" s="44"/>
    </row>
    <row r="13" spans="1:8" x14ac:dyDescent="0.2">
      <c r="A13" s="47" t="s">
        <v>88</v>
      </c>
      <c r="H13" s="44"/>
    </row>
    <row r="14" spans="1:8" x14ac:dyDescent="0.2">
      <c r="H14" s="44"/>
    </row>
    <row r="15" spans="1:8" x14ac:dyDescent="0.2">
      <c r="A15" s="38">
        <v>1</v>
      </c>
      <c r="B15" s="38" t="s">
        <v>90</v>
      </c>
      <c r="H15" s="44"/>
    </row>
    <row r="16" spans="1:8" x14ac:dyDescent="0.2">
      <c r="H16" s="44"/>
    </row>
    <row r="17" spans="1:8" x14ac:dyDescent="0.2">
      <c r="A17" s="34"/>
      <c r="B17" s="34"/>
      <c r="C17" s="34"/>
      <c r="D17" s="34"/>
      <c r="E17" s="34"/>
      <c r="F17" s="34"/>
      <c r="G17" s="36"/>
      <c r="H17" s="56"/>
    </row>
  </sheetData>
  <mergeCells count="4">
    <mergeCell ref="A2:C2"/>
    <mergeCell ref="A3:C3"/>
    <mergeCell ref="B4:C4"/>
    <mergeCell ref="B5:C5"/>
  </mergeCells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activeCell="E114" sqref="E114"/>
    </sheetView>
  </sheetViews>
  <sheetFormatPr defaultRowHeight="12.75" x14ac:dyDescent="0.2"/>
  <cols>
    <col min="1" max="1" width="2.7109375" style="38" customWidth="1"/>
    <col min="2" max="2" width="4.7109375" style="38" customWidth="1"/>
    <col min="3" max="3" width="40.7109375" style="38" customWidth="1"/>
    <col min="4" max="4" width="12.7109375" style="38" bestFit="1" customWidth="1"/>
    <col min="5" max="5" width="18.85546875" style="38" bestFit="1" customWidth="1"/>
    <col min="6" max="6" width="8.7109375" style="38" customWidth="1"/>
    <col min="7" max="7" width="12.7109375" style="43" customWidth="1"/>
    <col min="8" max="8" width="7.7109375" style="57" customWidth="1"/>
    <col min="9" max="16384" width="9.140625" style="38"/>
  </cols>
  <sheetData>
    <row r="1" spans="1:8" x14ac:dyDescent="0.2">
      <c r="A1" s="34"/>
      <c r="B1" s="34"/>
      <c r="C1" s="35" t="s">
        <v>1998</v>
      </c>
      <c r="D1" s="34"/>
      <c r="E1" s="34"/>
      <c r="F1" s="34"/>
      <c r="G1" s="36"/>
      <c r="H1" s="37"/>
    </row>
    <row r="2" spans="1:8" ht="38.25" x14ac:dyDescent="0.2">
      <c r="A2" s="95" t="s">
        <v>1</v>
      </c>
      <c r="B2" s="96"/>
      <c r="C2" s="96"/>
      <c r="D2" s="39" t="s">
        <v>2</v>
      </c>
      <c r="E2" s="39" t="s">
        <v>1258</v>
      </c>
      <c r="F2" s="40" t="s">
        <v>4</v>
      </c>
      <c r="G2" s="41" t="s">
        <v>5</v>
      </c>
      <c r="H2" s="42" t="s">
        <v>6</v>
      </c>
    </row>
    <row r="3" spans="1:8" x14ac:dyDescent="0.2">
      <c r="A3" s="92" t="s">
        <v>1793</v>
      </c>
      <c r="B3" s="93"/>
      <c r="C3" s="93"/>
      <c r="H3" s="44"/>
    </row>
    <row r="4" spans="1:8" x14ac:dyDescent="0.2">
      <c r="B4" s="94" t="s">
        <v>1901</v>
      </c>
      <c r="C4" s="93"/>
      <c r="H4" s="44"/>
    </row>
    <row r="5" spans="1:8" x14ac:dyDescent="0.2">
      <c r="B5" s="92" t="s">
        <v>49</v>
      </c>
      <c r="C5" s="93"/>
      <c r="H5" s="44"/>
    </row>
    <row r="6" spans="1:8" x14ac:dyDescent="0.2">
      <c r="B6" s="46" t="s">
        <v>84</v>
      </c>
      <c r="C6" s="38" t="s">
        <v>1999</v>
      </c>
      <c r="D6" s="38" t="s">
        <v>2000</v>
      </c>
      <c r="E6" s="38" t="s">
        <v>1904</v>
      </c>
      <c r="F6" s="38">
        <v>31330.003400000001</v>
      </c>
      <c r="G6" s="43">
        <v>392.78000000000003</v>
      </c>
      <c r="H6" s="44">
        <v>85.66</v>
      </c>
    </row>
    <row r="7" spans="1:8" ht="13.5" thickBot="1" x14ac:dyDescent="0.25">
      <c r="E7" s="47" t="s">
        <v>48</v>
      </c>
      <c r="G7" s="48">
        <v>392.78</v>
      </c>
      <c r="H7" s="49">
        <v>85.66</v>
      </c>
    </row>
    <row r="8" spans="1:8" ht="13.5" thickTop="1" x14ac:dyDescent="0.2">
      <c r="H8" s="44"/>
    </row>
    <row r="9" spans="1:8" x14ac:dyDescent="0.2">
      <c r="A9" s="53" t="s">
        <v>86</v>
      </c>
      <c r="G9" s="54">
        <v>65.75</v>
      </c>
      <c r="H9" s="55">
        <v>14.34</v>
      </c>
    </row>
    <row r="10" spans="1:8" x14ac:dyDescent="0.2">
      <c r="H10" s="44"/>
    </row>
    <row r="11" spans="1:8" ht="13.5" thickBot="1" x14ac:dyDescent="0.25">
      <c r="E11" s="47" t="s">
        <v>87</v>
      </c>
      <c r="G11" s="48">
        <v>458.53</v>
      </c>
      <c r="H11" s="49">
        <v>100</v>
      </c>
    </row>
    <row r="12" spans="1:8" ht="13.5" thickTop="1" x14ac:dyDescent="0.2">
      <c r="H12" s="44"/>
    </row>
    <row r="13" spans="1:8" x14ac:dyDescent="0.2">
      <c r="A13" s="47" t="s">
        <v>88</v>
      </c>
      <c r="H13" s="44"/>
    </row>
    <row r="14" spans="1:8" x14ac:dyDescent="0.2">
      <c r="H14" s="44"/>
    </row>
    <row r="15" spans="1:8" x14ac:dyDescent="0.2">
      <c r="A15" s="38">
        <v>1</v>
      </c>
      <c r="B15" s="38" t="s">
        <v>90</v>
      </c>
      <c r="H15" s="44"/>
    </row>
    <row r="16" spans="1:8" x14ac:dyDescent="0.2">
      <c r="H16" s="44"/>
    </row>
    <row r="17" spans="1:8" x14ac:dyDescent="0.2">
      <c r="A17" s="34"/>
      <c r="B17" s="34"/>
      <c r="C17" s="34"/>
      <c r="D17" s="34"/>
      <c r="E17" s="34"/>
      <c r="F17" s="34"/>
      <c r="G17" s="36"/>
      <c r="H17" s="56"/>
    </row>
  </sheetData>
  <mergeCells count="4">
    <mergeCell ref="A2:C2"/>
    <mergeCell ref="A3:C3"/>
    <mergeCell ref="B4:C4"/>
    <mergeCell ref="B5:C5"/>
  </mergeCells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2"/>
  <sheetViews>
    <sheetView topLeftCell="A353" zoomScaleNormal="100" workbookViewId="0">
      <selection activeCell="B365" sqref="B365"/>
    </sheetView>
  </sheetViews>
  <sheetFormatPr defaultRowHeight="12.75" x14ac:dyDescent="0.2"/>
  <cols>
    <col min="1" max="1" width="2.7109375" style="38" customWidth="1"/>
    <col min="2" max="2" width="7.42578125" style="38" customWidth="1"/>
    <col min="3" max="3" width="50.85546875" style="38" bestFit="1" customWidth="1"/>
    <col min="4" max="4" width="14" style="38" bestFit="1" customWidth="1"/>
    <col min="5" max="5" width="20.42578125" style="38" bestFit="1" customWidth="1"/>
    <col min="6" max="6" width="10.42578125" style="38" bestFit="1" customWidth="1"/>
    <col min="7" max="7" width="13.7109375" style="43" customWidth="1"/>
    <col min="8" max="8" width="9.7109375" style="57" customWidth="1"/>
    <col min="9" max="16384" width="9.140625" style="38"/>
  </cols>
  <sheetData>
    <row r="1" spans="1:8" x14ac:dyDescent="0.2">
      <c r="A1" s="34"/>
      <c r="B1" s="34"/>
      <c r="C1" s="35" t="s">
        <v>1980</v>
      </c>
      <c r="D1" s="34"/>
      <c r="E1" s="34"/>
      <c r="F1" s="34"/>
      <c r="G1" s="36"/>
      <c r="H1" s="37"/>
    </row>
    <row r="2" spans="1:8" ht="25.5" x14ac:dyDescent="0.2">
      <c r="A2" s="95" t="s">
        <v>1</v>
      </c>
      <c r="B2" s="96"/>
      <c r="C2" s="96"/>
      <c r="D2" s="39" t="s">
        <v>2</v>
      </c>
      <c r="E2" s="39" t="s">
        <v>534</v>
      </c>
      <c r="F2" s="40" t="s">
        <v>4</v>
      </c>
      <c r="G2" s="41" t="s">
        <v>5</v>
      </c>
      <c r="H2" s="42" t="s">
        <v>6</v>
      </c>
    </row>
    <row r="3" spans="1:8" x14ac:dyDescent="0.2">
      <c r="A3" s="92" t="s">
        <v>535</v>
      </c>
      <c r="B3" s="93"/>
      <c r="C3" s="93"/>
      <c r="H3" s="44"/>
    </row>
    <row r="4" spans="1:8" x14ac:dyDescent="0.2">
      <c r="B4" s="92" t="s">
        <v>9</v>
      </c>
      <c r="C4" s="93"/>
      <c r="H4" s="44"/>
    </row>
    <row r="5" spans="1:8" x14ac:dyDescent="0.2">
      <c r="B5" s="46" t="s">
        <v>84</v>
      </c>
      <c r="C5" s="38" t="s">
        <v>1289</v>
      </c>
      <c r="D5" s="38" t="s">
        <v>1290</v>
      </c>
      <c r="E5" s="38" t="s">
        <v>1197</v>
      </c>
      <c r="F5" s="38">
        <v>1780000</v>
      </c>
      <c r="G5" s="43">
        <v>4528.32</v>
      </c>
      <c r="H5" s="44">
        <v>2.52</v>
      </c>
    </row>
    <row r="6" spans="1:8" x14ac:dyDescent="0.2">
      <c r="B6" s="46" t="s">
        <v>84</v>
      </c>
      <c r="C6" s="38" t="s">
        <v>1436</v>
      </c>
      <c r="D6" s="38" t="s">
        <v>1437</v>
      </c>
      <c r="E6" s="38" t="s">
        <v>1229</v>
      </c>
      <c r="F6" s="38">
        <v>2653000</v>
      </c>
      <c r="G6" s="43">
        <v>4239.49</v>
      </c>
      <c r="H6" s="44">
        <v>2.36</v>
      </c>
    </row>
    <row r="7" spans="1:8" x14ac:dyDescent="0.2">
      <c r="B7" s="46" t="s">
        <v>84</v>
      </c>
      <c r="C7" s="38" t="s">
        <v>1460</v>
      </c>
      <c r="D7" s="38" t="s">
        <v>1461</v>
      </c>
      <c r="E7" s="38" t="s">
        <v>1124</v>
      </c>
      <c r="F7" s="38">
        <v>21555000</v>
      </c>
      <c r="G7" s="43">
        <v>4084.67</v>
      </c>
      <c r="H7" s="44">
        <v>2.27</v>
      </c>
    </row>
    <row r="8" spans="1:8" x14ac:dyDescent="0.2">
      <c r="B8" s="46" t="s">
        <v>84</v>
      </c>
      <c r="C8" s="38" t="s">
        <v>103</v>
      </c>
      <c r="D8" s="38" t="s">
        <v>1406</v>
      </c>
      <c r="E8" s="38" t="s">
        <v>1139</v>
      </c>
      <c r="F8" s="38">
        <v>307600</v>
      </c>
      <c r="G8" s="43">
        <v>3857.61</v>
      </c>
      <c r="H8" s="44">
        <v>2.14</v>
      </c>
    </row>
    <row r="9" spans="1:8" x14ac:dyDescent="0.2">
      <c r="B9" s="46" t="s">
        <v>84</v>
      </c>
      <c r="C9" s="38" t="s">
        <v>116</v>
      </c>
      <c r="D9" s="38" t="s">
        <v>1279</v>
      </c>
      <c r="E9" s="38" t="s">
        <v>1139</v>
      </c>
      <c r="F9" s="38">
        <v>180601</v>
      </c>
      <c r="G9" s="43">
        <v>2962.31</v>
      </c>
      <c r="H9" s="44">
        <v>1.6500000000000001</v>
      </c>
    </row>
    <row r="10" spans="1:8" x14ac:dyDescent="0.2">
      <c r="B10" s="46" t="s">
        <v>84</v>
      </c>
      <c r="C10" s="38" t="s">
        <v>1018</v>
      </c>
      <c r="D10" s="38" t="s">
        <v>1288</v>
      </c>
      <c r="E10" s="38" t="s">
        <v>1197</v>
      </c>
      <c r="F10" s="38">
        <v>377577</v>
      </c>
      <c r="G10" s="43">
        <v>2535.81</v>
      </c>
      <c r="H10" s="44">
        <v>1.4100000000000001</v>
      </c>
    </row>
    <row r="11" spans="1:8" x14ac:dyDescent="0.2">
      <c r="B11" s="46" t="s">
        <v>84</v>
      </c>
      <c r="C11" s="38" t="s">
        <v>159</v>
      </c>
      <c r="D11" s="38" t="s">
        <v>1157</v>
      </c>
      <c r="E11" s="38" t="s">
        <v>1158</v>
      </c>
      <c r="F11" s="38">
        <v>258804</v>
      </c>
      <c r="G11" s="43">
        <v>2470.41</v>
      </c>
      <c r="H11" s="44">
        <v>1.37</v>
      </c>
    </row>
    <row r="12" spans="1:8" x14ac:dyDescent="0.2">
      <c r="B12" s="46" t="s">
        <v>84</v>
      </c>
      <c r="C12" s="38" t="s">
        <v>1440</v>
      </c>
      <c r="D12" s="38" t="s">
        <v>1441</v>
      </c>
      <c r="E12" s="38" t="s">
        <v>1139</v>
      </c>
      <c r="F12" s="38">
        <v>496500</v>
      </c>
      <c r="G12" s="43">
        <v>2344.7200000000003</v>
      </c>
      <c r="H12" s="44">
        <v>1.3</v>
      </c>
    </row>
    <row r="13" spans="1:8" x14ac:dyDescent="0.2">
      <c r="B13" s="46" t="s">
        <v>84</v>
      </c>
      <c r="C13" s="38" t="s">
        <v>1147</v>
      </c>
      <c r="D13" s="38" t="s">
        <v>1148</v>
      </c>
      <c r="E13" s="38" t="s">
        <v>1127</v>
      </c>
      <c r="F13" s="38">
        <v>25388</v>
      </c>
      <c r="G13" s="43">
        <v>2247.08</v>
      </c>
      <c r="H13" s="44">
        <v>1.25</v>
      </c>
    </row>
    <row r="14" spans="1:8" x14ac:dyDescent="0.2">
      <c r="B14" s="46" t="s">
        <v>84</v>
      </c>
      <c r="C14" s="38" t="s">
        <v>1274</v>
      </c>
      <c r="D14" s="38" t="s">
        <v>1275</v>
      </c>
      <c r="E14" s="38" t="s">
        <v>1121</v>
      </c>
      <c r="F14" s="38">
        <v>167311</v>
      </c>
      <c r="G14" s="43">
        <v>2204.7400000000002</v>
      </c>
      <c r="H14" s="44">
        <v>1.22</v>
      </c>
    </row>
    <row r="15" spans="1:8" x14ac:dyDescent="0.2">
      <c r="B15" s="46" t="s">
        <v>84</v>
      </c>
      <c r="C15" s="38" t="s">
        <v>1466</v>
      </c>
      <c r="D15" s="38" t="s">
        <v>1467</v>
      </c>
      <c r="E15" s="38" t="s">
        <v>1139</v>
      </c>
      <c r="F15" s="38">
        <v>313600</v>
      </c>
      <c r="G15" s="43">
        <v>2089.52</v>
      </c>
      <c r="H15" s="44">
        <v>1.1600000000000001</v>
      </c>
    </row>
    <row r="16" spans="1:8" x14ac:dyDescent="0.2">
      <c r="B16" s="46" t="s">
        <v>84</v>
      </c>
      <c r="C16" s="38" t="s">
        <v>1422</v>
      </c>
      <c r="D16" s="38" t="s">
        <v>1423</v>
      </c>
      <c r="E16" s="38" t="s">
        <v>1212</v>
      </c>
      <c r="F16" s="38">
        <v>920000</v>
      </c>
      <c r="G16" s="43">
        <v>2081.5</v>
      </c>
      <c r="H16" s="44">
        <v>1.1600000000000001</v>
      </c>
    </row>
    <row r="17" spans="2:8" x14ac:dyDescent="0.2">
      <c r="B17" s="46" t="s">
        <v>84</v>
      </c>
      <c r="C17" s="38" t="s">
        <v>1230</v>
      </c>
      <c r="D17" s="38" t="s">
        <v>1231</v>
      </c>
      <c r="E17" s="38" t="s">
        <v>1232</v>
      </c>
      <c r="F17" s="38">
        <v>484350</v>
      </c>
      <c r="G17" s="43">
        <v>2075.6799999999998</v>
      </c>
      <c r="H17" s="44">
        <v>1.1499999999999999</v>
      </c>
    </row>
    <row r="18" spans="2:8" x14ac:dyDescent="0.2">
      <c r="B18" s="46" t="s">
        <v>84</v>
      </c>
      <c r="C18" s="38" t="s">
        <v>1564</v>
      </c>
      <c r="D18" s="38" t="s">
        <v>1565</v>
      </c>
      <c r="E18" s="38" t="s">
        <v>1183</v>
      </c>
      <c r="F18" s="38">
        <v>1723746</v>
      </c>
      <c r="G18" s="43">
        <v>2040.92</v>
      </c>
      <c r="H18" s="44">
        <v>1.1300000000000001</v>
      </c>
    </row>
    <row r="19" spans="2:8" x14ac:dyDescent="0.2">
      <c r="B19" s="46" t="s">
        <v>84</v>
      </c>
      <c r="C19" s="38" t="s">
        <v>1520</v>
      </c>
      <c r="D19" s="38" t="s">
        <v>1521</v>
      </c>
      <c r="E19" s="38" t="s">
        <v>1166</v>
      </c>
      <c r="F19" s="38">
        <v>612000</v>
      </c>
      <c r="G19" s="43">
        <v>2038.88</v>
      </c>
      <c r="H19" s="44">
        <v>1.1300000000000001</v>
      </c>
    </row>
    <row r="20" spans="2:8" x14ac:dyDescent="0.2">
      <c r="B20" s="46" t="s">
        <v>84</v>
      </c>
      <c r="C20" s="38" t="s">
        <v>1981</v>
      </c>
      <c r="D20" s="38" t="s">
        <v>1982</v>
      </c>
      <c r="E20" s="38" t="s">
        <v>1130</v>
      </c>
      <c r="F20" s="38">
        <v>384828</v>
      </c>
      <c r="G20" s="43">
        <v>1812.54</v>
      </c>
      <c r="H20" s="44">
        <v>1.0100000000000002</v>
      </c>
    </row>
    <row r="21" spans="2:8" x14ac:dyDescent="0.2">
      <c r="B21" s="46" t="s">
        <v>84</v>
      </c>
      <c r="C21" s="38" t="s">
        <v>1119</v>
      </c>
      <c r="D21" s="38" t="s">
        <v>1120</v>
      </c>
      <c r="E21" s="38" t="s">
        <v>1121</v>
      </c>
      <c r="F21" s="38">
        <v>649281</v>
      </c>
      <c r="G21" s="43">
        <v>1720.92</v>
      </c>
      <c r="H21" s="44">
        <v>0.96000000000000008</v>
      </c>
    </row>
    <row r="22" spans="2:8" x14ac:dyDescent="0.2">
      <c r="B22" s="46" t="s">
        <v>84</v>
      </c>
      <c r="C22" s="38" t="s">
        <v>1376</v>
      </c>
      <c r="D22" s="38" t="s">
        <v>1377</v>
      </c>
      <c r="E22" s="38" t="s">
        <v>1183</v>
      </c>
      <c r="F22" s="38">
        <v>274400</v>
      </c>
      <c r="G22" s="43">
        <v>1684.54</v>
      </c>
      <c r="H22" s="44">
        <v>0.94000000000000006</v>
      </c>
    </row>
    <row r="23" spans="2:8" x14ac:dyDescent="0.2">
      <c r="B23" s="46" t="s">
        <v>84</v>
      </c>
      <c r="C23" s="38" t="s">
        <v>1810</v>
      </c>
      <c r="D23" s="38" t="s">
        <v>1811</v>
      </c>
      <c r="E23" s="38" t="s">
        <v>1114</v>
      </c>
      <c r="F23" s="38">
        <v>135600</v>
      </c>
      <c r="G23" s="43">
        <v>1650.39</v>
      </c>
      <c r="H23" s="44">
        <v>0.91999999999999993</v>
      </c>
    </row>
    <row r="24" spans="2:8" x14ac:dyDescent="0.2">
      <c r="B24" s="46" t="s">
        <v>84</v>
      </c>
      <c r="C24" s="38" t="s">
        <v>1508</v>
      </c>
      <c r="D24" s="38" t="s">
        <v>1509</v>
      </c>
      <c r="E24" s="38" t="s">
        <v>1139</v>
      </c>
      <c r="F24" s="38">
        <v>419200</v>
      </c>
      <c r="G24" s="43">
        <v>1577.24</v>
      </c>
      <c r="H24" s="44">
        <v>0.88</v>
      </c>
    </row>
    <row r="25" spans="2:8" x14ac:dyDescent="0.2">
      <c r="B25" s="46" t="s">
        <v>84</v>
      </c>
      <c r="C25" s="38" t="s">
        <v>1178</v>
      </c>
      <c r="D25" s="38" t="s">
        <v>1179</v>
      </c>
      <c r="E25" s="38" t="s">
        <v>1180</v>
      </c>
      <c r="F25" s="38">
        <v>471300</v>
      </c>
      <c r="G25" s="43">
        <v>1555.29</v>
      </c>
      <c r="H25" s="44">
        <v>0.86</v>
      </c>
    </row>
    <row r="26" spans="2:8" x14ac:dyDescent="0.2">
      <c r="B26" s="46" t="s">
        <v>84</v>
      </c>
      <c r="C26" s="38" t="s">
        <v>1434</v>
      </c>
      <c r="D26" s="38" t="s">
        <v>1435</v>
      </c>
      <c r="E26" s="38" t="s">
        <v>1151</v>
      </c>
      <c r="F26" s="38">
        <v>11760000</v>
      </c>
      <c r="G26" s="43">
        <v>1505.28</v>
      </c>
      <c r="H26" s="44">
        <v>0.84000000000000008</v>
      </c>
    </row>
    <row r="27" spans="2:8" x14ac:dyDescent="0.2">
      <c r="B27" s="46" t="s">
        <v>84</v>
      </c>
      <c r="C27" s="38" t="s">
        <v>262</v>
      </c>
      <c r="D27" s="38" t="s">
        <v>1265</v>
      </c>
      <c r="E27" s="38" t="s">
        <v>1109</v>
      </c>
      <c r="F27" s="38">
        <v>1416000</v>
      </c>
      <c r="G27" s="43">
        <v>1494.59</v>
      </c>
      <c r="H27" s="44">
        <v>0.83</v>
      </c>
    </row>
    <row r="28" spans="2:8" x14ac:dyDescent="0.2">
      <c r="B28" s="46" t="s">
        <v>84</v>
      </c>
      <c r="C28" s="38" t="s">
        <v>1472</v>
      </c>
      <c r="D28" s="38" t="s">
        <v>1473</v>
      </c>
      <c r="E28" s="38" t="s">
        <v>1139</v>
      </c>
      <c r="F28" s="38">
        <v>998400</v>
      </c>
      <c r="G28" s="43">
        <v>1487.6200000000001</v>
      </c>
      <c r="H28" s="44">
        <v>0.83</v>
      </c>
    </row>
    <row r="29" spans="2:8" x14ac:dyDescent="0.2">
      <c r="B29" s="46" t="s">
        <v>84</v>
      </c>
      <c r="C29" s="38" t="s">
        <v>581</v>
      </c>
      <c r="D29" s="38" t="s">
        <v>1262</v>
      </c>
      <c r="E29" s="38" t="s">
        <v>1109</v>
      </c>
      <c r="F29" s="38">
        <v>2646000</v>
      </c>
      <c r="G29" s="43">
        <v>1362.69</v>
      </c>
      <c r="H29" s="44">
        <v>0.76</v>
      </c>
    </row>
    <row r="30" spans="2:8" x14ac:dyDescent="0.2">
      <c r="B30" s="46" t="s">
        <v>84</v>
      </c>
      <c r="C30" s="38" t="s">
        <v>14</v>
      </c>
      <c r="D30" s="38" t="s">
        <v>1138</v>
      </c>
      <c r="E30" s="38" t="s">
        <v>1139</v>
      </c>
      <c r="F30" s="38">
        <v>74962</v>
      </c>
      <c r="G30" s="43">
        <v>1355.84</v>
      </c>
      <c r="H30" s="44">
        <v>0.75000000000000011</v>
      </c>
    </row>
    <row r="31" spans="2:8" x14ac:dyDescent="0.2">
      <c r="B31" s="46" t="s">
        <v>84</v>
      </c>
      <c r="C31" s="38" t="s">
        <v>1280</v>
      </c>
      <c r="D31" s="38" t="s">
        <v>1281</v>
      </c>
      <c r="E31" s="38" t="s">
        <v>1166</v>
      </c>
      <c r="F31" s="38">
        <v>157850</v>
      </c>
      <c r="G31" s="43">
        <v>1288.29</v>
      </c>
      <c r="H31" s="44">
        <v>0.72000000000000008</v>
      </c>
    </row>
    <row r="32" spans="2:8" x14ac:dyDescent="0.2">
      <c r="B32" s="46" t="s">
        <v>84</v>
      </c>
      <c r="C32" s="38" t="s">
        <v>1350</v>
      </c>
      <c r="D32" s="38" t="s">
        <v>1351</v>
      </c>
      <c r="E32" s="38" t="s">
        <v>1127</v>
      </c>
      <c r="F32" s="38">
        <v>903000</v>
      </c>
      <c r="G32" s="43">
        <v>1277.75</v>
      </c>
      <c r="H32" s="44">
        <v>0.71000000000000008</v>
      </c>
    </row>
    <row r="33" spans="2:8" x14ac:dyDescent="0.2">
      <c r="B33" s="46" t="s">
        <v>84</v>
      </c>
      <c r="C33" s="38" t="s">
        <v>1495</v>
      </c>
      <c r="D33" s="38" t="s">
        <v>1496</v>
      </c>
      <c r="E33" s="38" t="s">
        <v>1497</v>
      </c>
      <c r="F33" s="38">
        <v>122400</v>
      </c>
      <c r="G33" s="43">
        <v>1168.25</v>
      </c>
      <c r="H33" s="44">
        <v>0.65</v>
      </c>
    </row>
    <row r="34" spans="2:8" x14ac:dyDescent="0.2">
      <c r="B34" s="46" t="s">
        <v>84</v>
      </c>
      <c r="C34" s="38" t="s">
        <v>1529</v>
      </c>
      <c r="D34" s="38" t="s">
        <v>1530</v>
      </c>
      <c r="E34" s="38" t="s">
        <v>1531</v>
      </c>
      <c r="F34" s="38">
        <v>904500</v>
      </c>
      <c r="G34" s="43">
        <v>1159.1200000000001</v>
      </c>
      <c r="H34" s="44">
        <v>0.64</v>
      </c>
    </row>
    <row r="35" spans="2:8" x14ac:dyDescent="0.2">
      <c r="B35" s="46" t="s">
        <v>84</v>
      </c>
      <c r="C35" s="38" t="s">
        <v>1128</v>
      </c>
      <c r="D35" s="38" t="s">
        <v>1129</v>
      </c>
      <c r="E35" s="38" t="s">
        <v>1130</v>
      </c>
      <c r="F35" s="38">
        <v>98614</v>
      </c>
      <c r="G35" s="43">
        <v>1156.3500000000001</v>
      </c>
      <c r="H35" s="44">
        <v>0.64</v>
      </c>
    </row>
    <row r="36" spans="2:8" x14ac:dyDescent="0.2">
      <c r="B36" s="46" t="s">
        <v>84</v>
      </c>
      <c r="C36" s="38" t="s">
        <v>1200</v>
      </c>
      <c r="D36" s="38" t="s">
        <v>1201</v>
      </c>
      <c r="E36" s="38" t="s">
        <v>1130</v>
      </c>
      <c r="F36" s="38">
        <v>38096</v>
      </c>
      <c r="G36" s="43">
        <v>1156.23</v>
      </c>
      <c r="H36" s="44">
        <v>0.64</v>
      </c>
    </row>
    <row r="37" spans="2:8" x14ac:dyDescent="0.2">
      <c r="B37" s="46" t="s">
        <v>84</v>
      </c>
      <c r="C37" s="38" t="s">
        <v>1357</v>
      </c>
      <c r="D37" s="38" t="s">
        <v>1358</v>
      </c>
      <c r="E37" s="38" t="s">
        <v>1183</v>
      </c>
      <c r="F37" s="38">
        <v>130200</v>
      </c>
      <c r="G37" s="43">
        <v>1067.57</v>
      </c>
      <c r="H37" s="44">
        <v>0.59</v>
      </c>
    </row>
    <row r="38" spans="2:8" x14ac:dyDescent="0.2">
      <c r="B38" s="46" t="s">
        <v>84</v>
      </c>
      <c r="C38" s="38" t="s">
        <v>1456</v>
      </c>
      <c r="D38" s="38" t="s">
        <v>1457</v>
      </c>
      <c r="E38" s="38" t="s">
        <v>1109</v>
      </c>
      <c r="F38" s="38">
        <v>4010061</v>
      </c>
      <c r="G38" s="43">
        <v>1066.68</v>
      </c>
      <c r="H38" s="44">
        <v>0.59</v>
      </c>
    </row>
    <row r="39" spans="2:8" x14ac:dyDescent="0.2">
      <c r="B39" s="46" t="s">
        <v>84</v>
      </c>
      <c r="C39" s="38" t="s">
        <v>1522</v>
      </c>
      <c r="D39" s="38" t="s">
        <v>1523</v>
      </c>
      <c r="E39" s="38" t="s">
        <v>1117</v>
      </c>
      <c r="F39" s="38">
        <v>900000</v>
      </c>
      <c r="G39" s="43">
        <v>1052.55</v>
      </c>
      <c r="H39" s="44">
        <v>0.58000000000000007</v>
      </c>
    </row>
    <row r="40" spans="2:8" x14ac:dyDescent="0.2">
      <c r="B40" s="46" t="s">
        <v>84</v>
      </c>
      <c r="C40" s="38" t="s">
        <v>1424</v>
      </c>
      <c r="D40" s="38" t="s">
        <v>1425</v>
      </c>
      <c r="E40" s="38" t="s">
        <v>1139</v>
      </c>
      <c r="F40" s="38">
        <v>1887600</v>
      </c>
      <c r="G40" s="43">
        <v>999.48</v>
      </c>
      <c r="H40" s="44">
        <v>0.55999999999999994</v>
      </c>
    </row>
    <row r="41" spans="2:8" x14ac:dyDescent="0.2">
      <c r="B41" s="46" t="s">
        <v>84</v>
      </c>
      <c r="C41" s="38" t="s">
        <v>1502</v>
      </c>
      <c r="D41" s="38" t="s">
        <v>1503</v>
      </c>
      <c r="E41" s="38" t="s">
        <v>1114</v>
      </c>
      <c r="F41" s="38">
        <v>5542000</v>
      </c>
      <c r="G41" s="43">
        <v>980.93000000000006</v>
      </c>
      <c r="H41" s="44">
        <v>0.54</v>
      </c>
    </row>
    <row r="42" spans="2:8" x14ac:dyDescent="0.2">
      <c r="B42" s="46" t="s">
        <v>84</v>
      </c>
      <c r="C42" s="38" t="s">
        <v>583</v>
      </c>
      <c r="D42" s="38" t="s">
        <v>1277</v>
      </c>
      <c r="E42" s="38" t="s">
        <v>1278</v>
      </c>
      <c r="F42" s="38">
        <v>492238</v>
      </c>
      <c r="G42" s="43">
        <v>973.15</v>
      </c>
      <c r="H42" s="44">
        <v>0.54</v>
      </c>
    </row>
    <row r="43" spans="2:8" x14ac:dyDescent="0.2">
      <c r="B43" s="46" t="s">
        <v>84</v>
      </c>
      <c r="C43" s="38" t="s">
        <v>1305</v>
      </c>
      <c r="D43" s="38" t="s">
        <v>1306</v>
      </c>
      <c r="E43" s="38" t="s">
        <v>1183</v>
      </c>
      <c r="F43" s="38">
        <v>42300</v>
      </c>
      <c r="G43" s="43">
        <v>946.36</v>
      </c>
      <c r="H43" s="44">
        <v>0.53</v>
      </c>
    </row>
    <row r="44" spans="2:8" x14ac:dyDescent="0.2">
      <c r="B44" s="46" t="s">
        <v>84</v>
      </c>
      <c r="C44" s="38" t="s">
        <v>1186</v>
      </c>
      <c r="D44" s="38" t="s">
        <v>1187</v>
      </c>
      <c r="E44" s="38" t="s">
        <v>1173</v>
      </c>
      <c r="F44" s="38">
        <v>156593</v>
      </c>
      <c r="G44" s="43">
        <v>885.30000000000007</v>
      </c>
      <c r="H44" s="44">
        <v>0.49</v>
      </c>
    </row>
    <row r="45" spans="2:8" x14ac:dyDescent="0.2">
      <c r="B45" s="46" t="s">
        <v>84</v>
      </c>
      <c r="C45" s="38" t="s">
        <v>1286</v>
      </c>
      <c r="D45" s="38" t="s">
        <v>1287</v>
      </c>
      <c r="E45" s="38" t="s">
        <v>1121</v>
      </c>
      <c r="F45" s="38">
        <v>17357</v>
      </c>
      <c r="G45" s="43">
        <v>866.85</v>
      </c>
      <c r="H45" s="44">
        <v>0.48000000000000004</v>
      </c>
    </row>
    <row r="46" spans="2:8" x14ac:dyDescent="0.2">
      <c r="B46" s="46" t="s">
        <v>84</v>
      </c>
      <c r="C46" s="38" t="s">
        <v>1571</v>
      </c>
      <c r="D46" s="38" t="s">
        <v>1572</v>
      </c>
      <c r="E46" s="38" t="s">
        <v>1121</v>
      </c>
      <c r="F46" s="38">
        <v>99000</v>
      </c>
      <c r="G46" s="43">
        <v>864.42000000000007</v>
      </c>
      <c r="H46" s="44">
        <v>0.48000000000000004</v>
      </c>
    </row>
    <row r="47" spans="2:8" x14ac:dyDescent="0.2">
      <c r="B47" s="46" t="s">
        <v>84</v>
      </c>
      <c r="C47" s="38" t="s">
        <v>1411</v>
      </c>
      <c r="D47" s="38" t="s">
        <v>1412</v>
      </c>
      <c r="E47" s="38" t="s">
        <v>1121</v>
      </c>
      <c r="F47" s="38">
        <v>310500</v>
      </c>
      <c r="G47" s="43">
        <v>855.43000000000006</v>
      </c>
      <c r="H47" s="44">
        <v>0.48000000000000004</v>
      </c>
    </row>
    <row r="48" spans="2:8" x14ac:dyDescent="0.2">
      <c r="B48" s="46" t="s">
        <v>84</v>
      </c>
      <c r="C48" s="38" t="s">
        <v>46</v>
      </c>
      <c r="D48" s="38" t="s">
        <v>1276</v>
      </c>
      <c r="E48" s="38" t="s">
        <v>1221</v>
      </c>
      <c r="F48" s="38">
        <v>337006</v>
      </c>
      <c r="G48" s="43">
        <v>827.01</v>
      </c>
      <c r="H48" s="44">
        <v>0.45999999999999996</v>
      </c>
    </row>
    <row r="49" spans="2:8" x14ac:dyDescent="0.2">
      <c r="B49" s="46" t="s">
        <v>84</v>
      </c>
      <c r="C49" s="38" t="s">
        <v>243</v>
      </c>
      <c r="D49" s="38" t="s">
        <v>1188</v>
      </c>
      <c r="E49" s="38" t="s">
        <v>1109</v>
      </c>
      <c r="F49" s="38">
        <v>255065</v>
      </c>
      <c r="G49" s="43">
        <v>822.07</v>
      </c>
      <c r="H49" s="44">
        <v>0.45999999999999996</v>
      </c>
    </row>
    <row r="50" spans="2:8" x14ac:dyDescent="0.2">
      <c r="B50" s="46" t="s">
        <v>84</v>
      </c>
      <c r="C50" s="38" t="s">
        <v>1452</v>
      </c>
      <c r="D50" s="38" t="s">
        <v>1453</v>
      </c>
      <c r="E50" s="38" t="s">
        <v>1183</v>
      </c>
      <c r="F50" s="38">
        <v>104000</v>
      </c>
      <c r="G50" s="43">
        <v>746.2</v>
      </c>
      <c r="H50" s="44">
        <v>0.41000000000000003</v>
      </c>
    </row>
    <row r="51" spans="2:8" x14ac:dyDescent="0.2">
      <c r="B51" s="46" t="s">
        <v>84</v>
      </c>
      <c r="C51" s="38" t="s">
        <v>1448</v>
      </c>
      <c r="D51" s="38" t="s">
        <v>1449</v>
      </c>
      <c r="E51" s="38" t="s">
        <v>1124</v>
      </c>
      <c r="F51" s="38">
        <v>552000</v>
      </c>
      <c r="G51" s="43">
        <v>726.98</v>
      </c>
      <c r="H51" s="44">
        <v>0.4</v>
      </c>
    </row>
    <row r="52" spans="2:8" x14ac:dyDescent="0.2">
      <c r="B52" s="46" t="s">
        <v>84</v>
      </c>
      <c r="C52" s="38" t="s">
        <v>1159</v>
      </c>
      <c r="D52" s="38" t="s">
        <v>1160</v>
      </c>
      <c r="E52" s="38" t="s">
        <v>1161</v>
      </c>
      <c r="F52" s="38">
        <v>158526</v>
      </c>
      <c r="G52" s="43">
        <v>725.26</v>
      </c>
      <c r="H52" s="44">
        <v>0.4</v>
      </c>
    </row>
    <row r="53" spans="2:8" x14ac:dyDescent="0.2">
      <c r="B53" s="46" t="s">
        <v>84</v>
      </c>
      <c r="C53" s="38" t="s">
        <v>1385</v>
      </c>
      <c r="D53" s="38" t="s">
        <v>1386</v>
      </c>
      <c r="E53" s="38" t="s">
        <v>1161</v>
      </c>
      <c r="F53" s="38">
        <v>287120</v>
      </c>
      <c r="G53" s="43">
        <v>710.05000000000007</v>
      </c>
      <c r="H53" s="44">
        <v>0.39</v>
      </c>
    </row>
    <row r="54" spans="2:8" x14ac:dyDescent="0.2">
      <c r="B54" s="46" t="s">
        <v>84</v>
      </c>
      <c r="C54" s="38" t="s">
        <v>1312</v>
      </c>
      <c r="D54" s="38" t="s">
        <v>1313</v>
      </c>
      <c r="E54" s="38" t="s">
        <v>1183</v>
      </c>
      <c r="F54" s="38">
        <v>108847</v>
      </c>
      <c r="G54" s="43">
        <v>685.79</v>
      </c>
      <c r="H54" s="44">
        <v>0.38</v>
      </c>
    </row>
    <row r="55" spans="2:8" x14ac:dyDescent="0.2">
      <c r="B55" s="46" t="s">
        <v>84</v>
      </c>
      <c r="C55" s="38" t="s">
        <v>717</v>
      </c>
      <c r="D55" s="38" t="s">
        <v>1983</v>
      </c>
      <c r="E55" s="38" t="s">
        <v>1121</v>
      </c>
      <c r="F55" s="38">
        <v>100755</v>
      </c>
      <c r="G55" s="43">
        <v>654</v>
      </c>
      <c r="H55" s="44">
        <v>0.36000000000000004</v>
      </c>
    </row>
    <row r="56" spans="2:8" x14ac:dyDescent="0.2">
      <c r="B56" s="46" t="s">
        <v>84</v>
      </c>
      <c r="C56" s="38" t="s">
        <v>1189</v>
      </c>
      <c r="D56" s="38" t="s">
        <v>1190</v>
      </c>
      <c r="E56" s="38" t="s">
        <v>1109</v>
      </c>
      <c r="F56" s="38">
        <v>690200</v>
      </c>
      <c r="G56" s="43">
        <v>650.51</v>
      </c>
      <c r="H56" s="44">
        <v>0.36000000000000004</v>
      </c>
    </row>
    <row r="57" spans="2:8" x14ac:dyDescent="0.2">
      <c r="B57" s="46" t="s">
        <v>84</v>
      </c>
      <c r="C57" s="38" t="s">
        <v>1018</v>
      </c>
      <c r="D57" s="38" t="s">
        <v>1332</v>
      </c>
      <c r="E57" s="38" t="s">
        <v>1197</v>
      </c>
      <c r="F57" s="38">
        <v>94110</v>
      </c>
      <c r="G57" s="43">
        <v>632.04</v>
      </c>
      <c r="H57" s="44">
        <v>0.35000000000000003</v>
      </c>
    </row>
    <row r="58" spans="2:8" x14ac:dyDescent="0.2">
      <c r="B58" s="46" t="s">
        <v>84</v>
      </c>
      <c r="C58" s="38" t="s">
        <v>1284</v>
      </c>
      <c r="D58" s="38" t="s">
        <v>1285</v>
      </c>
      <c r="E58" s="38" t="s">
        <v>1278</v>
      </c>
      <c r="F58" s="38">
        <v>383146</v>
      </c>
      <c r="G58" s="43">
        <v>625.49</v>
      </c>
      <c r="H58" s="44">
        <v>0.35000000000000003</v>
      </c>
    </row>
    <row r="59" spans="2:8" x14ac:dyDescent="0.2">
      <c r="B59" s="46" t="s">
        <v>84</v>
      </c>
      <c r="C59" s="38" t="s">
        <v>1142</v>
      </c>
      <c r="D59" s="38" t="s">
        <v>1143</v>
      </c>
      <c r="E59" s="38" t="s">
        <v>1127</v>
      </c>
      <c r="F59" s="38">
        <v>82800</v>
      </c>
      <c r="G59" s="43">
        <v>603.07000000000005</v>
      </c>
      <c r="H59" s="44">
        <v>0.34</v>
      </c>
    </row>
    <row r="60" spans="2:8" x14ac:dyDescent="0.2">
      <c r="B60" s="46" t="s">
        <v>84</v>
      </c>
      <c r="C60" s="38" t="s">
        <v>1133</v>
      </c>
      <c r="D60" s="38" t="s">
        <v>1134</v>
      </c>
      <c r="E60" s="38" t="s">
        <v>1109</v>
      </c>
      <c r="F60" s="38">
        <v>121955</v>
      </c>
      <c r="G60" s="43">
        <v>597.82000000000005</v>
      </c>
      <c r="H60" s="44">
        <v>0.33</v>
      </c>
    </row>
    <row r="61" spans="2:8" x14ac:dyDescent="0.2">
      <c r="B61" s="46" t="s">
        <v>84</v>
      </c>
      <c r="C61" s="38" t="s">
        <v>34</v>
      </c>
      <c r="D61" s="38" t="s">
        <v>1471</v>
      </c>
      <c r="E61" s="38" t="s">
        <v>1139</v>
      </c>
      <c r="F61" s="38">
        <v>107500</v>
      </c>
      <c r="G61" s="43">
        <v>582.06000000000006</v>
      </c>
      <c r="H61" s="44">
        <v>0.32</v>
      </c>
    </row>
    <row r="62" spans="2:8" x14ac:dyDescent="0.2">
      <c r="B62" s="46" t="s">
        <v>84</v>
      </c>
      <c r="C62" s="38" t="s">
        <v>1462</v>
      </c>
      <c r="D62" s="38" t="s">
        <v>1463</v>
      </c>
      <c r="E62" s="38" t="s">
        <v>1156</v>
      </c>
      <c r="F62" s="38">
        <v>73200</v>
      </c>
      <c r="G62" s="43">
        <v>546.15</v>
      </c>
      <c r="H62" s="44">
        <v>0.3</v>
      </c>
    </row>
    <row r="63" spans="2:8" x14ac:dyDescent="0.2">
      <c r="B63" s="46" t="s">
        <v>84</v>
      </c>
      <c r="C63" s="38" t="s">
        <v>1602</v>
      </c>
      <c r="D63" s="38" t="s">
        <v>1603</v>
      </c>
      <c r="E63" s="38" t="s">
        <v>1139</v>
      </c>
      <c r="F63" s="38">
        <v>53000</v>
      </c>
      <c r="G63" s="43">
        <v>543.83000000000004</v>
      </c>
      <c r="H63" s="44">
        <v>0.3</v>
      </c>
    </row>
    <row r="64" spans="2:8" x14ac:dyDescent="0.2">
      <c r="B64" s="46" t="s">
        <v>84</v>
      </c>
      <c r="C64" s="38" t="s">
        <v>1477</v>
      </c>
      <c r="D64" s="38" t="s">
        <v>1478</v>
      </c>
      <c r="E64" s="38" t="s">
        <v>1278</v>
      </c>
      <c r="F64" s="38">
        <v>1700000</v>
      </c>
      <c r="G64" s="43">
        <v>538.04999999999995</v>
      </c>
      <c r="H64" s="44">
        <v>0.3</v>
      </c>
    </row>
    <row r="65" spans="2:8" x14ac:dyDescent="0.2">
      <c r="B65" s="46" t="s">
        <v>84</v>
      </c>
      <c r="C65" s="38" t="s">
        <v>1181</v>
      </c>
      <c r="D65" s="38" t="s">
        <v>1182</v>
      </c>
      <c r="E65" s="38" t="s">
        <v>1183</v>
      </c>
      <c r="F65" s="38">
        <v>69639</v>
      </c>
      <c r="G65" s="43">
        <v>524.70000000000005</v>
      </c>
      <c r="H65" s="44">
        <v>0.29000000000000004</v>
      </c>
    </row>
    <row r="66" spans="2:8" x14ac:dyDescent="0.2">
      <c r="B66" s="46" t="s">
        <v>84</v>
      </c>
      <c r="C66" s="38" t="s">
        <v>1562</v>
      </c>
      <c r="D66" s="38" t="s">
        <v>1563</v>
      </c>
      <c r="E66" s="38" t="s">
        <v>1121</v>
      </c>
      <c r="F66" s="38">
        <v>103500</v>
      </c>
      <c r="G66" s="43">
        <v>517.81000000000006</v>
      </c>
      <c r="H66" s="44">
        <v>0.29000000000000004</v>
      </c>
    </row>
    <row r="67" spans="2:8" x14ac:dyDescent="0.2">
      <c r="B67" s="46" t="s">
        <v>84</v>
      </c>
      <c r="C67" s="38" t="s">
        <v>1282</v>
      </c>
      <c r="D67" s="38" t="s">
        <v>1283</v>
      </c>
      <c r="E67" s="38" t="s">
        <v>1127</v>
      </c>
      <c r="F67" s="38">
        <v>13968</v>
      </c>
      <c r="G67" s="43">
        <v>502.39</v>
      </c>
      <c r="H67" s="44">
        <v>0.27999999999999997</v>
      </c>
    </row>
    <row r="68" spans="2:8" x14ac:dyDescent="0.2">
      <c r="B68" s="46" t="s">
        <v>84</v>
      </c>
      <c r="C68" s="38" t="s">
        <v>1479</v>
      </c>
      <c r="D68" s="38" t="s">
        <v>1480</v>
      </c>
      <c r="E68" s="38" t="s">
        <v>1114</v>
      </c>
      <c r="F68" s="38">
        <v>40700</v>
      </c>
      <c r="G68" s="43">
        <v>496.64</v>
      </c>
      <c r="H68" s="44">
        <v>0.27999999999999997</v>
      </c>
    </row>
    <row r="69" spans="2:8" x14ac:dyDescent="0.2">
      <c r="B69" s="46" t="s">
        <v>84</v>
      </c>
      <c r="C69" s="38" t="s">
        <v>554</v>
      </c>
      <c r="D69" s="38" t="s">
        <v>1295</v>
      </c>
      <c r="E69" s="38" t="s">
        <v>1139</v>
      </c>
      <c r="F69" s="38">
        <v>34700</v>
      </c>
      <c r="G69" s="43">
        <v>462.85</v>
      </c>
      <c r="H69" s="44">
        <v>0.26</v>
      </c>
    </row>
    <row r="70" spans="2:8" x14ac:dyDescent="0.2">
      <c r="B70" s="46" t="s">
        <v>84</v>
      </c>
      <c r="C70" s="38" t="s">
        <v>227</v>
      </c>
      <c r="D70" s="38" t="s">
        <v>1146</v>
      </c>
      <c r="E70" s="38" t="s">
        <v>1109</v>
      </c>
      <c r="F70" s="38">
        <v>86604</v>
      </c>
      <c r="G70" s="43">
        <v>457.92</v>
      </c>
      <c r="H70" s="44">
        <v>0.25</v>
      </c>
    </row>
    <row r="71" spans="2:8" x14ac:dyDescent="0.2">
      <c r="B71" s="46" t="s">
        <v>84</v>
      </c>
      <c r="C71" s="38" t="s">
        <v>603</v>
      </c>
      <c r="D71" s="38" t="s">
        <v>1108</v>
      </c>
      <c r="E71" s="38" t="s">
        <v>1109</v>
      </c>
      <c r="F71" s="38">
        <v>23561</v>
      </c>
      <c r="G71" s="43">
        <v>443.94</v>
      </c>
      <c r="H71" s="44">
        <v>0.25</v>
      </c>
    </row>
    <row r="72" spans="2:8" x14ac:dyDescent="0.2">
      <c r="B72" s="46" t="s">
        <v>84</v>
      </c>
      <c r="C72" s="38" t="s">
        <v>43</v>
      </c>
      <c r="D72" s="38" t="s">
        <v>1220</v>
      </c>
      <c r="E72" s="38" t="s">
        <v>1221</v>
      </c>
      <c r="F72" s="38">
        <v>133826</v>
      </c>
      <c r="G72" s="43">
        <v>441.29</v>
      </c>
      <c r="H72" s="44">
        <v>0.25</v>
      </c>
    </row>
    <row r="73" spans="2:8" x14ac:dyDescent="0.2">
      <c r="B73" s="46" t="s">
        <v>84</v>
      </c>
      <c r="C73" s="38" t="s">
        <v>1407</v>
      </c>
      <c r="D73" s="38" t="s">
        <v>1408</v>
      </c>
      <c r="E73" s="38" t="s">
        <v>1409</v>
      </c>
      <c r="F73" s="38">
        <v>60221</v>
      </c>
      <c r="G73" s="43">
        <v>438.86</v>
      </c>
      <c r="H73" s="44">
        <v>0.24000000000000002</v>
      </c>
    </row>
    <row r="74" spans="2:8" x14ac:dyDescent="0.2">
      <c r="B74" s="46" t="s">
        <v>84</v>
      </c>
      <c r="C74" s="38" t="s">
        <v>1464</v>
      </c>
      <c r="D74" s="38" t="s">
        <v>1465</v>
      </c>
      <c r="E74" s="38" t="s">
        <v>1221</v>
      </c>
      <c r="F74" s="38">
        <v>616000</v>
      </c>
      <c r="G74" s="43">
        <v>422.27</v>
      </c>
      <c r="H74" s="44">
        <v>0.22999999999999998</v>
      </c>
    </row>
    <row r="75" spans="2:8" x14ac:dyDescent="0.2">
      <c r="B75" s="46" t="s">
        <v>84</v>
      </c>
      <c r="C75" s="38" t="s">
        <v>1310</v>
      </c>
      <c r="D75" s="38" t="s">
        <v>1311</v>
      </c>
      <c r="E75" s="38" t="s">
        <v>1121</v>
      </c>
      <c r="F75" s="38">
        <v>12700</v>
      </c>
      <c r="G75" s="43">
        <v>418.08</v>
      </c>
      <c r="H75" s="44">
        <v>0.22999999999999998</v>
      </c>
    </row>
    <row r="76" spans="2:8" x14ac:dyDescent="0.2">
      <c r="B76" s="46" t="s">
        <v>84</v>
      </c>
      <c r="C76" s="38" t="s">
        <v>1293</v>
      </c>
      <c r="D76" s="38" t="s">
        <v>1294</v>
      </c>
      <c r="E76" s="38" t="s">
        <v>1161</v>
      </c>
      <c r="F76" s="38">
        <v>132875</v>
      </c>
      <c r="G76" s="43">
        <v>404.87</v>
      </c>
      <c r="H76" s="44">
        <v>0.22</v>
      </c>
    </row>
    <row r="77" spans="2:8" x14ac:dyDescent="0.2">
      <c r="B77" s="46" t="s">
        <v>84</v>
      </c>
      <c r="C77" s="38" t="s">
        <v>1218</v>
      </c>
      <c r="D77" s="38" t="s">
        <v>1219</v>
      </c>
      <c r="E77" s="38" t="s">
        <v>1151</v>
      </c>
      <c r="F77" s="38">
        <v>32750</v>
      </c>
      <c r="G77" s="43">
        <v>404.5</v>
      </c>
      <c r="H77" s="44">
        <v>0.22</v>
      </c>
    </row>
    <row r="78" spans="2:8" x14ac:dyDescent="0.2">
      <c r="B78" s="46" t="s">
        <v>84</v>
      </c>
      <c r="C78" s="38" t="s">
        <v>1208</v>
      </c>
      <c r="D78" s="38" t="s">
        <v>1209</v>
      </c>
      <c r="E78" s="38" t="s">
        <v>1183</v>
      </c>
      <c r="F78" s="38">
        <v>74189</v>
      </c>
      <c r="G78" s="43">
        <v>403.25</v>
      </c>
      <c r="H78" s="44">
        <v>0.22</v>
      </c>
    </row>
    <row r="79" spans="2:8" x14ac:dyDescent="0.2">
      <c r="B79" s="46" t="s">
        <v>84</v>
      </c>
      <c r="C79" s="38" t="s">
        <v>1131</v>
      </c>
      <c r="D79" s="38" t="s">
        <v>1132</v>
      </c>
      <c r="E79" s="38" t="s">
        <v>1121</v>
      </c>
      <c r="F79" s="38">
        <v>6000</v>
      </c>
      <c r="G79" s="43">
        <v>401.81</v>
      </c>
      <c r="H79" s="44">
        <v>0.22</v>
      </c>
    </row>
    <row r="80" spans="2:8" x14ac:dyDescent="0.2">
      <c r="B80" s="46" t="s">
        <v>84</v>
      </c>
      <c r="C80" s="38" t="s">
        <v>1348</v>
      </c>
      <c r="D80" s="38" t="s">
        <v>1349</v>
      </c>
      <c r="E80" s="38" t="s">
        <v>1121</v>
      </c>
      <c r="F80" s="38">
        <v>34800</v>
      </c>
      <c r="G80" s="43">
        <v>388.98</v>
      </c>
      <c r="H80" s="44">
        <v>0.22</v>
      </c>
    </row>
    <row r="81" spans="2:8" x14ac:dyDescent="0.2">
      <c r="B81" s="46" t="s">
        <v>84</v>
      </c>
      <c r="C81" s="38" t="s">
        <v>1122</v>
      </c>
      <c r="D81" s="38" t="s">
        <v>1123</v>
      </c>
      <c r="E81" s="38" t="s">
        <v>1124</v>
      </c>
      <c r="F81" s="38">
        <v>29300</v>
      </c>
      <c r="G81" s="43">
        <v>386.22</v>
      </c>
      <c r="H81" s="44">
        <v>0.21000000000000002</v>
      </c>
    </row>
    <row r="82" spans="2:8" x14ac:dyDescent="0.2">
      <c r="B82" s="46" t="s">
        <v>84</v>
      </c>
      <c r="C82" s="38" t="s">
        <v>1307</v>
      </c>
      <c r="D82" s="38" t="s">
        <v>1308</v>
      </c>
      <c r="E82" s="38" t="s">
        <v>1114</v>
      </c>
      <c r="F82" s="38">
        <v>33444</v>
      </c>
      <c r="G82" s="43">
        <v>385.51</v>
      </c>
      <c r="H82" s="44">
        <v>0.21000000000000002</v>
      </c>
    </row>
    <row r="83" spans="2:8" x14ac:dyDescent="0.2">
      <c r="B83" s="46" t="s">
        <v>84</v>
      </c>
      <c r="C83" s="38" t="s">
        <v>1426</v>
      </c>
      <c r="D83" s="38" t="s">
        <v>1427</v>
      </c>
      <c r="E83" s="38" t="s">
        <v>1278</v>
      </c>
      <c r="F83" s="38">
        <v>36850</v>
      </c>
      <c r="G83" s="43">
        <v>377.14</v>
      </c>
      <c r="H83" s="44">
        <v>0.21000000000000002</v>
      </c>
    </row>
    <row r="84" spans="2:8" x14ac:dyDescent="0.2">
      <c r="B84" s="46" t="s">
        <v>84</v>
      </c>
      <c r="C84" s="38" t="s">
        <v>165</v>
      </c>
      <c r="D84" s="38" t="s">
        <v>1421</v>
      </c>
      <c r="E84" s="38" t="s">
        <v>1139</v>
      </c>
      <c r="F84" s="38">
        <v>66000</v>
      </c>
      <c r="G84" s="43">
        <v>360.49</v>
      </c>
      <c r="H84" s="44">
        <v>0.2</v>
      </c>
    </row>
    <row r="85" spans="2:8" x14ac:dyDescent="0.2">
      <c r="B85" s="46" t="s">
        <v>84</v>
      </c>
      <c r="C85" s="38" t="s">
        <v>1560</v>
      </c>
      <c r="D85" s="38" t="s">
        <v>1561</v>
      </c>
      <c r="E85" s="38" t="s">
        <v>1139</v>
      </c>
      <c r="F85" s="38">
        <v>420000</v>
      </c>
      <c r="G85" s="43">
        <v>357</v>
      </c>
      <c r="H85" s="44">
        <v>0.2</v>
      </c>
    </row>
    <row r="86" spans="2:8" x14ac:dyDescent="0.2">
      <c r="B86" s="46" t="s">
        <v>84</v>
      </c>
      <c r="C86" s="38" t="s">
        <v>1184</v>
      </c>
      <c r="D86" s="38" t="s">
        <v>1185</v>
      </c>
      <c r="E86" s="38" t="s">
        <v>1158</v>
      </c>
      <c r="F86" s="38">
        <v>78585</v>
      </c>
      <c r="G86" s="43">
        <v>337.56</v>
      </c>
      <c r="H86" s="44">
        <v>0.19</v>
      </c>
    </row>
    <row r="87" spans="2:8" x14ac:dyDescent="0.2">
      <c r="B87" s="46" t="s">
        <v>84</v>
      </c>
      <c r="C87" s="38" t="s">
        <v>1171</v>
      </c>
      <c r="D87" s="38" t="s">
        <v>1172</v>
      </c>
      <c r="E87" s="38" t="s">
        <v>1173</v>
      </c>
      <c r="F87" s="38">
        <v>35100</v>
      </c>
      <c r="G87" s="43">
        <v>325.66000000000003</v>
      </c>
      <c r="H87" s="44">
        <v>0.18000000000000002</v>
      </c>
    </row>
    <row r="88" spans="2:8" x14ac:dyDescent="0.2">
      <c r="B88" s="46" t="s">
        <v>84</v>
      </c>
      <c r="C88" s="38" t="s">
        <v>1316</v>
      </c>
      <c r="D88" s="38" t="s">
        <v>1317</v>
      </c>
      <c r="E88" s="38" t="s">
        <v>1197</v>
      </c>
      <c r="F88" s="38">
        <v>103176</v>
      </c>
      <c r="G88" s="43">
        <v>322.12</v>
      </c>
      <c r="H88" s="44">
        <v>0.18000000000000002</v>
      </c>
    </row>
    <row r="89" spans="2:8" x14ac:dyDescent="0.2">
      <c r="B89" s="46" t="s">
        <v>84</v>
      </c>
      <c r="C89" s="38" t="s">
        <v>110</v>
      </c>
      <c r="D89" s="38" t="s">
        <v>1417</v>
      </c>
      <c r="E89" s="38" t="s">
        <v>1139</v>
      </c>
      <c r="F89" s="38">
        <v>306000</v>
      </c>
      <c r="G89" s="43">
        <v>321.61</v>
      </c>
      <c r="H89" s="44">
        <v>0.18000000000000002</v>
      </c>
    </row>
    <row r="90" spans="2:8" x14ac:dyDescent="0.2">
      <c r="B90" s="46" t="s">
        <v>84</v>
      </c>
      <c r="C90" s="38" t="s">
        <v>1516</v>
      </c>
      <c r="D90" s="38" t="s">
        <v>1517</v>
      </c>
      <c r="E90" s="38" t="s">
        <v>1278</v>
      </c>
      <c r="F90" s="38">
        <v>312000</v>
      </c>
      <c r="G90" s="43">
        <v>320.58</v>
      </c>
      <c r="H90" s="44">
        <v>0.18000000000000002</v>
      </c>
    </row>
    <row r="91" spans="2:8" x14ac:dyDescent="0.2">
      <c r="B91" s="46" t="s">
        <v>84</v>
      </c>
      <c r="C91" s="38" t="s">
        <v>1359</v>
      </c>
      <c r="D91" s="38" t="s">
        <v>1360</v>
      </c>
      <c r="E91" s="38" t="s">
        <v>1183</v>
      </c>
      <c r="F91" s="38">
        <v>59400</v>
      </c>
      <c r="G91" s="43">
        <v>318</v>
      </c>
      <c r="H91" s="44">
        <v>0.18000000000000002</v>
      </c>
    </row>
    <row r="92" spans="2:8" x14ac:dyDescent="0.2">
      <c r="B92" s="46" t="s">
        <v>84</v>
      </c>
      <c r="C92" s="38" t="s">
        <v>1140</v>
      </c>
      <c r="D92" s="38" t="s">
        <v>1141</v>
      </c>
      <c r="E92" s="38" t="s">
        <v>1114</v>
      </c>
      <c r="F92" s="38">
        <v>41616</v>
      </c>
      <c r="G92" s="43">
        <v>313.2</v>
      </c>
      <c r="H92" s="44">
        <v>0.17</v>
      </c>
    </row>
    <row r="93" spans="2:8" x14ac:dyDescent="0.2">
      <c r="B93" s="46" t="s">
        <v>84</v>
      </c>
      <c r="C93" s="38" t="s">
        <v>1454</v>
      </c>
      <c r="D93" s="38" t="s">
        <v>1455</v>
      </c>
      <c r="E93" s="38" t="s">
        <v>1166</v>
      </c>
      <c r="F93" s="38">
        <v>42900</v>
      </c>
      <c r="G93" s="43">
        <v>313.15000000000003</v>
      </c>
      <c r="H93" s="44">
        <v>0.17</v>
      </c>
    </row>
    <row r="94" spans="2:8" x14ac:dyDescent="0.2">
      <c r="B94" s="46" t="s">
        <v>84</v>
      </c>
      <c r="C94" s="38" t="s">
        <v>1419</v>
      </c>
      <c r="D94" s="38" t="s">
        <v>1420</v>
      </c>
      <c r="E94" s="38" t="s">
        <v>1137</v>
      </c>
      <c r="F94" s="38">
        <v>43500</v>
      </c>
      <c r="G94" s="43">
        <v>306.52</v>
      </c>
      <c r="H94" s="44">
        <v>0.17</v>
      </c>
    </row>
    <row r="95" spans="2:8" x14ac:dyDescent="0.2">
      <c r="B95" s="46" t="s">
        <v>84</v>
      </c>
      <c r="C95" s="38" t="s">
        <v>1567</v>
      </c>
      <c r="D95" s="38" t="s">
        <v>1568</v>
      </c>
      <c r="E95" s="38" t="s">
        <v>1212</v>
      </c>
      <c r="F95" s="38">
        <v>594000</v>
      </c>
      <c r="G95" s="43">
        <v>296.41000000000003</v>
      </c>
      <c r="H95" s="44">
        <v>0.16</v>
      </c>
    </row>
    <row r="96" spans="2:8" x14ac:dyDescent="0.2">
      <c r="B96" s="46" t="s">
        <v>84</v>
      </c>
      <c r="C96" s="38" t="s">
        <v>1554</v>
      </c>
      <c r="D96" s="38" t="s">
        <v>1555</v>
      </c>
      <c r="E96" s="38" t="s">
        <v>1180</v>
      </c>
      <c r="F96" s="38">
        <v>35700</v>
      </c>
      <c r="G96" s="43">
        <v>293.54000000000002</v>
      </c>
      <c r="H96" s="44">
        <v>0.16</v>
      </c>
    </row>
    <row r="97" spans="2:8" x14ac:dyDescent="0.2">
      <c r="B97" s="46" t="s">
        <v>84</v>
      </c>
      <c r="C97" s="38" t="s">
        <v>307</v>
      </c>
      <c r="D97" s="38" t="s">
        <v>1309</v>
      </c>
      <c r="E97" s="38" t="s">
        <v>1183</v>
      </c>
      <c r="F97" s="38">
        <v>11241</v>
      </c>
      <c r="G97" s="43">
        <v>290.3</v>
      </c>
      <c r="H97" s="44">
        <v>0.16</v>
      </c>
    </row>
    <row r="98" spans="2:8" x14ac:dyDescent="0.2">
      <c r="B98" s="46" t="s">
        <v>84</v>
      </c>
      <c r="C98" s="38" t="s">
        <v>1548</v>
      </c>
      <c r="D98" s="38" t="s">
        <v>1549</v>
      </c>
      <c r="E98" s="38" t="s">
        <v>1161</v>
      </c>
      <c r="F98" s="38">
        <v>26400</v>
      </c>
      <c r="G98" s="43">
        <v>275.44</v>
      </c>
      <c r="H98" s="44">
        <v>0.15</v>
      </c>
    </row>
    <row r="99" spans="2:8" x14ac:dyDescent="0.2">
      <c r="B99" s="46" t="s">
        <v>84</v>
      </c>
      <c r="C99" s="38" t="s">
        <v>1267</v>
      </c>
      <c r="D99" s="38" t="s">
        <v>1268</v>
      </c>
      <c r="E99" s="38" t="s">
        <v>1109</v>
      </c>
      <c r="F99" s="38">
        <v>80000</v>
      </c>
      <c r="G99" s="43">
        <v>264.88</v>
      </c>
      <c r="H99" s="44">
        <v>0.15</v>
      </c>
    </row>
    <row r="100" spans="2:8" x14ac:dyDescent="0.2">
      <c r="B100" s="46" t="s">
        <v>84</v>
      </c>
      <c r="C100" s="38" t="s">
        <v>1546</v>
      </c>
      <c r="D100" s="38" t="s">
        <v>1547</v>
      </c>
      <c r="E100" s="38" t="s">
        <v>1158</v>
      </c>
      <c r="F100" s="38">
        <v>70500</v>
      </c>
      <c r="G100" s="43">
        <v>257.11</v>
      </c>
      <c r="H100" s="44">
        <v>0.13999999999999999</v>
      </c>
    </row>
    <row r="101" spans="2:8" x14ac:dyDescent="0.2">
      <c r="B101" s="46" t="s">
        <v>84</v>
      </c>
      <c r="C101" s="38" t="s">
        <v>1303</v>
      </c>
      <c r="D101" s="38" t="s">
        <v>1304</v>
      </c>
      <c r="E101" s="38" t="s">
        <v>1139</v>
      </c>
      <c r="F101" s="38">
        <v>4942</v>
      </c>
      <c r="G101" s="43">
        <v>249.66</v>
      </c>
      <c r="H101" s="44">
        <v>0.13999999999999999</v>
      </c>
    </row>
    <row r="102" spans="2:8" x14ac:dyDescent="0.2">
      <c r="B102" s="46" t="s">
        <v>84</v>
      </c>
      <c r="C102" s="38" t="s">
        <v>1438</v>
      </c>
      <c r="D102" s="38" t="s">
        <v>1439</v>
      </c>
      <c r="E102" s="38" t="s">
        <v>1278</v>
      </c>
      <c r="F102" s="38">
        <v>54600</v>
      </c>
      <c r="G102" s="43">
        <v>248.76000000000002</v>
      </c>
      <c r="H102" s="44">
        <v>0.13999999999999999</v>
      </c>
    </row>
    <row r="103" spans="2:8" x14ac:dyDescent="0.2">
      <c r="B103" s="46" t="s">
        <v>84</v>
      </c>
      <c r="C103" s="38" t="s">
        <v>1498</v>
      </c>
      <c r="D103" s="38" t="s">
        <v>1499</v>
      </c>
      <c r="E103" s="38" t="s">
        <v>1497</v>
      </c>
      <c r="F103" s="38">
        <v>12500</v>
      </c>
      <c r="G103" s="43">
        <v>237.34</v>
      </c>
      <c r="H103" s="44">
        <v>0.13</v>
      </c>
    </row>
    <row r="104" spans="2:8" x14ac:dyDescent="0.2">
      <c r="B104" s="46" t="s">
        <v>84</v>
      </c>
      <c r="C104" s="38" t="s">
        <v>1333</v>
      </c>
      <c r="D104" s="38" t="s">
        <v>1334</v>
      </c>
      <c r="E104" s="38" t="s">
        <v>1139</v>
      </c>
      <c r="F104" s="38">
        <v>145340</v>
      </c>
      <c r="G104" s="43">
        <v>235.89000000000001</v>
      </c>
      <c r="H104" s="44">
        <v>0.13</v>
      </c>
    </row>
    <row r="105" spans="2:8" x14ac:dyDescent="0.2">
      <c r="B105" s="46" t="s">
        <v>84</v>
      </c>
      <c r="C105" s="38" t="s">
        <v>324</v>
      </c>
      <c r="D105" s="38" t="s">
        <v>1418</v>
      </c>
      <c r="E105" s="38" t="s">
        <v>1197</v>
      </c>
      <c r="F105" s="38">
        <v>276000</v>
      </c>
      <c r="G105" s="43">
        <v>229.63</v>
      </c>
      <c r="H105" s="44">
        <v>0.13</v>
      </c>
    </row>
    <row r="106" spans="2:8" x14ac:dyDescent="0.2">
      <c r="B106" s="46" t="s">
        <v>84</v>
      </c>
      <c r="C106" s="38" t="s">
        <v>1210</v>
      </c>
      <c r="D106" s="38" t="s">
        <v>1211</v>
      </c>
      <c r="E106" s="38" t="s">
        <v>1212</v>
      </c>
      <c r="F106" s="38">
        <v>39200</v>
      </c>
      <c r="G106" s="43">
        <v>225.28</v>
      </c>
      <c r="H106" s="44">
        <v>0.13</v>
      </c>
    </row>
    <row r="107" spans="2:8" x14ac:dyDescent="0.2">
      <c r="B107" s="46" t="s">
        <v>84</v>
      </c>
      <c r="C107" s="38" t="s">
        <v>1325</v>
      </c>
      <c r="D107" s="38" t="s">
        <v>1326</v>
      </c>
      <c r="E107" s="38" t="s">
        <v>1127</v>
      </c>
      <c r="F107" s="38">
        <v>797</v>
      </c>
      <c r="G107" s="43">
        <v>218.68</v>
      </c>
      <c r="H107" s="44">
        <v>0.12000000000000001</v>
      </c>
    </row>
    <row r="108" spans="2:8" x14ac:dyDescent="0.2">
      <c r="B108" s="46" t="s">
        <v>84</v>
      </c>
      <c r="C108" s="38" t="s">
        <v>548</v>
      </c>
      <c r="D108" s="38" t="s">
        <v>1524</v>
      </c>
      <c r="E108" s="38" t="s">
        <v>1139</v>
      </c>
      <c r="F108" s="38">
        <v>54986</v>
      </c>
      <c r="G108" s="43">
        <v>215.44</v>
      </c>
      <c r="H108" s="44">
        <v>0.12000000000000001</v>
      </c>
    </row>
    <row r="109" spans="2:8" x14ac:dyDescent="0.2">
      <c r="B109" s="46" t="s">
        <v>84</v>
      </c>
      <c r="C109" s="38" t="s">
        <v>712</v>
      </c>
      <c r="D109" s="38" t="s">
        <v>1566</v>
      </c>
      <c r="E109" s="38" t="s">
        <v>1139</v>
      </c>
      <c r="F109" s="38">
        <v>198000</v>
      </c>
      <c r="G109" s="43">
        <v>213.74</v>
      </c>
      <c r="H109" s="44">
        <v>0.12000000000000001</v>
      </c>
    </row>
    <row r="110" spans="2:8" x14ac:dyDescent="0.2">
      <c r="B110" s="46" t="s">
        <v>84</v>
      </c>
      <c r="C110" s="38" t="s">
        <v>1330</v>
      </c>
      <c r="D110" s="38" t="s">
        <v>1331</v>
      </c>
      <c r="E110" s="38" t="s">
        <v>1130</v>
      </c>
      <c r="F110" s="38">
        <v>21419</v>
      </c>
      <c r="G110" s="43">
        <v>201.4</v>
      </c>
      <c r="H110" s="44">
        <v>0.11</v>
      </c>
    </row>
    <row r="111" spans="2:8" x14ac:dyDescent="0.2">
      <c r="B111" s="46" t="s">
        <v>84</v>
      </c>
      <c r="C111" s="38" t="s">
        <v>1395</v>
      </c>
      <c r="D111" s="38" t="s">
        <v>1396</v>
      </c>
      <c r="E111" s="38" t="s">
        <v>1121</v>
      </c>
      <c r="F111" s="38">
        <v>18832</v>
      </c>
      <c r="G111" s="43">
        <v>196.06</v>
      </c>
      <c r="H111" s="44">
        <v>0.11</v>
      </c>
    </row>
    <row r="112" spans="2:8" x14ac:dyDescent="0.2">
      <c r="B112" s="46" t="s">
        <v>84</v>
      </c>
      <c r="C112" s="38" t="s">
        <v>1527</v>
      </c>
      <c r="D112" s="38" t="s">
        <v>1528</v>
      </c>
      <c r="E112" s="38" t="s">
        <v>1183</v>
      </c>
      <c r="F112" s="38">
        <v>23400</v>
      </c>
      <c r="G112" s="43">
        <v>191.9</v>
      </c>
      <c r="H112" s="44">
        <v>0.11</v>
      </c>
    </row>
    <row r="113" spans="2:8" x14ac:dyDescent="0.2">
      <c r="B113" s="46" t="s">
        <v>84</v>
      </c>
      <c r="C113" s="38" t="s">
        <v>79</v>
      </c>
      <c r="D113" s="38" t="s">
        <v>1111</v>
      </c>
      <c r="E113" s="38" t="s">
        <v>1109</v>
      </c>
      <c r="F113" s="38">
        <v>61088</v>
      </c>
      <c r="G113" s="43">
        <v>191.36</v>
      </c>
      <c r="H113" s="44">
        <v>0.11</v>
      </c>
    </row>
    <row r="114" spans="2:8" x14ac:dyDescent="0.2">
      <c r="B114" s="46" t="s">
        <v>84</v>
      </c>
      <c r="C114" s="38" t="s">
        <v>245</v>
      </c>
      <c r="D114" s="38" t="s">
        <v>1298</v>
      </c>
      <c r="E114" s="38" t="s">
        <v>1109</v>
      </c>
      <c r="F114" s="38">
        <v>32288</v>
      </c>
      <c r="G114" s="43">
        <v>190.89000000000001</v>
      </c>
      <c r="H114" s="44">
        <v>0.11</v>
      </c>
    </row>
    <row r="115" spans="2:8" x14ac:dyDescent="0.2">
      <c r="B115" s="46" t="s">
        <v>84</v>
      </c>
      <c r="C115" s="38" t="s">
        <v>1984</v>
      </c>
      <c r="D115" s="38" t="s">
        <v>1985</v>
      </c>
      <c r="E115" s="38" t="s">
        <v>1151</v>
      </c>
      <c r="F115" s="38">
        <v>35547</v>
      </c>
      <c r="G115" s="43">
        <v>189.29</v>
      </c>
      <c r="H115" s="44">
        <v>0.11</v>
      </c>
    </row>
    <row r="116" spans="2:8" x14ac:dyDescent="0.2">
      <c r="B116" s="46" t="s">
        <v>84</v>
      </c>
      <c r="C116" s="38" t="s">
        <v>1335</v>
      </c>
      <c r="D116" s="38" t="s">
        <v>1336</v>
      </c>
      <c r="E116" s="38" t="s">
        <v>1151</v>
      </c>
      <c r="F116" s="38">
        <v>60136</v>
      </c>
      <c r="G116" s="43">
        <v>182.63</v>
      </c>
      <c r="H116" s="44">
        <v>0.1</v>
      </c>
    </row>
    <row r="117" spans="2:8" x14ac:dyDescent="0.2">
      <c r="B117" s="46" t="s">
        <v>84</v>
      </c>
      <c r="C117" s="38" t="s">
        <v>10</v>
      </c>
      <c r="D117" s="38" t="s">
        <v>1217</v>
      </c>
      <c r="E117" s="38" t="s">
        <v>1109</v>
      </c>
      <c r="F117" s="38">
        <v>180000</v>
      </c>
      <c r="G117" s="43">
        <v>182.52</v>
      </c>
      <c r="H117" s="44">
        <v>0.1</v>
      </c>
    </row>
    <row r="118" spans="2:8" x14ac:dyDescent="0.2">
      <c r="B118" s="46" t="s">
        <v>84</v>
      </c>
      <c r="C118" s="38" t="s">
        <v>958</v>
      </c>
      <c r="D118" s="38" t="s">
        <v>1318</v>
      </c>
      <c r="E118" s="38" t="s">
        <v>1158</v>
      </c>
      <c r="F118" s="38">
        <v>46700</v>
      </c>
      <c r="G118" s="43">
        <v>177.13</v>
      </c>
      <c r="H118" s="44">
        <v>0.1</v>
      </c>
    </row>
    <row r="119" spans="2:8" x14ac:dyDescent="0.2">
      <c r="B119" s="46" t="s">
        <v>84</v>
      </c>
      <c r="C119" s="38" t="s">
        <v>1236</v>
      </c>
      <c r="D119" s="38" t="s">
        <v>1237</v>
      </c>
      <c r="E119" s="38" t="s">
        <v>1137</v>
      </c>
      <c r="F119" s="38">
        <v>10711</v>
      </c>
      <c r="G119" s="43">
        <v>175.61</v>
      </c>
      <c r="H119" s="44">
        <v>0.1</v>
      </c>
    </row>
    <row r="120" spans="2:8" x14ac:dyDescent="0.2">
      <c r="B120" s="46" t="s">
        <v>84</v>
      </c>
      <c r="C120" s="38" t="s">
        <v>1594</v>
      </c>
      <c r="D120" s="38" t="s">
        <v>1595</v>
      </c>
      <c r="E120" s="38" t="s">
        <v>1232</v>
      </c>
      <c r="F120" s="38">
        <v>588000</v>
      </c>
      <c r="G120" s="43">
        <v>166.70000000000002</v>
      </c>
      <c r="H120" s="44">
        <v>9.0000000000000011E-2</v>
      </c>
    </row>
    <row r="121" spans="2:8" x14ac:dyDescent="0.2">
      <c r="B121" s="46" t="s">
        <v>84</v>
      </c>
      <c r="C121" s="38" t="s">
        <v>1504</v>
      </c>
      <c r="D121" s="38" t="s">
        <v>1505</v>
      </c>
      <c r="E121" s="38" t="s">
        <v>1180</v>
      </c>
      <c r="F121" s="38">
        <v>10150</v>
      </c>
      <c r="G121" s="43">
        <v>162.65</v>
      </c>
      <c r="H121" s="44">
        <v>9.0000000000000011E-2</v>
      </c>
    </row>
    <row r="122" spans="2:8" x14ac:dyDescent="0.2">
      <c r="B122" s="46" t="s">
        <v>84</v>
      </c>
      <c r="C122" s="38" t="s">
        <v>1319</v>
      </c>
      <c r="D122" s="38" t="s">
        <v>1320</v>
      </c>
      <c r="E122" s="38" t="s">
        <v>1121</v>
      </c>
      <c r="F122" s="38">
        <v>12880</v>
      </c>
      <c r="G122" s="43">
        <v>158.86000000000001</v>
      </c>
      <c r="H122" s="44">
        <v>9.0000000000000011E-2</v>
      </c>
    </row>
    <row r="123" spans="2:8" x14ac:dyDescent="0.2">
      <c r="B123" s="46" t="s">
        <v>84</v>
      </c>
      <c r="C123" s="38" t="s">
        <v>1164</v>
      </c>
      <c r="D123" s="38" t="s">
        <v>1165</v>
      </c>
      <c r="E123" s="38" t="s">
        <v>1166</v>
      </c>
      <c r="F123" s="38">
        <v>4497</v>
      </c>
      <c r="G123" s="43">
        <v>155.36000000000001</v>
      </c>
      <c r="H123" s="44">
        <v>9.0000000000000011E-2</v>
      </c>
    </row>
    <row r="124" spans="2:8" x14ac:dyDescent="0.2">
      <c r="B124" s="46" t="s">
        <v>84</v>
      </c>
      <c r="C124" s="38" t="s">
        <v>1512</v>
      </c>
      <c r="D124" s="38" t="s">
        <v>1513</v>
      </c>
      <c r="E124" s="38" t="s">
        <v>1278</v>
      </c>
      <c r="F124" s="38">
        <v>338000</v>
      </c>
      <c r="G124" s="43">
        <v>151.09</v>
      </c>
      <c r="H124" s="44">
        <v>0.08</v>
      </c>
    </row>
    <row r="125" spans="2:8" x14ac:dyDescent="0.2">
      <c r="B125" s="46" t="s">
        <v>84</v>
      </c>
      <c r="C125" s="38" t="s">
        <v>1577</v>
      </c>
      <c r="D125" s="38" t="s">
        <v>1578</v>
      </c>
      <c r="E125" s="38" t="s">
        <v>1124</v>
      </c>
      <c r="F125" s="38">
        <v>420000</v>
      </c>
      <c r="G125" s="43">
        <v>142.38</v>
      </c>
      <c r="H125" s="44">
        <v>0.08</v>
      </c>
    </row>
    <row r="126" spans="2:8" x14ac:dyDescent="0.2">
      <c r="B126" s="46" t="s">
        <v>84</v>
      </c>
      <c r="C126" s="38" t="s">
        <v>1532</v>
      </c>
      <c r="D126" s="38" t="s">
        <v>1533</v>
      </c>
      <c r="E126" s="38" t="s">
        <v>1151</v>
      </c>
      <c r="F126" s="38">
        <v>351000</v>
      </c>
      <c r="G126" s="43">
        <v>141.80000000000001</v>
      </c>
      <c r="H126" s="44">
        <v>0.08</v>
      </c>
    </row>
    <row r="127" spans="2:8" x14ac:dyDescent="0.2">
      <c r="B127" s="46" t="s">
        <v>84</v>
      </c>
      <c r="C127" s="38" t="s">
        <v>1202</v>
      </c>
      <c r="D127" s="38" t="s">
        <v>1203</v>
      </c>
      <c r="E127" s="38" t="s">
        <v>1139</v>
      </c>
      <c r="F127" s="38">
        <v>51525</v>
      </c>
      <c r="G127" s="43">
        <v>138.47</v>
      </c>
      <c r="H127" s="44">
        <v>0.08</v>
      </c>
    </row>
    <row r="128" spans="2:8" x14ac:dyDescent="0.2">
      <c r="B128" s="46" t="s">
        <v>84</v>
      </c>
      <c r="C128" s="38" t="s">
        <v>1213</v>
      </c>
      <c r="D128" s="38" t="s">
        <v>1214</v>
      </c>
      <c r="E128" s="38" t="s">
        <v>1139</v>
      </c>
      <c r="F128" s="38">
        <v>29950</v>
      </c>
      <c r="G128" s="43">
        <v>138.13</v>
      </c>
      <c r="H128" s="44">
        <v>0.08</v>
      </c>
    </row>
    <row r="129" spans="2:8" x14ac:dyDescent="0.2">
      <c r="B129" s="46" t="s">
        <v>84</v>
      </c>
      <c r="C129" s="38" t="s">
        <v>1296</v>
      </c>
      <c r="D129" s="38" t="s">
        <v>1297</v>
      </c>
      <c r="E129" s="38" t="s">
        <v>1121</v>
      </c>
      <c r="F129" s="38">
        <v>22641</v>
      </c>
      <c r="G129" s="43">
        <v>137.02000000000001</v>
      </c>
      <c r="H129" s="44">
        <v>0.08</v>
      </c>
    </row>
    <row r="130" spans="2:8" x14ac:dyDescent="0.2">
      <c r="B130" s="46" t="s">
        <v>84</v>
      </c>
      <c r="C130" s="38" t="s">
        <v>1354</v>
      </c>
      <c r="D130" s="38" t="s">
        <v>1355</v>
      </c>
      <c r="E130" s="38" t="s">
        <v>1356</v>
      </c>
      <c r="F130" s="38">
        <v>71920</v>
      </c>
      <c r="G130" s="43">
        <v>135.43</v>
      </c>
      <c r="H130" s="44">
        <v>0.08</v>
      </c>
    </row>
    <row r="131" spans="2:8" x14ac:dyDescent="0.2">
      <c r="B131" s="46" t="s">
        <v>84</v>
      </c>
      <c r="C131" s="38" t="s">
        <v>1299</v>
      </c>
      <c r="D131" s="38" t="s">
        <v>1300</v>
      </c>
      <c r="E131" s="38" t="s">
        <v>1232</v>
      </c>
      <c r="F131" s="38">
        <v>20800</v>
      </c>
      <c r="G131" s="43">
        <v>133.61000000000001</v>
      </c>
      <c r="H131" s="44">
        <v>6.9999999999999993E-2</v>
      </c>
    </row>
    <row r="132" spans="2:8" x14ac:dyDescent="0.2">
      <c r="B132" s="46" t="s">
        <v>84</v>
      </c>
      <c r="C132" s="38" t="s">
        <v>1573</v>
      </c>
      <c r="D132" s="38" t="s">
        <v>1574</v>
      </c>
      <c r="E132" s="38" t="s">
        <v>1139</v>
      </c>
      <c r="F132" s="38">
        <v>550000</v>
      </c>
      <c r="G132" s="43">
        <v>124.58</v>
      </c>
      <c r="H132" s="44">
        <v>6.9999999999999993E-2</v>
      </c>
    </row>
    <row r="133" spans="2:8" x14ac:dyDescent="0.2">
      <c r="B133" s="46" t="s">
        <v>84</v>
      </c>
      <c r="C133" s="38" t="s">
        <v>1321</v>
      </c>
      <c r="D133" s="38" t="s">
        <v>1322</v>
      </c>
      <c r="E133" s="38" t="s">
        <v>1139</v>
      </c>
      <c r="F133" s="38">
        <v>74743</v>
      </c>
      <c r="G133" s="43">
        <v>124.48</v>
      </c>
      <c r="H133" s="44">
        <v>6.9999999999999993E-2</v>
      </c>
    </row>
    <row r="134" spans="2:8" x14ac:dyDescent="0.2">
      <c r="B134" s="46" t="s">
        <v>84</v>
      </c>
      <c r="C134" s="38" t="s">
        <v>1291</v>
      </c>
      <c r="D134" s="38" t="s">
        <v>1292</v>
      </c>
      <c r="E134" s="38" t="s">
        <v>1130</v>
      </c>
      <c r="F134" s="38">
        <v>20318</v>
      </c>
      <c r="G134" s="43">
        <v>124.48</v>
      </c>
      <c r="H134" s="44">
        <v>6.9999999999999993E-2</v>
      </c>
    </row>
    <row r="135" spans="2:8" x14ac:dyDescent="0.2">
      <c r="B135" s="46" t="s">
        <v>84</v>
      </c>
      <c r="C135" s="38" t="s">
        <v>1367</v>
      </c>
      <c r="D135" s="38" t="s">
        <v>1368</v>
      </c>
      <c r="E135" s="38" t="s">
        <v>1173</v>
      </c>
      <c r="F135" s="38">
        <v>161000</v>
      </c>
      <c r="G135" s="43">
        <v>118.5</v>
      </c>
      <c r="H135" s="44">
        <v>6.9999999999999993E-2</v>
      </c>
    </row>
    <row r="136" spans="2:8" x14ac:dyDescent="0.2">
      <c r="B136" s="46" t="s">
        <v>84</v>
      </c>
      <c r="C136" s="38" t="s">
        <v>1415</v>
      </c>
      <c r="D136" s="38" t="s">
        <v>1416</v>
      </c>
      <c r="E136" s="38" t="s">
        <v>1232</v>
      </c>
      <c r="F136" s="38">
        <v>140000</v>
      </c>
      <c r="G136" s="43">
        <v>117.46000000000001</v>
      </c>
      <c r="H136" s="44">
        <v>6.9999999999999993E-2</v>
      </c>
    </row>
    <row r="137" spans="2:8" x14ac:dyDescent="0.2">
      <c r="B137" s="46" t="s">
        <v>84</v>
      </c>
      <c r="C137" s="38" t="s">
        <v>301</v>
      </c>
      <c r="D137" s="38" t="s">
        <v>1261</v>
      </c>
      <c r="E137" s="38" t="s">
        <v>1109</v>
      </c>
      <c r="F137" s="38">
        <v>80000</v>
      </c>
      <c r="G137" s="43">
        <v>113.56</v>
      </c>
      <c r="H137" s="44">
        <v>6.0000000000000005E-2</v>
      </c>
    </row>
    <row r="138" spans="2:8" x14ac:dyDescent="0.2">
      <c r="B138" s="46" t="s">
        <v>84</v>
      </c>
      <c r="C138" s="38" t="s">
        <v>1450</v>
      </c>
      <c r="D138" s="38" t="s">
        <v>1451</v>
      </c>
      <c r="E138" s="38" t="s">
        <v>1158</v>
      </c>
      <c r="F138" s="38">
        <v>56000</v>
      </c>
      <c r="G138" s="43">
        <v>113.09</v>
      </c>
      <c r="H138" s="44">
        <v>6.0000000000000005E-2</v>
      </c>
    </row>
    <row r="139" spans="2:8" x14ac:dyDescent="0.2">
      <c r="B139" s="46" t="s">
        <v>84</v>
      </c>
      <c r="C139" s="38" t="s">
        <v>696</v>
      </c>
      <c r="D139" s="38" t="s">
        <v>1110</v>
      </c>
      <c r="E139" s="38" t="s">
        <v>1109</v>
      </c>
      <c r="F139" s="38">
        <v>42000</v>
      </c>
      <c r="G139" s="43">
        <v>112.56</v>
      </c>
      <c r="H139" s="44">
        <v>6.0000000000000005E-2</v>
      </c>
    </row>
    <row r="140" spans="2:8" x14ac:dyDescent="0.2">
      <c r="B140" s="46" t="s">
        <v>84</v>
      </c>
      <c r="C140" s="38" t="s">
        <v>1986</v>
      </c>
      <c r="D140" s="38" t="s">
        <v>1987</v>
      </c>
      <c r="E140" s="38" t="s">
        <v>1139</v>
      </c>
      <c r="F140" s="38">
        <v>144188</v>
      </c>
      <c r="G140" s="43">
        <v>111.02</v>
      </c>
      <c r="H140" s="44">
        <v>6.0000000000000005E-2</v>
      </c>
    </row>
    <row r="141" spans="2:8" x14ac:dyDescent="0.2">
      <c r="B141" s="46" t="s">
        <v>84</v>
      </c>
      <c r="C141" s="38" t="s">
        <v>265</v>
      </c>
      <c r="D141" s="38" t="s">
        <v>1269</v>
      </c>
      <c r="E141" s="38" t="s">
        <v>1109</v>
      </c>
      <c r="F141" s="38">
        <v>171000</v>
      </c>
      <c r="G141" s="43">
        <v>104.48</v>
      </c>
      <c r="H141" s="44">
        <v>6.0000000000000005E-2</v>
      </c>
    </row>
    <row r="142" spans="2:8" x14ac:dyDescent="0.2">
      <c r="B142" s="46" t="s">
        <v>84</v>
      </c>
      <c r="C142" s="38" t="s">
        <v>1575</v>
      </c>
      <c r="D142" s="38" t="s">
        <v>1576</v>
      </c>
      <c r="E142" s="38" t="s">
        <v>1151</v>
      </c>
      <c r="F142" s="38">
        <v>120000</v>
      </c>
      <c r="G142" s="43">
        <v>100.2</v>
      </c>
      <c r="H142" s="44">
        <v>6.0000000000000005E-2</v>
      </c>
    </row>
    <row r="143" spans="2:8" x14ac:dyDescent="0.2">
      <c r="B143" s="46" t="s">
        <v>84</v>
      </c>
      <c r="C143" s="38" t="s">
        <v>1191</v>
      </c>
      <c r="D143" s="38" t="s">
        <v>1192</v>
      </c>
      <c r="E143" s="38" t="s">
        <v>1139</v>
      </c>
      <c r="F143" s="38">
        <v>14280</v>
      </c>
      <c r="G143" s="43">
        <v>99.17</v>
      </c>
      <c r="H143" s="44">
        <v>6.0000000000000005E-2</v>
      </c>
    </row>
    <row r="144" spans="2:8" x14ac:dyDescent="0.2">
      <c r="B144" s="46" t="s">
        <v>84</v>
      </c>
      <c r="C144" s="38" t="s">
        <v>1483</v>
      </c>
      <c r="D144" s="38" t="s">
        <v>1484</v>
      </c>
      <c r="E144" s="38" t="s">
        <v>1212</v>
      </c>
      <c r="F144" s="38">
        <v>42500</v>
      </c>
      <c r="G144" s="43">
        <v>97.16</v>
      </c>
      <c r="H144" s="44">
        <v>0.05</v>
      </c>
    </row>
    <row r="145" spans="2:8" x14ac:dyDescent="0.2">
      <c r="B145" s="46" t="s">
        <v>84</v>
      </c>
      <c r="C145" s="38" t="s">
        <v>1569</v>
      </c>
      <c r="D145" s="38" t="s">
        <v>1570</v>
      </c>
      <c r="E145" s="38" t="s">
        <v>1173</v>
      </c>
      <c r="F145" s="38">
        <v>153000</v>
      </c>
      <c r="G145" s="43">
        <v>95.850000000000009</v>
      </c>
      <c r="H145" s="44">
        <v>0.05</v>
      </c>
    </row>
    <row r="146" spans="2:8" x14ac:dyDescent="0.2">
      <c r="B146" s="46" t="s">
        <v>84</v>
      </c>
      <c r="C146" s="38" t="s">
        <v>1506</v>
      </c>
      <c r="D146" s="38" t="s">
        <v>1507</v>
      </c>
      <c r="E146" s="38" t="s">
        <v>1114</v>
      </c>
      <c r="F146" s="38">
        <v>45500</v>
      </c>
      <c r="G146" s="43">
        <v>72.460000000000008</v>
      </c>
      <c r="H146" s="44">
        <v>0.04</v>
      </c>
    </row>
    <row r="147" spans="2:8" x14ac:dyDescent="0.2">
      <c r="B147" s="46" t="s">
        <v>84</v>
      </c>
      <c r="C147" s="38" t="s">
        <v>1988</v>
      </c>
      <c r="D147" s="38" t="s">
        <v>1989</v>
      </c>
      <c r="E147" s="38" t="s">
        <v>1139</v>
      </c>
      <c r="F147" s="38">
        <v>21224</v>
      </c>
      <c r="G147" s="43">
        <v>67.790000000000006</v>
      </c>
      <c r="H147" s="44">
        <v>0.04</v>
      </c>
    </row>
    <row r="148" spans="2:8" x14ac:dyDescent="0.2">
      <c r="B148" s="46" t="s">
        <v>84</v>
      </c>
      <c r="C148" s="38" t="s">
        <v>17</v>
      </c>
      <c r="D148" s="38" t="s">
        <v>1410</v>
      </c>
      <c r="E148" s="38" t="s">
        <v>1139</v>
      </c>
      <c r="F148" s="38">
        <v>13200</v>
      </c>
      <c r="G148" s="43">
        <v>67.03</v>
      </c>
      <c r="H148" s="44">
        <v>0.04</v>
      </c>
    </row>
    <row r="149" spans="2:8" x14ac:dyDescent="0.2">
      <c r="B149" s="46" t="s">
        <v>84</v>
      </c>
      <c r="C149" s="38" t="s">
        <v>1510</v>
      </c>
      <c r="D149" s="38" t="s">
        <v>1511</v>
      </c>
      <c r="E149" s="38" t="s">
        <v>1121</v>
      </c>
      <c r="F149" s="38">
        <v>12000</v>
      </c>
      <c r="G149" s="43">
        <v>66.210000000000008</v>
      </c>
      <c r="H149" s="44">
        <v>0.04</v>
      </c>
    </row>
    <row r="150" spans="2:8" x14ac:dyDescent="0.2">
      <c r="B150" s="46" t="s">
        <v>84</v>
      </c>
      <c r="C150" s="38" t="s">
        <v>1581</v>
      </c>
      <c r="D150" s="38" t="s">
        <v>1582</v>
      </c>
      <c r="E150" s="38" t="s">
        <v>1139</v>
      </c>
      <c r="F150" s="38">
        <v>13000</v>
      </c>
      <c r="G150" s="43">
        <v>64.41</v>
      </c>
      <c r="H150" s="44">
        <v>0.04</v>
      </c>
    </row>
    <row r="151" spans="2:8" x14ac:dyDescent="0.2">
      <c r="B151" s="46" t="s">
        <v>84</v>
      </c>
      <c r="C151" s="38" t="s">
        <v>1990</v>
      </c>
      <c r="D151" s="38" t="s">
        <v>1991</v>
      </c>
      <c r="E151" s="38" t="s">
        <v>1180</v>
      </c>
      <c r="F151" s="38">
        <v>50000</v>
      </c>
      <c r="G151" s="43">
        <v>63.65</v>
      </c>
      <c r="H151" s="44">
        <v>0.04</v>
      </c>
    </row>
    <row r="152" spans="2:8" x14ac:dyDescent="0.2">
      <c r="B152" s="46" t="s">
        <v>84</v>
      </c>
      <c r="C152" s="38" t="s">
        <v>1487</v>
      </c>
      <c r="D152" s="38" t="s">
        <v>1488</v>
      </c>
      <c r="E152" s="38" t="s">
        <v>1109</v>
      </c>
      <c r="F152" s="38">
        <v>45600</v>
      </c>
      <c r="G152" s="43">
        <v>61.63</v>
      </c>
      <c r="H152" s="44">
        <v>3.0000000000000002E-2</v>
      </c>
    </row>
    <row r="153" spans="2:8" x14ac:dyDescent="0.2">
      <c r="B153" s="46" t="s">
        <v>84</v>
      </c>
      <c r="C153" s="38" t="s">
        <v>1525</v>
      </c>
      <c r="D153" s="38" t="s">
        <v>1526</v>
      </c>
      <c r="E153" s="38" t="s">
        <v>1151</v>
      </c>
      <c r="F153" s="38">
        <v>5000</v>
      </c>
      <c r="G153" s="43">
        <v>58.4</v>
      </c>
      <c r="H153" s="44">
        <v>3.0000000000000002E-2</v>
      </c>
    </row>
    <row r="154" spans="2:8" x14ac:dyDescent="0.2">
      <c r="B154" s="46" t="s">
        <v>84</v>
      </c>
      <c r="C154" s="38" t="s">
        <v>99</v>
      </c>
      <c r="D154" s="38" t="s">
        <v>1235</v>
      </c>
      <c r="E154" s="38" t="s">
        <v>1139</v>
      </c>
      <c r="F154" s="38">
        <v>12500</v>
      </c>
      <c r="G154" s="43">
        <v>54.08</v>
      </c>
      <c r="H154" s="44">
        <v>3.0000000000000002E-2</v>
      </c>
    </row>
    <row r="155" spans="2:8" x14ac:dyDescent="0.2">
      <c r="B155" s="46" t="s">
        <v>84</v>
      </c>
      <c r="C155" s="38" t="s">
        <v>1579</v>
      </c>
      <c r="D155" s="38" t="s">
        <v>1580</v>
      </c>
      <c r="E155" s="38" t="s">
        <v>1158</v>
      </c>
      <c r="F155" s="38">
        <v>45000</v>
      </c>
      <c r="G155" s="43">
        <v>53.660000000000004</v>
      </c>
      <c r="H155" s="44">
        <v>3.0000000000000002E-2</v>
      </c>
    </row>
    <row r="156" spans="2:8" x14ac:dyDescent="0.2">
      <c r="B156" s="46" t="s">
        <v>84</v>
      </c>
      <c r="C156" s="38" t="s">
        <v>822</v>
      </c>
      <c r="D156" s="38" t="s">
        <v>1242</v>
      </c>
      <c r="E156" s="38" t="s">
        <v>1109</v>
      </c>
      <c r="F156" s="38">
        <v>70000</v>
      </c>
      <c r="G156" s="43">
        <v>52.19</v>
      </c>
      <c r="H156" s="44">
        <v>3.0000000000000002E-2</v>
      </c>
    </row>
    <row r="157" spans="2:8" x14ac:dyDescent="0.2">
      <c r="B157" s="46" t="s">
        <v>84</v>
      </c>
      <c r="C157" s="38" t="s">
        <v>1585</v>
      </c>
      <c r="D157" s="38" t="s">
        <v>1586</v>
      </c>
      <c r="E157" s="38" t="s">
        <v>1121</v>
      </c>
      <c r="F157" s="38">
        <v>42000</v>
      </c>
      <c r="G157" s="43">
        <v>50.300000000000004</v>
      </c>
      <c r="H157" s="44">
        <v>3.0000000000000002E-2</v>
      </c>
    </row>
    <row r="158" spans="2:8" x14ac:dyDescent="0.2">
      <c r="B158" s="46" t="s">
        <v>84</v>
      </c>
      <c r="C158" s="38" t="s">
        <v>1446</v>
      </c>
      <c r="D158" s="38" t="s">
        <v>1447</v>
      </c>
      <c r="E158" s="38" t="s">
        <v>1180</v>
      </c>
      <c r="F158" s="38">
        <v>24000</v>
      </c>
      <c r="G158" s="43">
        <v>49.78</v>
      </c>
      <c r="H158" s="44">
        <v>3.0000000000000002E-2</v>
      </c>
    </row>
    <row r="159" spans="2:8" x14ac:dyDescent="0.2">
      <c r="B159" s="46" t="s">
        <v>84</v>
      </c>
      <c r="C159" s="38" t="s">
        <v>1485</v>
      </c>
      <c r="D159" s="38" t="s">
        <v>1486</v>
      </c>
      <c r="E159" s="38" t="s">
        <v>1130</v>
      </c>
      <c r="F159" s="38">
        <v>22500</v>
      </c>
      <c r="G159" s="43">
        <v>48.620000000000005</v>
      </c>
      <c r="H159" s="44">
        <v>3.0000000000000002E-2</v>
      </c>
    </row>
    <row r="160" spans="2:8" x14ac:dyDescent="0.2">
      <c r="B160" s="46" t="s">
        <v>84</v>
      </c>
      <c r="C160" s="38" t="s">
        <v>1430</v>
      </c>
      <c r="D160" s="38" t="s">
        <v>1431</v>
      </c>
      <c r="E160" s="38" t="s">
        <v>1121</v>
      </c>
      <c r="F160" s="38">
        <v>13000</v>
      </c>
      <c r="G160" s="43">
        <v>40.06</v>
      </c>
      <c r="H160" s="44">
        <v>0.02</v>
      </c>
    </row>
    <row r="161" spans="2:8" x14ac:dyDescent="0.2">
      <c r="B161" s="46" t="s">
        <v>84</v>
      </c>
      <c r="C161" s="38" t="s">
        <v>290</v>
      </c>
      <c r="D161" s="38" t="s">
        <v>1470</v>
      </c>
      <c r="E161" s="38" t="s">
        <v>1114</v>
      </c>
      <c r="F161" s="38">
        <v>1500</v>
      </c>
      <c r="G161" s="43">
        <v>39.49</v>
      </c>
      <c r="H161" s="44">
        <v>0.02</v>
      </c>
    </row>
    <row r="162" spans="2:8" x14ac:dyDescent="0.2">
      <c r="B162" s="46" t="s">
        <v>84</v>
      </c>
      <c r="C162" s="38" t="s">
        <v>1500</v>
      </c>
      <c r="D162" s="38" t="s">
        <v>1501</v>
      </c>
      <c r="E162" s="38" t="s">
        <v>1130</v>
      </c>
      <c r="F162" s="38">
        <v>4500</v>
      </c>
      <c r="G162" s="43">
        <v>37.550000000000004</v>
      </c>
      <c r="H162" s="44">
        <v>0.02</v>
      </c>
    </row>
    <row r="163" spans="2:8" x14ac:dyDescent="0.2">
      <c r="B163" s="46" t="s">
        <v>84</v>
      </c>
      <c r="C163" s="38" t="s">
        <v>1489</v>
      </c>
      <c r="D163" s="38" t="s">
        <v>1490</v>
      </c>
      <c r="E163" s="38" t="s">
        <v>1130</v>
      </c>
      <c r="F163" s="38">
        <v>3200</v>
      </c>
      <c r="G163" s="43">
        <v>33.700000000000003</v>
      </c>
      <c r="H163" s="44">
        <v>0.02</v>
      </c>
    </row>
    <row r="164" spans="2:8" x14ac:dyDescent="0.2">
      <c r="B164" s="46" t="s">
        <v>84</v>
      </c>
      <c r="C164" s="38" t="s">
        <v>1152</v>
      </c>
      <c r="D164" s="38" t="s">
        <v>1329</v>
      </c>
      <c r="E164" s="38" t="s">
        <v>1127</v>
      </c>
      <c r="F164" s="38">
        <v>15000</v>
      </c>
      <c r="G164" s="43">
        <v>31.04</v>
      </c>
      <c r="H164" s="44">
        <v>0.02</v>
      </c>
    </row>
    <row r="165" spans="2:8" x14ac:dyDescent="0.2">
      <c r="B165" s="46" t="s">
        <v>84</v>
      </c>
      <c r="C165" s="38" t="s">
        <v>1240</v>
      </c>
      <c r="D165" s="38" t="s">
        <v>1241</v>
      </c>
      <c r="E165" s="38" t="s">
        <v>1121</v>
      </c>
      <c r="F165" s="38">
        <v>1500</v>
      </c>
      <c r="G165" s="43">
        <v>30.51</v>
      </c>
      <c r="H165" s="44">
        <v>0.02</v>
      </c>
    </row>
    <row r="166" spans="2:8" x14ac:dyDescent="0.2">
      <c r="B166" s="46" t="s">
        <v>84</v>
      </c>
      <c r="C166" s="38" t="s">
        <v>1413</v>
      </c>
      <c r="D166" s="38" t="s">
        <v>1414</v>
      </c>
      <c r="E166" s="38" t="s">
        <v>1278</v>
      </c>
      <c r="F166" s="38">
        <v>36000</v>
      </c>
      <c r="G166" s="43">
        <v>30.42</v>
      </c>
      <c r="H166" s="44">
        <v>0.02</v>
      </c>
    </row>
    <row r="167" spans="2:8" x14ac:dyDescent="0.2">
      <c r="B167" s="46" t="s">
        <v>84</v>
      </c>
      <c r="C167" s="38" t="s">
        <v>1374</v>
      </c>
      <c r="D167" s="38" t="s">
        <v>1375</v>
      </c>
      <c r="E167" s="38" t="s">
        <v>1117</v>
      </c>
      <c r="F167" s="38">
        <v>3600</v>
      </c>
      <c r="G167" s="43">
        <v>28.650000000000002</v>
      </c>
      <c r="H167" s="44">
        <v>0.02</v>
      </c>
    </row>
    <row r="168" spans="2:8" x14ac:dyDescent="0.2">
      <c r="B168" s="46" t="s">
        <v>84</v>
      </c>
      <c r="C168" s="38" t="s">
        <v>1598</v>
      </c>
      <c r="D168" s="38" t="s">
        <v>1599</v>
      </c>
      <c r="E168" s="38" t="s">
        <v>1124</v>
      </c>
      <c r="F168" s="38">
        <v>14000</v>
      </c>
      <c r="G168" s="43">
        <v>24.23</v>
      </c>
      <c r="H168" s="44">
        <v>0.01</v>
      </c>
    </row>
    <row r="169" spans="2:8" x14ac:dyDescent="0.2">
      <c r="B169" s="46" t="s">
        <v>84</v>
      </c>
      <c r="C169" s="38" t="s">
        <v>1481</v>
      </c>
      <c r="D169" s="38" t="s">
        <v>1482</v>
      </c>
      <c r="E169" s="38" t="s">
        <v>1212</v>
      </c>
      <c r="F169" s="38">
        <v>12000</v>
      </c>
      <c r="G169" s="43">
        <v>23.57</v>
      </c>
      <c r="H169" s="44">
        <v>0.01</v>
      </c>
    </row>
    <row r="170" spans="2:8" x14ac:dyDescent="0.2">
      <c r="B170" s="46" t="s">
        <v>84</v>
      </c>
      <c r="C170" s="38" t="s">
        <v>1493</v>
      </c>
      <c r="D170" s="38" t="s">
        <v>1494</v>
      </c>
      <c r="E170" s="38" t="s">
        <v>1109</v>
      </c>
      <c r="F170" s="38">
        <v>13500</v>
      </c>
      <c r="G170" s="43">
        <v>22.14</v>
      </c>
      <c r="H170" s="44">
        <v>0.01</v>
      </c>
    </row>
    <row r="171" spans="2:8" x14ac:dyDescent="0.2">
      <c r="B171" s="46" t="s">
        <v>84</v>
      </c>
      <c r="C171" s="38" t="s">
        <v>1393</v>
      </c>
      <c r="D171" s="38" t="s">
        <v>1394</v>
      </c>
      <c r="E171" s="38" t="s">
        <v>1221</v>
      </c>
      <c r="F171" s="38">
        <v>6400</v>
      </c>
      <c r="G171" s="43">
        <v>20.89</v>
      </c>
      <c r="H171" s="44">
        <v>0.01</v>
      </c>
    </row>
    <row r="172" spans="2:8" x14ac:dyDescent="0.2">
      <c r="B172" s="46" t="s">
        <v>84</v>
      </c>
      <c r="C172" s="38" t="s">
        <v>1428</v>
      </c>
      <c r="D172" s="38" t="s">
        <v>1429</v>
      </c>
      <c r="E172" s="38" t="s">
        <v>1166</v>
      </c>
      <c r="F172" s="38">
        <v>4000</v>
      </c>
      <c r="G172" s="43">
        <v>20.309999999999999</v>
      </c>
      <c r="H172" s="44">
        <v>0.01</v>
      </c>
    </row>
    <row r="173" spans="2:8" x14ac:dyDescent="0.2">
      <c r="B173" s="46" t="s">
        <v>84</v>
      </c>
      <c r="C173" s="38" t="s">
        <v>1992</v>
      </c>
      <c r="D173" s="38" t="s">
        <v>1993</v>
      </c>
      <c r="E173" s="38" t="s">
        <v>1173</v>
      </c>
      <c r="F173" s="38">
        <v>2148000</v>
      </c>
      <c r="G173" s="43">
        <v>17.18</v>
      </c>
      <c r="H173" s="44">
        <v>0.01</v>
      </c>
    </row>
    <row r="174" spans="2:8" x14ac:dyDescent="0.2">
      <c r="B174" s="46" t="s">
        <v>84</v>
      </c>
      <c r="C174" s="38" t="s">
        <v>1152</v>
      </c>
      <c r="D174" s="38" t="s">
        <v>1153</v>
      </c>
      <c r="E174" s="38" t="s">
        <v>1127</v>
      </c>
      <c r="F174" s="38">
        <v>4500</v>
      </c>
      <c r="G174" s="43">
        <v>16.649999999999999</v>
      </c>
      <c r="H174" s="44">
        <v>0.01</v>
      </c>
    </row>
    <row r="175" spans="2:8" x14ac:dyDescent="0.2">
      <c r="B175" s="46" t="s">
        <v>84</v>
      </c>
      <c r="C175" s="38" t="s">
        <v>1540</v>
      </c>
      <c r="D175" s="38" t="s">
        <v>1541</v>
      </c>
      <c r="E175" s="38" t="s">
        <v>1278</v>
      </c>
      <c r="F175" s="38">
        <v>6000</v>
      </c>
      <c r="G175" s="43">
        <v>15.88</v>
      </c>
      <c r="H175" s="44">
        <v>0.01</v>
      </c>
    </row>
    <row r="176" spans="2:8" x14ac:dyDescent="0.2">
      <c r="B176" s="46" t="s">
        <v>84</v>
      </c>
      <c r="C176" s="38" t="s">
        <v>1542</v>
      </c>
      <c r="D176" s="38" t="s">
        <v>1543</v>
      </c>
      <c r="E176" s="38" t="s">
        <v>1151</v>
      </c>
      <c r="F176" s="38">
        <v>9900</v>
      </c>
      <c r="G176" s="43">
        <v>15.280000000000001</v>
      </c>
      <c r="H176" s="44">
        <v>0.01</v>
      </c>
    </row>
    <row r="177" spans="2:8" x14ac:dyDescent="0.2">
      <c r="B177" s="46" t="s">
        <v>84</v>
      </c>
      <c r="C177" s="38" t="s">
        <v>1538</v>
      </c>
      <c r="D177" s="38" t="s">
        <v>1539</v>
      </c>
      <c r="E177" s="38" t="s">
        <v>1183</v>
      </c>
      <c r="F177" s="38">
        <v>1000</v>
      </c>
      <c r="G177" s="43">
        <v>13.98</v>
      </c>
      <c r="H177" s="44">
        <v>0.01</v>
      </c>
    </row>
    <row r="178" spans="2:8" x14ac:dyDescent="0.2">
      <c r="B178" s="46" t="s">
        <v>84</v>
      </c>
      <c r="C178" s="38" t="s">
        <v>71</v>
      </c>
      <c r="D178" s="38" t="s">
        <v>1118</v>
      </c>
      <c r="E178" s="38" t="s">
        <v>1109</v>
      </c>
      <c r="F178" s="38">
        <v>804</v>
      </c>
      <c r="G178" s="43">
        <v>13.51</v>
      </c>
      <c r="H178" s="44">
        <v>0.01</v>
      </c>
    </row>
    <row r="179" spans="2:8" x14ac:dyDescent="0.2">
      <c r="B179" s="46" t="s">
        <v>84</v>
      </c>
      <c r="C179" s="38" t="s">
        <v>1397</v>
      </c>
      <c r="D179" s="38" t="s">
        <v>1398</v>
      </c>
      <c r="E179" s="38" t="s">
        <v>1183</v>
      </c>
      <c r="F179" s="38">
        <v>2000</v>
      </c>
      <c r="G179" s="43">
        <v>11.790000000000001</v>
      </c>
      <c r="H179" s="44">
        <v>0.01</v>
      </c>
    </row>
    <row r="180" spans="2:8" x14ac:dyDescent="0.2">
      <c r="B180" s="46" t="s">
        <v>84</v>
      </c>
      <c r="C180" s="38" t="s">
        <v>1468</v>
      </c>
      <c r="D180" s="38" t="s">
        <v>1469</v>
      </c>
      <c r="E180" s="38" t="s">
        <v>1373</v>
      </c>
      <c r="F180" s="38">
        <v>6000</v>
      </c>
      <c r="G180" s="43">
        <v>7.76</v>
      </c>
      <c r="H180" s="44">
        <v>0</v>
      </c>
    </row>
    <row r="181" spans="2:8" ht="13.5" thickBot="1" x14ac:dyDescent="0.25">
      <c r="E181" s="47" t="s">
        <v>48</v>
      </c>
      <c r="G181" s="48">
        <v>110138.39</v>
      </c>
      <c r="H181" s="49">
        <v>61.209999999999901</v>
      </c>
    </row>
    <row r="182" spans="2:8" ht="13.5" thickTop="1" x14ac:dyDescent="0.2">
      <c r="B182" s="94" t="s">
        <v>1337</v>
      </c>
      <c r="C182" s="93"/>
      <c r="H182" s="44"/>
    </row>
    <row r="183" spans="2:8" x14ac:dyDescent="0.2">
      <c r="B183" s="92" t="s">
        <v>9</v>
      </c>
      <c r="C183" s="93"/>
      <c r="H183" s="44"/>
    </row>
    <row r="184" spans="2:8" x14ac:dyDescent="0.2">
      <c r="B184" s="46" t="s">
        <v>84</v>
      </c>
      <c r="C184" s="38" t="s">
        <v>43</v>
      </c>
      <c r="D184" s="38" t="s">
        <v>1338</v>
      </c>
      <c r="E184" s="38" t="s">
        <v>1221</v>
      </c>
      <c r="F184" s="38">
        <v>15222822</v>
      </c>
      <c r="G184" s="43">
        <v>1613.6200000000001</v>
      </c>
      <c r="H184" s="44">
        <v>0.90000000000000013</v>
      </c>
    </row>
    <row r="185" spans="2:8" ht="13.5" thickBot="1" x14ac:dyDescent="0.25">
      <c r="E185" s="47" t="s">
        <v>48</v>
      </c>
      <c r="G185" s="48">
        <v>1613.62</v>
      </c>
      <c r="H185" s="49">
        <v>0.9</v>
      </c>
    </row>
    <row r="186" spans="2:8" ht="13.5" thickTop="1" x14ac:dyDescent="0.2">
      <c r="B186" s="94" t="s">
        <v>1243</v>
      </c>
      <c r="C186" s="93"/>
      <c r="H186" s="44"/>
    </row>
    <row r="187" spans="2:8" x14ac:dyDescent="0.2">
      <c r="B187" s="92" t="s">
        <v>9</v>
      </c>
      <c r="C187" s="93"/>
      <c r="H187" s="44"/>
    </row>
    <row r="188" spans="2:8" x14ac:dyDescent="0.2">
      <c r="B188" s="46" t="s">
        <v>84</v>
      </c>
      <c r="C188" s="38" t="s">
        <v>14</v>
      </c>
      <c r="D188" s="38" t="s">
        <v>1244</v>
      </c>
      <c r="E188" s="38" t="s">
        <v>1139</v>
      </c>
      <c r="F188" s="38">
        <v>481800</v>
      </c>
      <c r="G188" s="43">
        <v>1792.54</v>
      </c>
      <c r="H188" s="44">
        <v>1</v>
      </c>
    </row>
    <row r="189" spans="2:8" ht="13.5" thickBot="1" x14ac:dyDescent="0.25">
      <c r="E189" s="47" t="s">
        <v>48</v>
      </c>
      <c r="G189" s="51">
        <v>1792.54</v>
      </c>
      <c r="H189" s="52">
        <v>1</v>
      </c>
    </row>
    <row r="190" spans="2:8" ht="13.5" thickTop="1" x14ac:dyDescent="0.2">
      <c r="B190" s="94" t="s">
        <v>536</v>
      </c>
      <c r="C190" s="93"/>
      <c r="H190" s="44"/>
    </row>
    <row r="191" spans="2:8" x14ac:dyDescent="0.2">
      <c r="C191" s="38" t="s">
        <v>1340</v>
      </c>
      <c r="D191" s="38" t="s">
        <v>1108</v>
      </c>
      <c r="E191" s="38" t="s">
        <v>84</v>
      </c>
      <c r="F191" s="38">
        <v>89000</v>
      </c>
      <c r="G191" s="43">
        <v>1678.4955</v>
      </c>
      <c r="H191" s="44">
        <v>0.93</v>
      </c>
    </row>
    <row r="192" spans="2:8" x14ac:dyDescent="0.2">
      <c r="C192" s="38" t="s">
        <v>1339</v>
      </c>
      <c r="E192" s="38" t="s">
        <v>84</v>
      </c>
      <c r="F192" s="38">
        <v>14625</v>
      </c>
      <c r="G192" s="43">
        <v>1538.46225</v>
      </c>
      <c r="H192" s="44">
        <v>0.85000000000000009</v>
      </c>
    </row>
    <row r="193" spans="3:8" x14ac:dyDescent="0.2">
      <c r="C193" s="38" t="s">
        <v>1341</v>
      </c>
      <c r="D193" s="38" t="s">
        <v>1118</v>
      </c>
      <c r="E193" s="38" t="s">
        <v>84</v>
      </c>
      <c r="F193" s="38">
        <v>57000</v>
      </c>
      <c r="G193" s="43">
        <v>957.14400000000001</v>
      </c>
      <c r="H193" s="44">
        <v>0.53</v>
      </c>
    </row>
    <row r="194" spans="3:8" x14ac:dyDescent="0.2">
      <c r="C194" s="38" t="s">
        <v>1739</v>
      </c>
      <c r="D194" s="38" t="s">
        <v>1287</v>
      </c>
      <c r="E194" s="38" t="s">
        <v>84</v>
      </c>
      <c r="F194" s="38">
        <v>600</v>
      </c>
      <c r="G194" s="43">
        <v>30.052500000000002</v>
      </c>
      <c r="H194" s="44">
        <v>0.02</v>
      </c>
    </row>
    <row r="195" spans="3:8" x14ac:dyDescent="0.2">
      <c r="C195" s="38" t="s">
        <v>1344</v>
      </c>
      <c r="D195" s="38" t="s">
        <v>1134</v>
      </c>
      <c r="E195" s="38" t="s">
        <v>84</v>
      </c>
      <c r="F195" s="38">
        <v>5000</v>
      </c>
      <c r="G195" s="43">
        <v>24.555</v>
      </c>
      <c r="H195" s="44">
        <v>0.01</v>
      </c>
    </row>
    <row r="196" spans="3:8" x14ac:dyDescent="0.2">
      <c r="C196" s="38" t="s">
        <v>1686</v>
      </c>
      <c r="D196" s="38" t="s">
        <v>1187</v>
      </c>
      <c r="E196" s="38" t="s">
        <v>84</v>
      </c>
      <c r="F196" s="38">
        <v>-1300</v>
      </c>
      <c r="G196" s="43">
        <v>-7.3872499999999999</v>
      </c>
      <c r="H196" s="44">
        <v>0</v>
      </c>
    </row>
    <row r="197" spans="3:8" x14ac:dyDescent="0.2">
      <c r="C197" s="38" t="s">
        <v>1714</v>
      </c>
      <c r="D197" s="38" t="s">
        <v>1469</v>
      </c>
      <c r="E197" s="38" t="s">
        <v>84</v>
      </c>
      <c r="F197" s="38">
        <v>-6000</v>
      </c>
      <c r="G197" s="43">
        <v>-7.6230000000000002</v>
      </c>
      <c r="H197" s="44">
        <v>0</v>
      </c>
    </row>
    <row r="198" spans="3:8" x14ac:dyDescent="0.2">
      <c r="C198" s="38" t="s">
        <v>1729</v>
      </c>
      <c r="D198" s="38" t="s">
        <v>1398</v>
      </c>
      <c r="E198" s="38" t="s">
        <v>84</v>
      </c>
      <c r="F198" s="38">
        <v>-2000</v>
      </c>
      <c r="G198" s="43">
        <v>-11.856</v>
      </c>
      <c r="H198" s="44">
        <v>-0.01</v>
      </c>
    </row>
    <row r="199" spans="3:8" x14ac:dyDescent="0.2">
      <c r="C199" s="38" t="s">
        <v>1669</v>
      </c>
      <c r="D199" s="38" t="s">
        <v>1539</v>
      </c>
      <c r="E199" s="38" t="s">
        <v>84</v>
      </c>
      <c r="F199" s="38">
        <v>-1000</v>
      </c>
      <c r="G199" s="43">
        <v>-13.9885</v>
      </c>
      <c r="H199" s="44">
        <v>-0.01</v>
      </c>
    </row>
    <row r="200" spans="3:8" x14ac:dyDescent="0.2">
      <c r="C200" s="38" t="s">
        <v>1666</v>
      </c>
      <c r="D200" s="38" t="s">
        <v>1543</v>
      </c>
      <c r="E200" s="38" t="s">
        <v>84</v>
      </c>
      <c r="F200" s="38">
        <v>-9900</v>
      </c>
      <c r="G200" s="43">
        <v>-15.354900000000001</v>
      </c>
      <c r="H200" s="44">
        <v>-0.01</v>
      </c>
    </row>
    <row r="201" spans="3:8" x14ac:dyDescent="0.2">
      <c r="C201" s="38" t="s">
        <v>1749</v>
      </c>
      <c r="D201" s="38" t="s">
        <v>1277</v>
      </c>
      <c r="E201" s="38" t="s">
        <v>84</v>
      </c>
      <c r="F201" s="38">
        <v>-8000</v>
      </c>
      <c r="G201" s="43">
        <v>-15.876000000000001</v>
      </c>
      <c r="H201" s="44">
        <v>-0.01</v>
      </c>
    </row>
    <row r="202" spans="3:8" x14ac:dyDescent="0.2">
      <c r="C202" s="38" t="s">
        <v>1668</v>
      </c>
      <c r="D202" s="38" t="s">
        <v>1541</v>
      </c>
      <c r="E202" s="38" t="s">
        <v>84</v>
      </c>
      <c r="F202" s="38">
        <v>-6000</v>
      </c>
      <c r="G202" s="43">
        <v>-15.972000000000001</v>
      </c>
      <c r="H202" s="44">
        <v>-0.01</v>
      </c>
    </row>
    <row r="203" spans="3:8" x14ac:dyDescent="0.2">
      <c r="C203" s="38" t="s">
        <v>1759</v>
      </c>
      <c r="D203" s="38" t="s">
        <v>1153</v>
      </c>
      <c r="E203" s="38" t="s">
        <v>84</v>
      </c>
      <c r="F203" s="38">
        <v>-4500</v>
      </c>
      <c r="G203" s="43">
        <v>-16.733249999999998</v>
      </c>
      <c r="H203" s="44">
        <v>-0.01</v>
      </c>
    </row>
    <row r="204" spans="3:8" x14ac:dyDescent="0.2">
      <c r="C204" s="38" t="s">
        <v>1676</v>
      </c>
      <c r="D204" s="38" t="s">
        <v>1524</v>
      </c>
      <c r="E204" s="38" t="s">
        <v>84</v>
      </c>
      <c r="F204" s="38">
        <v>-4500</v>
      </c>
      <c r="G204" s="43">
        <v>-17.664749999999998</v>
      </c>
      <c r="H204" s="44">
        <v>-0.01</v>
      </c>
    </row>
    <row r="205" spans="3:8" x14ac:dyDescent="0.2">
      <c r="C205" s="38" t="s">
        <v>1753</v>
      </c>
      <c r="D205" s="38" t="s">
        <v>1429</v>
      </c>
      <c r="E205" s="38" t="s">
        <v>84</v>
      </c>
      <c r="F205" s="38">
        <v>-4000</v>
      </c>
      <c r="G205" s="43">
        <v>-20.416</v>
      </c>
      <c r="H205" s="44">
        <v>-0.01</v>
      </c>
    </row>
    <row r="206" spans="3:8" x14ac:dyDescent="0.2">
      <c r="C206" s="38" t="s">
        <v>1755</v>
      </c>
      <c r="D206" s="38" t="s">
        <v>1394</v>
      </c>
      <c r="E206" s="38" t="s">
        <v>84</v>
      </c>
      <c r="F206" s="38">
        <v>-6400</v>
      </c>
      <c r="G206" s="43">
        <v>-20.627200000000002</v>
      </c>
      <c r="H206" s="44">
        <v>-0.01</v>
      </c>
    </row>
    <row r="207" spans="3:8" x14ac:dyDescent="0.2">
      <c r="C207" s="38" t="s">
        <v>1695</v>
      </c>
      <c r="D207" s="38" t="s">
        <v>1494</v>
      </c>
      <c r="E207" s="38" t="s">
        <v>84</v>
      </c>
      <c r="F207" s="38">
        <v>-13500</v>
      </c>
      <c r="G207" s="43">
        <v>-22.268249999999998</v>
      </c>
      <c r="H207" s="44">
        <v>-0.01</v>
      </c>
    </row>
    <row r="208" spans="3:8" x14ac:dyDescent="0.2">
      <c r="C208" s="38" t="s">
        <v>1651</v>
      </c>
      <c r="D208" s="38" t="s">
        <v>1386</v>
      </c>
      <c r="E208" s="38" t="s">
        <v>84</v>
      </c>
      <c r="F208" s="38">
        <v>-9000</v>
      </c>
      <c r="G208" s="43">
        <v>-22.297499999999999</v>
      </c>
      <c r="H208" s="44">
        <v>-0.01</v>
      </c>
    </row>
    <row r="209" spans="3:8" x14ac:dyDescent="0.2">
      <c r="C209" s="38" t="s">
        <v>1704</v>
      </c>
      <c r="D209" s="38" t="s">
        <v>1482</v>
      </c>
      <c r="E209" s="38" t="s">
        <v>84</v>
      </c>
      <c r="F209" s="38">
        <v>-12000</v>
      </c>
      <c r="G209" s="43">
        <v>-23.658000000000001</v>
      </c>
      <c r="H209" s="44">
        <v>-0.01</v>
      </c>
    </row>
    <row r="210" spans="3:8" x14ac:dyDescent="0.2">
      <c r="C210" s="38" t="s">
        <v>1618</v>
      </c>
      <c r="D210" s="38" t="s">
        <v>1599</v>
      </c>
      <c r="E210" s="38" t="s">
        <v>84</v>
      </c>
      <c r="F210" s="38">
        <v>-14000</v>
      </c>
      <c r="G210" s="43">
        <v>-24.052</v>
      </c>
      <c r="H210" s="44">
        <v>-0.01</v>
      </c>
    </row>
    <row r="211" spans="3:8" x14ac:dyDescent="0.2">
      <c r="C211" s="38" t="s">
        <v>1642</v>
      </c>
      <c r="D211" s="38" t="s">
        <v>1375</v>
      </c>
      <c r="E211" s="38" t="s">
        <v>84</v>
      </c>
      <c r="F211" s="38">
        <v>-3600</v>
      </c>
      <c r="G211" s="43">
        <v>-28.834200000000003</v>
      </c>
      <c r="H211" s="44">
        <v>-0.02</v>
      </c>
    </row>
    <row r="212" spans="3:8" x14ac:dyDescent="0.2">
      <c r="C212" s="38" t="s">
        <v>1655</v>
      </c>
      <c r="D212" s="38" t="s">
        <v>1292</v>
      </c>
      <c r="E212" s="38" t="s">
        <v>84</v>
      </c>
      <c r="F212" s="38">
        <v>-4800</v>
      </c>
      <c r="G212" s="43">
        <v>-29.575200000000002</v>
      </c>
      <c r="H212" s="44">
        <v>-0.02</v>
      </c>
    </row>
    <row r="213" spans="3:8" x14ac:dyDescent="0.2">
      <c r="C213" s="38" t="s">
        <v>1774</v>
      </c>
      <c r="D213" s="38" t="s">
        <v>1414</v>
      </c>
      <c r="E213" s="38" t="s">
        <v>84</v>
      </c>
      <c r="F213" s="38">
        <v>-36000</v>
      </c>
      <c r="G213" s="43">
        <v>-30.6</v>
      </c>
      <c r="H213" s="44">
        <v>-0.02</v>
      </c>
    </row>
    <row r="214" spans="3:8" x14ac:dyDescent="0.2">
      <c r="C214" s="38" t="s">
        <v>1758</v>
      </c>
      <c r="D214" s="38" t="s">
        <v>1241</v>
      </c>
      <c r="E214" s="38" t="s">
        <v>84</v>
      </c>
      <c r="F214" s="38">
        <v>-1500</v>
      </c>
      <c r="G214" s="43">
        <v>-30.635249999999999</v>
      </c>
      <c r="H214" s="44">
        <v>-0.02</v>
      </c>
    </row>
    <row r="215" spans="3:8" x14ac:dyDescent="0.2">
      <c r="C215" s="38" t="s">
        <v>1771</v>
      </c>
      <c r="D215" s="38" t="s">
        <v>1329</v>
      </c>
      <c r="E215" s="38" t="s">
        <v>84</v>
      </c>
      <c r="F215" s="38">
        <v>-15000</v>
      </c>
      <c r="G215" s="43">
        <v>-31.23</v>
      </c>
      <c r="H215" s="44">
        <v>-0.02</v>
      </c>
    </row>
    <row r="216" spans="3:8" x14ac:dyDescent="0.2">
      <c r="C216" s="38" t="s">
        <v>1698</v>
      </c>
      <c r="D216" s="38" t="s">
        <v>1490</v>
      </c>
      <c r="E216" s="38" t="s">
        <v>84</v>
      </c>
      <c r="F216" s="38">
        <v>-3200</v>
      </c>
      <c r="G216" s="43">
        <v>-33.878399999999999</v>
      </c>
      <c r="H216" s="44">
        <v>-0.02</v>
      </c>
    </row>
    <row r="217" spans="3:8" x14ac:dyDescent="0.2">
      <c r="C217" s="38" t="s">
        <v>1691</v>
      </c>
      <c r="D217" s="38" t="s">
        <v>1501</v>
      </c>
      <c r="E217" s="38" t="s">
        <v>84</v>
      </c>
      <c r="F217" s="38">
        <v>-4500</v>
      </c>
      <c r="G217" s="43">
        <v>-37.77975</v>
      </c>
      <c r="H217" s="44">
        <v>-0.02</v>
      </c>
    </row>
    <row r="218" spans="3:8" x14ac:dyDescent="0.2">
      <c r="C218" s="38" t="s">
        <v>1752</v>
      </c>
      <c r="D218" s="38" t="s">
        <v>1304</v>
      </c>
      <c r="E218" s="38" t="s">
        <v>84</v>
      </c>
      <c r="F218" s="38">
        <v>-750</v>
      </c>
      <c r="G218" s="43">
        <v>-38.062125000000002</v>
      </c>
      <c r="H218" s="44">
        <v>-0.02</v>
      </c>
    </row>
    <row r="219" spans="3:8" x14ac:dyDescent="0.2">
      <c r="C219" s="38" t="s">
        <v>1751</v>
      </c>
      <c r="D219" s="38" t="s">
        <v>1431</v>
      </c>
      <c r="E219" s="38" t="s">
        <v>84</v>
      </c>
      <c r="F219" s="38">
        <v>-13000</v>
      </c>
      <c r="G219" s="43">
        <v>-40.274000000000001</v>
      </c>
      <c r="H219" s="44">
        <v>-0.02</v>
      </c>
    </row>
    <row r="220" spans="3:8" x14ac:dyDescent="0.2">
      <c r="C220" s="38" t="s">
        <v>1638</v>
      </c>
      <c r="D220" s="38" t="s">
        <v>1275</v>
      </c>
      <c r="E220" s="38" t="s">
        <v>84</v>
      </c>
      <c r="F220" s="38">
        <v>-3600</v>
      </c>
      <c r="G220" s="43">
        <v>-47.655000000000001</v>
      </c>
      <c r="H220" s="44">
        <v>-3.0000000000000002E-2</v>
      </c>
    </row>
    <row r="221" spans="3:8" x14ac:dyDescent="0.2">
      <c r="C221" s="38" t="s">
        <v>1701</v>
      </c>
      <c r="D221" s="38" t="s">
        <v>1486</v>
      </c>
      <c r="E221" s="38" t="s">
        <v>84</v>
      </c>
      <c r="F221" s="38">
        <v>-22500</v>
      </c>
      <c r="G221" s="43">
        <v>-48.791249999999998</v>
      </c>
      <c r="H221" s="44">
        <v>-3.0000000000000002E-2</v>
      </c>
    </row>
    <row r="222" spans="3:8" x14ac:dyDescent="0.2">
      <c r="C222" s="38" t="s">
        <v>1735</v>
      </c>
      <c r="D222" s="38" t="s">
        <v>1447</v>
      </c>
      <c r="E222" s="38" t="s">
        <v>84</v>
      </c>
      <c r="F222" s="38">
        <v>-24000</v>
      </c>
      <c r="G222" s="43">
        <v>-50.016000000000005</v>
      </c>
      <c r="H222" s="44">
        <v>-3.0000000000000002E-2</v>
      </c>
    </row>
    <row r="223" spans="3:8" x14ac:dyDescent="0.2">
      <c r="C223" s="38" t="s">
        <v>1628</v>
      </c>
      <c r="D223" s="38" t="s">
        <v>1586</v>
      </c>
      <c r="E223" s="38" t="s">
        <v>84</v>
      </c>
      <c r="F223" s="38">
        <v>-42000</v>
      </c>
      <c r="G223" s="43">
        <v>-50.337000000000003</v>
      </c>
      <c r="H223" s="44">
        <v>-3.0000000000000002E-2</v>
      </c>
    </row>
    <row r="224" spans="3:8" x14ac:dyDescent="0.2">
      <c r="C224" s="38" t="s">
        <v>1712</v>
      </c>
      <c r="D224" s="38" t="s">
        <v>1242</v>
      </c>
      <c r="E224" s="38" t="s">
        <v>84</v>
      </c>
      <c r="F224" s="38">
        <v>-70000</v>
      </c>
      <c r="G224" s="43">
        <v>-52.465000000000003</v>
      </c>
      <c r="H224" s="44">
        <v>-3.0000000000000002E-2</v>
      </c>
    </row>
    <row r="225" spans="3:8" x14ac:dyDescent="0.2">
      <c r="C225" s="38" t="s">
        <v>1635</v>
      </c>
      <c r="D225" s="38" t="s">
        <v>1580</v>
      </c>
      <c r="E225" s="38" t="s">
        <v>84</v>
      </c>
      <c r="F225" s="38">
        <v>-45000</v>
      </c>
      <c r="G225" s="43">
        <v>-53.842500000000001</v>
      </c>
      <c r="H225" s="44">
        <v>-3.0000000000000002E-2</v>
      </c>
    </row>
    <row r="226" spans="3:8" x14ac:dyDescent="0.2">
      <c r="C226" s="38" t="s">
        <v>1750</v>
      </c>
      <c r="D226" s="38" t="s">
        <v>1235</v>
      </c>
      <c r="E226" s="38" t="s">
        <v>84</v>
      </c>
      <c r="F226" s="38">
        <v>-12500</v>
      </c>
      <c r="G226" s="43">
        <v>-54.387500000000003</v>
      </c>
      <c r="H226" s="44">
        <v>-3.0000000000000002E-2</v>
      </c>
    </row>
    <row r="227" spans="3:8" x14ac:dyDescent="0.2">
      <c r="C227" s="38" t="s">
        <v>1675</v>
      </c>
      <c r="D227" s="38" t="s">
        <v>1526</v>
      </c>
      <c r="E227" s="38" t="s">
        <v>84</v>
      </c>
      <c r="F227" s="38">
        <v>-5000</v>
      </c>
      <c r="G227" s="43">
        <v>-58.65</v>
      </c>
      <c r="H227" s="44">
        <v>-3.0000000000000002E-2</v>
      </c>
    </row>
    <row r="228" spans="3:8" x14ac:dyDescent="0.2">
      <c r="C228" s="38" t="s">
        <v>1700</v>
      </c>
      <c r="D228" s="38" t="s">
        <v>1488</v>
      </c>
      <c r="E228" s="38" t="s">
        <v>84</v>
      </c>
      <c r="F228" s="38">
        <v>-45600</v>
      </c>
      <c r="G228" s="43">
        <v>-61.833600000000004</v>
      </c>
      <c r="H228" s="44">
        <v>-3.0000000000000002E-2</v>
      </c>
    </row>
    <row r="229" spans="3:8" x14ac:dyDescent="0.2">
      <c r="C229" s="38" t="s">
        <v>1633</v>
      </c>
      <c r="D229" s="38" t="s">
        <v>1582</v>
      </c>
      <c r="E229" s="38" t="s">
        <v>84</v>
      </c>
      <c r="F229" s="38">
        <v>-13000</v>
      </c>
      <c r="G229" s="43">
        <v>-64.674999999999997</v>
      </c>
      <c r="H229" s="44">
        <v>-0.04</v>
      </c>
    </row>
    <row r="230" spans="3:8" x14ac:dyDescent="0.2">
      <c r="C230" s="38" t="s">
        <v>1685</v>
      </c>
      <c r="D230" s="38" t="s">
        <v>1511</v>
      </c>
      <c r="E230" s="38" t="s">
        <v>84</v>
      </c>
      <c r="F230" s="38">
        <v>-12000</v>
      </c>
      <c r="G230" s="43">
        <v>-66.3</v>
      </c>
      <c r="H230" s="44">
        <v>-0.04</v>
      </c>
    </row>
    <row r="231" spans="3:8" x14ac:dyDescent="0.2">
      <c r="C231" s="38" t="s">
        <v>1778</v>
      </c>
      <c r="D231" s="38" t="s">
        <v>1410</v>
      </c>
      <c r="E231" s="38" t="s">
        <v>84</v>
      </c>
      <c r="F231" s="38">
        <v>-13200</v>
      </c>
      <c r="G231" s="43">
        <v>-67.366200000000006</v>
      </c>
      <c r="H231" s="44">
        <v>-0.04</v>
      </c>
    </row>
    <row r="232" spans="3:8" x14ac:dyDescent="0.2">
      <c r="C232" s="38" t="s">
        <v>1688</v>
      </c>
      <c r="D232" s="38" t="s">
        <v>1507</v>
      </c>
      <c r="E232" s="38" t="s">
        <v>84</v>
      </c>
      <c r="F232" s="38">
        <v>-45500</v>
      </c>
      <c r="G232" s="43">
        <v>-72.891000000000005</v>
      </c>
      <c r="H232" s="44">
        <v>-0.04</v>
      </c>
    </row>
    <row r="233" spans="3:8" x14ac:dyDescent="0.2">
      <c r="C233" s="38" t="s">
        <v>1699</v>
      </c>
      <c r="D233" s="38" t="s">
        <v>1188</v>
      </c>
      <c r="E233" s="38" t="s">
        <v>84</v>
      </c>
      <c r="F233" s="38">
        <v>-22750</v>
      </c>
      <c r="G233" s="43">
        <v>-73.710000000000008</v>
      </c>
      <c r="H233" s="44">
        <v>-0.04</v>
      </c>
    </row>
    <row r="234" spans="3:8" x14ac:dyDescent="0.2">
      <c r="C234" s="38" t="s">
        <v>1733</v>
      </c>
      <c r="D234" s="38" t="s">
        <v>1308</v>
      </c>
      <c r="E234" s="38" t="s">
        <v>84</v>
      </c>
      <c r="F234" s="38">
        <v>-6750</v>
      </c>
      <c r="G234" s="43">
        <v>-78.19874999999999</v>
      </c>
      <c r="H234" s="44">
        <v>-0.04</v>
      </c>
    </row>
    <row r="235" spans="3:8" x14ac:dyDescent="0.2">
      <c r="C235" s="38" t="s">
        <v>1784</v>
      </c>
      <c r="D235" s="38" t="s">
        <v>1311</v>
      </c>
      <c r="E235" s="38" t="s">
        <v>84</v>
      </c>
      <c r="F235" s="38">
        <v>-2500</v>
      </c>
      <c r="G235" s="43">
        <v>-82.668750000000003</v>
      </c>
      <c r="H235" s="44">
        <v>-0.05</v>
      </c>
    </row>
    <row r="236" spans="3:8" x14ac:dyDescent="0.2">
      <c r="C236" s="38" t="s">
        <v>1697</v>
      </c>
      <c r="D236" s="38" t="s">
        <v>1201</v>
      </c>
      <c r="E236" s="38" t="s">
        <v>84</v>
      </c>
      <c r="F236" s="38">
        <v>-3000</v>
      </c>
      <c r="G236" s="43">
        <v>-91.509</v>
      </c>
      <c r="H236" s="44">
        <v>-0.05</v>
      </c>
    </row>
    <row r="237" spans="3:8" x14ac:dyDescent="0.2">
      <c r="C237" s="38" t="s">
        <v>1775</v>
      </c>
      <c r="D237" s="38" t="s">
        <v>1148</v>
      </c>
      <c r="E237" s="38" t="s">
        <v>84</v>
      </c>
      <c r="F237" s="38">
        <v>-1050</v>
      </c>
      <c r="G237" s="43">
        <v>-93.45</v>
      </c>
      <c r="H237" s="44">
        <v>-0.05</v>
      </c>
    </row>
    <row r="238" spans="3:8" x14ac:dyDescent="0.2">
      <c r="C238" s="38" t="s">
        <v>1647</v>
      </c>
      <c r="D238" s="38" t="s">
        <v>1570</v>
      </c>
      <c r="E238" s="38" t="s">
        <v>84</v>
      </c>
      <c r="F238" s="38">
        <v>-153000</v>
      </c>
      <c r="G238" s="43">
        <v>-96.313500000000005</v>
      </c>
      <c r="H238" s="44">
        <v>-0.05</v>
      </c>
    </row>
    <row r="239" spans="3:8" x14ac:dyDescent="0.2">
      <c r="C239" s="38" t="s">
        <v>1705</v>
      </c>
      <c r="D239" s="38" t="s">
        <v>1484</v>
      </c>
      <c r="E239" s="38" t="s">
        <v>84</v>
      </c>
      <c r="F239" s="38">
        <v>-42500</v>
      </c>
      <c r="G239" s="43">
        <v>-97.643749999999997</v>
      </c>
      <c r="H239" s="44">
        <v>-0.05</v>
      </c>
    </row>
    <row r="240" spans="3:8" x14ac:dyDescent="0.2">
      <c r="C240" s="38" t="s">
        <v>1643</v>
      </c>
      <c r="D240" s="38" t="s">
        <v>1576</v>
      </c>
      <c r="E240" s="38" t="s">
        <v>84</v>
      </c>
      <c r="F240" s="38">
        <v>-120000</v>
      </c>
      <c r="G240" s="43">
        <v>-100.44</v>
      </c>
      <c r="H240" s="44">
        <v>-6.0000000000000005E-2</v>
      </c>
    </row>
    <row r="241" spans="3:8" x14ac:dyDescent="0.2">
      <c r="C241" s="38" t="s">
        <v>1679</v>
      </c>
      <c r="D241" s="38" t="s">
        <v>1269</v>
      </c>
      <c r="E241" s="38" t="s">
        <v>84</v>
      </c>
      <c r="F241" s="38">
        <v>-171000</v>
      </c>
      <c r="G241" s="43">
        <v>-104.994</v>
      </c>
      <c r="H241" s="44">
        <v>-6.0000000000000005E-2</v>
      </c>
    </row>
    <row r="242" spans="3:8" x14ac:dyDescent="0.2">
      <c r="C242" s="38" t="s">
        <v>1726</v>
      </c>
      <c r="D242" s="38" t="s">
        <v>1146</v>
      </c>
      <c r="E242" s="38" t="s">
        <v>84</v>
      </c>
      <c r="F242" s="38">
        <v>-20400</v>
      </c>
      <c r="G242" s="43">
        <v>-108.09960000000001</v>
      </c>
      <c r="H242" s="44">
        <v>-6.0000000000000005E-2</v>
      </c>
    </row>
    <row r="243" spans="3:8" x14ac:dyDescent="0.2">
      <c r="C243" s="38" t="s">
        <v>1779</v>
      </c>
      <c r="D243" s="38" t="s">
        <v>1110</v>
      </c>
      <c r="E243" s="38" t="s">
        <v>84</v>
      </c>
      <c r="F243" s="38">
        <v>-42000</v>
      </c>
      <c r="G243" s="43">
        <v>-113.12700000000001</v>
      </c>
      <c r="H243" s="44">
        <v>-6.0000000000000005E-2</v>
      </c>
    </row>
    <row r="244" spans="3:8" x14ac:dyDescent="0.2">
      <c r="C244" s="38" t="s">
        <v>1732</v>
      </c>
      <c r="D244" s="38" t="s">
        <v>1451</v>
      </c>
      <c r="E244" s="38" t="s">
        <v>84</v>
      </c>
      <c r="F244" s="38">
        <v>-56000</v>
      </c>
      <c r="G244" s="43">
        <v>-113.26</v>
      </c>
      <c r="H244" s="44">
        <v>-6.0000000000000005E-2</v>
      </c>
    </row>
    <row r="245" spans="3:8" x14ac:dyDescent="0.2">
      <c r="C245" s="38" t="s">
        <v>1780</v>
      </c>
      <c r="D245" s="38" t="s">
        <v>1261</v>
      </c>
      <c r="E245" s="38" t="s">
        <v>84</v>
      </c>
      <c r="F245" s="38">
        <v>-80000</v>
      </c>
      <c r="G245" s="43">
        <v>-114.28</v>
      </c>
      <c r="H245" s="44">
        <v>-6.0000000000000005E-2</v>
      </c>
    </row>
    <row r="246" spans="3:8" x14ac:dyDescent="0.2">
      <c r="C246" s="38" t="s">
        <v>1772</v>
      </c>
      <c r="D246" s="38" t="s">
        <v>1416</v>
      </c>
      <c r="E246" s="38" t="s">
        <v>84</v>
      </c>
      <c r="F246" s="38">
        <v>-140000</v>
      </c>
      <c r="G246" s="43">
        <v>-117.81</v>
      </c>
      <c r="H246" s="44">
        <v>-6.9999999999999993E-2</v>
      </c>
    </row>
    <row r="247" spans="3:8" x14ac:dyDescent="0.2">
      <c r="C247" s="38" t="s">
        <v>1667</v>
      </c>
      <c r="D247" s="38" t="s">
        <v>1368</v>
      </c>
      <c r="E247" s="38" t="s">
        <v>84</v>
      </c>
      <c r="F247" s="38">
        <v>-161000</v>
      </c>
      <c r="G247" s="43">
        <v>-118.979</v>
      </c>
      <c r="H247" s="44">
        <v>-6.9999999999999993E-2</v>
      </c>
    </row>
    <row r="248" spans="3:8" x14ac:dyDescent="0.2">
      <c r="C248" s="38" t="s">
        <v>1644</v>
      </c>
      <c r="D248" s="38" t="s">
        <v>1574</v>
      </c>
      <c r="E248" s="38" t="s">
        <v>84</v>
      </c>
      <c r="F248" s="38">
        <v>-550000</v>
      </c>
      <c r="G248" s="43">
        <v>-125.125</v>
      </c>
      <c r="H248" s="44">
        <v>-6.9999999999999993E-2</v>
      </c>
    </row>
    <row r="249" spans="3:8" x14ac:dyDescent="0.2">
      <c r="C249" s="38" t="s">
        <v>1730</v>
      </c>
      <c r="D249" s="38" t="s">
        <v>1300</v>
      </c>
      <c r="E249" s="38" t="s">
        <v>84</v>
      </c>
      <c r="F249" s="38">
        <v>-20800</v>
      </c>
      <c r="G249" s="43">
        <v>-134.4512</v>
      </c>
      <c r="H249" s="44">
        <v>-6.9999999999999993E-2</v>
      </c>
    </row>
    <row r="250" spans="3:8" x14ac:dyDescent="0.2">
      <c r="C250" s="38" t="s">
        <v>1706</v>
      </c>
      <c r="D250" s="38" t="s">
        <v>1220</v>
      </c>
      <c r="E250" s="38" t="s">
        <v>84</v>
      </c>
      <c r="F250" s="38">
        <v>-42000</v>
      </c>
      <c r="G250" s="43">
        <v>-137.40300000000002</v>
      </c>
      <c r="H250" s="44">
        <v>-0.08</v>
      </c>
    </row>
    <row r="251" spans="3:8" x14ac:dyDescent="0.2">
      <c r="C251" s="38" t="s">
        <v>1672</v>
      </c>
      <c r="D251" s="38" t="s">
        <v>1533</v>
      </c>
      <c r="E251" s="38" t="s">
        <v>84</v>
      </c>
      <c r="F251" s="38">
        <v>-351000</v>
      </c>
      <c r="G251" s="43">
        <v>-142.6815</v>
      </c>
      <c r="H251" s="44">
        <v>-0.08</v>
      </c>
    </row>
    <row r="252" spans="3:8" x14ac:dyDescent="0.2">
      <c r="C252" s="38" t="s">
        <v>1640</v>
      </c>
      <c r="D252" s="38" t="s">
        <v>1578</v>
      </c>
      <c r="E252" s="38" t="s">
        <v>84</v>
      </c>
      <c r="F252" s="38">
        <v>-420000</v>
      </c>
      <c r="G252" s="43">
        <v>-143.22</v>
      </c>
      <c r="H252" s="44">
        <v>-0.08</v>
      </c>
    </row>
    <row r="253" spans="3:8" x14ac:dyDescent="0.2">
      <c r="C253" s="38" t="s">
        <v>1684</v>
      </c>
      <c r="D253" s="38" t="s">
        <v>1513</v>
      </c>
      <c r="E253" s="38" t="s">
        <v>84</v>
      </c>
      <c r="F253" s="38">
        <v>-338000</v>
      </c>
      <c r="G253" s="43">
        <v>-152.1</v>
      </c>
      <c r="H253" s="44">
        <v>-0.08</v>
      </c>
    </row>
    <row r="254" spans="3:8" x14ac:dyDescent="0.2">
      <c r="C254" s="38" t="s">
        <v>1713</v>
      </c>
      <c r="D254" s="38" t="s">
        <v>1143</v>
      </c>
      <c r="E254" s="38" t="s">
        <v>84</v>
      </c>
      <c r="F254" s="38">
        <v>-22000</v>
      </c>
      <c r="G254" s="43">
        <v>-160.99600000000001</v>
      </c>
      <c r="H254" s="44">
        <v>-9.0000000000000011E-2</v>
      </c>
    </row>
    <row r="255" spans="3:8" x14ac:dyDescent="0.2">
      <c r="C255" s="38" t="s">
        <v>1690</v>
      </c>
      <c r="D255" s="38" t="s">
        <v>1505</v>
      </c>
      <c r="E255" s="38" t="s">
        <v>84</v>
      </c>
      <c r="F255" s="38">
        <v>-10150</v>
      </c>
      <c r="G255" s="43">
        <v>-163.34902499999998</v>
      </c>
      <c r="H255" s="44">
        <v>-9.0000000000000011E-2</v>
      </c>
    </row>
    <row r="256" spans="3:8" x14ac:dyDescent="0.2">
      <c r="C256" s="38" t="s">
        <v>1620</v>
      </c>
      <c r="D256" s="38" t="s">
        <v>1595</v>
      </c>
      <c r="E256" s="38" t="s">
        <v>84</v>
      </c>
      <c r="F256" s="38">
        <v>-588000</v>
      </c>
      <c r="G256" s="43">
        <v>-166.99200000000002</v>
      </c>
      <c r="H256" s="44">
        <v>-9.0000000000000011E-2</v>
      </c>
    </row>
    <row r="257" spans="3:8" x14ac:dyDescent="0.2">
      <c r="C257" s="38" t="s">
        <v>1737</v>
      </c>
      <c r="D257" s="38" t="s">
        <v>1294</v>
      </c>
      <c r="E257" s="38" t="s">
        <v>84</v>
      </c>
      <c r="F257" s="38">
        <v>-55000</v>
      </c>
      <c r="G257" s="43">
        <v>-168.10750000000002</v>
      </c>
      <c r="H257" s="44">
        <v>-9.0000000000000011E-2</v>
      </c>
    </row>
    <row r="258" spans="3:8" x14ac:dyDescent="0.2">
      <c r="C258" s="38" t="s">
        <v>1770</v>
      </c>
      <c r="D258" s="38" t="s">
        <v>1217</v>
      </c>
      <c r="E258" s="38" t="s">
        <v>84</v>
      </c>
      <c r="F258" s="38">
        <v>-180000</v>
      </c>
      <c r="G258" s="43">
        <v>-182.97</v>
      </c>
      <c r="H258" s="44">
        <v>-0.1</v>
      </c>
    </row>
    <row r="259" spans="3:8" x14ac:dyDescent="0.2">
      <c r="C259" s="38" t="s">
        <v>1674</v>
      </c>
      <c r="D259" s="38" t="s">
        <v>1528</v>
      </c>
      <c r="E259" s="38" t="s">
        <v>84</v>
      </c>
      <c r="F259" s="38">
        <v>-23400</v>
      </c>
      <c r="G259" s="43">
        <v>-192.38310000000001</v>
      </c>
      <c r="H259" s="44">
        <v>-0.11</v>
      </c>
    </row>
    <row r="260" spans="3:8" x14ac:dyDescent="0.2">
      <c r="C260" s="38" t="s">
        <v>1716</v>
      </c>
      <c r="D260" s="38" t="s">
        <v>1306</v>
      </c>
      <c r="E260" s="38" t="s">
        <v>84</v>
      </c>
      <c r="F260" s="38">
        <v>-9250</v>
      </c>
      <c r="G260" s="43">
        <v>-207.93074999999999</v>
      </c>
      <c r="H260" s="44">
        <v>-0.12000000000000001</v>
      </c>
    </row>
    <row r="261" spans="3:8" x14ac:dyDescent="0.2">
      <c r="C261" s="38" t="s">
        <v>1649</v>
      </c>
      <c r="D261" s="38" t="s">
        <v>1566</v>
      </c>
      <c r="E261" s="38" t="s">
        <v>84</v>
      </c>
      <c r="F261" s="38">
        <v>-198000</v>
      </c>
      <c r="G261" s="43">
        <v>-214.53300000000002</v>
      </c>
      <c r="H261" s="44">
        <v>-0.12000000000000001</v>
      </c>
    </row>
    <row r="262" spans="3:8" x14ac:dyDescent="0.2">
      <c r="C262" s="38" t="s">
        <v>1736</v>
      </c>
      <c r="D262" s="38" t="s">
        <v>1211</v>
      </c>
      <c r="E262" s="38" t="s">
        <v>84</v>
      </c>
      <c r="F262" s="38">
        <v>-39200</v>
      </c>
      <c r="G262" s="43">
        <v>-226.38</v>
      </c>
      <c r="H262" s="44">
        <v>-0.13</v>
      </c>
    </row>
    <row r="263" spans="3:8" x14ac:dyDescent="0.2">
      <c r="C263" s="38" t="s">
        <v>1766</v>
      </c>
      <c r="D263" s="38" t="s">
        <v>1418</v>
      </c>
      <c r="E263" s="38" t="s">
        <v>84</v>
      </c>
      <c r="F263" s="38">
        <v>-276000</v>
      </c>
      <c r="G263" s="43">
        <v>-230.73600000000002</v>
      </c>
      <c r="H263" s="44">
        <v>-0.13</v>
      </c>
    </row>
    <row r="264" spans="3:8" x14ac:dyDescent="0.2">
      <c r="C264" s="38" t="s">
        <v>1693</v>
      </c>
      <c r="D264" s="38" t="s">
        <v>1499</v>
      </c>
      <c r="E264" s="38" t="s">
        <v>84</v>
      </c>
      <c r="F264" s="38">
        <v>-12500</v>
      </c>
      <c r="G264" s="43">
        <v>-238.91874999999999</v>
      </c>
      <c r="H264" s="44">
        <v>-0.13</v>
      </c>
    </row>
    <row r="265" spans="3:8" x14ac:dyDescent="0.2">
      <c r="C265" s="38" t="s">
        <v>1757</v>
      </c>
      <c r="D265" s="38" t="s">
        <v>1295</v>
      </c>
      <c r="E265" s="38" t="s">
        <v>84</v>
      </c>
      <c r="F265" s="38">
        <v>-18000</v>
      </c>
      <c r="G265" s="43">
        <v>-241.38900000000001</v>
      </c>
      <c r="H265" s="44">
        <v>-0.13</v>
      </c>
    </row>
    <row r="266" spans="3:8" x14ac:dyDescent="0.2">
      <c r="C266" s="38" t="s">
        <v>1743</v>
      </c>
      <c r="D266" s="38" t="s">
        <v>1439</v>
      </c>
      <c r="E266" s="38" t="s">
        <v>84</v>
      </c>
      <c r="F266" s="38">
        <v>-54600</v>
      </c>
      <c r="G266" s="43">
        <v>-250.20450000000002</v>
      </c>
      <c r="H266" s="44">
        <v>-0.13999999999999999</v>
      </c>
    </row>
    <row r="267" spans="3:8" x14ac:dyDescent="0.2">
      <c r="C267" s="38" t="s">
        <v>1664</v>
      </c>
      <c r="D267" s="38" t="s">
        <v>1547</v>
      </c>
      <c r="E267" s="38" t="s">
        <v>84</v>
      </c>
      <c r="F267" s="38">
        <v>-70500</v>
      </c>
      <c r="G267" s="43">
        <v>-258.55874999999997</v>
      </c>
      <c r="H267" s="44">
        <v>-0.13999999999999999</v>
      </c>
    </row>
    <row r="268" spans="3:8" x14ac:dyDescent="0.2">
      <c r="C268" s="38" t="s">
        <v>1692</v>
      </c>
      <c r="D268" s="38" t="s">
        <v>1268</v>
      </c>
      <c r="E268" s="38" t="s">
        <v>84</v>
      </c>
      <c r="F268" s="38">
        <v>-80000</v>
      </c>
      <c r="G268" s="43">
        <v>-265.60000000000002</v>
      </c>
      <c r="H268" s="44">
        <v>-0.15</v>
      </c>
    </row>
    <row r="269" spans="3:8" x14ac:dyDescent="0.2">
      <c r="C269" s="38" t="s">
        <v>1663</v>
      </c>
      <c r="D269" s="38" t="s">
        <v>1549</v>
      </c>
      <c r="E269" s="38" t="s">
        <v>84</v>
      </c>
      <c r="F269" s="38">
        <v>-26400</v>
      </c>
      <c r="G269" s="43">
        <v>-276.15719999999999</v>
      </c>
      <c r="H269" s="44">
        <v>-0.15</v>
      </c>
    </row>
    <row r="270" spans="3:8" x14ac:dyDescent="0.2">
      <c r="C270" s="38" t="s">
        <v>1657</v>
      </c>
      <c r="D270" s="38" t="s">
        <v>1555</v>
      </c>
      <c r="E270" s="38" t="s">
        <v>84</v>
      </c>
      <c r="F270" s="38">
        <v>-35700</v>
      </c>
      <c r="G270" s="43">
        <v>-294.09660000000002</v>
      </c>
      <c r="H270" s="44">
        <v>-0.16</v>
      </c>
    </row>
    <row r="271" spans="3:8" x14ac:dyDescent="0.2">
      <c r="C271" s="38" t="s">
        <v>1648</v>
      </c>
      <c r="D271" s="38" t="s">
        <v>1568</v>
      </c>
      <c r="E271" s="38" t="s">
        <v>84</v>
      </c>
      <c r="F271" s="38">
        <v>-594000</v>
      </c>
      <c r="G271" s="43">
        <v>-297.89100000000002</v>
      </c>
      <c r="H271" s="44">
        <v>-0.17</v>
      </c>
    </row>
    <row r="272" spans="3:8" x14ac:dyDescent="0.2">
      <c r="C272" s="38" t="s">
        <v>1660</v>
      </c>
      <c r="D272" s="38" t="s">
        <v>1309</v>
      </c>
      <c r="E272" s="38" t="s">
        <v>84</v>
      </c>
      <c r="F272" s="38">
        <v>-11476</v>
      </c>
      <c r="G272" s="43">
        <v>-297.96860199999998</v>
      </c>
      <c r="H272" s="44">
        <v>-0.17</v>
      </c>
    </row>
    <row r="273" spans="3:8" x14ac:dyDescent="0.2">
      <c r="C273" s="38" t="s">
        <v>1765</v>
      </c>
      <c r="D273" s="38" t="s">
        <v>1420</v>
      </c>
      <c r="E273" s="38" t="s">
        <v>84</v>
      </c>
      <c r="F273" s="38">
        <v>-43500</v>
      </c>
      <c r="G273" s="43">
        <v>-308.30624999999998</v>
      </c>
      <c r="H273" s="44">
        <v>-0.17</v>
      </c>
    </row>
    <row r="274" spans="3:8" x14ac:dyDescent="0.2">
      <c r="C274" s="38" t="s">
        <v>1725</v>
      </c>
      <c r="D274" s="38" t="s">
        <v>1455</v>
      </c>
      <c r="E274" s="38" t="s">
        <v>84</v>
      </c>
      <c r="F274" s="38">
        <v>-42900</v>
      </c>
      <c r="G274" s="43">
        <v>-314.82164999999998</v>
      </c>
      <c r="H274" s="44">
        <v>-0.17</v>
      </c>
    </row>
    <row r="275" spans="3:8" x14ac:dyDescent="0.2">
      <c r="C275" s="38" t="s">
        <v>1767</v>
      </c>
      <c r="D275" s="38" t="s">
        <v>1417</v>
      </c>
      <c r="E275" s="38" t="s">
        <v>84</v>
      </c>
      <c r="F275" s="38">
        <v>-306000</v>
      </c>
      <c r="G275" s="43">
        <v>-318.08699999999999</v>
      </c>
      <c r="H275" s="44">
        <v>-0.18000000000000002</v>
      </c>
    </row>
    <row r="276" spans="3:8" x14ac:dyDescent="0.2">
      <c r="C276" s="38" t="s">
        <v>1791</v>
      </c>
      <c r="D276" s="38" t="s">
        <v>1360</v>
      </c>
      <c r="E276" s="38" t="s">
        <v>84</v>
      </c>
      <c r="F276" s="38">
        <v>-59400</v>
      </c>
      <c r="G276" s="43">
        <v>-319.66110000000003</v>
      </c>
      <c r="H276" s="44">
        <v>-0.18000000000000002</v>
      </c>
    </row>
    <row r="277" spans="3:8" x14ac:dyDescent="0.2">
      <c r="C277" s="38" t="s">
        <v>1682</v>
      </c>
      <c r="D277" s="38" t="s">
        <v>1517</v>
      </c>
      <c r="E277" s="38" t="s">
        <v>84</v>
      </c>
      <c r="F277" s="38">
        <v>-312000</v>
      </c>
      <c r="G277" s="43">
        <v>-321.51600000000002</v>
      </c>
      <c r="H277" s="44">
        <v>-0.18000000000000002</v>
      </c>
    </row>
    <row r="278" spans="3:8" x14ac:dyDescent="0.2">
      <c r="C278" s="38" t="s">
        <v>1748</v>
      </c>
      <c r="D278" s="38" t="s">
        <v>1120</v>
      </c>
      <c r="E278" s="38" t="s">
        <v>84</v>
      </c>
      <c r="F278" s="38">
        <v>-122400</v>
      </c>
      <c r="G278" s="43">
        <v>-326.13480000000004</v>
      </c>
      <c r="H278" s="44">
        <v>-0.18000000000000002</v>
      </c>
    </row>
    <row r="279" spans="3:8" x14ac:dyDescent="0.2">
      <c r="C279" s="38" t="s">
        <v>1761</v>
      </c>
      <c r="D279" s="38" t="s">
        <v>1190</v>
      </c>
      <c r="E279" s="38" t="s">
        <v>84</v>
      </c>
      <c r="F279" s="38">
        <v>-363000</v>
      </c>
      <c r="G279" s="43">
        <v>-343.76100000000002</v>
      </c>
      <c r="H279" s="44">
        <v>-0.19</v>
      </c>
    </row>
    <row r="280" spans="3:8" x14ac:dyDescent="0.2">
      <c r="C280" s="38" t="s">
        <v>1653</v>
      </c>
      <c r="D280" s="38" t="s">
        <v>1561</v>
      </c>
      <c r="E280" s="38" t="s">
        <v>84</v>
      </c>
      <c r="F280" s="38">
        <v>-420000</v>
      </c>
      <c r="G280" s="43">
        <v>-358.26</v>
      </c>
      <c r="H280" s="44">
        <v>-0.2</v>
      </c>
    </row>
    <row r="281" spans="3:8" x14ac:dyDescent="0.2">
      <c r="C281" s="38" t="s">
        <v>1764</v>
      </c>
      <c r="D281" s="38" t="s">
        <v>1421</v>
      </c>
      <c r="E281" s="38" t="s">
        <v>84</v>
      </c>
      <c r="F281" s="38">
        <v>-66000</v>
      </c>
      <c r="G281" s="43">
        <v>-362.43900000000002</v>
      </c>
      <c r="H281" s="44">
        <v>-0.2</v>
      </c>
    </row>
    <row r="282" spans="3:8" x14ac:dyDescent="0.2">
      <c r="C282" s="38" t="s">
        <v>1754</v>
      </c>
      <c r="D282" s="38" t="s">
        <v>1427</v>
      </c>
      <c r="E282" s="38" t="s">
        <v>84</v>
      </c>
      <c r="F282" s="38">
        <v>-36850</v>
      </c>
      <c r="G282" s="43">
        <v>-374.709225</v>
      </c>
      <c r="H282" s="44">
        <v>-0.21000000000000002</v>
      </c>
    </row>
    <row r="283" spans="3:8" x14ac:dyDescent="0.2">
      <c r="C283" s="38" t="s">
        <v>1658</v>
      </c>
      <c r="D283" s="38" t="s">
        <v>1349</v>
      </c>
      <c r="E283" s="38" t="s">
        <v>84</v>
      </c>
      <c r="F283" s="38">
        <v>-34800</v>
      </c>
      <c r="G283" s="43">
        <v>-389.65559999999999</v>
      </c>
      <c r="H283" s="44">
        <v>-0.22</v>
      </c>
    </row>
    <row r="284" spans="3:8" x14ac:dyDescent="0.2">
      <c r="C284" s="38" t="s">
        <v>1790</v>
      </c>
      <c r="D284" s="38" t="s">
        <v>1281</v>
      </c>
      <c r="E284" s="38" t="s">
        <v>84</v>
      </c>
      <c r="F284" s="38">
        <v>-48000</v>
      </c>
      <c r="G284" s="43">
        <v>-393.72</v>
      </c>
      <c r="H284" s="44">
        <v>-0.22</v>
      </c>
    </row>
    <row r="285" spans="3:8" x14ac:dyDescent="0.2">
      <c r="C285" s="38" t="s">
        <v>1789</v>
      </c>
      <c r="D285" s="38" t="s">
        <v>1231</v>
      </c>
      <c r="E285" s="38" t="s">
        <v>84</v>
      </c>
      <c r="F285" s="38">
        <v>-91800</v>
      </c>
      <c r="G285" s="43">
        <v>-395.19900000000001</v>
      </c>
      <c r="H285" s="44">
        <v>-0.22</v>
      </c>
    </row>
    <row r="286" spans="3:8" x14ac:dyDescent="0.2">
      <c r="C286" s="38" t="s">
        <v>1720</v>
      </c>
      <c r="D286" s="38" t="s">
        <v>1465</v>
      </c>
      <c r="E286" s="38" t="s">
        <v>84</v>
      </c>
      <c r="F286" s="38">
        <v>-616000</v>
      </c>
      <c r="G286" s="43">
        <v>-423.19200000000001</v>
      </c>
      <c r="H286" s="44">
        <v>-0.24000000000000002</v>
      </c>
    </row>
    <row r="287" spans="3:8" x14ac:dyDescent="0.2">
      <c r="C287" s="38" t="s">
        <v>1787</v>
      </c>
      <c r="D287" s="38" t="s">
        <v>1408</v>
      </c>
      <c r="E287" s="38" t="s">
        <v>84</v>
      </c>
      <c r="F287" s="38">
        <v>-60000</v>
      </c>
      <c r="G287" s="43">
        <v>-439.83</v>
      </c>
      <c r="H287" s="44">
        <v>-0.24000000000000002</v>
      </c>
    </row>
    <row r="288" spans="3:8" x14ac:dyDescent="0.2">
      <c r="C288" s="38" t="s">
        <v>1728</v>
      </c>
      <c r="D288" s="38" t="s">
        <v>1453</v>
      </c>
      <c r="E288" s="38" t="s">
        <v>84</v>
      </c>
      <c r="F288" s="38">
        <v>-69000</v>
      </c>
      <c r="G288" s="43">
        <v>-497.00700000000001</v>
      </c>
      <c r="H288" s="44">
        <v>-0.27999999999999997</v>
      </c>
    </row>
    <row r="289" spans="3:8" x14ac:dyDescent="0.2">
      <c r="C289" s="38" t="s">
        <v>1707</v>
      </c>
      <c r="D289" s="38" t="s">
        <v>1480</v>
      </c>
      <c r="E289" s="38" t="s">
        <v>84</v>
      </c>
      <c r="F289" s="38">
        <v>-40700</v>
      </c>
      <c r="G289" s="43">
        <v>-498.39184999999998</v>
      </c>
      <c r="H289" s="44">
        <v>-0.27999999999999997</v>
      </c>
    </row>
    <row r="290" spans="3:8" x14ac:dyDescent="0.2">
      <c r="C290" s="38" t="s">
        <v>1652</v>
      </c>
      <c r="D290" s="38" t="s">
        <v>1563</v>
      </c>
      <c r="E290" s="38" t="s">
        <v>84</v>
      </c>
      <c r="F290" s="38">
        <v>-103500</v>
      </c>
      <c r="G290" s="43">
        <v>-520.60500000000002</v>
      </c>
      <c r="H290" s="44">
        <v>-0.29000000000000004</v>
      </c>
    </row>
    <row r="291" spans="3:8" x14ac:dyDescent="0.2">
      <c r="C291" s="38" t="s">
        <v>1708</v>
      </c>
      <c r="D291" s="38" t="s">
        <v>1478</v>
      </c>
      <c r="E291" s="38" t="s">
        <v>84</v>
      </c>
      <c r="F291" s="38">
        <v>-1700000</v>
      </c>
      <c r="G291" s="43">
        <v>-540.6</v>
      </c>
      <c r="H291" s="44">
        <v>-0.3</v>
      </c>
    </row>
    <row r="292" spans="3:8" x14ac:dyDescent="0.2">
      <c r="C292" s="38" t="s">
        <v>1721</v>
      </c>
      <c r="D292" s="38" t="s">
        <v>1463</v>
      </c>
      <c r="E292" s="38" t="s">
        <v>84</v>
      </c>
      <c r="F292" s="38">
        <v>-73200</v>
      </c>
      <c r="G292" s="43">
        <v>-548.59739999999999</v>
      </c>
      <c r="H292" s="44">
        <v>-0.3</v>
      </c>
    </row>
    <row r="293" spans="3:8" x14ac:dyDescent="0.2">
      <c r="C293" s="38" t="s">
        <v>1715</v>
      </c>
      <c r="D293" s="38" t="s">
        <v>1471</v>
      </c>
      <c r="E293" s="38" t="s">
        <v>84</v>
      </c>
      <c r="F293" s="38">
        <v>-107500</v>
      </c>
      <c r="G293" s="43">
        <v>-584.80000000000007</v>
      </c>
      <c r="H293" s="44">
        <v>-0.32</v>
      </c>
    </row>
    <row r="294" spans="3:8" x14ac:dyDescent="0.2">
      <c r="C294" s="38" t="s">
        <v>1740</v>
      </c>
      <c r="D294" s="38" t="s">
        <v>1443</v>
      </c>
      <c r="E294" s="38" t="s">
        <v>84</v>
      </c>
      <c r="F294" s="38">
        <v>-180000</v>
      </c>
      <c r="G294" s="43">
        <v>-588.33000000000004</v>
      </c>
      <c r="H294" s="44">
        <v>-0.33</v>
      </c>
    </row>
    <row r="295" spans="3:8" x14ac:dyDescent="0.2">
      <c r="C295" s="38" t="s">
        <v>1646</v>
      </c>
      <c r="D295" s="38" t="s">
        <v>1572</v>
      </c>
      <c r="E295" s="38" t="s">
        <v>84</v>
      </c>
      <c r="F295" s="38">
        <v>-67500</v>
      </c>
      <c r="G295" s="43">
        <v>-591.63750000000005</v>
      </c>
      <c r="H295" s="44">
        <v>-0.33</v>
      </c>
    </row>
    <row r="296" spans="3:8" x14ac:dyDescent="0.2">
      <c r="C296" s="38" t="s">
        <v>1734</v>
      </c>
      <c r="D296" s="38" t="s">
        <v>1449</v>
      </c>
      <c r="E296" s="38" t="s">
        <v>84</v>
      </c>
      <c r="F296" s="38">
        <v>-552000</v>
      </c>
      <c r="G296" s="43">
        <v>-729.74400000000003</v>
      </c>
      <c r="H296" s="44">
        <v>-0.41000000000000003</v>
      </c>
    </row>
    <row r="297" spans="3:8" x14ac:dyDescent="0.2">
      <c r="C297" s="38" t="s">
        <v>1777</v>
      </c>
      <c r="D297" s="38" t="s">
        <v>1412</v>
      </c>
      <c r="E297" s="38" t="s">
        <v>84</v>
      </c>
      <c r="F297" s="38">
        <v>-310500</v>
      </c>
      <c r="G297" s="43">
        <v>-860.24024999999995</v>
      </c>
      <c r="H297" s="44">
        <v>-0.48000000000000004</v>
      </c>
    </row>
    <row r="298" spans="3:8" x14ac:dyDescent="0.2">
      <c r="C298" s="38" t="s">
        <v>1689</v>
      </c>
      <c r="D298" s="38" t="s">
        <v>1503</v>
      </c>
      <c r="E298" s="38" t="s">
        <v>84</v>
      </c>
      <c r="F298" s="38">
        <v>-5542000</v>
      </c>
      <c r="G298" s="43">
        <v>-980.93400000000008</v>
      </c>
      <c r="H298" s="44">
        <v>-0.54</v>
      </c>
    </row>
    <row r="299" spans="3:8" x14ac:dyDescent="0.2">
      <c r="C299" s="38" t="s">
        <v>1762</v>
      </c>
      <c r="D299" s="38" t="s">
        <v>1425</v>
      </c>
      <c r="E299" s="38" t="s">
        <v>84</v>
      </c>
      <c r="F299" s="38">
        <v>-1887600</v>
      </c>
      <c r="G299" s="43">
        <v>-1001.3718</v>
      </c>
      <c r="H299" s="44">
        <v>-0.55999999999999994</v>
      </c>
    </row>
    <row r="300" spans="3:8" x14ac:dyDescent="0.2">
      <c r="C300" s="38" t="s">
        <v>1677</v>
      </c>
      <c r="D300" s="38" t="s">
        <v>1523</v>
      </c>
      <c r="E300" s="38" t="s">
        <v>84</v>
      </c>
      <c r="F300" s="38">
        <v>-900000</v>
      </c>
      <c r="G300" s="43">
        <v>-1058.4000000000001</v>
      </c>
      <c r="H300" s="44">
        <v>-0.59</v>
      </c>
    </row>
    <row r="301" spans="3:8" x14ac:dyDescent="0.2">
      <c r="C301" s="38" t="s">
        <v>1785</v>
      </c>
      <c r="D301" s="38" t="s">
        <v>1358</v>
      </c>
      <c r="E301" s="38" t="s">
        <v>84</v>
      </c>
      <c r="F301" s="38">
        <v>-130200</v>
      </c>
      <c r="G301" s="43">
        <v>-1071.9366</v>
      </c>
      <c r="H301" s="44">
        <v>-0.6</v>
      </c>
    </row>
    <row r="302" spans="3:8" x14ac:dyDescent="0.2">
      <c r="C302" s="38" t="s">
        <v>1724</v>
      </c>
      <c r="D302" s="38" t="s">
        <v>1457</v>
      </c>
      <c r="E302" s="38" t="s">
        <v>84</v>
      </c>
      <c r="F302" s="38">
        <v>-4010061</v>
      </c>
      <c r="G302" s="43">
        <v>-1072.6913175</v>
      </c>
      <c r="H302" s="44">
        <v>-0.6</v>
      </c>
    </row>
    <row r="303" spans="3:8" x14ac:dyDescent="0.2">
      <c r="C303" s="38" t="s">
        <v>1673</v>
      </c>
      <c r="D303" s="38" t="s">
        <v>1530</v>
      </c>
      <c r="E303" s="38" t="s">
        <v>84</v>
      </c>
      <c r="F303" s="38">
        <v>-904500</v>
      </c>
      <c r="G303" s="43">
        <v>-1166.8050000000001</v>
      </c>
      <c r="H303" s="44">
        <v>-0.65</v>
      </c>
    </row>
    <row r="304" spans="3:8" x14ac:dyDescent="0.2">
      <c r="C304" s="38" t="s">
        <v>1694</v>
      </c>
      <c r="D304" s="38" t="s">
        <v>1496</v>
      </c>
      <c r="E304" s="38" t="s">
        <v>84</v>
      </c>
      <c r="F304" s="38">
        <v>-122400</v>
      </c>
      <c r="G304" s="43">
        <v>-1172.8980000000001</v>
      </c>
      <c r="H304" s="44">
        <v>-0.65</v>
      </c>
    </row>
    <row r="305" spans="3:8" x14ac:dyDescent="0.2">
      <c r="C305" s="38" t="s">
        <v>1783</v>
      </c>
      <c r="D305" s="38" t="s">
        <v>1279</v>
      </c>
      <c r="E305" s="38" t="s">
        <v>84</v>
      </c>
      <c r="F305" s="38">
        <v>-75500</v>
      </c>
      <c r="G305" s="43">
        <v>-1244.3532499999999</v>
      </c>
      <c r="H305" s="44">
        <v>-0.69000000000000006</v>
      </c>
    </row>
    <row r="306" spans="3:8" x14ac:dyDescent="0.2">
      <c r="C306" s="38" t="s">
        <v>1781</v>
      </c>
      <c r="D306" s="38" t="s">
        <v>1351</v>
      </c>
      <c r="E306" s="38" t="s">
        <v>84</v>
      </c>
      <c r="F306" s="38">
        <v>-903000</v>
      </c>
      <c r="G306" s="43">
        <v>-1282.7115000000001</v>
      </c>
      <c r="H306" s="44">
        <v>-0.71000000000000008</v>
      </c>
    </row>
    <row r="307" spans="3:8" x14ac:dyDescent="0.2">
      <c r="C307" s="38" t="s">
        <v>1650</v>
      </c>
      <c r="D307" s="38" t="s">
        <v>1565</v>
      </c>
      <c r="E307" s="38" t="s">
        <v>84</v>
      </c>
      <c r="F307" s="38">
        <v>-1130000</v>
      </c>
      <c r="G307" s="43">
        <v>-1346.395</v>
      </c>
      <c r="H307" s="44">
        <v>-0.75000000000000011</v>
      </c>
    </row>
    <row r="308" spans="3:8" x14ac:dyDescent="0.2">
      <c r="C308" s="38" t="s">
        <v>1756</v>
      </c>
      <c r="D308" s="38" t="s">
        <v>1262</v>
      </c>
      <c r="E308" s="38" t="s">
        <v>84</v>
      </c>
      <c r="F308" s="38">
        <v>-2646000</v>
      </c>
      <c r="G308" s="43">
        <v>-1370.6280000000002</v>
      </c>
      <c r="H308" s="44">
        <v>-0.76</v>
      </c>
    </row>
    <row r="309" spans="3:8" x14ac:dyDescent="0.2">
      <c r="C309" s="38" t="s">
        <v>1711</v>
      </c>
      <c r="D309" s="38" t="s">
        <v>1473</v>
      </c>
      <c r="E309" s="38" t="s">
        <v>84</v>
      </c>
      <c r="F309" s="38">
        <v>-998400</v>
      </c>
      <c r="G309" s="43">
        <v>-1496.6016</v>
      </c>
      <c r="H309" s="44">
        <v>-0.83</v>
      </c>
    </row>
    <row r="310" spans="3:8" x14ac:dyDescent="0.2">
      <c r="C310" s="38" t="s">
        <v>1719</v>
      </c>
      <c r="D310" s="38" t="s">
        <v>1265</v>
      </c>
      <c r="E310" s="38" t="s">
        <v>84</v>
      </c>
      <c r="F310" s="38">
        <v>-1416000</v>
      </c>
      <c r="G310" s="43">
        <v>-1500.2520000000002</v>
      </c>
      <c r="H310" s="44">
        <v>-0.83</v>
      </c>
    </row>
    <row r="311" spans="3:8" x14ac:dyDescent="0.2">
      <c r="C311" s="38" t="s">
        <v>1747</v>
      </c>
      <c r="D311" s="38" t="s">
        <v>1435</v>
      </c>
      <c r="E311" s="38" t="s">
        <v>84</v>
      </c>
      <c r="F311" s="38">
        <v>-11760000</v>
      </c>
      <c r="G311" s="43">
        <v>-1522.92</v>
      </c>
      <c r="H311" s="44">
        <v>-0.85000000000000009</v>
      </c>
    </row>
    <row r="312" spans="3:8" x14ac:dyDescent="0.2">
      <c r="C312" s="38" t="s">
        <v>1687</v>
      </c>
      <c r="D312" s="38" t="s">
        <v>1509</v>
      </c>
      <c r="E312" s="38" t="s">
        <v>84</v>
      </c>
      <c r="F312" s="38">
        <v>-419200</v>
      </c>
      <c r="G312" s="43">
        <v>-1579.5456000000001</v>
      </c>
      <c r="H312" s="44">
        <v>-0.88</v>
      </c>
    </row>
    <row r="313" spans="3:8" x14ac:dyDescent="0.2">
      <c r="C313" s="38" t="s">
        <v>1788</v>
      </c>
      <c r="D313" s="38" t="s">
        <v>1288</v>
      </c>
      <c r="E313" s="38" t="s">
        <v>84</v>
      </c>
      <c r="F313" s="38">
        <v>-251457</v>
      </c>
      <c r="G313" s="43">
        <v>-1684.007529</v>
      </c>
      <c r="H313" s="44">
        <v>-0.94000000000000006</v>
      </c>
    </row>
    <row r="314" spans="3:8" x14ac:dyDescent="0.2">
      <c r="C314" s="38" t="s">
        <v>1786</v>
      </c>
      <c r="D314" s="38" t="s">
        <v>1377</v>
      </c>
      <c r="E314" s="38" t="s">
        <v>84</v>
      </c>
      <c r="F314" s="38">
        <v>-274400</v>
      </c>
      <c r="G314" s="43">
        <v>-1690.5784000000001</v>
      </c>
      <c r="H314" s="44">
        <v>-0.94000000000000006</v>
      </c>
    </row>
    <row r="315" spans="3:8" x14ac:dyDescent="0.2">
      <c r="C315" s="38" t="s">
        <v>1717</v>
      </c>
      <c r="D315" s="38" t="s">
        <v>1470</v>
      </c>
      <c r="E315" s="38" t="s">
        <v>84</v>
      </c>
      <c r="F315" s="38">
        <v>-69300</v>
      </c>
      <c r="G315" s="43">
        <v>-1830.4209000000001</v>
      </c>
      <c r="H315" s="44">
        <v>-1.02</v>
      </c>
    </row>
    <row r="316" spans="3:8" x14ac:dyDescent="0.2">
      <c r="C316" s="38" t="s">
        <v>1680</v>
      </c>
      <c r="D316" s="38" t="s">
        <v>1521</v>
      </c>
      <c r="E316" s="38" t="s">
        <v>84</v>
      </c>
      <c r="F316" s="38">
        <v>-612000</v>
      </c>
      <c r="G316" s="43">
        <v>-2049.2820000000002</v>
      </c>
      <c r="H316" s="44">
        <v>-1.1400000000000001</v>
      </c>
    </row>
    <row r="317" spans="3:8" x14ac:dyDescent="0.2">
      <c r="C317" s="38" t="s">
        <v>1763</v>
      </c>
      <c r="D317" s="38" t="s">
        <v>1423</v>
      </c>
      <c r="E317" s="38" t="s">
        <v>84</v>
      </c>
      <c r="F317" s="38">
        <v>-920000</v>
      </c>
      <c r="G317" s="43">
        <v>-2090.2400000000002</v>
      </c>
      <c r="H317" s="44">
        <v>-1.1600000000000001</v>
      </c>
    </row>
    <row r="318" spans="3:8" x14ac:dyDescent="0.2">
      <c r="C318" s="38" t="s">
        <v>1718</v>
      </c>
      <c r="D318" s="38" t="s">
        <v>1467</v>
      </c>
      <c r="E318" s="38" t="s">
        <v>84</v>
      </c>
      <c r="F318" s="38">
        <v>-313600</v>
      </c>
      <c r="G318" s="43">
        <v>-2101.2768000000001</v>
      </c>
      <c r="H318" s="44">
        <v>-1.17</v>
      </c>
    </row>
    <row r="319" spans="3:8" x14ac:dyDescent="0.2">
      <c r="C319" s="38" t="s">
        <v>1741</v>
      </c>
      <c r="D319" s="38" t="s">
        <v>1441</v>
      </c>
      <c r="E319" s="38" t="s">
        <v>84</v>
      </c>
      <c r="F319" s="38">
        <v>-496500</v>
      </c>
      <c r="G319" s="43">
        <v>-2356.3890000000001</v>
      </c>
      <c r="H319" s="44">
        <v>-1.31</v>
      </c>
    </row>
    <row r="320" spans="3:8" x14ac:dyDescent="0.2">
      <c r="C320" s="38" t="s">
        <v>1703</v>
      </c>
      <c r="D320" s="38" t="s">
        <v>1138</v>
      </c>
      <c r="E320" s="38" t="s">
        <v>84</v>
      </c>
      <c r="F320" s="38">
        <v>-139000</v>
      </c>
      <c r="G320" s="43">
        <v>-2524.7960000000003</v>
      </c>
      <c r="H320" s="44">
        <v>-1.4000000000000001</v>
      </c>
    </row>
    <row r="321" spans="1:8" x14ac:dyDescent="0.2">
      <c r="C321" s="38" t="s">
        <v>1792</v>
      </c>
      <c r="D321" s="38" t="s">
        <v>1406</v>
      </c>
      <c r="E321" s="38" t="s">
        <v>84</v>
      </c>
      <c r="F321" s="38">
        <v>-307600</v>
      </c>
      <c r="G321" s="43">
        <v>-3870.9922000000001</v>
      </c>
      <c r="H321" s="44">
        <v>-2.1500000000000004</v>
      </c>
    </row>
    <row r="322" spans="1:8" x14ac:dyDescent="0.2">
      <c r="C322" s="38" t="s">
        <v>1768</v>
      </c>
      <c r="D322" s="38" t="s">
        <v>1290</v>
      </c>
      <c r="E322" s="38" t="s">
        <v>84</v>
      </c>
      <c r="F322" s="38">
        <v>-1593000</v>
      </c>
      <c r="G322" s="43">
        <v>-4072.5045</v>
      </c>
      <c r="H322" s="44">
        <v>-2.2600000000000002</v>
      </c>
    </row>
    <row r="323" spans="1:8" x14ac:dyDescent="0.2">
      <c r="C323" s="38" t="s">
        <v>1722</v>
      </c>
      <c r="D323" s="38" t="s">
        <v>1461</v>
      </c>
      <c r="E323" s="38" t="s">
        <v>84</v>
      </c>
      <c r="F323" s="38">
        <v>-21555000</v>
      </c>
      <c r="G323" s="43">
        <v>-4106.2275</v>
      </c>
      <c r="H323" s="44">
        <v>-2.2800000000000002</v>
      </c>
    </row>
    <row r="324" spans="1:8" x14ac:dyDescent="0.2">
      <c r="C324" s="38" t="s">
        <v>1745</v>
      </c>
      <c r="D324" s="38" t="s">
        <v>1437</v>
      </c>
      <c r="E324" s="38" t="s">
        <v>84</v>
      </c>
      <c r="F324" s="38">
        <v>-2653000</v>
      </c>
      <c r="G324" s="43">
        <v>-4247.4530000000004</v>
      </c>
      <c r="H324" s="44">
        <v>-2.36</v>
      </c>
    </row>
    <row r="325" spans="1:8" ht="13.5" thickBot="1" x14ac:dyDescent="0.25">
      <c r="E325" s="47" t="s">
        <v>48</v>
      </c>
      <c r="G325" s="48">
        <v>-66593.627273499995</v>
      </c>
      <c r="H325" s="49">
        <v>-37.04</v>
      </c>
    </row>
    <row r="326" spans="1:8" ht="13.5" thickTop="1" x14ac:dyDescent="0.2">
      <c r="H326" s="44"/>
    </row>
    <row r="327" spans="1:8" x14ac:dyDescent="0.2">
      <c r="A327" s="92" t="s">
        <v>1793</v>
      </c>
      <c r="B327" s="93"/>
      <c r="C327" s="93"/>
      <c r="H327" s="44"/>
    </row>
    <row r="328" spans="1:8" x14ac:dyDescent="0.2">
      <c r="B328" s="94" t="s">
        <v>1793</v>
      </c>
      <c r="C328" s="93"/>
      <c r="H328" s="44"/>
    </row>
    <row r="329" spans="1:8" x14ac:dyDescent="0.2">
      <c r="B329" s="92" t="s">
        <v>49</v>
      </c>
      <c r="C329" s="93"/>
      <c r="H329" s="44"/>
    </row>
    <row r="330" spans="1:8" x14ac:dyDescent="0.2">
      <c r="B330" s="46" t="s">
        <v>84</v>
      </c>
      <c r="C330" s="38" t="s">
        <v>1794</v>
      </c>
      <c r="D330" s="38" t="s">
        <v>1795</v>
      </c>
      <c r="E330" s="38" t="s">
        <v>1793</v>
      </c>
      <c r="F330" s="38">
        <v>1218178.9023</v>
      </c>
      <c r="G330" s="43">
        <v>34506.99</v>
      </c>
      <c r="H330" s="44">
        <v>19.170000000000002</v>
      </c>
    </row>
    <row r="331" spans="1:8" ht="13.5" thickBot="1" x14ac:dyDescent="0.25">
      <c r="E331" s="47" t="s">
        <v>48</v>
      </c>
      <c r="G331" s="48">
        <v>34506.99</v>
      </c>
      <c r="H331" s="49">
        <v>19.170000000000002</v>
      </c>
    </row>
    <row r="332" spans="1:8" ht="13.5" thickTop="1" x14ac:dyDescent="0.2">
      <c r="H332" s="44"/>
    </row>
    <row r="333" spans="1:8" x14ac:dyDescent="0.2">
      <c r="A333" s="92" t="s">
        <v>7</v>
      </c>
      <c r="B333" s="93"/>
      <c r="C333" s="93"/>
      <c r="H333" s="44"/>
    </row>
    <row r="334" spans="1:8" x14ac:dyDescent="0.2">
      <c r="B334" s="94" t="s">
        <v>8</v>
      </c>
      <c r="C334" s="93"/>
      <c r="H334" s="44"/>
    </row>
    <row r="335" spans="1:8" x14ac:dyDescent="0.2">
      <c r="B335" s="92" t="s">
        <v>9</v>
      </c>
      <c r="C335" s="93"/>
      <c r="H335" s="44"/>
    </row>
    <row r="336" spans="1:8" x14ac:dyDescent="0.2">
      <c r="B336" s="50">
        <v>8.7499999999999994E-2</v>
      </c>
      <c r="C336" s="38" t="s">
        <v>227</v>
      </c>
      <c r="D336" s="38" t="s">
        <v>627</v>
      </c>
      <c r="E336" s="38" t="s">
        <v>351</v>
      </c>
      <c r="F336" s="38">
        <v>250</v>
      </c>
      <c r="G336" s="43">
        <v>2447.4900000000002</v>
      </c>
      <c r="H336" s="44">
        <v>1.36</v>
      </c>
    </row>
    <row r="337" spans="2:8" x14ac:dyDescent="0.2">
      <c r="B337" s="50">
        <v>8.7499999999999994E-2</v>
      </c>
      <c r="C337" s="38" t="s">
        <v>227</v>
      </c>
      <c r="D337" s="38" t="s">
        <v>579</v>
      </c>
      <c r="E337" s="38" t="s">
        <v>351</v>
      </c>
      <c r="F337" s="38">
        <v>250</v>
      </c>
      <c r="G337" s="43">
        <v>2443.15</v>
      </c>
      <c r="H337" s="44">
        <v>1.36</v>
      </c>
    </row>
    <row r="338" spans="2:8" ht="13.5" thickBot="1" x14ac:dyDescent="0.25">
      <c r="E338" s="47" t="s">
        <v>48</v>
      </c>
      <c r="G338" s="48">
        <v>4890.6400000000003</v>
      </c>
      <c r="H338" s="49">
        <v>2.72</v>
      </c>
    </row>
    <row r="339" spans="2:8" ht="13.5" thickTop="1" x14ac:dyDescent="0.2">
      <c r="B339" s="94" t="s">
        <v>52</v>
      </c>
      <c r="C339" s="93"/>
      <c r="H339" s="44"/>
    </row>
    <row r="340" spans="2:8" x14ac:dyDescent="0.2">
      <c r="B340" s="92" t="s">
        <v>9</v>
      </c>
      <c r="C340" s="93"/>
      <c r="H340" s="44"/>
    </row>
    <row r="341" spans="2:8" x14ac:dyDescent="0.2">
      <c r="B341" s="50">
        <v>8.5300000000000001E-2</v>
      </c>
      <c r="C341" s="38" t="s">
        <v>62</v>
      </c>
      <c r="D341" s="38" t="s">
        <v>66</v>
      </c>
      <c r="E341" s="38" t="s">
        <v>55</v>
      </c>
      <c r="F341" s="38">
        <v>500000</v>
      </c>
      <c r="G341" s="43">
        <v>509.92</v>
      </c>
      <c r="H341" s="44">
        <v>0.27999999999999997</v>
      </c>
    </row>
    <row r="342" spans="2:8" ht="13.5" thickBot="1" x14ac:dyDescent="0.25">
      <c r="E342" s="47" t="s">
        <v>48</v>
      </c>
      <c r="G342" s="51">
        <v>509.92</v>
      </c>
      <c r="H342" s="52">
        <v>0.28000000000000003</v>
      </c>
    </row>
    <row r="343" spans="2:8" ht="13.5" thickTop="1" x14ac:dyDescent="0.2">
      <c r="H343" s="44"/>
    </row>
    <row r="344" spans="2:8" x14ac:dyDescent="0.2">
      <c r="B344" s="92" t="s">
        <v>1254</v>
      </c>
      <c r="C344" s="93"/>
      <c r="H344" s="44"/>
    </row>
    <row r="345" spans="2:8" x14ac:dyDescent="0.2">
      <c r="B345" s="94" t="s">
        <v>601</v>
      </c>
      <c r="C345" s="93"/>
      <c r="E345" s="47" t="s">
        <v>602</v>
      </c>
      <c r="H345" s="44"/>
    </row>
    <row r="346" spans="2:8" x14ac:dyDescent="0.2">
      <c r="C346" s="38" t="s">
        <v>1994</v>
      </c>
      <c r="E346" s="38" t="s">
        <v>2410</v>
      </c>
      <c r="G346" s="43">
        <v>12999</v>
      </c>
      <c r="H346" s="44">
        <f>G346/G359*100</f>
        <v>7.2217489143626352</v>
      </c>
    </row>
    <row r="347" spans="2:8" x14ac:dyDescent="0.2">
      <c r="C347" s="38" t="s">
        <v>1995</v>
      </c>
      <c r="E347" s="38" t="s">
        <v>2411</v>
      </c>
      <c r="G347" s="43">
        <v>8712</v>
      </c>
      <c r="H347" s="44">
        <f>G347/G359*100</f>
        <v>4.8400551228500097</v>
      </c>
    </row>
    <row r="348" spans="2:8" ht="13.5" thickBot="1" x14ac:dyDescent="0.25">
      <c r="G348" s="48">
        <f>SUM(G346:G347)</f>
        <v>21711</v>
      </c>
      <c r="H348" s="49">
        <f>SUM(H346:H347)</f>
        <v>12.061804037212646</v>
      </c>
    </row>
    <row r="349" spans="2:8" ht="13.5" thickTop="1" x14ac:dyDescent="0.2">
      <c r="H349" s="44"/>
    </row>
    <row r="350" spans="2:8" x14ac:dyDescent="0.2">
      <c r="B350" s="92" t="s">
        <v>2402</v>
      </c>
      <c r="C350" s="93"/>
      <c r="H350" s="44"/>
    </row>
    <row r="351" spans="2:8" x14ac:dyDescent="0.2">
      <c r="B351" s="94" t="s">
        <v>601</v>
      </c>
      <c r="C351" s="93"/>
      <c r="H351" s="44"/>
    </row>
    <row r="352" spans="2:8" x14ac:dyDescent="0.2">
      <c r="C352" s="38" t="s">
        <v>1345</v>
      </c>
      <c r="G352" s="43">
        <v>75.010000000000005</v>
      </c>
      <c r="H352" s="44">
        <v>0.04</v>
      </c>
    </row>
    <row r="353" spans="1:8" ht="13.5" thickBot="1" x14ac:dyDescent="0.25">
      <c r="E353" s="47" t="s">
        <v>48</v>
      </c>
      <c r="G353" s="48">
        <f>G352</f>
        <v>75.010000000000005</v>
      </c>
      <c r="H353" s="49">
        <f>H352</f>
        <v>0.04</v>
      </c>
    </row>
    <row r="354" spans="1:8" ht="13.5" thickTop="1" x14ac:dyDescent="0.2">
      <c r="B354" s="46" t="s">
        <v>84</v>
      </c>
      <c r="H354" s="44"/>
    </row>
    <row r="355" spans="1:8" x14ac:dyDescent="0.2">
      <c r="C355" s="38" t="s">
        <v>85</v>
      </c>
      <c r="E355" s="38" t="s">
        <v>84</v>
      </c>
      <c r="G355" s="43">
        <v>2019</v>
      </c>
      <c r="H355" s="44">
        <v>1.1199999999999999</v>
      </c>
    </row>
    <row r="356" spans="1:8" x14ac:dyDescent="0.2">
      <c r="H356" s="44"/>
    </row>
    <row r="357" spans="1:8" x14ac:dyDescent="0.2">
      <c r="A357" s="53" t="s">
        <v>86</v>
      </c>
      <c r="G357" s="54">
        <v>69334.47</v>
      </c>
      <c r="H357" s="55">
        <v>37.58</v>
      </c>
    </row>
    <row r="358" spans="1:8" x14ac:dyDescent="0.2">
      <c r="H358" s="44"/>
    </row>
    <row r="359" spans="1:8" ht="13.5" thickBot="1" x14ac:dyDescent="0.25">
      <c r="E359" s="47" t="s">
        <v>87</v>
      </c>
      <c r="G359" s="48">
        <v>179997.95</v>
      </c>
      <c r="H359" s="49">
        <v>100</v>
      </c>
    </row>
    <row r="360" spans="1:8" ht="13.5" thickTop="1" x14ac:dyDescent="0.2">
      <c r="H360" s="44"/>
    </row>
    <row r="361" spans="1:8" x14ac:dyDescent="0.2">
      <c r="A361" s="47" t="s">
        <v>88</v>
      </c>
      <c r="H361" s="44"/>
    </row>
    <row r="362" spans="1:8" x14ac:dyDescent="0.2">
      <c r="A362" s="38">
        <v>1</v>
      </c>
      <c r="B362" s="38" t="s">
        <v>1996</v>
      </c>
      <c r="H362" s="44"/>
    </row>
    <row r="363" spans="1:8" x14ac:dyDescent="0.2">
      <c r="H363" s="44"/>
    </row>
    <row r="364" spans="1:8" x14ac:dyDescent="0.2">
      <c r="A364" s="38">
        <v>2</v>
      </c>
      <c r="B364" s="38" t="s">
        <v>1997</v>
      </c>
      <c r="H364" s="44"/>
    </row>
    <row r="365" spans="1:8" x14ac:dyDescent="0.2">
      <c r="H365" s="44"/>
    </row>
    <row r="366" spans="1:8" x14ac:dyDescent="0.2">
      <c r="A366" s="38">
        <v>3</v>
      </c>
      <c r="B366" s="38" t="s">
        <v>90</v>
      </c>
      <c r="H366" s="44"/>
    </row>
    <row r="367" spans="1:8" x14ac:dyDescent="0.2">
      <c r="H367" s="44"/>
    </row>
    <row r="368" spans="1:8" x14ac:dyDescent="0.2">
      <c r="A368" s="38">
        <v>4</v>
      </c>
      <c r="B368" s="38" t="s">
        <v>91</v>
      </c>
      <c r="H368" s="44"/>
    </row>
    <row r="369" spans="1:8" x14ac:dyDescent="0.2">
      <c r="B369" s="38" t="s">
        <v>92</v>
      </c>
      <c r="H369" s="44"/>
    </row>
    <row r="370" spans="1:8" x14ac:dyDescent="0.2">
      <c r="B370" s="38" t="s">
        <v>93</v>
      </c>
      <c r="H370" s="44"/>
    </row>
    <row r="371" spans="1:8" x14ac:dyDescent="0.2">
      <c r="H371" s="44"/>
    </row>
    <row r="372" spans="1:8" x14ac:dyDescent="0.2">
      <c r="A372" s="34"/>
      <c r="B372" s="34"/>
      <c r="C372" s="34"/>
      <c r="D372" s="34"/>
      <c r="E372" s="34"/>
      <c r="F372" s="34"/>
      <c r="G372" s="36"/>
      <c r="H372" s="56"/>
    </row>
  </sheetData>
  <mergeCells count="20">
    <mergeCell ref="B339:C339"/>
    <mergeCell ref="B340:C340"/>
    <mergeCell ref="B344:C344"/>
    <mergeCell ref="B345:C345"/>
    <mergeCell ref="A327:C327"/>
    <mergeCell ref="B328:C328"/>
    <mergeCell ref="B329:C329"/>
    <mergeCell ref="A333:C333"/>
    <mergeCell ref="B334:C334"/>
    <mergeCell ref="B335:C335"/>
    <mergeCell ref="B350:C350"/>
    <mergeCell ref="B351:C351"/>
    <mergeCell ref="A2:C2"/>
    <mergeCell ref="A3:C3"/>
    <mergeCell ref="B4:C4"/>
    <mergeCell ref="B182:C182"/>
    <mergeCell ref="B183:C183"/>
    <mergeCell ref="B186:C186"/>
    <mergeCell ref="B187:C187"/>
    <mergeCell ref="B190:C190"/>
  </mergeCells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2"/>
  <sheetViews>
    <sheetView topLeftCell="A61" workbookViewId="0">
      <selection activeCell="C78" sqref="C78"/>
    </sheetView>
  </sheetViews>
  <sheetFormatPr defaultRowHeight="9" x14ac:dyDescent="0.15"/>
  <cols>
    <col min="1" max="1" width="2.7109375" style="5" customWidth="1"/>
    <col min="2" max="2" width="4.7109375" style="5" customWidth="1"/>
    <col min="3" max="3" width="85.7109375" style="5" bestFit="1" customWidth="1"/>
    <col min="4" max="4" width="10.5703125" style="5" bestFit="1" customWidth="1"/>
    <col min="5" max="5" width="18.140625" style="5" bestFit="1" customWidth="1"/>
    <col min="6" max="6" width="8.7109375" style="5" customWidth="1"/>
    <col min="7" max="7" width="9.28515625" style="10" customWidth="1"/>
    <col min="8" max="8" width="7.7109375" style="21" customWidth="1"/>
    <col min="9" max="16384" width="9.140625" style="5"/>
  </cols>
  <sheetData>
    <row r="1" spans="1:8" x14ac:dyDescent="0.15">
      <c r="A1" s="1"/>
      <c r="B1" s="1"/>
      <c r="C1" s="2" t="s">
        <v>711</v>
      </c>
      <c r="D1" s="1"/>
      <c r="E1" s="1"/>
      <c r="F1" s="1"/>
      <c r="G1" s="3"/>
      <c r="H1" s="4"/>
    </row>
    <row r="2" spans="1:8" ht="37.5" x14ac:dyDescent="0.25">
      <c r="A2" s="89" t="s">
        <v>1</v>
      </c>
      <c r="B2" s="90"/>
      <c r="C2" s="90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8" ht="15" x14ac:dyDescent="0.25">
      <c r="A3" s="86" t="s">
        <v>7</v>
      </c>
      <c r="B3" s="87"/>
      <c r="C3" s="87"/>
      <c r="H3" s="11"/>
    </row>
    <row r="4" spans="1:8" ht="15" x14ac:dyDescent="0.25">
      <c r="B4" s="88" t="s">
        <v>8</v>
      </c>
      <c r="C4" s="87"/>
      <c r="H4" s="11"/>
    </row>
    <row r="5" spans="1:8" ht="15" x14ac:dyDescent="0.25">
      <c r="B5" s="86" t="s">
        <v>9</v>
      </c>
      <c r="C5" s="87"/>
      <c r="H5" s="11"/>
    </row>
    <row r="6" spans="1:8" x14ac:dyDescent="0.15">
      <c r="B6" s="12">
        <v>8.9700000000000002E-2</v>
      </c>
      <c r="C6" s="5" t="s">
        <v>40</v>
      </c>
      <c r="D6" s="5" t="s">
        <v>255</v>
      </c>
      <c r="E6" s="5" t="s">
        <v>42</v>
      </c>
      <c r="F6" s="5">
        <v>3818</v>
      </c>
      <c r="G6" s="10">
        <v>38739.53</v>
      </c>
      <c r="H6" s="11">
        <v>7.02</v>
      </c>
    </row>
    <row r="7" spans="1:8" x14ac:dyDescent="0.15">
      <c r="B7" s="12">
        <v>9.4799999999999995E-2</v>
      </c>
      <c r="C7" s="5" t="s">
        <v>567</v>
      </c>
      <c r="D7" s="5" t="s">
        <v>318</v>
      </c>
      <c r="E7" s="5" t="s">
        <v>319</v>
      </c>
      <c r="F7" s="5">
        <v>3570</v>
      </c>
      <c r="G7" s="10">
        <v>35887.75</v>
      </c>
      <c r="H7" s="11">
        <v>6.5</v>
      </c>
    </row>
    <row r="8" spans="1:8" x14ac:dyDescent="0.15">
      <c r="B8" s="12">
        <v>9.0999999999999998E-2</v>
      </c>
      <c r="C8" s="5" t="s">
        <v>43</v>
      </c>
      <c r="D8" s="5" t="s">
        <v>44</v>
      </c>
      <c r="E8" s="5" t="s">
        <v>45</v>
      </c>
      <c r="F8" s="5">
        <v>2850</v>
      </c>
      <c r="G8" s="10">
        <v>28519.77</v>
      </c>
      <c r="H8" s="11">
        <v>5.17</v>
      </c>
    </row>
    <row r="9" spans="1:8" x14ac:dyDescent="0.15">
      <c r="B9" s="12">
        <v>9.9900000000000003E-2</v>
      </c>
      <c r="C9" s="5" t="s">
        <v>712</v>
      </c>
      <c r="D9" s="5" t="s">
        <v>713</v>
      </c>
      <c r="E9" s="5" t="s">
        <v>354</v>
      </c>
      <c r="F9" s="5">
        <v>2500</v>
      </c>
      <c r="G9" s="10">
        <v>25364.93</v>
      </c>
      <c r="H9" s="11">
        <v>4.5900000000000007</v>
      </c>
    </row>
    <row r="10" spans="1:8" x14ac:dyDescent="0.15">
      <c r="B10" s="12">
        <v>7.9500000000000001E-2</v>
      </c>
      <c r="C10" s="5" t="s">
        <v>714</v>
      </c>
      <c r="D10" s="5" t="s">
        <v>322</v>
      </c>
      <c r="E10" s="5" t="s">
        <v>45</v>
      </c>
      <c r="F10" s="5">
        <v>2350</v>
      </c>
      <c r="G10" s="10">
        <v>23443.62</v>
      </c>
      <c r="H10" s="11">
        <v>4.25</v>
      </c>
    </row>
    <row r="11" spans="1:8" x14ac:dyDescent="0.15">
      <c r="B11" s="12">
        <v>8.9499999999999996E-2</v>
      </c>
      <c r="C11" s="5" t="s">
        <v>715</v>
      </c>
      <c r="D11" s="5" t="s">
        <v>716</v>
      </c>
      <c r="E11" s="5" t="s">
        <v>239</v>
      </c>
      <c r="F11" s="5">
        <v>2000</v>
      </c>
      <c r="G11" s="10">
        <v>20026.600000000002</v>
      </c>
      <c r="H11" s="11">
        <v>3.63</v>
      </c>
    </row>
    <row r="12" spans="1:8" x14ac:dyDescent="0.15">
      <c r="B12" s="12">
        <v>8.4000000000000005E-2</v>
      </c>
      <c r="C12" s="5" t="s">
        <v>538</v>
      </c>
      <c r="D12" s="5" t="s">
        <v>29</v>
      </c>
      <c r="E12" s="5" t="s">
        <v>16</v>
      </c>
      <c r="F12" s="5">
        <v>1700</v>
      </c>
      <c r="G12" s="10">
        <v>17018.16</v>
      </c>
      <c r="H12" s="11">
        <v>3.08</v>
      </c>
    </row>
    <row r="13" spans="1:8" x14ac:dyDescent="0.15">
      <c r="B13" s="12">
        <v>9.1700000000000004E-2</v>
      </c>
      <c r="C13" s="5" t="s">
        <v>43</v>
      </c>
      <c r="D13" s="5" t="s">
        <v>248</v>
      </c>
      <c r="E13" s="5" t="s">
        <v>45</v>
      </c>
      <c r="F13" s="5">
        <v>1650</v>
      </c>
      <c r="G13" s="10">
        <v>16539.580000000002</v>
      </c>
      <c r="H13" s="11">
        <v>3</v>
      </c>
    </row>
    <row r="14" spans="1:8" x14ac:dyDescent="0.15">
      <c r="B14" s="12">
        <v>7.6999999999999999E-2</v>
      </c>
      <c r="C14" s="5" t="s">
        <v>717</v>
      </c>
      <c r="D14" s="5" t="s">
        <v>718</v>
      </c>
      <c r="E14" s="5" t="s">
        <v>27</v>
      </c>
      <c r="F14" s="5">
        <v>1500</v>
      </c>
      <c r="G14" s="10">
        <v>14984.87</v>
      </c>
      <c r="H14" s="11">
        <v>2.7100000000000004</v>
      </c>
    </row>
    <row r="15" spans="1:8" x14ac:dyDescent="0.15">
      <c r="B15" s="12">
        <v>7.5999999999999998E-2</v>
      </c>
      <c r="C15" s="5" t="s">
        <v>719</v>
      </c>
      <c r="D15" s="5" t="s">
        <v>720</v>
      </c>
      <c r="E15" s="5" t="s">
        <v>21</v>
      </c>
      <c r="F15" s="5">
        <v>1500</v>
      </c>
      <c r="G15" s="10">
        <v>14951.93</v>
      </c>
      <c r="H15" s="11">
        <v>2.7100000000000004</v>
      </c>
    </row>
    <row r="16" spans="1:8" x14ac:dyDescent="0.15">
      <c r="B16" s="13" t="s">
        <v>13</v>
      </c>
      <c r="C16" s="5" t="s">
        <v>165</v>
      </c>
      <c r="D16" s="5" t="s">
        <v>580</v>
      </c>
      <c r="E16" s="5" t="s">
        <v>21</v>
      </c>
      <c r="F16" s="5">
        <v>840</v>
      </c>
      <c r="G16" s="10">
        <v>12702.95</v>
      </c>
      <c r="H16" s="11">
        <v>2.2999999999999998</v>
      </c>
    </row>
    <row r="17" spans="2:8" x14ac:dyDescent="0.15">
      <c r="B17" s="13" t="s">
        <v>13</v>
      </c>
      <c r="C17" s="5" t="s">
        <v>721</v>
      </c>
      <c r="D17" s="5" t="s">
        <v>722</v>
      </c>
      <c r="E17" s="5" t="s">
        <v>45</v>
      </c>
      <c r="F17" s="5">
        <v>1000</v>
      </c>
      <c r="G17" s="10">
        <v>10717.06</v>
      </c>
      <c r="H17" s="11">
        <v>1.94</v>
      </c>
    </row>
    <row r="18" spans="2:8" x14ac:dyDescent="0.15">
      <c r="B18" s="12">
        <v>8.4500000000000006E-2</v>
      </c>
      <c r="C18" s="5" t="s">
        <v>14</v>
      </c>
      <c r="D18" s="5" t="s">
        <v>723</v>
      </c>
      <c r="E18" s="5" t="s">
        <v>16</v>
      </c>
      <c r="F18" s="5">
        <v>105</v>
      </c>
      <c r="G18" s="10">
        <v>10529.02</v>
      </c>
      <c r="H18" s="11">
        <v>1.9100000000000001</v>
      </c>
    </row>
    <row r="19" spans="2:8" x14ac:dyDescent="0.15">
      <c r="B19" s="12">
        <v>9.4799999999999995E-2</v>
      </c>
      <c r="C19" s="5" t="s">
        <v>724</v>
      </c>
      <c r="D19" s="5" t="s">
        <v>294</v>
      </c>
      <c r="E19" s="5" t="s">
        <v>295</v>
      </c>
      <c r="F19" s="5">
        <v>1000</v>
      </c>
      <c r="G19" s="10">
        <v>9801.69</v>
      </c>
      <c r="H19" s="11">
        <v>1.78</v>
      </c>
    </row>
    <row r="20" spans="2:8" x14ac:dyDescent="0.15">
      <c r="B20" s="12">
        <v>8.4699999999999998E-2</v>
      </c>
      <c r="C20" s="5" t="s">
        <v>257</v>
      </c>
      <c r="D20" s="5" t="s">
        <v>258</v>
      </c>
      <c r="E20" s="5" t="s">
        <v>45</v>
      </c>
      <c r="F20" s="5">
        <v>900</v>
      </c>
      <c r="G20" s="10">
        <v>9028.24</v>
      </c>
      <c r="H20" s="11">
        <v>1.6400000000000001</v>
      </c>
    </row>
    <row r="21" spans="2:8" x14ac:dyDescent="0.15">
      <c r="B21" s="12">
        <v>8.7800000000000003E-2</v>
      </c>
      <c r="C21" s="5" t="s">
        <v>103</v>
      </c>
      <c r="D21" s="5" t="s">
        <v>104</v>
      </c>
      <c r="E21" s="5" t="s">
        <v>21</v>
      </c>
      <c r="F21" s="5">
        <v>800</v>
      </c>
      <c r="G21" s="10">
        <v>8032.53</v>
      </c>
      <c r="H21" s="11">
        <v>1.4500000000000002</v>
      </c>
    </row>
    <row r="22" spans="2:8" x14ac:dyDescent="0.15">
      <c r="B22" s="13" t="s">
        <v>13</v>
      </c>
      <c r="C22" s="5" t="s">
        <v>17</v>
      </c>
      <c r="D22" s="5" t="s">
        <v>18</v>
      </c>
      <c r="E22" s="5" t="s">
        <v>16</v>
      </c>
      <c r="F22" s="5">
        <v>500</v>
      </c>
      <c r="G22" s="10">
        <v>7547.14</v>
      </c>
      <c r="H22" s="11">
        <v>1.37</v>
      </c>
    </row>
    <row r="23" spans="2:8" x14ac:dyDescent="0.15">
      <c r="B23" s="12">
        <v>7.0099999999999996E-2</v>
      </c>
      <c r="C23" s="5" t="s">
        <v>37</v>
      </c>
      <c r="D23" s="5" t="s">
        <v>650</v>
      </c>
      <c r="E23" s="5" t="s">
        <v>16</v>
      </c>
      <c r="F23" s="5">
        <v>750</v>
      </c>
      <c r="G23" s="10">
        <v>7462.22</v>
      </c>
      <c r="H23" s="11">
        <v>1.35</v>
      </c>
    </row>
    <row r="24" spans="2:8" x14ac:dyDescent="0.15">
      <c r="B24" s="12">
        <v>9.5500000000000002E-2</v>
      </c>
      <c r="C24" s="5" t="s">
        <v>725</v>
      </c>
      <c r="D24" s="5" t="s">
        <v>310</v>
      </c>
      <c r="E24" s="5" t="s">
        <v>27</v>
      </c>
      <c r="F24" s="5">
        <v>700</v>
      </c>
      <c r="G24" s="10">
        <v>6980.97</v>
      </c>
      <c r="H24" s="11">
        <v>1.26</v>
      </c>
    </row>
    <row r="25" spans="2:8" x14ac:dyDescent="0.15">
      <c r="B25" s="12">
        <v>7.4999999999999997E-2</v>
      </c>
      <c r="C25" s="5" t="s">
        <v>76</v>
      </c>
      <c r="D25" s="5" t="s">
        <v>634</v>
      </c>
      <c r="E25" s="5" t="s">
        <v>21</v>
      </c>
      <c r="F25" s="5">
        <v>650</v>
      </c>
      <c r="G25" s="10">
        <v>6367.6900000000005</v>
      </c>
      <c r="H25" s="11">
        <v>1.1499999999999999</v>
      </c>
    </row>
    <row r="26" spans="2:8" x14ac:dyDescent="0.15">
      <c r="B26" s="12">
        <v>7.9500000000000001E-2</v>
      </c>
      <c r="C26" s="5" t="s">
        <v>250</v>
      </c>
      <c r="D26" s="5" t="s">
        <v>726</v>
      </c>
      <c r="E26" s="5" t="s">
        <v>45</v>
      </c>
      <c r="F26" s="5">
        <v>600</v>
      </c>
      <c r="G26" s="10">
        <v>5985.57</v>
      </c>
      <c r="H26" s="11">
        <v>1.08</v>
      </c>
    </row>
    <row r="27" spans="2:8" x14ac:dyDescent="0.15">
      <c r="B27" s="12">
        <v>9.5500000000000002E-2</v>
      </c>
      <c r="C27" s="5" t="s">
        <v>17</v>
      </c>
      <c r="D27" s="5" t="s">
        <v>727</v>
      </c>
      <c r="E27" s="5" t="s">
        <v>16</v>
      </c>
      <c r="F27" s="5">
        <v>500</v>
      </c>
      <c r="G27" s="10">
        <v>5036.28</v>
      </c>
      <c r="H27" s="11">
        <v>0.91</v>
      </c>
    </row>
    <row r="28" spans="2:8" x14ac:dyDescent="0.15">
      <c r="B28" s="12">
        <v>9.9000000000000005E-2</v>
      </c>
      <c r="C28" s="5" t="s">
        <v>320</v>
      </c>
      <c r="D28" s="5" t="s">
        <v>321</v>
      </c>
      <c r="E28" s="5" t="s">
        <v>12</v>
      </c>
      <c r="F28" s="5">
        <v>48</v>
      </c>
      <c r="G28" s="10">
        <v>4808.37</v>
      </c>
      <c r="H28" s="11">
        <v>0.87000000000000011</v>
      </c>
    </row>
    <row r="29" spans="2:8" x14ac:dyDescent="0.15">
      <c r="B29" s="13" t="s">
        <v>13</v>
      </c>
      <c r="C29" s="5" t="s">
        <v>14</v>
      </c>
      <c r="D29" s="5" t="s">
        <v>15</v>
      </c>
      <c r="E29" s="5" t="s">
        <v>16</v>
      </c>
      <c r="F29" s="5">
        <v>300</v>
      </c>
      <c r="G29" s="10">
        <v>4500.8100000000004</v>
      </c>
      <c r="H29" s="11">
        <v>0.82000000000000006</v>
      </c>
    </row>
    <row r="30" spans="2:8" x14ac:dyDescent="0.15">
      <c r="B30" s="12">
        <v>7.85E-2</v>
      </c>
      <c r="C30" s="5" t="s">
        <v>103</v>
      </c>
      <c r="D30" s="5" t="s">
        <v>153</v>
      </c>
      <c r="E30" s="5" t="s">
        <v>36</v>
      </c>
      <c r="F30" s="5">
        <v>450</v>
      </c>
      <c r="G30" s="10">
        <v>4488.84</v>
      </c>
      <c r="H30" s="11">
        <v>0.80999999999999994</v>
      </c>
    </row>
    <row r="31" spans="2:8" x14ac:dyDescent="0.15">
      <c r="B31" s="12">
        <v>7.3999999999999996E-2</v>
      </c>
      <c r="C31" s="5" t="s">
        <v>14</v>
      </c>
      <c r="D31" s="5" t="s">
        <v>661</v>
      </c>
      <c r="E31" s="5" t="s">
        <v>16</v>
      </c>
      <c r="F31" s="5">
        <v>43</v>
      </c>
      <c r="G31" s="10">
        <v>4274.63</v>
      </c>
      <c r="H31" s="11">
        <v>0.77</v>
      </c>
    </row>
    <row r="32" spans="2:8" x14ac:dyDescent="0.15">
      <c r="B32" s="12">
        <v>9.5000000000000001E-2</v>
      </c>
      <c r="C32" s="5" t="s">
        <v>237</v>
      </c>
      <c r="D32" s="5" t="s">
        <v>238</v>
      </c>
      <c r="E32" s="5" t="s">
        <v>239</v>
      </c>
      <c r="F32" s="5">
        <v>400</v>
      </c>
      <c r="G32" s="10">
        <v>4007.42</v>
      </c>
      <c r="H32" s="11">
        <v>0.73</v>
      </c>
    </row>
    <row r="33" spans="2:8" x14ac:dyDescent="0.15">
      <c r="B33" s="12">
        <v>0.1099</v>
      </c>
      <c r="C33" s="5" t="s">
        <v>725</v>
      </c>
      <c r="D33" s="5" t="s">
        <v>242</v>
      </c>
      <c r="E33" s="5" t="s">
        <v>27</v>
      </c>
      <c r="F33" s="5">
        <v>300</v>
      </c>
      <c r="G33" s="10">
        <v>3098.75</v>
      </c>
      <c r="H33" s="11">
        <v>0.55999999999999994</v>
      </c>
    </row>
    <row r="34" spans="2:8" x14ac:dyDescent="0.15">
      <c r="B34" s="12">
        <v>0.115</v>
      </c>
      <c r="C34" s="5" t="s">
        <v>728</v>
      </c>
      <c r="D34" s="5" t="s">
        <v>729</v>
      </c>
      <c r="E34" s="5" t="s">
        <v>269</v>
      </c>
      <c r="F34" s="5">
        <v>300</v>
      </c>
      <c r="G34" s="10">
        <v>3043.07</v>
      </c>
      <c r="H34" s="11">
        <v>0.55000000000000004</v>
      </c>
    </row>
    <row r="35" spans="2:8" x14ac:dyDescent="0.15">
      <c r="B35" s="12">
        <v>9.8000000000000004E-2</v>
      </c>
      <c r="C35" s="5" t="s">
        <v>299</v>
      </c>
      <c r="D35" s="5" t="s">
        <v>300</v>
      </c>
      <c r="E35" s="5" t="s">
        <v>239</v>
      </c>
      <c r="F35" s="5">
        <v>300</v>
      </c>
      <c r="G35" s="10">
        <v>3030.69</v>
      </c>
      <c r="H35" s="11">
        <v>0.55000000000000004</v>
      </c>
    </row>
    <row r="36" spans="2:8" x14ac:dyDescent="0.15">
      <c r="B36" s="12">
        <v>8.8999999999999996E-2</v>
      </c>
      <c r="C36" s="5" t="s">
        <v>301</v>
      </c>
      <c r="D36" s="5" t="s">
        <v>575</v>
      </c>
      <c r="E36" s="5" t="s">
        <v>303</v>
      </c>
      <c r="F36" s="5">
        <v>280</v>
      </c>
      <c r="G36" s="10">
        <v>2797.98</v>
      </c>
      <c r="H36" s="11">
        <v>0.51</v>
      </c>
    </row>
    <row r="37" spans="2:8" x14ac:dyDescent="0.15">
      <c r="B37" s="12">
        <v>7.4499999999999997E-2</v>
      </c>
      <c r="C37" s="5" t="s">
        <v>14</v>
      </c>
      <c r="D37" s="5" t="s">
        <v>30</v>
      </c>
      <c r="E37" s="5" t="s">
        <v>16</v>
      </c>
      <c r="F37" s="5">
        <v>25</v>
      </c>
      <c r="G37" s="10">
        <v>2494.92</v>
      </c>
      <c r="H37" s="11">
        <v>0.45000000000000007</v>
      </c>
    </row>
    <row r="38" spans="2:8" x14ac:dyDescent="0.15">
      <c r="B38" s="12">
        <v>6.9000000000000006E-2</v>
      </c>
      <c r="C38" s="5" t="s">
        <v>110</v>
      </c>
      <c r="D38" s="5" t="s">
        <v>157</v>
      </c>
      <c r="E38" s="5" t="s">
        <v>16</v>
      </c>
      <c r="F38" s="5">
        <v>250</v>
      </c>
      <c r="G38" s="10">
        <v>2489.25</v>
      </c>
      <c r="H38" s="11">
        <v>0.45000000000000007</v>
      </c>
    </row>
    <row r="39" spans="2:8" x14ac:dyDescent="0.15">
      <c r="B39" s="12">
        <v>9.5000000000000001E-2</v>
      </c>
      <c r="C39" s="5" t="s">
        <v>262</v>
      </c>
      <c r="D39" s="5" t="s">
        <v>263</v>
      </c>
      <c r="E39" s="5" t="s">
        <v>12</v>
      </c>
      <c r="F39" s="5">
        <v>250</v>
      </c>
      <c r="G39" s="10">
        <v>2447.56</v>
      </c>
      <c r="H39" s="11">
        <v>0.44</v>
      </c>
    </row>
    <row r="40" spans="2:8" x14ac:dyDescent="0.15">
      <c r="B40" s="12">
        <v>9.0499999999999997E-2</v>
      </c>
      <c r="C40" s="5" t="s">
        <v>25</v>
      </c>
      <c r="D40" s="5" t="s">
        <v>26</v>
      </c>
      <c r="E40" s="5" t="s">
        <v>27</v>
      </c>
      <c r="F40" s="5">
        <v>250</v>
      </c>
      <c r="G40" s="10">
        <v>2381.65</v>
      </c>
      <c r="H40" s="11">
        <v>0.43</v>
      </c>
    </row>
    <row r="41" spans="2:8" x14ac:dyDescent="0.15">
      <c r="B41" s="12">
        <v>9.0999999999999998E-2</v>
      </c>
      <c r="C41" s="5" t="s">
        <v>165</v>
      </c>
      <c r="D41" s="5" t="s">
        <v>166</v>
      </c>
      <c r="E41" s="5" t="s">
        <v>21</v>
      </c>
      <c r="F41" s="5">
        <v>200000</v>
      </c>
      <c r="G41" s="10">
        <v>2009.3</v>
      </c>
      <c r="H41" s="11">
        <v>0.36000000000000004</v>
      </c>
    </row>
    <row r="42" spans="2:8" x14ac:dyDescent="0.15">
      <c r="B42" s="12">
        <v>9.2499999999999999E-2</v>
      </c>
      <c r="C42" s="5" t="s">
        <v>730</v>
      </c>
      <c r="D42" s="5" t="s">
        <v>731</v>
      </c>
      <c r="E42" s="5" t="s">
        <v>239</v>
      </c>
      <c r="F42" s="5">
        <v>160</v>
      </c>
      <c r="G42" s="10">
        <v>1606.07</v>
      </c>
      <c r="H42" s="11">
        <v>0.29000000000000004</v>
      </c>
    </row>
    <row r="43" spans="2:8" x14ac:dyDescent="0.15">
      <c r="B43" s="12">
        <v>8.6999999999999994E-2</v>
      </c>
      <c r="C43" s="5" t="s">
        <v>571</v>
      </c>
      <c r="D43" s="5" t="s">
        <v>659</v>
      </c>
      <c r="E43" s="5" t="s">
        <v>16</v>
      </c>
      <c r="F43" s="5">
        <v>150</v>
      </c>
      <c r="G43" s="10">
        <v>1509.29</v>
      </c>
      <c r="H43" s="11">
        <v>0.27</v>
      </c>
    </row>
    <row r="44" spans="2:8" x14ac:dyDescent="0.15">
      <c r="B44" s="12">
        <v>9.0999999999999998E-2</v>
      </c>
      <c r="C44" s="5" t="s">
        <v>165</v>
      </c>
      <c r="D44" s="5" t="s">
        <v>732</v>
      </c>
      <c r="E44" s="5" t="s">
        <v>21</v>
      </c>
      <c r="F44" s="5">
        <v>150000</v>
      </c>
      <c r="G44" s="10">
        <v>1507.3600000000001</v>
      </c>
      <c r="H44" s="11">
        <v>0.27</v>
      </c>
    </row>
    <row r="45" spans="2:8" x14ac:dyDescent="0.15">
      <c r="B45" s="12">
        <v>9.0499999999999997E-2</v>
      </c>
      <c r="C45" s="5" t="s">
        <v>165</v>
      </c>
      <c r="D45" s="5" t="s">
        <v>733</v>
      </c>
      <c r="E45" s="5" t="s">
        <v>21</v>
      </c>
      <c r="F45" s="5">
        <v>150000</v>
      </c>
      <c r="G45" s="10">
        <v>1506.34</v>
      </c>
      <c r="H45" s="11">
        <v>0.27</v>
      </c>
    </row>
    <row r="46" spans="2:8" x14ac:dyDescent="0.15">
      <c r="B46" s="12">
        <v>7.6399999999999996E-2</v>
      </c>
      <c r="C46" s="5" t="s">
        <v>554</v>
      </c>
      <c r="D46" s="5" t="s">
        <v>734</v>
      </c>
      <c r="E46" s="5" t="s">
        <v>351</v>
      </c>
      <c r="F46" s="5">
        <v>150</v>
      </c>
      <c r="G46" s="10">
        <v>1463.46</v>
      </c>
      <c r="H46" s="11">
        <v>0.27</v>
      </c>
    </row>
    <row r="47" spans="2:8" x14ac:dyDescent="0.15">
      <c r="B47" s="12">
        <v>9.2499999999999999E-2</v>
      </c>
      <c r="C47" s="5" t="s">
        <v>730</v>
      </c>
      <c r="D47" s="5" t="s">
        <v>735</v>
      </c>
      <c r="E47" s="5" t="s">
        <v>239</v>
      </c>
      <c r="F47" s="5">
        <v>140</v>
      </c>
      <c r="G47" s="10">
        <v>1405.26</v>
      </c>
      <c r="H47" s="11">
        <v>0.25</v>
      </c>
    </row>
    <row r="48" spans="2:8" x14ac:dyDescent="0.15">
      <c r="B48" s="12">
        <v>0.1115</v>
      </c>
      <c r="C48" s="5" t="s">
        <v>31</v>
      </c>
      <c r="D48" s="5" t="s">
        <v>32</v>
      </c>
      <c r="E48" s="5" t="s">
        <v>33</v>
      </c>
      <c r="F48" s="5">
        <v>100</v>
      </c>
      <c r="G48" s="10">
        <v>1026.23</v>
      </c>
      <c r="H48" s="11">
        <v>0.19</v>
      </c>
    </row>
    <row r="49" spans="2:8" x14ac:dyDescent="0.15">
      <c r="B49" s="12">
        <v>9.1399999999999995E-2</v>
      </c>
      <c r="C49" s="5" t="s">
        <v>313</v>
      </c>
      <c r="D49" s="5" t="s">
        <v>314</v>
      </c>
      <c r="E49" s="5" t="s">
        <v>36</v>
      </c>
      <c r="F49" s="5">
        <v>100</v>
      </c>
      <c r="G49" s="10">
        <v>1018.01</v>
      </c>
      <c r="H49" s="11">
        <v>0.18000000000000002</v>
      </c>
    </row>
    <row r="50" spans="2:8" x14ac:dyDescent="0.15">
      <c r="B50" s="12">
        <v>9.1999999999999998E-2</v>
      </c>
      <c r="C50" s="5" t="s">
        <v>240</v>
      </c>
      <c r="D50" s="5" t="s">
        <v>241</v>
      </c>
      <c r="E50" s="5" t="s">
        <v>27</v>
      </c>
      <c r="F50" s="5">
        <v>100</v>
      </c>
      <c r="G50" s="10">
        <v>978.31000000000006</v>
      </c>
      <c r="H50" s="11">
        <v>0.18000000000000002</v>
      </c>
    </row>
    <row r="51" spans="2:8" x14ac:dyDescent="0.15">
      <c r="B51" s="12">
        <v>0.1095</v>
      </c>
      <c r="C51" s="5" t="s">
        <v>293</v>
      </c>
      <c r="D51" s="5" t="s">
        <v>736</v>
      </c>
      <c r="E51" s="5" t="s">
        <v>295</v>
      </c>
      <c r="F51" s="5">
        <v>65</v>
      </c>
      <c r="G51" s="10">
        <v>653.46</v>
      </c>
      <c r="H51" s="11">
        <v>0.12000000000000001</v>
      </c>
    </row>
    <row r="52" spans="2:8" x14ac:dyDescent="0.15">
      <c r="B52" s="12">
        <v>8.8499999999999995E-2</v>
      </c>
      <c r="C52" s="5" t="s">
        <v>175</v>
      </c>
      <c r="D52" s="5" t="s">
        <v>737</v>
      </c>
      <c r="E52" s="5" t="s">
        <v>177</v>
      </c>
      <c r="F52" s="5">
        <v>50</v>
      </c>
      <c r="G52" s="10">
        <v>499.7</v>
      </c>
      <c r="H52" s="11">
        <v>9.0000000000000011E-2</v>
      </c>
    </row>
    <row r="53" spans="2:8" x14ac:dyDescent="0.15">
      <c r="B53" s="12">
        <v>7.8E-2</v>
      </c>
      <c r="C53" s="5" t="s">
        <v>17</v>
      </c>
      <c r="D53" s="5" t="s">
        <v>738</v>
      </c>
      <c r="E53" s="5" t="s">
        <v>16</v>
      </c>
      <c r="F53" s="5">
        <v>35</v>
      </c>
      <c r="G53" s="10">
        <v>346.7</v>
      </c>
      <c r="H53" s="11">
        <v>6.0000000000000005E-2</v>
      </c>
    </row>
    <row r="54" spans="2:8" x14ac:dyDescent="0.15">
      <c r="B54" s="12">
        <v>0.11</v>
      </c>
      <c r="C54" s="5" t="s">
        <v>110</v>
      </c>
      <c r="D54" s="5" t="s">
        <v>739</v>
      </c>
      <c r="E54" s="5" t="s">
        <v>16</v>
      </c>
      <c r="F54" s="5">
        <v>33</v>
      </c>
      <c r="G54" s="10">
        <v>334.87</v>
      </c>
      <c r="H54" s="11">
        <v>6.0000000000000005E-2</v>
      </c>
    </row>
    <row r="55" spans="2:8" x14ac:dyDescent="0.15">
      <c r="B55" s="12">
        <v>8.7499999999999994E-2</v>
      </c>
      <c r="C55" s="5" t="s">
        <v>548</v>
      </c>
      <c r="D55" s="5" t="s">
        <v>549</v>
      </c>
      <c r="E55" s="5" t="s">
        <v>45</v>
      </c>
      <c r="F55" s="5">
        <v>10000</v>
      </c>
      <c r="G55" s="10">
        <v>100.2</v>
      </c>
      <c r="H55" s="11">
        <v>0.02</v>
      </c>
    </row>
    <row r="56" spans="2:8" ht="9.75" thickBot="1" x14ac:dyDescent="0.2">
      <c r="E56" s="14" t="s">
        <v>48</v>
      </c>
      <c r="G56" s="15">
        <v>395496.6</v>
      </c>
      <c r="H56" s="16">
        <v>71.62</v>
      </c>
    </row>
    <row r="57" spans="2:8" ht="15.75" thickTop="1" x14ac:dyDescent="0.25">
      <c r="B57" s="86" t="s">
        <v>49</v>
      </c>
      <c r="C57" s="87"/>
      <c r="H57" s="11"/>
    </row>
    <row r="58" spans="2:8" x14ac:dyDescent="0.15">
      <c r="B58" s="13" t="s">
        <v>13</v>
      </c>
      <c r="C58" s="5" t="s">
        <v>339</v>
      </c>
      <c r="D58" s="5" t="s">
        <v>740</v>
      </c>
      <c r="E58" s="5" t="s">
        <v>341</v>
      </c>
      <c r="F58" s="5">
        <v>300</v>
      </c>
      <c r="G58" s="10">
        <v>31565.280000000002</v>
      </c>
      <c r="H58" s="11">
        <v>5.72</v>
      </c>
    </row>
    <row r="59" spans="2:8" x14ac:dyDescent="0.15">
      <c r="B59" s="12">
        <v>8.5000000000000006E-2</v>
      </c>
      <c r="C59" s="5" t="s">
        <v>328</v>
      </c>
      <c r="D59" s="5" t="s">
        <v>334</v>
      </c>
      <c r="E59" s="5" t="s">
        <v>330</v>
      </c>
      <c r="F59" s="5">
        <v>25000</v>
      </c>
      <c r="G59" s="10">
        <v>16908</v>
      </c>
      <c r="H59" s="11">
        <v>3.06</v>
      </c>
    </row>
    <row r="60" spans="2:8" x14ac:dyDescent="0.15">
      <c r="B60" s="13" t="s">
        <v>13</v>
      </c>
      <c r="C60" s="5" t="s">
        <v>335</v>
      </c>
      <c r="D60" s="5" t="s">
        <v>336</v>
      </c>
      <c r="E60" s="5" t="s">
        <v>337</v>
      </c>
      <c r="F60" s="5">
        <v>1000</v>
      </c>
      <c r="G60" s="10">
        <v>10140.5</v>
      </c>
      <c r="H60" s="11">
        <v>1.8399999999999999</v>
      </c>
    </row>
    <row r="61" spans="2:8" x14ac:dyDescent="0.15">
      <c r="B61" s="13" t="s">
        <v>13</v>
      </c>
      <c r="C61" s="5" t="s">
        <v>335</v>
      </c>
      <c r="D61" s="5" t="s">
        <v>338</v>
      </c>
      <c r="E61" s="5" t="s">
        <v>337</v>
      </c>
      <c r="F61" s="5">
        <v>1000</v>
      </c>
      <c r="G61" s="10">
        <v>10140.5</v>
      </c>
      <c r="H61" s="11">
        <v>1.8399999999999999</v>
      </c>
    </row>
    <row r="62" spans="2:8" x14ac:dyDescent="0.15">
      <c r="B62" s="12">
        <v>8.5500000000000007E-2</v>
      </c>
      <c r="C62" s="5" t="s">
        <v>741</v>
      </c>
      <c r="D62" s="5" t="s">
        <v>742</v>
      </c>
      <c r="E62" s="5" t="s">
        <v>337</v>
      </c>
      <c r="F62" s="5">
        <v>750</v>
      </c>
      <c r="G62" s="10">
        <v>7483</v>
      </c>
      <c r="H62" s="11">
        <v>1.36</v>
      </c>
    </row>
    <row r="63" spans="2:8" x14ac:dyDescent="0.15">
      <c r="B63" s="13" t="s">
        <v>13</v>
      </c>
      <c r="C63" s="5" t="s">
        <v>349</v>
      </c>
      <c r="D63" s="5" t="s">
        <v>350</v>
      </c>
      <c r="E63" s="5" t="s">
        <v>351</v>
      </c>
      <c r="F63" s="5">
        <v>700</v>
      </c>
      <c r="G63" s="10">
        <v>7007.7300000000005</v>
      </c>
      <c r="H63" s="11">
        <v>1.27</v>
      </c>
    </row>
    <row r="64" spans="2:8" x14ac:dyDescent="0.15">
      <c r="B64" s="13" t="s">
        <v>13</v>
      </c>
      <c r="C64" s="5" t="s">
        <v>743</v>
      </c>
      <c r="D64" s="5" t="s">
        <v>744</v>
      </c>
      <c r="E64" s="5" t="s">
        <v>279</v>
      </c>
      <c r="F64" s="5">
        <v>600</v>
      </c>
      <c r="G64" s="10">
        <v>6052.16</v>
      </c>
      <c r="H64" s="11">
        <v>1.1000000000000001</v>
      </c>
    </row>
    <row r="65" spans="1:8" x14ac:dyDescent="0.15">
      <c r="B65" s="12">
        <v>9.9500000000000005E-2</v>
      </c>
      <c r="C65" s="5" t="s">
        <v>745</v>
      </c>
      <c r="D65" s="5" t="s">
        <v>746</v>
      </c>
      <c r="E65" s="5" t="s">
        <v>24</v>
      </c>
      <c r="F65" s="5">
        <v>662</v>
      </c>
      <c r="G65" s="10">
        <v>5660.31</v>
      </c>
      <c r="H65" s="11">
        <v>1.03</v>
      </c>
    </row>
    <row r="66" spans="1:8" x14ac:dyDescent="0.15">
      <c r="B66" s="12">
        <v>9.5000000000000001E-2</v>
      </c>
      <c r="C66" s="5" t="s">
        <v>328</v>
      </c>
      <c r="D66" s="5" t="s">
        <v>747</v>
      </c>
      <c r="E66" s="5" t="s">
        <v>330</v>
      </c>
      <c r="F66" s="5">
        <v>4600</v>
      </c>
      <c r="G66" s="10">
        <v>4589.8599999999997</v>
      </c>
      <c r="H66" s="11">
        <v>0.83</v>
      </c>
    </row>
    <row r="67" spans="1:8" x14ac:dyDescent="0.15">
      <c r="B67" s="12">
        <v>9.5699999999999993E-2</v>
      </c>
      <c r="C67" s="5" t="s">
        <v>748</v>
      </c>
      <c r="D67" s="5" t="s">
        <v>361</v>
      </c>
      <c r="E67" s="5" t="s">
        <v>239</v>
      </c>
      <c r="F67" s="5">
        <v>410</v>
      </c>
      <c r="G67" s="10">
        <v>4134.76</v>
      </c>
      <c r="H67" s="11">
        <v>0.75000000000000011</v>
      </c>
    </row>
    <row r="68" spans="1:8" x14ac:dyDescent="0.15">
      <c r="B68" s="12">
        <v>0.04</v>
      </c>
      <c r="C68" s="5" t="s">
        <v>345</v>
      </c>
      <c r="D68" s="5" t="s">
        <v>347</v>
      </c>
      <c r="E68" s="5" t="s">
        <v>239</v>
      </c>
      <c r="F68" s="5">
        <v>210</v>
      </c>
      <c r="G68" s="10">
        <v>3437.77</v>
      </c>
      <c r="H68" s="11">
        <v>0.62000000000000011</v>
      </c>
    </row>
    <row r="69" spans="1:8" x14ac:dyDescent="0.15">
      <c r="B69" s="12">
        <v>0.04</v>
      </c>
      <c r="C69" s="5" t="s">
        <v>345</v>
      </c>
      <c r="D69" s="5" t="s">
        <v>346</v>
      </c>
      <c r="E69" s="5" t="s">
        <v>239</v>
      </c>
      <c r="F69" s="5">
        <v>70</v>
      </c>
      <c r="G69" s="10">
        <v>1123.75</v>
      </c>
      <c r="H69" s="11">
        <v>0.2</v>
      </c>
    </row>
    <row r="70" spans="1:8" ht="9.75" thickBot="1" x14ac:dyDescent="0.2">
      <c r="E70" s="14" t="s">
        <v>48</v>
      </c>
      <c r="G70" s="15">
        <v>108243.62</v>
      </c>
      <c r="H70" s="16">
        <v>19.62</v>
      </c>
    </row>
    <row r="71" spans="1:8" ht="15.75" thickTop="1" x14ac:dyDescent="0.25">
      <c r="B71" s="88" t="s">
        <v>52</v>
      </c>
      <c r="C71" s="87"/>
      <c r="H71" s="11"/>
    </row>
    <row r="72" spans="1:8" ht="15" x14ac:dyDescent="0.25">
      <c r="B72" s="86" t="s">
        <v>9</v>
      </c>
      <c r="C72" s="87"/>
      <c r="H72" s="11"/>
    </row>
    <row r="73" spans="1:8" x14ac:dyDescent="0.15">
      <c r="B73" s="12">
        <v>8.3900000000000002E-2</v>
      </c>
      <c r="C73" s="5" t="s">
        <v>595</v>
      </c>
      <c r="D73" s="5" t="s">
        <v>691</v>
      </c>
      <c r="E73" s="5" t="s">
        <v>55</v>
      </c>
      <c r="F73" s="5">
        <v>700000</v>
      </c>
      <c r="G73" s="10">
        <v>700.53</v>
      </c>
      <c r="H73" s="11">
        <v>0.13</v>
      </c>
    </row>
    <row r="74" spans="1:8" ht="9.75" thickBot="1" x14ac:dyDescent="0.2">
      <c r="E74" s="14" t="s">
        <v>48</v>
      </c>
      <c r="G74" s="15">
        <v>700.53</v>
      </c>
      <c r="H74" s="16">
        <v>0.13</v>
      </c>
    </row>
    <row r="75" spans="1:8" ht="9.75" thickTop="1" x14ac:dyDescent="0.15">
      <c r="H75" s="11"/>
    </row>
    <row r="76" spans="1:8" ht="15" x14ac:dyDescent="0.25">
      <c r="A76" s="86" t="s">
        <v>68</v>
      </c>
      <c r="B76" s="87"/>
      <c r="C76" s="87"/>
      <c r="H76" s="11"/>
    </row>
    <row r="77" spans="1:8" ht="15" x14ac:dyDescent="0.25">
      <c r="B77" s="88" t="s">
        <v>69</v>
      </c>
      <c r="C77" s="87"/>
      <c r="H77" s="11"/>
    </row>
    <row r="78" spans="1:8" x14ac:dyDescent="0.15">
      <c r="B78" s="13" t="s">
        <v>75</v>
      </c>
      <c r="C78" s="5" t="s">
        <v>675</v>
      </c>
      <c r="D78" s="5" t="s">
        <v>676</v>
      </c>
      <c r="E78" s="5" t="s">
        <v>81</v>
      </c>
      <c r="F78" s="5">
        <v>1800</v>
      </c>
      <c r="G78" s="10">
        <v>8598.73</v>
      </c>
      <c r="H78" s="11">
        <v>1.56</v>
      </c>
    </row>
    <row r="79" spans="1:8" x14ac:dyDescent="0.15">
      <c r="B79" s="13" t="s">
        <v>70</v>
      </c>
      <c r="C79" s="5" t="s">
        <v>79</v>
      </c>
      <c r="D79" s="5" t="s">
        <v>80</v>
      </c>
      <c r="E79" s="5" t="s">
        <v>81</v>
      </c>
      <c r="F79" s="5">
        <v>6500</v>
      </c>
      <c r="G79" s="10">
        <v>6384.4400000000005</v>
      </c>
      <c r="H79" s="11">
        <v>1.1600000000000001</v>
      </c>
    </row>
    <row r="80" spans="1:8" x14ac:dyDescent="0.15">
      <c r="B80" s="13" t="s">
        <v>75</v>
      </c>
      <c r="C80" s="5" t="s">
        <v>749</v>
      </c>
      <c r="D80" s="5" t="s">
        <v>750</v>
      </c>
      <c r="E80" s="5" t="s">
        <v>496</v>
      </c>
      <c r="F80" s="5">
        <v>1200</v>
      </c>
      <c r="G80" s="10">
        <v>5817.04</v>
      </c>
      <c r="H80" s="11">
        <v>1.05</v>
      </c>
    </row>
    <row r="81" spans="1:8" x14ac:dyDescent="0.15">
      <c r="B81" s="13" t="s">
        <v>75</v>
      </c>
      <c r="C81" s="5" t="s">
        <v>749</v>
      </c>
      <c r="D81" s="5" t="s">
        <v>751</v>
      </c>
      <c r="E81" s="5" t="s">
        <v>496</v>
      </c>
      <c r="F81" s="5">
        <v>1000</v>
      </c>
      <c r="G81" s="10">
        <v>4880.9800000000005</v>
      </c>
      <c r="H81" s="11">
        <v>0.88</v>
      </c>
    </row>
    <row r="82" spans="1:8" x14ac:dyDescent="0.15">
      <c r="B82" s="13" t="s">
        <v>75</v>
      </c>
      <c r="C82" s="5" t="s">
        <v>749</v>
      </c>
      <c r="D82" s="5" t="s">
        <v>752</v>
      </c>
      <c r="E82" s="5" t="s">
        <v>489</v>
      </c>
      <c r="F82" s="5">
        <v>900</v>
      </c>
      <c r="G82" s="10">
        <v>4345.24</v>
      </c>
      <c r="H82" s="11">
        <v>0.79</v>
      </c>
    </row>
    <row r="83" spans="1:8" x14ac:dyDescent="0.15">
      <c r="B83" s="13" t="s">
        <v>75</v>
      </c>
      <c r="C83" s="5" t="s">
        <v>753</v>
      </c>
      <c r="D83" s="5" t="s">
        <v>754</v>
      </c>
      <c r="E83" s="5" t="s">
        <v>755</v>
      </c>
      <c r="F83" s="5">
        <v>700</v>
      </c>
      <c r="G83" s="10">
        <v>3249.2400000000002</v>
      </c>
      <c r="H83" s="11">
        <v>0.59</v>
      </c>
    </row>
    <row r="84" spans="1:8" ht="9.75" thickBot="1" x14ac:dyDescent="0.2">
      <c r="E84" s="14" t="s">
        <v>48</v>
      </c>
      <c r="G84" s="15">
        <v>33275.67</v>
      </c>
      <c r="H84" s="16">
        <v>6.03</v>
      </c>
    </row>
    <row r="85" spans="1:8" ht="9.75" thickTop="1" x14ac:dyDescent="0.15">
      <c r="H85" s="11"/>
    </row>
    <row r="86" spans="1:8" x14ac:dyDescent="0.15">
      <c r="B86" s="13" t="s">
        <v>84</v>
      </c>
      <c r="H86" s="11"/>
    </row>
    <row r="87" spans="1:8" x14ac:dyDescent="0.15">
      <c r="C87" s="5" t="s">
        <v>85</v>
      </c>
      <c r="E87" s="5" t="s">
        <v>84</v>
      </c>
      <c r="G87" s="10">
        <v>2345</v>
      </c>
      <c r="H87" s="11">
        <v>0.42000000000000004</v>
      </c>
    </row>
    <row r="88" spans="1:8" x14ac:dyDescent="0.15">
      <c r="H88" s="11"/>
    </row>
    <row r="89" spans="1:8" x14ac:dyDescent="0.15">
      <c r="A89" s="17" t="s">
        <v>86</v>
      </c>
      <c r="G89" s="18">
        <v>12007.29</v>
      </c>
      <c r="H89" s="19">
        <v>2.1800000000000002</v>
      </c>
    </row>
    <row r="90" spans="1:8" x14ac:dyDescent="0.15">
      <c r="H90" s="11"/>
    </row>
    <row r="91" spans="1:8" ht="9.75" thickBot="1" x14ac:dyDescent="0.2">
      <c r="E91" s="14" t="s">
        <v>87</v>
      </c>
      <c r="G91" s="15">
        <v>552068.71</v>
      </c>
      <c r="H91" s="16">
        <v>100</v>
      </c>
    </row>
    <row r="92" spans="1:8" ht="9.75" thickTop="1" x14ac:dyDescent="0.15">
      <c r="H92" s="11"/>
    </row>
    <row r="93" spans="1:8" x14ac:dyDescent="0.15">
      <c r="A93" s="14" t="s">
        <v>88</v>
      </c>
      <c r="H93" s="11"/>
    </row>
    <row r="94" spans="1:8" x14ac:dyDescent="0.15">
      <c r="A94" s="5">
        <v>1</v>
      </c>
      <c r="B94" s="5" t="s">
        <v>756</v>
      </c>
      <c r="H94" s="11"/>
    </row>
    <row r="95" spans="1:8" x14ac:dyDescent="0.15">
      <c r="H95" s="11"/>
    </row>
    <row r="96" spans="1:8" x14ac:dyDescent="0.15">
      <c r="A96" s="5">
        <v>2</v>
      </c>
      <c r="B96" s="5" t="s">
        <v>90</v>
      </c>
      <c r="H96" s="11"/>
    </row>
    <row r="97" spans="1:8" x14ac:dyDescent="0.15">
      <c r="H97" s="11"/>
    </row>
    <row r="98" spans="1:8" x14ac:dyDescent="0.15">
      <c r="A98" s="5">
        <v>3</v>
      </c>
      <c r="B98" s="5" t="s">
        <v>385</v>
      </c>
      <c r="H98" s="11"/>
    </row>
    <row r="99" spans="1:8" x14ac:dyDescent="0.15">
      <c r="H99" s="11"/>
    </row>
    <row r="100" spans="1:8" x14ac:dyDescent="0.15">
      <c r="A100" s="5">
        <v>4</v>
      </c>
      <c r="B100" s="5" t="s">
        <v>757</v>
      </c>
      <c r="H100" s="11"/>
    </row>
    <row r="101" spans="1:8" x14ac:dyDescent="0.15">
      <c r="H101" s="11"/>
    </row>
    <row r="102" spans="1:8" x14ac:dyDescent="0.15">
      <c r="A102" s="5">
        <v>5</v>
      </c>
      <c r="B102" s="5" t="s">
        <v>758</v>
      </c>
      <c r="H102" s="11"/>
    </row>
    <row r="103" spans="1:8" x14ac:dyDescent="0.15">
      <c r="B103" s="5" t="s">
        <v>759</v>
      </c>
      <c r="H103" s="11"/>
    </row>
    <row r="104" spans="1:8" x14ac:dyDescent="0.15">
      <c r="B104" s="5" t="s">
        <v>760</v>
      </c>
      <c r="H104" s="11"/>
    </row>
    <row r="105" spans="1:8" x14ac:dyDescent="0.15">
      <c r="H105" s="11"/>
    </row>
    <row r="106" spans="1:8" x14ac:dyDescent="0.15">
      <c r="A106" s="5">
        <v>6</v>
      </c>
      <c r="B106" s="5" t="s">
        <v>761</v>
      </c>
      <c r="H106" s="11"/>
    </row>
    <row r="107" spans="1:8" x14ac:dyDescent="0.15">
      <c r="B107" s="5" t="s">
        <v>762</v>
      </c>
      <c r="H107" s="11"/>
    </row>
    <row r="108" spans="1:8" x14ac:dyDescent="0.15">
      <c r="H108" s="11"/>
    </row>
    <row r="109" spans="1:8" x14ac:dyDescent="0.15">
      <c r="A109" s="5">
        <v>7</v>
      </c>
      <c r="B109" s="5" t="s">
        <v>91</v>
      </c>
      <c r="H109" s="11"/>
    </row>
    <row r="110" spans="1:8" x14ac:dyDescent="0.15">
      <c r="B110" s="5" t="s">
        <v>92</v>
      </c>
      <c r="H110" s="11"/>
    </row>
    <row r="111" spans="1:8" x14ac:dyDescent="0.15">
      <c r="B111" s="5" t="s">
        <v>93</v>
      </c>
      <c r="H111" s="11"/>
    </row>
    <row r="112" spans="1:8" x14ac:dyDescent="0.15">
      <c r="A112" s="1"/>
      <c r="B112" s="1"/>
      <c r="C112" s="1"/>
      <c r="D112" s="1"/>
      <c r="E112" s="1"/>
      <c r="F112" s="1"/>
      <c r="G112" s="3"/>
      <c r="H112" s="20"/>
    </row>
  </sheetData>
  <mergeCells count="9">
    <mergeCell ref="B72:C72"/>
    <mergeCell ref="A76:C76"/>
    <mergeCell ref="B77:C77"/>
    <mergeCell ref="A2:C2"/>
    <mergeCell ref="A3:C3"/>
    <mergeCell ref="B4:C4"/>
    <mergeCell ref="B5:C5"/>
    <mergeCell ref="B57:C57"/>
    <mergeCell ref="B71:C71"/>
  </mergeCells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2"/>
  <sheetViews>
    <sheetView topLeftCell="A17" workbookViewId="0">
      <selection activeCell="H47" sqref="H47"/>
    </sheetView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9.28515625" style="5" customWidth="1"/>
    <col min="5" max="5" width="10.28515625" style="5" bestFit="1" customWidth="1"/>
    <col min="6" max="6" width="8.7109375" style="5" customWidth="1"/>
    <col min="7" max="7" width="9.28515625" style="10" customWidth="1"/>
    <col min="8" max="8" width="7.7109375" style="21" customWidth="1"/>
    <col min="9" max="16384" width="9.140625" style="5"/>
  </cols>
  <sheetData>
    <row r="1" spans="1:8" x14ac:dyDescent="0.15">
      <c r="A1" s="1"/>
      <c r="B1" s="1"/>
      <c r="C1" s="2" t="s">
        <v>693</v>
      </c>
      <c r="D1" s="1"/>
      <c r="E1" s="1"/>
      <c r="F1" s="1"/>
      <c r="G1" s="3"/>
      <c r="H1" s="4"/>
    </row>
    <row r="2" spans="1:8" ht="37.5" x14ac:dyDescent="0.25">
      <c r="A2" s="89" t="s">
        <v>1</v>
      </c>
      <c r="B2" s="90"/>
      <c r="C2" s="90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8" ht="15" x14ac:dyDescent="0.25">
      <c r="A3" s="86" t="s">
        <v>7</v>
      </c>
      <c r="B3" s="87"/>
      <c r="C3" s="87"/>
      <c r="H3" s="11"/>
    </row>
    <row r="4" spans="1:8" ht="15" x14ac:dyDescent="0.25">
      <c r="B4" s="88" t="s">
        <v>8</v>
      </c>
      <c r="C4" s="87"/>
      <c r="H4" s="11"/>
    </row>
    <row r="5" spans="1:8" ht="15" x14ac:dyDescent="0.25">
      <c r="B5" s="86" t="s">
        <v>9</v>
      </c>
      <c r="C5" s="87"/>
      <c r="H5" s="11"/>
    </row>
    <row r="6" spans="1:8" x14ac:dyDescent="0.15">
      <c r="B6" s="12">
        <v>8.7499999999999994E-2</v>
      </c>
      <c r="C6" s="5" t="s">
        <v>227</v>
      </c>
      <c r="D6" s="5" t="s">
        <v>627</v>
      </c>
      <c r="E6" s="5" t="s">
        <v>351</v>
      </c>
      <c r="F6" s="5">
        <v>1550</v>
      </c>
      <c r="G6" s="10">
        <v>15174.41</v>
      </c>
      <c r="H6" s="11">
        <v>13.59</v>
      </c>
    </row>
    <row r="7" spans="1:8" x14ac:dyDescent="0.15">
      <c r="B7" s="12">
        <v>8.2000000000000003E-2</v>
      </c>
      <c r="C7" s="5" t="s">
        <v>583</v>
      </c>
      <c r="D7" s="5" t="s">
        <v>694</v>
      </c>
      <c r="E7" s="5" t="s">
        <v>16</v>
      </c>
      <c r="F7" s="5">
        <v>1050</v>
      </c>
      <c r="G7" s="10">
        <v>10567.91</v>
      </c>
      <c r="H7" s="11">
        <v>9.4600000000000009</v>
      </c>
    </row>
    <row r="8" spans="1:8" x14ac:dyDescent="0.15">
      <c r="B8" s="12">
        <v>6.8699999999999997E-2</v>
      </c>
      <c r="C8" s="5" t="s">
        <v>108</v>
      </c>
      <c r="D8" s="5" t="s">
        <v>576</v>
      </c>
      <c r="E8" s="5" t="s">
        <v>16</v>
      </c>
      <c r="F8" s="5">
        <v>740</v>
      </c>
      <c r="G8" s="10">
        <v>7225.83</v>
      </c>
      <c r="H8" s="11">
        <v>6.4700000000000006</v>
      </c>
    </row>
    <row r="9" spans="1:8" x14ac:dyDescent="0.15">
      <c r="B9" s="12">
        <v>6.7500000000000004E-2</v>
      </c>
      <c r="C9" s="5" t="s">
        <v>108</v>
      </c>
      <c r="D9" s="5" t="s">
        <v>658</v>
      </c>
      <c r="E9" s="5" t="s">
        <v>16</v>
      </c>
      <c r="F9" s="5">
        <v>560</v>
      </c>
      <c r="G9" s="10">
        <v>5545.22</v>
      </c>
      <c r="H9" s="11">
        <v>4.97</v>
      </c>
    </row>
    <row r="10" spans="1:8" x14ac:dyDescent="0.15">
      <c r="B10" s="12">
        <v>8.9499999999999996E-2</v>
      </c>
      <c r="C10" s="5" t="s">
        <v>10</v>
      </c>
      <c r="D10" s="5" t="s">
        <v>695</v>
      </c>
      <c r="E10" s="5" t="s">
        <v>272</v>
      </c>
      <c r="F10" s="5">
        <v>500</v>
      </c>
      <c r="G10" s="10">
        <v>4894.29</v>
      </c>
      <c r="H10" s="11">
        <v>4.38</v>
      </c>
    </row>
    <row r="11" spans="1:8" x14ac:dyDescent="0.15">
      <c r="B11" s="12">
        <v>8.0600000000000005E-2</v>
      </c>
      <c r="C11" s="5" t="s">
        <v>19</v>
      </c>
      <c r="D11" s="5" t="s">
        <v>138</v>
      </c>
      <c r="E11" s="5" t="s">
        <v>21</v>
      </c>
      <c r="F11" s="5">
        <v>480</v>
      </c>
      <c r="G11" s="10">
        <v>4814.5200000000004</v>
      </c>
      <c r="H11" s="11">
        <v>4.3099999999999996</v>
      </c>
    </row>
    <row r="12" spans="1:8" x14ac:dyDescent="0.15">
      <c r="B12" s="12">
        <v>8.4500000000000006E-2</v>
      </c>
      <c r="C12" s="5" t="s">
        <v>696</v>
      </c>
      <c r="D12" s="5" t="s">
        <v>697</v>
      </c>
      <c r="E12" s="5" t="s">
        <v>16</v>
      </c>
      <c r="F12" s="5">
        <v>340</v>
      </c>
      <c r="G12" s="10">
        <v>3385.62</v>
      </c>
      <c r="H12" s="11">
        <v>3.0300000000000002</v>
      </c>
    </row>
    <row r="13" spans="1:8" x14ac:dyDescent="0.15">
      <c r="B13" s="12">
        <v>8.8999999999999996E-2</v>
      </c>
      <c r="C13" s="5" t="s">
        <v>696</v>
      </c>
      <c r="D13" s="5" t="s">
        <v>698</v>
      </c>
      <c r="E13" s="5" t="s">
        <v>16</v>
      </c>
      <c r="F13" s="5">
        <v>300</v>
      </c>
      <c r="G13" s="10">
        <v>3027.82</v>
      </c>
      <c r="H13" s="11">
        <v>2.7100000000000004</v>
      </c>
    </row>
    <row r="14" spans="1:8" x14ac:dyDescent="0.15">
      <c r="B14" s="12">
        <v>0.09</v>
      </c>
      <c r="C14" s="5" t="s">
        <v>656</v>
      </c>
      <c r="D14" s="5" t="s">
        <v>657</v>
      </c>
      <c r="E14" s="5" t="s">
        <v>16</v>
      </c>
      <c r="F14" s="5">
        <v>300</v>
      </c>
      <c r="G14" s="10">
        <v>3004.79</v>
      </c>
      <c r="H14" s="11">
        <v>2.69</v>
      </c>
    </row>
    <row r="15" spans="1:8" x14ac:dyDescent="0.15">
      <c r="B15" s="12">
        <v>8.5500000000000007E-2</v>
      </c>
      <c r="C15" s="5" t="s">
        <v>699</v>
      </c>
      <c r="D15" s="5" t="s">
        <v>700</v>
      </c>
      <c r="E15" s="5" t="s">
        <v>16</v>
      </c>
      <c r="F15" s="5">
        <v>250</v>
      </c>
      <c r="G15" s="10">
        <v>2536.4</v>
      </c>
      <c r="H15" s="11">
        <v>2.27</v>
      </c>
    </row>
    <row r="16" spans="1:8" x14ac:dyDescent="0.15">
      <c r="B16" s="12">
        <v>8.2799999999999999E-2</v>
      </c>
      <c r="C16" s="5" t="s">
        <v>19</v>
      </c>
      <c r="D16" s="5" t="s">
        <v>701</v>
      </c>
      <c r="E16" s="5" t="s">
        <v>21</v>
      </c>
      <c r="F16" s="5">
        <v>250</v>
      </c>
      <c r="G16" s="10">
        <v>2512.2000000000003</v>
      </c>
      <c r="H16" s="11">
        <v>2.2500000000000004</v>
      </c>
    </row>
    <row r="17" spans="2:8" x14ac:dyDescent="0.15">
      <c r="B17" s="12">
        <v>8.5300000000000001E-2</v>
      </c>
      <c r="C17" s="5" t="s">
        <v>110</v>
      </c>
      <c r="D17" s="5" t="s">
        <v>702</v>
      </c>
      <c r="E17" s="5" t="s">
        <v>36</v>
      </c>
      <c r="F17" s="5">
        <v>200</v>
      </c>
      <c r="G17" s="10">
        <v>2022.7</v>
      </c>
      <c r="H17" s="11">
        <v>1.81</v>
      </c>
    </row>
    <row r="18" spans="2:8" x14ac:dyDescent="0.15">
      <c r="B18" s="12">
        <v>9.35E-2</v>
      </c>
      <c r="C18" s="5" t="s">
        <v>10</v>
      </c>
      <c r="D18" s="5" t="s">
        <v>703</v>
      </c>
      <c r="E18" s="5" t="s">
        <v>319</v>
      </c>
      <c r="F18" s="5">
        <v>147</v>
      </c>
      <c r="G18" s="10">
        <v>1470.24</v>
      </c>
      <c r="H18" s="11">
        <v>1.32</v>
      </c>
    </row>
    <row r="19" spans="2:8" x14ac:dyDescent="0.15">
      <c r="B19" s="12">
        <v>9.1499999999999998E-2</v>
      </c>
      <c r="C19" s="5" t="s">
        <v>10</v>
      </c>
      <c r="D19" s="5" t="s">
        <v>11</v>
      </c>
      <c r="E19" s="5" t="s">
        <v>12</v>
      </c>
      <c r="F19" s="5">
        <v>150</v>
      </c>
      <c r="G19" s="10">
        <v>1435.1200000000001</v>
      </c>
      <c r="H19" s="11">
        <v>1.29</v>
      </c>
    </row>
    <row r="20" spans="2:8" x14ac:dyDescent="0.15">
      <c r="B20" s="12">
        <v>8.4000000000000005E-2</v>
      </c>
      <c r="C20" s="5" t="s">
        <v>110</v>
      </c>
      <c r="D20" s="5" t="s">
        <v>545</v>
      </c>
      <c r="E20" s="5" t="s">
        <v>16</v>
      </c>
      <c r="F20" s="5">
        <v>50</v>
      </c>
      <c r="G20" s="10">
        <v>501.45</v>
      </c>
      <c r="H20" s="11">
        <v>0.45000000000000007</v>
      </c>
    </row>
    <row r="21" spans="2:8" x14ac:dyDescent="0.15">
      <c r="B21" s="12">
        <v>8.0500000000000002E-2</v>
      </c>
      <c r="C21" s="5" t="s">
        <v>108</v>
      </c>
      <c r="D21" s="5" t="s">
        <v>174</v>
      </c>
      <c r="E21" s="5" t="s">
        <v>16</v>
      </c>
      <c r="F21" s="5">
        <v>50</v>
      </c>
      <c r="G21" s="10">
        <v>500.67</v>
      </c>
      <c r="H21" s="11">
        <v>0.45000000000000007</v>
      </c>
    </row>
    <row r="22" spans="2:8" x14ac:dyDescent="0.15">
      <c r="B22" s="12">
        <v>7.6300000000000007E-2</v>
      </c>
      <c r="C22" s="5" t="s">
        <v>110</v>
      </c>
      <c r="D22" s="5" t="s">
        <v>704</v>
      </c>
      <c r="E22" s="5" t="s">
        <v>16</v>
      </c>
      <c r="F22" s="5">
        <v>50</v>
      </c>
      <c r="G22" s="10">
        <v>475.02</v>
      </c>
      <c r="H22" s="11">
        <v>0.43</v>
      </c>
    </row>
    <row r="23" spans="2:8" x14ac:dyDescent="0.15">
      <c r="B23" s="12">
        <v>9.0200000000000002E-2</v>
      </c>
      <c r="C23" s="5" t="s">
        <v>108</v>
      </c>
      <c r="D23" s="5" t="s">
        <v>705</v>
      </c>
      <c r="E23" s="5" t="s">
        <v>16</v>
      </c>
      <c r="F23" s="5">
        <v>35</v>
      </c>
      <c r="G23" s="10">
        <v>354.82</v>
      </c>
      <c r="H23" s="11">
        <v>0.32</v>
      </c>
    </row>
    <row r="24" spans="2:8" x14ac:dyDescent="0.15">
      <c r="B24" s="12">
        <v>8.1199999999999994E-2</v>
      </c>
      <c r="C24" s="5" t="s">
        <v>110</v>
      </c>
      <c r="D24" s="5" t="s">
        <v>706</v>
      </c>
      <c r="E24" s="5" t="s">
        <v>16</v>
      </c>
      <c r="F24" s="5">
        <v>30</v>
      </c>
      <c r="G24" s="10">
        <v>300.75</v>
      </c>
      <c r="H24" s="11">
        <v>0.27</v>
      </c>
    </row>
    <row r="25" spans="2:8" x14ac:dyDescent="0.15">
      <c r="B25" s="12">
        <v>9.3899999999999997E-2</v>
      </c>
      <c r="C25" s="5" t="s">
        <v>110</v>
      </c>
      <c r="D25" s="5" t="s">
        <v>707</v>
      </c>
      <c r="E25" s="5" t="s">
        <v>16</v>
      </c>
      <c r="F25" s="5">
        <v>20</v>
      </c>
      <c r="G25" s="10">
        <v>203.91</v>
      </c>
      <c r="H25" s="11">
        <v>0.18000000000000002</v>
      </c>
    </row>
    <row r="26" spans="2:8" x14ac:dyDescent="0.15">
      <c r="B26" s="12">
        <v>7.9500000000000001E-2</v>
      </c>
      <c r="C26" s="5" t="s">
        <v>324</v>
      </c>
      <c r="D26" s="5" t="s">
        <v>708</v>
      </c>
      <c r="E26" s="5" t="s">
        <v>247</v>
      </c>
      <c r="F26" s="5">
        <v>20</v>
      </c>
      <c r="G26" s="10">
        <v>199.86</v>
      </c>
      <c r="H26" s="11">
        <v>0.18000000000000002</v>
      </c>
    </row>
    <row r="27" spans="2:8" x14ac:dyDescent="0.15">
      <c r="B27" s="12">
        <v>9.6799999999999997E-2</v>
      </c>
      <c r="C27" s="5" t="s">
        <v>110</v>
      </c>
      <c r="D27" s="5" t="s">
        <v>709</v>
      </c>
      <c r="E27" s="5" t="s">
        <v>16</v>
      </c>
      <c r="F27" s="5">
        <v>13</v>
      </c>
      <c r="G27" s="10">
        <v>130.56</v>
      </c>
      <c r="H27" s="11">
        <v>0.12000000000000001</v>
      </c>
    </row>
    <row r="28" spans="2:8" x14ac:dyDescent="0.15">
      <c r="B28" s="12">
        <v>8.3599999999999994E-2</v>
      </c>
      <c r="C28" s="5" t="s">
        <v>110</v>
      </c>
      <c r="D28" s="5" t="s">
        <v>126</v>
      </c>
      <c r="E28" s="5" t="s">
        <v>16</v>
      </c>
      <c r="F28" s="5">
        <v>10</v>
      </c>
      <c r="G28" s="10">
        <v>100.76</v>
      </c>
      <c r="H28" s="11">
        <v>9.0000000000000011E-2</v>
      </c>
    </row>
    <row r="29" spans="2:8" ht="9.75" thickBot="1" x14ac:dyDescent="0.2">
      <c r="E29" s="14" t="s">
        <v>48</v>
      </c>
      <c r="G29" s="15">
        <v>70384.87</v>
      </c>
      <c r="H29" s="16">
        <v>63.04</v>
      </c>
    </row>
    <row r="30" spans="2:8" ht="15.75" thickTop="1" x14ac:dyDescent="0.25">
      <c r="B30" s="86" t="s">
        <v>49</v>
      </c>
      <c r="C30" s="87"/>
      <c r="H30" s="11"/>
    </row>
    <row r="31" spans="2:8" x14ac:dyDescent="0.15">
      <c r="B31" s="12">
        <v>8.8999999999999996E-2</v>
      </c>
      <c r="C31" s="5" t="s">
        <v>673</v>
      </c>
      <c r="D31" s="5" t="s">
        <v>674</v>
      </c>
      <c r="E31" s="5" t="s">
        <v>177</v>
      </c>
      <c r="F31" s="5">
        <v>130</v>
      </c>
      <c r="G31" s="10">
        <v>1316.1200000000001</v>
      </c>
      <c r="H31" s="11">
        <v>1.18</v>
      </c>
    </row>
    <row r="32" spans="2:8" ht="9.75" thickBot="1" x14ac:dyDescent="0.2">
      <c r="E32" s="14" t="s">
        <v>48</v>
      </c>
      <c r="G32" s="15">
        <v>1316.12</v>
      </c>
      <c r="H32" s="16">
        <v>1.18</v>
      </c>
    </row>
    <row r="33" spans="1:8" ht="9.75" thickTop="1" x14ac:dyDescent="0.15">
      <c r="B33" s="88" t="s">
        <v>52</v>
      </c>
      <c r="C33" s="91"/>
      <c r="H33" s="11"/>
    </row>
    <row r="34" spans="1:8" ht="15" x14ac:dyDescent="0.25">
      <c r="B34" s="86" t="s">
        <v>9</v>
      </c>
      <c r="C34" s="87"/>
      <c r="H34" s="11"/>
    </row>
    <row r="35" spans="1:8" x14ac:dyDescent="0.15">
      <c r="B35" s="12">
        <v>8.5300000000000001E-2</v>
      </c>
      <c r="C35" s="5" t="s">
        <v>62</v>
      </c>
      <c r="D35" s="5" t="s">
        <v>215</v>
      </c>
      <c r="E35" s="5" t="s">
        <v>55</v>
      </c>
      <c r="F35" s="5">
        <v>3500000</v>
      </c>
      <c r="G35" s="10">
        <v>3569.4500000000003</v>
      </c>
      <c r="H35" s="11">
        <v>3.2</v>
      </c>
    </row>
    <row r="36" spans="1:8" x14ac:dyDescent="0.15">
      <c r="B36" s="12">
        <v>8.7499999999999994E-2</v>
      </c>
      <c r="C36" s="5" t="s">
        <v>62</v>
      </c>
      <c r="D36" s="5" t="s">
        <v>220</v>
      </c>
      <c r="E36" s="5" t="s">
        <v>55</v>
      </c>
      <c r="F36" s="5">
        <v>2500000</v>
      </c>
      <c r="G36" s="10">
        <v>2573.84</v>
      </c>
      <c r="H36" s="11">
        <v>2.31</v>
      </c>
    </row>
    <row r="37" spans="1:8" x14ac:dyDescent="0.15">
      <c r="B37" s="12">
        <v>8.5199999999999998E-2</v>
      </c>
      <c r="C37" s="5" t="s">
        <v>62</v>
      </c>
      <c r="D37" s="5" t="s">
        <v>221</v>
      </c>
      <c r="E37" s="5" t="s">
        <v>55</v>
      </c>
      <c r="F37" s="5">
        <v>2150000</v>
      </c>
      <c r="G37" s="10">
        <v>2192.5500000000002</v>
      </c>
      <c r="H37" s="11">
        <v>1.96</v>
      </c>
    </row>
    <row r="38" spans="1:8" x14ac:dyDescent="0.15">
      <c r="B38" s="12">
        <v>8.2699999999999996E-2</v>
      </c>
      <c r="C38" s="5" t="s">
        <v>62</v>
      </c>
      <c r="D38" s="5" t="s">
        <v>63</v>
      </c>
      <c r="E38" s="5" t="s">
        <v>55</v>
      </c>
      <c r="F38" s="5">
        <v>500000</v>
      </c>
      <c r="G38" s="10">
        <v>505.61</v>
      </c>
      <c r="H38" s="11">
        <v>0.45000000000000007</v>
      </c>
    </row>
    <row r="39" spans="1:8" ht="9.75" thickBot="1" x14ac:dyDescent="0.2">
      <c r="E39" s="14" t="s">
        <v>48</v>
      </c>
      <c r="G39" s="15">
        <v>8841.4500000000007</v>
      </c>
      <c r="H39" s="16">
        <v>7.92</v>
      </c>
    </row>
    <row r="40" spans="1:8" ht="9.75" thickTop="1" x14ac:dyDescent="0.15">
      <c r="H40" s="11"/>
    </row>
    <row r="41" spans="1:8" ht="15" x14ac:dyDescent="0.25">
      <c r="A41" s="86" t="s">
        <v>68</v>
      </c>
      <c r="B41" s="87"/>
      <c r="C41" s="87"/>
      <c r="H41" s="11"/>
    </row>
    <row r="42" spans="1:8" ht="15" x14ac:dyDescent="0.25">
      <c r="B42" s="88" t="s">
        <v>69</v>
      </c>
      <c r="C42" s="87"/>
      <c r="H42" s="11"/>
    </row>
    <row r="43" spans="1:8" x14ac:dyDescent="0.15">
      <c r="B43" s="13" t="s">
        <v>70</v>
      </c>
      <c r="C43" s="5" t="s">
        <v>603</v>
      </c>
      <c r="D43" s="5" t="s">
        <v>645</v>
      </c>
      <c r="E43" s="5" t="s">
        <v>73</v>
      </c>
      <c r="F43" s="5">
        <v>5000</v>
      </c>
      <c r="G43" s="10">
        <v>4678.53</v>
      </c>
      <c r="H43" s="11">
        <v>4.1900000000000004</v>
      </c>
    </row>
    <row r="44" spans="1:8" x14ac:dyDescent="0.15">
      <c r="B44" s="13" t="s">
        <v>70</v>
      </c>
      <c r="C44" s="5" t="s">
        <v>79</v>
      </c>
      <c r="D44" s="5" t="s">
        <v>80</v>
      </c>
      <c r="E44" s="5" t="s">
        <v>81</v>
      </c>
      <c r="F44" s="5">
        <v>4500</v>
      </c>
      <c r="G44" s="10">
        <v>4420</v>
      </c>
      <c r="H44" s="11">
        <v>3.9600000000000004</v>
      </c>
    </row>
    <row r="45" spans="1:8" ht="9.75" thickBot="1" x14ac:dyDescent="0.2">
      <c r="E45" s="14" t="s">
        <v>48</v>
      </c>
      <c r="G45" s="15">
        <v>9098.5300000000007</v>
      </c>
      <c r="H45" s="16">
        <v>8.15</v>
      </c>
    </row>
    <row r="46" spans="1:8" ht="9.75" thickTop="1" x14ac:dyDescent="0.15">
      <c r="H46" s="11"/>
    </row>
    <row r="47" spans="1:8" x14ac:dyDescent="0.15">
      <c r="B47" s="13" t="s">
        <v>84</v>
      </c>
      <c r="H47" s="11"/>
    </row>
    <row r="48" spans="1:8" x14ac:dyDescent="0.15">
      <c r="C48" s="5" t="s">
        <v>85</v>
      </c>
      <c r="E48" s="5" t="s">
        <v>84</v>
      </c>
      <c r="G48" s="10">
        <v>480</v>
      </c>
      <c r="H48" s="11">
        <v>0.43</v>
      </c>
    </row>
    <row r="49" spans="1:8" x14ac:dyDescent="0.15">
      <c r="H49" s="11"/>
    </row>
    <row r="50" spans="1:8" x14ac:dyDescent="0.15">
      <c r="A50" s="17" t="s">
        <v>86</v>
      </c>
      <c r="G50" s="18">
        <v>21533.09</v>
      </c>
      <c r="H50" s="19">
        <v>19.28</v>
      </c>
    </row>
    <row r="51" spans="1:8" x14ac:dyDescent="0.15">
      <c r="H51" s="11"/>
    </row>
    <row r="52" spans="1:8" ht="9.75" thickBot="1" x14ac:dyDescent="0.2">
      <c r="E52" s="14" t="s">
        <v>87</v>
      </c>
      <c r="G52" s="15">
        <v>111654.06</v>
      </c>
      <c r="H52" s="16">
        <v>100</v>
      </c>
    </row>
    <row r="53" spans="1:8" ht="9.75" thickTop="1" x14ac:dyDescent="0.15">
      <c r="H53" s="11"/>
    </row>
    <row r="54" spans="1:8" x14ac:dyDescent="0.15">
      <c r="A54" s="14" t="s">
        <v>88</v>
      </c>
      <c r="H54" s="11"/>
    </row>
    <row r="55" spans="1:8" x14ac:dyDescent="0.15">
      <c r="A55" s="5">
        <v>1</v>
      </c>
      <c r="B55" s="5" t="s">
        <v>710</v>
      </c>
      <c r="H55" s="11"/>
    </row>
    <row r="56" spans="1:8" x14ac:dyDescent="0.15">
      <c r="H56" s="11"/>
    </row>
    <row r="57" spans="1:8" x14ac:dyDescent="0.15">
      <c r="A57" s="5">
        <v>2</v>
      </c>
      <c r="B57" s="5" t="s">
        <v>90</v>
      </c>
      <c r="H57" s="11"/>
    </row>
    <row r="58" spans="1:8" x14ac:dyDescent="0.15">
      <c r="H58" s="11"/>
    </row>
    <row r="59" spans="1:8" x14ac:dyDescent="0.15">
      <c r="A59" s="5">
        <v>3</v>
      </c>
      <c r="B59" s="5" t="s">
        <v>91</v>
      </c>
      <c r="H59" s="11"/>
    </row>
    <row r="60" spans="1:8" x14ac:dyDescent="0.15">
      <c r="B60" s="5" t="s">
        <v>92</v>
      </c>
      <c r="H60" s="11"/>
    </row>
    <row r="61" spans="1:8" x14ac:dyDescent="0.15">
      <c r="B61" s="5" t="s">
        <v>93</v>
      </c>
      <c r="H61" s="11"/>
    </row>
    <row r="62" spans="1:8" x14ac:dyDescent="0.15">
      <c r="A62" s="1"/>
      <c r="B62" s="1"/>
      <c r="C62" s="1"/>
      <c r="D62" s="1"/>
      <c r="E62" s="1"/>
      <c r="F62" s="1"/>
      <c r="G62" s="3"/>
      <c r="H62" s="20"/>
    </row>
  </sheetData>
  <mergeCells count="9">
    <mergeCell ref="B34:C34"/>
    <mergeCell ref="A41:C41"/>
    <mergeCell ref="B42:C42"/>
    <mergeCell ref="A2:C2"/>
    <mergeCell ref="A3:C3"/>
    <mergeCell ref="B4:C4"/>
    <mergeCell ref="B5:C5"/>
    <mergeCell ref="B30:C30"/>
    <mergeCell ref="B33:C33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topLeftCell="A4" workbookViewId="0">
      <selection activeCell="G15" sqref="A1:H33"/>
    </sheetView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9.28515625" style="5" customWidth="1"/>
    <col min="5" max="5" width="9.140625" style="5"/>
    <col min="6" max="6" width="8.7109375" style="5" customWidth="1"/>
    <col min="7" max="7" width="9.28515625" style="10" customWidth="1"/>
    <col min="8" max="8" width="7.7109375" style="21" customWidth="1"/>
    <col min="9" max="16384" width="9.140625" style="5"/>
  </cols>
  <sheetData>
    <row r="1" spans="1:8" x14ac:dyDescent="0.15">
      <c r="A1" s="1"/>
      <c r="B1" s="1"/>
      <c r="C1" s="2" t="s">
        <v>1089</v>
      </c>
      <c r="D1" s="1"/>
      <c r="E1" s="1"/>
      <c r="F1" s="1"/>
      <c r="G1" s="3"/>
      <c r="H1" s="4"/>
    </row>
    <row r="2" spans="1:8" ht="37.5" x14ac:dyDescent="0.25">
      <c r="A2" s="89" t="s">
        <v>1</v>
      </c>
      <c r="B2" s="90"/>
      <c r="C2" s="90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8" ht="15" x14ac:dyDescent="0.25">
      <c r="A3" s="86" t="s">
        <v>7</v>
      </c>
      <c r="B3" s="87"/>
      <c r="C3" s="87"/>
      <c r="H3" s="11"/>
    </row>
    <row r="4" spans="1:8" ht="15" x14ac:dyDescent="0.25">
      <c r="B4" s="88" t="s">
        <v>8</v>
      </c>
      <c r="C4" s="87"/>
      <c r="H4" s="11"/>
    </row>
    <row r="5" spans="1:8" ht="15" x14ac:dyDescent="0.25">
      <c r="B5" s="86" t="s">
        <v>9</v>
      </c>
      <c r="C5" s="87"/>
      <c r="H5" s="11"/>
    </row>
    <row r="6" spans="1:8" x14ac:dyDescent="0.15">
      <c r="B6" s="13" t="s">
        <v>13</v>
      </c>
      <c r="C6" s="5" t="s">
        <v>1085</v>
      </c>
      <c r="D6" s="5" t="s">
        <v>1086</v>
      </c>
      <c r="E6" s="5" t="s">
        <v>351</v>
      </c>
      <c r="F6" s="5">
        <v>150</v>
      </c>
      <c r="G6" s="10">
        <v>1500.48</v>
      </c>
      <c r="H6" s="11">
        <v>11.370000000000001</v>
      </c>
    </row>
    <row r="7" spans="1:8" x14ac:dyDescent="0.15">
      <c r="B7" s="12">
        <v>7.9600000000000004E-2</v>
      </c>
      <c r="C7" s="5" t="s">
        <v>1082</v>
      </c>
      <c r="D7" s="5" t="s">
        <v>1083</v>
      </c>
      <c r="E7" s="5" t="s">
        <v>36</v>
      </c>
      <c r="F7" s="5">
        <v>150</v>
      </c>
      <c r="G7" s="10">
        <v>1482.6200000000001</v>
      </c>
      <c r="H7" s="11">
        <v>11.23</v>
      </c>
    </row>
    <row r="8" spans="1:8" x14ac:dyDescent="0.15">
      <c r="B8" s="12">
        <v>7.5200000000000003E-2</v>
      </c>
      <c r="C8" s="5" t="s">
        <v>19</v>
      </c>
      <c r="D8" s="5" t="s">
        <v>1090</v>
      </c>
      <c r="E8" s="5" t="s">
        <v>21</v>
      </c>
      <c r="F8" s="5">
        <v>130</v>
      </c>
      <c r="G8" s="10">
        <v>1289.73</v>
      </c>
      <c r="H8" s="11">
        <v>9.7700000000000014</v>
      </c>
    </row>
    <row r="9" spans="1:8" x14ac:dyDescent="0.15">
      <c r="B9" s="12">
        <v>8.5999999999999993E-2</v>
      </c>
      <c r="C9" s="5" t="s">
        <v>17</v>
      </c>
      <c r="D9" s="5" t="s">
        <v>1084</v>
      </c>
      <c r="E9" s="5" t="s">
        <v>16</v>
      </c>
      <c r="F9" s="5">
        <v>20</v>
      </c>
      <c r="G9" s="10">
        <v>201.64000000000001</v>
      </c>
      <c r="H9" s="11">
        <v>1.53</v>
      </c>
    </row>
    <row r="10" spans="1:8" x14ac:dyDescent="0.15">
      <c r="B10" s="12">
        <v>9.1800000000000007E-2</v>
      </c>
      <c r="C10" s="5" t="s">
        <v>110</v>
      </c>
      <c r="D10" s="5" t="s">
        <v>1087</v>
      </c>
      <c r="E10" s="5" t="s">
        <v>16</v>
      </c>
      <c r="F10" s="5">
        <v>10</v>
      </c>
      <c r="G10" s="10">
        <v>103.13</v>
      </c>
      <c r="H10" s="11">
        <v>0.78</v>
      </c>
    </row>
    <row r="11" spans="1:8" x14ac:dyDescent="0.15">
      <c r="B11" s="12">
        <v>7.5999999999999998E-2</v>
      </c>
      <c r="C11" s="5" t="s">
        <v>108</v>
      </c>
      <c r="D11" s="5" t="s">
        <v>167</v>
      </c>
      <c r="E11" s="5" t="s">
        <v>16</v>
      </c>
      <c r="F11" s="5">
        <v>10</v>
      </c>
      <c r="G11" s="10">
        <v>99.23</v>
      </c>
      <c r="H11" s="11">
        <v>0.75000000000000011</v>
      </c>
    </row>
    <row r="12" spans="1:8" ht="9.75" thickBot="1" x14ac:dyDescent="0.2">
      <c r="E12" s="14" t="s">
        <v>48</v>
      </c>
      <c r="G12" s="15">
        <v>4676.83</v>
      </c>
      <c r="H12" s="16">
        <v>35.43</v>
      </c>
    </row>
    <row r="13" spans="1:8" ht="15.75" thickTop="1" x14ac:dyDescent="0.25">
      <c r="B13" s="86" t="s">
        <v>49</v>
      </c>
      <c r="C13" s="87"/>
      <c r="H13" s="11"/>
    </row>
    <row r="14" spans="1:8" x14ac:dyDescent="0.15">
      <c r="B14" s="12">
        <v>8.2500000000000004E-2</v>
      </c>
      <c r="C14" s="5" t="s">
        <v>50</v>
      </c>
      <c r="D14" s="5" t="s">
        <v>51</v>
      </c>
      <c r="E14" s="5" t="s">
        <v>16</v>
      </c>
      <c r="F14" s="5">
        <v>150</v>
      </c>
      <c r="G14" s="10">
        <v>1490.75</v>
      </c>
      <c r="H14" s="11">
        <v>11.29</v>
      </c>
    </row>
    <row r="15" spans="1:8" ht="9.75" thickBot="1" x14ac:dyDescent="0.2">
      <c r="E15" s="14" t="s">
        <v>48</v>
      </c>
      <c r="G15" s="15">
        <v>1490.75</v>
      </c>
      <c r="H15" s="16">
        <v>11.29</v>
      </c>
    </row>
    <row r="16" spans="1:8" ht="15.75" thickTop="1" x14ac:dyDescent="0.25">
      <c r="B16" s="88" t="s">
        <v>52</v>
      </c>
      <c r="C16" s="87"/>
      <c r="H16" s="11"/>
    </row>
    <row r="17" spans="1:8" x14ac:dyDescent="0.15">
      <c r="B17" s="86" t="s">
        <v>9</v>
      </c>
      <c r="C17" s="91"/>
      <c r="H17" s="11"/>
    </row>
    <row r="18" spans="1:8" x14ac:dyDescent="0.15">
      <c r="B18" s="12">
        <v>8.2100000000000006E-2</v>
      </c>
      <c r="C18" s="5" t="s">
        <v>64</v>
      </c>
      <c r="D18" s="5" t="s">
        <v>686</v>
      </c>
      <c r="E18" s="5" t="s">
        <v>55</v>
      </c>
      <c r="F18" s="5">
        <v>6600000</v>
      </c>
      <c r="G18" s="10">
        <v>6697.27</v>
      </c>
      <c r="H18" s="11">
        <v>50.73</v>
      </c>
    </row>
    <row r="19" spans="1:8" ht="9.75" thickBot="1" x14ac:dyDescent="0.2">
      <c r="E19" s="14" t="s">
        <v>48</v>
      </c>
      <c r="G19" s="15">
        <f>SUM(G18)</f>
        <v>6697.27</v>
      </c>
      <c r="H19" s="15">
        <f>SUM(H18)</f>
        <v>50.73</v>
      </c>
    </row>
    <row r="20" spans="1:8" ht="9.75" thickTop="1" x14ac:dyDescent="0.15">
      <c r="H20" s="11"/>
    </row>
    <row r="21" spans="1:8" x14ac:dyDescent="0.15">
      <c r="A21" s="17" t="s">
        <v>86</v>
      </c>
      <c r="G21" s="18">
        <v>336.02</v>
      </c>
      <c r="H21" s="19">
        <v>2.5499999999999998</v>
      </c>
    </row>
    <row r="22" spans="1:8" x14ac:dyDescent="0.15">
      <c r="H22" s="11"/>
    </row>
    <row r="23" spans="1:8" ht="9.75" thickBot="1" x14ac:dyDescent="0.2">
      <c r="E23" s="14" t="s">
        <v>87</v>
      </c>
      <c r="G23" s="15">
        <v>13200.87</v>
      </c>
      <c r="H23" s="16">
        <v>100</v>
      </c>
    </row>
    <row r="24" spans="1:8" ht="9.75" thickTop="1" x14ac:dyDescent="0.15">
      <c r="H24" s="11"/>
    </row>
    <row r="25" spans="1:8" x14ac:dyDescent="0.15">
      <c r="A25" s="14" t="s">
        <v>88</v>
      </c>
      <c r="H25" s="11"/>
    </row>
    <row r="26" spans="1:8" x14ac:dyDescent="0.15">
      <c r="A26" s="5">
        <v>1</v>
      </c>
      <c r="B26" s="5" t="s">
        <v>1091</v>
      </c>
      <c r="H26" s="11"/>
    </row>
    <row r="27" spans="1:8" x14ac:dyDescent="0.15">
      <c r="H27" s="11"/>
    </row>
    <row r="28" spans="1:8" x14ac:dyDescent="0.15">
      <c r="A28" s="5">
        <v>2</v>
      </c>
      <c r="B28" s="5" t="s">
        <v>90</v>
      </c>
      <c r="H28" s="11"/>
    </row>
    <row r="29" spans="1:8" x14ac:dyDescent="0.15">
      <c r="H29" s="11"/>
    </row>
    <row r="30" spans="1:8" x14ac:dyDescent="0.15">
      <c r="A30" s="5">
        <v>3</v>
      </c>
      <c r="B30" s="5" t="s">
        <v>91</v>
      </c>
      <c r="H30" s="11"/>
    </row>
    <row r="31" spans="1:8" x14ac:dyDescent="0.15">
      <c r="B31" s="5" t="s">
        <v>92</v>
      </c>
      <c r="H31" s="11"/>
    </row>
    <row r="32" spans="1:8" x14ac:dyDescent="0.15">
      <c r="B32" s="5" t="s">
        <v>93</v>
      </c>
      <c r="H32" s="11"/>
    </row>
    <row r="33" spans="1:8" x14ac:dyDescent="0.15">
      <c r="A33" s="1"/>
      <c r="B33" s="1"/>
      <c r="C33" s="1"/>
      <c r="D33" s="1"/>
      <c r="E33" s="1"/>
      <c r="F33" s="1"/>
      <c r="G33" s="3"/>
      <c r="H33" s="20"/>
    </row>
  </sheetData>
  <mergeCells count="7">
    <mergeCell ref="B17:C17"/>
    <mergeCell ref="A2:C2"/>
    <mergeCell ref="A3:C3"/>
    <mergeCell ref="B4:C4"/>
    <mergeCell ref="B5:C5"/>
    <mergeCell ref="B13:C13"/>
    <mergeCell ref="B16:C16"/>
  </mergeCells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"/>
  <sheetViews>
    <sheetView topLeftCell="A13" workbookViewId="0">
      <selection activeCell="E30" sqref="E30"/>
    </sheetView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9.28515625" style="5" customWidth="1"/>
    <col min="5" max="5" width="9.140625" style="5"/>
    <col min="6" max="6" width="8.7109375" style="5" customWidth="1"/>
    <col min="7" max="7" width="9.28515625" style="10" customWidth="1"/>
    <col min="8" max="8" width="7.7109375" style="21" customWidth="1"/>
    <col min="9" max="16384" width="9.140625" style="5"/>
  </cols>
  <sheetData>
    <row r="1" spans="1:8" x14ac:dyDescent="0.15">
      <c r="A1" s="1"/>
      <c r="B1" s="1"/>
      <c r="C1" s="2" t="s">
        <v>683</v>
      </c>
      <c r="D1" s="1"/>
      <c r="E1" s="1"/>
      <c r="F1" s="1"/>
      <c r="G1" s="3"/>
      <c r="H1" s="4"/>
    </row>
    <row r="2" spans="1:8" ht="37.5" x14ac:dyDescent="0.25">
      <c r="A2" s="89" t="s">
        <v>1</v>
      </c>
      <c r="B2" s="90"/>
      <c r="C2" s="90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8" ht="15" x14ac:dyDescent="0.25">
      <c r="A3" s="86" t="s">
        <v>7</v>
      </c>
      <c r="B3" s="87"/>
      <c r="C3" s="87"/>
      <c r="H3" s="11"/>
    </row>
    <row r="4" spans="1:8" ht="15" x14ac:dyDescent="0.25">
      <c r="B4" s="88" t="s">
        <v>52</v>
      </c>
      <c r="C4" s="87"/>
      <c r="H4" s="11"/>
    </row>
    <row r="5" spans="1:8" ht="15" x14ac:dyDescent="0.25">
      <c r="B5" s="86" t="s">
        <v>9</v>
      </c>
      <c r="C5" s="87"/>
      <c r="H5" s="11"/>
    </row>
    <row r="6" spans="1:8" x14ac:dyDescent="0.15">
      <c r="B6" s="12">
        <v>6.7900000000000002E-2</v>
      </c>
      <c r="C6" s="5" t="s">
        <v>58</v>
      </c>
      <c r="D6" s="5" t="s">
        <v>59</v>
      </c>
      <c r="E6" s="5" t="s">
        <v>55</v>
      </c>
      <c r="F6" s="5">
        <v>21000000</v>
      </c>
      <c r="G6" s="10">
        <v>19496.400000000001</v>
      </c>
      <c r="H6" s="11">
        <v>34.340000000000003</v>
      </c>
    </row>
    <row r="7" spans="1:8" x14ac:dyDescent="0.15">
      <c r="B7" s="12">
        <v>6.6799999999999998E-2</v>
      </c>
      <c r="C7" s="5" t="s">
        <v>56</v>
      </c>
      <c r="D7" s="5" t="s">
        <v>57</v>
      </c>
      <c r="E7" s="5" t="s">
        <v>55</v>
      </c>
      <c r="F7" s="5">
        <v>13100000</v>
      </c>
      <c r="G7" s="10">
        <v>11704.85</v>
      </c>
      <c r="H7" s="11">
        <v>20.62</v>
      </c>
    </row>
    <row r="8" spans="1:8" x14ac:dyDescent="0.15">
      <c r="B8" s="12">
        <v>7.17E-2</v>
      </c>
      <c r="C8" s="5" t="s">
        <v>53</v>
      </c>
      <c r="D8" s="5" t="s">
        <v>54</v>
      </c>
      <c r="E8" s="5" t="s">
        <v>55</v>
      </c>
      <c r="F8" s="5">
        <v>10000000</v>
      </c>
      <c r="G8" s="10">
        <v>9620</v>
      </c>
      <c r="H8" s="11">
        <v>16.950000000000003</v>
      </c>
    </row>
    <row r="9" spans="1:8" x14ac:dyDescent="0.15">
      <c r="B9" s="12">
        <v>8.7900000000000006E-2</v>
      </c>
      <c r="C9" s="5" t="s">
        <v>64</v>
      </c>
      <c r="D9" s="5" t="s">
        <v>684</v>
      </c>
      <c r="E9" s="5" t="s">
        <v>55</v>
      </c>
      <c r="F9" s="5">
        <v>1000000</v>
      </c>
      <c r="G9" s="10">
        <v>1048.0999999999999</v>
      </c>
      <c r="H9" s="11">
        <v>1.8500000000000003</v>
      </c>
    </row>
    <row r="10" spans="1:8" x14ac:dyDescent="0.15">
      <c r="B10" s="12">
        <v>7.7299999999999994E-2</v>
      </c>
      <c r="C10" s="5" t="s">
        <v>60</v>
      </c>
      <c r="D10" s="5" t="s">
        <v>685</v>
      </c>
      <c r="E10" s="5" t="s">
        <v>55</v>
      </c>
      <c r="F10" s="5">
        <v>1000000</v>
      </c>
      <c r="G10" s="10">
        <v>985.15</v>
      </c>
      <c r="H10" s="11">
        <v>1.7400000000000002</v>
      </c>
    </row>
    <row r="11" spans="1:8" x14ac:dyDescent="0.15">
      <c r="B11" s="12">
        <v>8.2699999999999996E-2</v>
      </c>
      <c r="C11" s="5" t="s">
        <v>62</v>
      </c>
      <c r="D11" s="5" t="s">
        <v>63</v>
      </c>
      <c r="E11" s="5" t="s">
        <v>55</v>
      </c>
      <c r="F11" s="5">
        <v>500000</v>
      </c>
      <c r="G11" s="10">
        <v>505.61</v>
      </c>
      <c r="H11" s="11">
        <v>0.89</v>
      </c>
    </row>
    <row r="12" spans="1:8" x14ac:dyDescent="0.15">
      <c r="B12" s="12">
        <v>8.5199999999999998E-2</v>
      </c>
      <c r="C12" s="5" t="s">
        <v>62</v>
      </c>
      <c r="D12" s="5" t="s">
        <v>221</v>
      </c>
      <c r="E12" s="5" t="s">
        <v>55</v>
      </c>
      <c r="F12" s="5">
        <v>350000</v>
      </c>
      <c r="G12" s="10">
        <v>356.93</v>
      </c>
      <c r="H12" s="11">
        <v>0.63</v>
      </c>
    </row>
    <row r="13" spans="1:8" x14ac:dyDescent="0.15">
      <c r="B13" s="12">
        <v>8.2100000000000006E-2</v>
      </c>
      <c r="C13" s="5" t="s">
        <v>64</v>
      </c>
      <c r="D13" s="5" t="s">
        <v>686</v>
      </c>
      <c r="E13" s="5" t="s">
        <v>55</v>
      </c>
      <c r="F13" s="5">
        <v>300000</v>
      </c>
      <c r="G13" s="10">
        <v>304.42</v>
      </c>
      <c r="H13" s="11">
        <v>0.54</v>
      </c>
    </row>
    <row r="14" spans="1:8" x14ac:dyDescent="0.15">
      <c r="B14" s="12">
        <v>8.4500000000000006E-2</v>
      </c>
      <c r="C14" s="5" t="s">
        <v>60</v>
      </c>
      <c r="D14" s="5" t="s">
        <v>223</v>
      </c>
      <c r="E14" s="5" t="s">
        <v>55</v>
      </c>
      <c r="F14" s="5">
        <v>300000</v>
      </c>
      <c r="G14" s="10">
        <v>304.24</v>
      </c>
      <c r="H14" s="11">
        <v>0.54</v>
      </c>
    </row>
    <row r="15" spans="1:8" x14ac:dyDescent="0.15">
      <c r="B15" s="12">
        <v>7.6999999999999999E-2</v>
      </c>
      <c r="C15" s="5" t="s">
        <v>60</v>
      </c>
      <c r="D15" s="5" t="s">
        <v>687</v>
      </c>
      <c r="E15" s="5" t="s">
        <v>55</v>
      </c>
      <c r="F15" s="5">
        <v>300000</v>
      </c>
      <c r="G15" s="10">
        <v>295.04000000000002</v>
      </c>
      <c r="H15" s="11">
        <v>0.52</v>
      </c>
    </row>
    <row r="16" spans="1:8" x14ac:dyDescent="0.15">
      <c r="B16" s="12">
        <v>7.8600000000000003E-2</v>
      </c>
      <c r="C16" s="5" t="s">
        <v>212</v>
      </c>
      <c r="D16" s="5" t="s">
        <v>688</v>
      </c>
      <c r="E16" s="5" t="s">
        <v>55</v>
      </c>
      <c r="F16" s="5">
        <v>200000</v>
      </c>
      <c r="G16" s="10">
        <v>201</v>
      </c>
      <c r="H16" s="11">
        <v>0.35000000000000003</v>
      </c>
    </row>
    <row r="17" spans="1:8" x14ac:dyDescent="0.15">
      <c r="B17" s="12">
        <v>7.2900000000000006E-2</v>
      </c>
      <c r="C17" s="5" t="s">
        <v>58</v>
      </c>
      <c r="D17" s="5" t="s">
        <v>689</v>
      </c>
      <c r="E17" s="5" t="s">
        <v>55</v>
      </c>
      <c r="F17" s="5">
        <v>197400</v>
      </c>
      <c r="G17" s="10">
        <v>185.05</v>
      </c>
      <c r="H17" s="11">
        <v>0.33</v>
      </c>
    </row>
    <row r="18" spans="1:8" x14ac:dyDescent="0.15">
      <c r="B18" s="12">
        <v>8.72E-2</v>
      </c>
      <c r="C18" s="5" t="s">
        <v>64</v>
      </c>
      <c r="D18" s="5" t="s">
        <v>65</v>
      </c>
      <c r="E18" s="5" t="s">
        <v>55</v>
      </c>
      <c r="F18" s="5">
        <v>150000</v>
      </c>
      <c r="G18" s="10">
        <v>154.61000000000001</v>
      </c>
      <c r="H18" s="11">
        <v>0.27</v>
      </c>
    </row>
    <row r="19" spans="1:8" x14ac:dyDescent="0.15">
      <c r="B19" s="12">
        <v>8.5300000000000001E-2</v>
      </c>
      <c r="C19" s="5" t="s">
        <v>62</v>
      </c>
      <c r="D19" s="5" t="s">
        <v>66</v>
      </c>
      <c r="E19" s="5" t="s">
        <v>55</v>
      </c>
      <c r="F19" s="5">
        <v>100000</v>
      </c>
      <c r="G19" s="10">
        <v>101.98</v>
      </c>
      <c r="H19" s="11">
        <v>0.18000000000000002</v>
      </c>
    </row>
    <row r="20" spans="1:8" x14ac:dyDescent="0.15">
      <c r="B20" s="12">
        <v>8.43E-2</v>
      </c>
      <c r="C20" s="5" t="s">
        <v>212</v>
      </c>
      <c r="D20" s="5" t="s">
        <v>690</v>
      </c>
      <c r="E20" s="5" t="s">
        <v>55</v>
      </c>
      <c r="F20" s="5">
        <v>100000</v>
      </c>
      <c r="G20" s="10">
        <v>101.19</v>
      </c>
      <c r="H20" s="11">
        <v>0.18000000000000002</v>
      </c>
    </row>
    <row r="21" spans="1:8" x14ac:dyDescent="0.15">
      <c r="B21" s="12">
        <v>8.2100000000000006E-2</v>
      </c>
      <c r="C21" s="5" t="s">
        <v>595</v>
      </c>
      <c r="D21" s="5" t="s">
        <v>644</v>
      </c>
      <c r="E21" s="5" t="s">
        <v>55</v>
      </c>
      <c r="F21" s="5">
        <v>50000</v>
      </c>
      <c r="G21" s="10">
        <v>50.06</v>
      </c>
      <c r="H21" s="11">
        <v>9.0000000000000011E-2</v>
      </c>
    </row>
    <row r="22" spans="1:8" x14ac:dyDescent="0.15">
      <c r="B22" s="12">
        <v>8.3900000000000002E-2</v>
      </c>
      <c r="C22" s="5" t="s">
        <v>595</v>
      </c>
      <c r="D22" s="5" t="s">
        <v>691</v>
      </c>
      <c r="E22" s="5" t="s">
        <v>55</v>
      </c>
      <c r="F22" s="5">
        <v>40000</v>
      </c>
      <c r="G22" s="10">
        <v>40.03</v>
      </c>
      <c r="H22" s="11">
        <v>6.9999999999999993E-2</v>
      </c>
    </row>
    <row r="23" spans="1:8" ht="9.75" thickBot="1" x14ac:dyDescent="0.2">
      <c r="E23" s="14" t="s">
        <v>48</v>
      </c>
      <c r="G23" s="15">
        <v>45454.66</v>
      </c>
      <c r="H23" s="16">
        <v>80.09</v>
      </c>
    </row>
    <row r="24" spans="1:8" ht="9.75" thickTop="1" x14ac:dyDescent="0.15">
      <c r="H24" s="11"/>
    </row>
    <row r="25" spans="1:8" ht="15" x14ac:dyDescent="0.25">
      <c r="A25" s="86" t="s">
        <v>68</v>
      </c>
      <c r="B25" s="87"/>
      <c r="C25" s="87"/>
      <c r="H25" s="11"/>
    </row>
    <row r="26" spans="1:8" ht="15" x14ac:dyDescent="0.25">
      <c r="B26" s="88" t="s">
        <v>513</v>
      </c>
      <c r="C26" s="87"/>
      <c r="H26" s="11"/>
    </row>
    <row r="27" spans="1:8" x14ac:dyDescent="0.15">
      <c r="B27" s="13" t="s">
        <v>514</v>
      </c>
      <c r="C27" s="5" t="s">
        <v>515</v>
      </c>
      <c r="D27" s="5" t="s">
        <v>516</v>
      </c>
      <c r="E27" s="5" t="s">
        <v>55</v>
      </c>
      <c r="F27" s="5">
        <v>8500000</v>
      </c>
      <c r="G27" s="10">
        <v>8500</v>
      </c>
      <c r="H27" s="11">
        <v>14.97</v>
      </c>
    </row>
    <row r="28" spans="1:8" ht="9.75" thickBot="1" x14ac:dyDescent="0.2">
      <c r="E28" s="14" t="s">
        <v>48</v>
      </c>
      <c r="G28" s="15">
        <v>8500</v>
      </c>
      <c r="H28" s="16">
        <v>14.97</v>
      </c>
    </row>
    <row r="29" spans="1:8" ht="9.75" thickTop="1" x14ac:dyDescent="0.15">
      <c r="H29" s="11"/>
    </row>
    <row r="30" spans="1:8" x14ac:dyDescent="0.15">
      <c r="B30" s="13" t="s">
        <v>84</v>
      </c>
      <c r="H30" s="11"/>
    </row>
    <row r="31" spans="1:8" x14ac:dyDescent="0.15">
      <c r="C31" s="5" t="s">
        <v>85</v>
      </c>
      <c r="E31" s="5" t="s">
        <v>84</v>
      </c>
      <c r="G31" s="10">
        <v>1758</v>
      </c>
      <c r="H31" s="11">
        <v>3.1</v>
      </c>
    </row>
    <row r="32" spans="1:8" x14ac:dyDescent="0.15">
      <c r="H32" s="11"/>
    </row>
    <row r="33" spans="1:8" x14ac:dyDescent="0.15">
      <c r="A33" s="17" t="s">
        <v>86</v>
      </c>
      <c r="G33" s="18">
        <v>1056.54</v>
      </c>
      <c r="H33" s="19">
        <v>1.84</v>
      </c>
    </row>
    <row r="34" spans="1:8" x14ac:dyDescent="0.15">
      <c r="H34" s="11"/>
    </row>
    <row r="35" spans="1:8" ht="9.75" thickBot="1" x14ac:dyDescent="0.2">
      <c r="E35" s="14" t="s">
        <v>87</v>
      </c>
      <c r="G35" s="15">
        <v>56769.2</v>
      </c>
      <c r="H35" s="16">
        <v>100</v>
      </c>
    </row>
    <row r="36" spans="1:8" ht="9.75" thickTop="1" x14ac:dyDescent="0.15">
      <c r="H36" s="11"/>
    </row>
    <row r="37" spans="1:8" x14ac:dyDescent="0.15">
      <c r="A37" s="14" t="s">
        <v>88</v>
      </c>
      <c r="H37" s="11"/>
    </row>
    <row r="38" spans="1:8" x14ac:dyDescent="0.15">
      <c r="A38" s="5">
        <v>1</v>
      </c>
      <c r="B38" s="5" t="s">
        <v>692</v>
      </c>
      <c r="H38" s="11"/>
    </row>
    <row r="39" spans="1:8" x14ac:dyDescent="0.15">
      <c r="H39" s="11"/>
    </row>
    <row r="40" spans="1:8" x14ac:dyDescent="0.15">
      <c r="A40" s="5">
        <v>2</v>
      </c>
      <c r="B40" s="5" t="s">
        <v>90</v>
      </c>
      <c r="H40" s="11"/>
    </row>
    <row r="41" spans="1:8" x14ac:dyDescent="0.15">
      <c r="H41" s="11"/>
    </row>
    <row r="42" spans="1:8" x14ac:dyDescent="0.15">
      <c r="A42" s="5">
        <v>3</v>
      </c>
      <c r="B42" s="5" t="s">
        <v>91</v>
      </c>
      <c r="H42" s="11"/>
    </row>
    <row r="43" spans="1:8" x14ac:dyDescent="0.15">
      <c r="B43" s="5" t="s">
        <v>92</v>
      </c>
      <c r="H43" s="11"/>
    </row>
    <row r="44" spans="1:8" x14ac:dyDescent="0.15">
      <c r="B44" s="5" t="s">
        <v>93</v>
      </c>
      <c r="H44" s="11"/>
    </row>
    <row r="45" spans="1:8" x14ac:dyDescent="0.15">
      <c r="A45" s="1"/>
      <c r="B45" s="1"/>
      <c r="C45" s="1"/>
      <c r="D45" s="1"/>
      <c r="E45" s="1"/>
      <c r="F45" s="1"/>
      <c r="G45" s="3"/>
      <c r="H45" s="20"/>
    </row>
  </sheetData>
  <mergeCells count="6">
    <mergeCell ref="A2:C2"/>
    <mergeCell ref="A3:C3"/>
    <mergeCell ref="B4:C4"/>
    <mergeCell ref="B5:C5"/>
    <mergeCell ref="A25:C25"/>
    <mergeCell ref="B26:C26"/>
  </mergeCells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4"/>
  <sheetViews>
    <sheetView topLeftCell="A71" workbookViewId="0">
      <selection activeCell="F78" sqref="F78"/>
    </sheetView>
  </sheetViews>
  <sheetFormatPr defaultRowHeight="12.75" x14ac:dyDescent="0.2"/>
  <cols>
    <col min="1" max="1" width="2.7109375" style="38" customWidth="1"/>
    <col min="2" max="2" width="4.7109375" style="38" customWidth="1"/>
    <col min="3" max="3" width="40.7109375" style="38" customWidth="1"/>
    <col min="4" max="4" width="12.140625" style="38" bestFit="1" customWidth="1"/>
    <col min="5" max="5" width="20.42578125" style="38" bestFit="1" customWidth="1"/>
    <col min="6" max="6" width="7.85546875" style="38" bestFit="1" customWidth="1"/>
    <col min="7" max="7" width="15.140625" style="43" customWidth="1"/>
    <col min="8" max="8" width="9.140625" style="57" customWidth="1"/>
    <col min="9" max="16384" width="9.140625" style="38"/>
  </cols>
  <sheetData>
    <row r="1" spans="1:8" x14ac:dyDescent="0.2">
      <c r="A1" s="34"/>
      <c r="B1" s="34"/>
      <c r="C1" s="35" t="s">
        <v>1970</v>
      </c>
      <c r="D1" s="34"/>
      <c r="E1" s="34"/>
      <c r="F1" s="34"/>
      <c r="G1" s="36"/>
      <c r="H1" s="37"/>
    </row>
    <row r="2" spans="1:8" ht="25.5" x14ac:dyDescent="0.2">
      <c r="A2" s="95" t="s">
        <v>1</v>
      </c>
      <c r="B2" s="96"/>
      <c r="C2" s="96"/>
      <c r="D2" s="39" t="s">
        <v>2</v>
      </c>
      <c r="E2" s="39" t="s">
        <v>1258</v>
      </c>
      <c r="F2" s="40" t="s">
        <v>4</v>
      </c>
      <c r="G2" s="41" t="s">
        <v>5</v>
      </c>
      <c r="H2" s="42" t="s">
        <v>6</v>
      </c>
    </row>
    <row r="3" spans="1:8" x14ac:dyDescent="0.2">
      <c r="A3" s="92" t="s">
        <v>535</v>
      </c>
      <c r="B3" s="93"/>
      <c r="C3" s="93"/>
      <c r="H3" s="44"/>
    </row>
    <row r="4" spans="1:8" x14ac:dyDescent="0.2">
      <c r="B4" s="92" t="s">
        <v>9</v>
      </c>
      <c r="C4" s="93"/>
      <c r="H4" s="44"/>
    </row>
    <row r="5" spans="1:8" x14ac:dyDescent="0.2">
      <c r="B5" s="46" t="s">
        <v>84</v>
      </c>
      <c r="C5" s="38" t="s">
        <v>603</v>
      </c>
      <c r="D5" s="38" t="s">
        <v>1108</v>
      </c>
      <c r="E5" s="38" t="s">
        <v>1109</v>
      </c>
      <c r="F5" s="38">
        <v>750000</v>
      </c>
      <c r="G5" s="43">
        <v>14131.5</v>
      </c>
      <c r="H5" s="44">
        <v>5.92</v>
      </c>
    </row>
    <row r="6" spans="1:8" x14ac:dyDescent="0.2">
      <c r="B6" s="46" t="s">
        <v>84</v>
      </c>
      <c r="C6" s="38" t="s">
        <v>159</v>
      </c>
      <c r="D6" s="38" t="s">
        <v>1157</v>
      </c>
      <c r="E6" s="38" t="s">
        <v>1158</v>
      </c>
      <c r="F6" s="38">
        <v>1150000</v>
      </c>
      <c r="G6" s="43">
        <v>10977.33</v>
      </c>
      <c r="H6" s="44">
        <v>4.5999999999999996</v>
      </c>
    </row>
    <row r="7" spans="1:8" x14ac:dyDescent="0.2">
      <c r="B7" s="46" t="s">
        <v>84</v>
      </c>
      <c r="C7" s="38" t="s">
        <v>1122</v>
      </c>
      <c r="D7" s="38" t="s">
        <v>1123</v>
      </c>
      <c r="E7" s="38" t="s">
        <v>1124</v>
      </c>
      <c r="F7" s="38">
        <v>700000</v>
      </c>
      <c r="G7" s="43">
        <v>9227.0500000000011</v>
      </c>
      <c r="H7" s="44">
        <v>3.8700000000000006</v>
      </c>
    </row>
    <row r="8" spans="1:8" x14ac:dyDescent="0.2">
      <c r="B8" s="46" t="s">
        <v>84</v>
      </c>
      <c r="C8" s="38" t="s">
        <v>14</v>
      </c>
      <c r="D8" s="38" t="s">
        <v>1138</v>
      </c>
      <c r="E8" s="38" t="s">
        <v>1139</v>
      </c>
      <c r="F8" s="38">
        <v>500000</v>
      </c>
      <c r="G8" s="43">
        <v>9043.5</v>
      </c>
      <c r="H8" s="44">
        <v>3.7900000000000005</v>
      </c>
    </row>
    <row r="9" spans="1:8" x14ac:dyDescent="0.2">
      <c r="B9" s="46" t="s">
        <v>84</v>
      </c>
      <c r="C9" s="38" t="s">
        <v>1814</v>
      </c>
      <c r="D9" s="38" t="s">
        <v>1815</v>
      </c>
      <c r="E9" s="38" t="s">
        <v>1161</v>
      </c>
      <c r="F9" s="38">
        <v>3800000</v>
      </c>
      <c r="G9" s="43">
        <v>7867.9000000000005</v>
      </c>
      <c r="H9" s="44">
        <v>3.3000000000000003</v>
      </c>
    </row>
    <row r="10" spans="1:8" x14ac:dyDescent="0.2">
      <c r="B10" s="46" t="s">
        <v>84</v>
      </c>
      <c r="C10" s="38" t="s">
        <v>79</v>
      </c>
      <c r="D10" s="38" t="s">
        <v>1111</v>
      </c>
      <c r="E10" s="38" t="s">
        <v>1109</v>
      </c>
      <c r="F10" s="38">
        <v>2500250</v>
      </c>
      <c r="G10" s="43">
        <v>7832.03</v>
      </c>
      <c r="H10" s="44">
        <v>3.2800000000000002</v>
      </c>
    </row>
    <row r="11" spans="1:8" x14ac:dyDescent="0.2">
      <c r="B11" s="46" t="s">
        <v>84</v>
      </c>
      <c r="C11" s="38" t="s">
        <v>1847</v>
      </c>
      <c r="D11" s="38" t="s">
        <v>1848</v>
      </c>
      <c r="E11" s="38" t="s">
        <v>1531</v>
      </c>
      <c r="F11" s="38">
        <v>1250000</v>
      </c>
      <c r="G11" s="43">
        <v>6984.38</v>
      </c>
      <c r="H11" s="44">
        <v>2.93</v>
      </c>
    </row>
    <row r="12" spans="1:8" x14ac:dyDescent="0.2">
      <c r="B12" s="46" t="s">
        <v>84</v>
      </c>
      <c r="C12" s="38" t="s">
        <v>1128</v>
      </c>
      <c r="D12" s="38" t="s">
        <v>1129</v>
      </c>
      <c r="E12" s="38" t="s">
        <v>1130</v>
      </c>
      <c r="F12" s="38">
        <v>550000</v>
      </c>
      <c r="G12" s="43">
        <v>6449.3</v>
      </c>
      <c r="H12" s="44">
        <v>2.7</v>
      </c>
    </row>
    <row r="13" spans="1:8" x14ac:dyDescent="0.2">
      <c r="B13" s="46" t="s">
        <v>84</v>
      </c>
      <c r="C13" s="38" t="s">
        <v>1602</v>
      </c>
      <c r="D13" s="38" t="s">
        <v>1603</v>
      </c>
      <c r="E13" s="38" t="s">
        <v>1139</v>
      </c>
      <c r="F13" s="38">
        <v>547934</v>
      </c>
      <c r="G13" s="43">
        <v>5622.35</v>
      </c>
      <c r="H13" s="44">
        <v>2.36</v>
      </c>
    </row>
    <row r="14" spans="1:8" x14ac:dyDescent="0.2">
      <c r="B14" s="46" t="s">
        <v>84</v>
      </c>
      <c r="C14" s="38" t="s">
        <v>1119</v>
      </c>
      <c r="D14" s="38" t="s">
        <v>1120</v>
      </c>
      <c r="E14" s="38" t="s">
        <v>1121</v>
      </c>
      <c r="F14" s="38">
        <v>2100000</v>
      </c>
      <c r="G14" s="43">
        <v>5566.05</v>
      </c>
      <c r="H14" s="44">
        <v>2.33</v>
      </c>
    </row>
    <row r="15" spans="1:8" x14ac:dyDescent="0.2">
      <c r="B15" s="46" t="s">
        <v>84</v>
      </c>
      <c r="C15" s="38" t="s">
        <v>1282</v>
      </c>
      <c r="D15" s="38" t="s">
        <v>1283</v>
      </c>
      <c r="E15" s="38" t="s">
        <v>1127</v>
      </c>
      <c r="F15" s="38">
        <v>150000</v>
      </c>
      <c r="G15" s="43">
        <v>5395.05</v>
      </c>
      <c r="H15" s="44">
        <v>2.2600000000000002</v>
      </c>
    </row>
    <row r="16" spans="1:8" x14ac:dyDescent="0.2">
      <c r="B16" s="46" t="s">
        <v>84</v>
      </c>
      <c r="C16" s="38" t="s">
        <v>1154</v>
      </c>
      <c r="D16" s="38" t="s">
        <v>1155</v>
      </c>
      <c r="E16" s="38" t="s">
        <v>1156</v>
      </c>
      <c r="F16" s="38">
        <v>400000</v>
      </c>
      <c r="G16" s="43">
        <v>5342.8</v>
      </c>
      <c r="H16" s="44">
        <v>2.2399999999999998</v>
      </c>
    </row>
    <row r="17" spans="2:8" x14ac:dyDescent="0.2">
      <c r="B17" s="46" t="s">
        <v>84</v>
      </c>
      <c r="C17" s="38" t="s">
        <v>1140</v>
      </c>
      <c r="D17" s="38" t="s">
        <v>1141</v>
      </c>
      <c r="E17" s="38" t="s">
        <v>1114</v>
      </c>
      <c r="F17" s="38">
        <v>700000</v>
      </c>
      <c r="G17" s="43">
        <v>5268.2</v>
      </c>
      <c r="H17" s="44">
        <v>2.21</v>
      </c>
    </row>
    <row r="18" spans="2:8" x14ac:dyDescent="0.2">
      <c r="B18" s="46" t="s">
        <v>84</v>
      </c>
      <c r="C18" s="38" t="s">
        <v>1169</v>
      </c>
      <c r="D18" s="38" t="s">
        <v>1170</v>
      </c>
      <c r="E18" s="38" t="s">
        <v>1139</v>
      </c>
      <c r="F18" s="38">
        <v>650000</v>
      </c>
      <c r="G18" s="43">
        <v>5166.2</v>
      </c>
      <c r="H18" s="44">
        <v>2.17</v>
      </c>
    </row>
    <row r="19" spans="2:8" x14ac:dyDescent="0.2">
      <c r="B19" s="46" t="s">
        <v>84</v>
      </c>
      <c r="C19" s="38" t="s">
        <v>1581</v>
      </c>
      <c r="D19" s="38" t="s">
        <v>1582</v>
      </c>
      <c r="E19" s="38" t="s">
        <v>1139</v>
      </c>
      <c r="F19" s="38">
        <v>1000000</v>
      </c>
      <c r="G19" s="43">
        <v>4954.5</v>
      </c>
      <c r="H19" s="44">
        <v>2.08</v>
      </c>
    </row>
    <row r="20" spans="2:8" x14ac:dyDescent="0.2">
      <c r="B20" s="46" t="s">
        <v>84</v>
      </c>
      <c r="C20" s="38" t="s">
        <v>1115</v>
      </c>
      <c r="D20" s="38" t="s">
        <v>1116</v>
      </c>
      <c r="E20" s="38" t="s">
        <v>1117</v>
      </c>
      <c r="F20" s="38">
        <v>90000</v>
      </c>
      <c r="G20" s="43">
        <v>4902.66</v>
      </c>
      <c r="H20" s="44">
        <v>2.06</v>
      </c>
    </row>
    <row r="21" spans="2:8" x14ac:dyDescent="0.2">
      <c r="B21" s="46" t="s">
        <v>84</v>
      </c>
      <c r="C21" s="38" t="s">
        <v>1159</v>
      </c>
      <c r="D21" s="38" t="s">
        <v>1160</v>
      </c>
      <c r="E21" s="38" t="s">
        <v>1161</v>
      </c>
      <c r="F21" s="38">
        <v>1065000</v>
      </c>
      <c r="G21" s="43">
        <v>4872.38</v>
      </c>
      <c r="H21" s="44">
        <v>2.04</v>
      </c>
    </row>
    <row r="22" spans="2:8" x14ac:dyDescent="0.2">
      <c r="B22" s="46" t="s">
        <v>84</v>
      </c>
      <c r="C22" s="38" t="s">
        <v>696</v>
      </c>
      <c r="D22" s="38" t="s">
        <v>1110</v>
      </c>
      <c r="E22" s="38" t="s">
        <v>1109</v>
      </c>
      <c r="F22" s="38">
        <v>1800000</v>
      </c>
      <c r="G22" s="43">
        <v>4824</v>
      </c>
      <c r="H22" s="44">
        <v>2.0200000000000005</v>
      </c>
    </row>
    <row r="23" spans="2:8" x14ac:dyDescent="0.2">
      <c r="B23" s="46" t="s">
        <v>84</v>
      </c>
      <c r="C23" s="38" t="s">
        <v>1186</v>
      </c>
      <c r="D23" s="38" t="s">
        <v>1187</v>
      </c>
      <c r="E23" s="38" t="s">
        <v>1173</v>
      </c>
      <c r="F23" s="38">
        <v>850000</v>
      </c>
      <c r="G23" s="43">
        <v>4805.4800000000005</v>
      </c>
      <c r="H23" s="44">
        <v>2.0099999999999998</v>
      </c>
    </row>
    <row r="24" spans="2:8" x14ac:dyDescent="0.2">
      <c r="B24" s="46" t="s">
        <v>84</v>
      </c>
      <c r="C24" s="38" t="s">
        <v>227</v>
      </c>
      <c r="D24" s="38" t="s">
        <v>1146</v>
      </c>
      <c r="E24" s="38" t="s">
        <v>1109</v>
      </c>
      <c r="F24" s="38">
        <v>900000</v>
      </c>
      <c r="G24" s="43">
        <v>4758.75</v>
      </c>
      <c r="H24" s="44">
        <v>1.9900000000000002</v>
      </c>
    </row>
    <row r="25" spans="2:8" x14ac:dyDescent="0.2">
      <c r="B25" s="46" t="s">
        <v>84</v>
      </c>
      <c r="C25" s="38" t="s">
        <v>1479</v>
      </c>
      <c r="D25" s="38" t="s">
        <v>1480</v>
      </c>
      <c r="E25" s="38" t="s">
        <v>1114</v>
      </c>
      <c r="F25" s="38">
        <v>375000</v>
      </c>
      <c r="G25" s="43">
        <v>4575.9400000000005</v>
      </c>
      <c r="H25" s="44">
        <v>1.9200000000000002</v>
      </c>
    </row>
    <row r="26" spans="2:8" x14ac:dyDescent="0.2">
      <c r="B26" s="46" t="s">
        <v>84</v>
      </c>
      <c r="C26" s="38" t="s">
        <v>1112</v>
      </c>
      <c r="D26" s="38" t="s">
        <v>1113</v>
      </c>
      <c r="E26" s="38" t="s">
        <v>1114</v>
      </c>
      <c r="F26" s="38">
        <v>25000</v>
      </c>
      <c r="G26" s="43">
        <v>4155.8599999999997</v>
      </c>
      <c r="H26" s="44">
        <v>1.7400000000000002</v>
      </c>
    </row>
    <row r="27" spans="2:8" x14ac:dyDescent="0.2">
      <c r="B27" s="46" t="s">
        <v>84</v>
      </c>
      <c r="C27" s="38" t="s">
        <v>1296</v>
      </c>
      <c r="D27" s="38" t="s">
        <v>1297</v>
      </c>
      <c r="E27" s="38" t="s">
        <v>1121</v>
      </c>
      <c r="F27" s="38">
        <v>672000</v>
      </c>
      <c r="G27" s="43">
        <v>4066.94</v>
      </c>
      <c r="H27" s="44">
        <v>1.7000000000000002</v>
      </c>
    </row>
    <row r="28" spans="2:8" x14ac:dyDescent="0.2">
      <c r="B28" s="46" t="s">
        <v>84</v>
      </c>
      <c r="C28" s="38" t="s">
        <v>1293</v>
      </c>
      <c r="D28" s="38" t="s">
        <v>1294</v>
      </c>
      <c r="E28" s="38" t="s">
        <v>1161</v>
      </c>
      <c r="F28" s="38">
        <v>1325000</v>
      </c>
      <c r="G28" s="43">
        <v>4037.28</v>
      </c>
      <c r="H28" s="44">
        <v>1.6900000000000002</v>
      </c>
    </row>
    <row r="29" spans="2:8" x14ac:dyDescent="0.2">
      <c r="B29" s="46" t="s">
        <v>84</v>
      </c>
      <c r="C29" s="38" t="s">
        <v>1147</v>
      </c>
      <c r="D29" s="38" t="s">
        <v>1148</v>
      </c>
      <c r="E29" s="38" t="s">
        <v>1127</v>
      </c>
      <c r="F29" s="38">
        <v>45000</v>
      </c>
      <c r="G29" s="43">
        <v>3982.9300000000003</v>
      </c>
      <c r="H29" s="44">
        <v>1.67</v>
      </c>
    </row>
    <row r="30" spans="2:8" x14ac:dyDescent="0.2">
      <c r="B30" s="46" t="s">
        <v>84</v>
      </c>
      <c r="C30" s="38" t="s">
        <v>1267</v>
      </c>
      <c r="D30" s="38" t="s">
        <v>1268</v>
      </c>
      <c r="E30" s="38" t="s">
        <v>1109</v>
      </c>
      <c r="F30" s="38">
        <v>1150000</v>
      </c>
      <c r="G30" s="43">
        <v>3807.65</v>
      </c>
      <c r="H30" s="44">
        <v>1.6</v>
      </c>
    </row>
    <row r="31" spans="2:8" x14ac:dyDescent="0.2">
      <c r="B31" s="46" t="s">
        <v>84</v>
      </c>
      <c r="C31" s="38" t="s">
        <v>1314</v>
      </c>
      <c r="D31" s="38" t="s">
        <v>1315</v>
      </c>
      <c r="E31" s="38" t="s">
        <v>1226</v>
      </c>
      <c r="F31" s="38">
        <v>276404</v>
      </c>
      <c r="G31" s="43">
        <v>3726.34</v>
      </c>
      <c r="H31" s="44">
        <v>1.56</v>
      </c>
    </row>
    <row r="32" spans="2:8" x14ac:dyDescent="0.2">
      <c r="B32" s="46" t="s">
        <v>84</v>
      </c>
      <c r="C32" s="38" t="s">
        <v>1454</v>
      </c>
      <c r="D32" s="38" t="s">
        <v>1455</v>
      </c>
      <c r="E32" s="38" t="s">
        <v>1166</v>
      </c>
      <c r="F32" s="38">
        <v>475000</v>
      </c>
      <c r="G32" s="43">
        <v>3467.26</v>
      </c>
      <c r="H32" s="44">
        <v>1.4500000000000002</v>
      </c>
    </row>
    <row r="33" spans="2:8" x14ac:dyDescent="0.2">
      <c r="B33" s="46" t="s">
        <v>84</v>
      </c>
      <c r="C33" s="38" t="s">
        <v>1218</v>
      </c>
      <c r="D33" s="38" t="s">
        <v>1219</v>
      </c>
      <c r="E33" s="38" t="s">
        <v>1151</v>
      </c>
      <c r="F33" s="38">
        <v>275000</v>
      </c>
      <c r="G33" s="43">
        <v>3396.53</v>
      </c>
      <c r="H33" s="44">
        <v>1.4200000000000002</v>
      </c>
    </row>
    <row r="34" spans="2:8" x14ac:dyDescent="0.2">
      <c r="B34" s="46" t="s">
        <v>84</v>
      </c>
      <c r="C34" s="38" t="s">
        <v>1810</v>
      </c>
      <c r="D34" s="38" t="s">
        <v>1811</v>
      </c>
      <c r="E34" s="38" t="s">
        <v>1114</v>
      </c>
      <c r="F34" s="38">
        <v>260000</v>
      </c>
      <c r="G34" s="43">
        <v>3164.46</v>
      </c>
      <c r="H34" s="44">
        <v>1.33</v>
      </c>
    </row>
    <row r="35" spans="2:8" x14ac:dyDescent="0.2">
      <c r="B35" s="46" t="s">
        <v>84</v>
      </c>
      <c r="C35" s="38" t="s">
        <v>1385</v>
      </c>
      <c r="D35" s="38" t="s">
        <v>1386</v>
      </c>
      <c r="E35" s="38" t="s">
        <v>1161</v>
      </c>
      <c r="F35" s="38">
        <v>1250000</v>
      </c>
      <c r="G35" s="43">
        <v>3091.25</v>
      </c>
      <c r="H35" s="44">
        <v>1.3</v>
      </c>
    </row>
    <row r="36" spans="2:8" x14ac:dyDescent="0.2">
      <c r="B36" s="46" t="s">
        <v>84</v>
      </c>
      <c r="C36" s="38" t="s">
        <v>539</v>
      </c>
      <c r="D36" s="38" t="s">
        <v>1606</v>
      </c>
      <c r="E36" s="38" t="s">
        <v>1183</v>
      </c>
      <c r="F36" s="38">
        <v>215055</v>
      </c>
      <c r="G36" s="43">
        <v>2943.35</v>
      </c>
      <c r="H36" s="44">
        <v>1.23</v>
      </c>
    </row>
    <row r="37" spans="2:8" x14ac:dyDescent="0.2">
      <c r="B37" s="46" t="s">
        <v>84</v>
      </c>
      <c r="C37" s="38" t="s">
        <v>116</v>
      </c>
      <c r="D37" s="38" t="s">
        <v>1279</v>
      </c>
      <c r="E37" s="38" t="s">
        <v>1139</v>
      </c>
      <c r="F37" s="38">
        <v>170000</v>
      </c>
      <c r="G37" s="43">
        <v>2788.43</v>
      </c>
      <c r="H37" s="44">
        <v>1.17</v>
      </c>
    </row>
    <row r="38" spans="2:8" x14ac:dyDescent="0.2">
      <c r="B38" s="46" t="s">
        <v>84</v>
      </c>
      <c r="C38" s="38" t="s">
        <v>1286</v>
      </c>
      <c r="D38" s="38" t="s">
        <v>1287</v>
      </c>
      <c r="E38" s="38" t="s">
        <v>1121</v>
      </c>
      <c r="F38" s="38">
        <v>55000</v>
      </c>
      <c r="G38" s="43">
        <v>2746.84</v>
      </c>
      <c r="H38" s="44">
        <v>1.1499999999999999</v>
      </c>
    </row>
    <row r="39" spans="2:8" x14ac:dyDescent="0.2">
      <c r="B39" s="46" t="s">
        <v>84</v>
      </c>
      <c r="C39" s="38" t="s">
        <v>243</v>
      </c>
      <c r="D39" s="38" t="s">
        <v>1188</v>
      </c>
      <c r="E39" s="38" t="s">
        <v>1109</v>
      </c>
      <c r="F39" s="38">
        <v>851261</v>
      </c>
      <c r="G39" s="43">
        <v>2743.61</v>
      </c>
      <c r="H39" s="44">
        <v>1.1499999999999999</v>
      </c>
    </row>
    <row r="40" spans="2:8" x14ac:dyDescent="0.2">
      <c r="B40" s="46" t="s">
        <v>84</v>
      </c>
      <c r="C40" s="38" t="s">
        <v>1971</v>
      </c>
      <c r="D40" s="38" t="s">
        <v>1972</v>
      </c>
      <c r="E40" s="38" t="s">
        <v>1229</v>
      </c>
      <c r="F40" s="38">
        <v>900000</v>
      </c>
      <c r="G40" s="43">
        <v>2739.6</v>
      </c>
      <c r="H40" s="44">
        <v>1.1499999999999999</v>
      </c>
    </row>
    <row r="41" spans="2:8" x14ac:dyDescent="0.2">
      <c r="B41" s="46" t="s">
        <v>84</v>
      </c>
      <c r="C41" s="38" t="s">
        <v>1407</v>
      </c>
      <c r="D41" s="38" t="s">
        <v>1408</v>
      </c>
      <c r="E41" s="38" t="s">
        <v>1409</v>
      </c>
      <c r="F41" s="38">
        <v>375000</v>
      </c>
      <c r="G41" s="43">
        <v>2732.81</v>
      </c>
      <c r="H41" s="44">
        <v>1.1499999999999999</v>
      </c>
    </row>
    <row r="42" spans="2:8" x14ac:dyDescent="0.2">
      <c r="B42" s="46" t="s">
        <v>84</v>
      </c>
      <c r="C42" s="38" t="s">
        <v>1184</v>
      </c>
      <c r="D42" s="38" t="s">
        <v>1185</v>
      </c>
      <c r="E42" s="38" t="s">
        <v>1158</v>
      </c>
      <c r="F42" s="38">
        <v>592500</v>
      </c>
      <c r="G42" s="43">
        <v>2545.08</v>
      </c>
      <c r="H42" s="44">
        <v>1.07</v>
      </c>
    </row>
    <row r="43" spans="2:8" x14ac:dyDescent="0.2">
      <c r="B43" s="46" t="s">
        <v>84</v>
      </c>
      <c r="C43" s="38" t="s">
        <v>1289</v>
      </c>
      <c r="D43" s="38" t="s">
        <v>1290</v>
      </c>
      <c r="E43" s="38" t="s">
        <v>1197</v>
      </c>
      <c r="F43" s="38">
        <v>1000000</v>
      </c>
      <c r="G43" s="43">
        <v>2544</v>
      </c>
      <c r="H43" s="44">
        <v>1.07</v>
      </c>
    </row>
    <row r="44" spans="2:8" x14ac:dyDescent="0.2">
      <c r="B44" s="46" t="s">
        <v>84</v>
      </c>
      <c r="C44" s="38" t="s">
        <v>1240</v>
      </c>
      <c r="D44" s="38" t="s">
        <v>1241</v>
      </c>
      <c r="E44" s="38" t="s">
        <v>1121</v>
      </c>
      <c r="F44" s="38">
        <v>125000</v>
      </c>
      <c r="G44" s="43">
        <v>2542.5</v>
      </c>
      <c r="H44" s="44">
        <v>1.07</v>
      </c>
    </row>
    <row r="45" spans="2:8" x14ac:dyDescent="0.2">
      <c r="B45" s="46" t="s">
        <v>84</v>
      </c>
      <c r="C45" s="38" t="s">
        <v>1816</v>
      </c>
      <c r="D45" s="38" t="s">
        <v>1817</v>
      </c>
      <c r="E45" s="38" t="s">
        <v>1497</v>
      </c>
      <c r="F45" s="38">
        <v>600000</v>
      </c>
      <c r="G45" s="43">
        <v>2519.7000000000003</v>
      </c>
      <c r="H45" s="44">
        <v>1.06</v>
      </c>
    </row>
    <row r="46" spans="2:8" x14ac:dyDescent="0.2">
      <c r="B46" s="46" t="s">
        <v>84</v>
      </c>
      <c r="C46" s="38" t="s">
        <v>1924</v>
      </c>
      <c r="D46" s="38" t="s">
        <v>1925</v>
      </c>
      <c r="E46" s="38" t="s">
        <v>1229</v>
      </c>
      <c r="F46" s="38">
        <v>275000</v>
      </c>
      <c r="G46" s="43">
        <v>2506.9</v>
      </c>
      <c r="H46" s="44">
        <v>1.05</v>
      </c>
    </row>
    <row r="47" spans="2:8" x14ac:dyDescent="0.2">
      <c r="B47" s="46" t="s">
        <v>84</v>
      </c>
      <c r="C47" s="38" t="s">
        <v>1149</v>
      </c>
      <c r="D47" s="38" t="s">
        <v>1150</v>
      </c>
      <c r="E47" s="38" t="s">
        <v>1151</v>
      </c>
      <c r="F47" s="38">
        <v>215000</v>
      </c>
      <c r="G47" s="43">
        <v>2482.2800000000002</v>
      </c>
      <c r="H47" s="44">
        <v>1.04</v>
      </c>
    </row>
    <row r="48" spans="2:8" x14ac:dyDescent="0.2">
      <c r="B48" s="46" t="s">
        <v>84</v>
      </c>
      <c r="C48" s="38" t="s">
        <v>1498</v>
      </c>
      <c r="D48" s="38" t="s">
        <v>1499</v>
      </c>
      <c r="E48" s="38" t="s">
        <v>1497</v>
      </c>
      <c r="F48" s="38">
        <v>130000</v>
      </c>
      <c r="G48" s="43">
        <v>2468.38</v>
      </c>
      <c r="H48" s="44">
        <v>1.03</v>
      </c>
    </row>
    <row r="49" spans="2:8" x14ac:dyDescent="0.2">
      <c r="B49" s="46" t="s">
        <v>84</v>
      </c>
      <c r="C49" s="38" t="s">
        <v>1874</v>
      </c>
      <c r="D49" s="38" t="s">
        <v>1875</v>
      </c>
      <c r="E49" s="38" t="s">
        <v>1139</v>
      </c>
      <c r="F49" s="38">
        <v>367552</v>
      </c>
      <c r="G49" s="43">
        <v>2464.0700000000002</v>
      </c>
      <c r="H49" s="44">
        <v>1.03</v>
      </c>
    </row>
    <row r="50" spans="2:8" x14ac:dyDescent="0.2">
      <c r="B50" s="46" t="s">
        <v>84</v>
      </c>
      <c r="C50" s="38" t="s">
        <v>1144</v>
      </c>
      <c r="D50" s="38" t="s">
        <v>1145</v>
      </c>
      <c r="E50" s="38" t="s">
        <v>1114</v>
      </c>
      <c r="F50" s="38">
        <v>230480</v>
      </c>
      <c r="G50" s="43">
        <v>2332</v>
      </c>
      <c r="H50" s="44">
        <v>0.98</v>
      </c>
    </row>
    <row r="51" spans="2:8" x14ac:dyDescent="0.2">
      <c r="B51" s="46" t="s">
        <v>84</v>
      </c>
      <c r="C51" s="38" t="s">
        <v>1395</v>
      </c>
      <c r="D51" s="38" t="s">
        <v>1396</v>
      </c>
      <c r="E51" s="38" t="s">
        <v>1121</v>
      </c>
      <c r="F51" s="38">
        <v>220000</v>
      </c>
      <c r="G51" s="43">
        <v>2290.42</v>
      </c>
      <c r="H51" s="44">
        <v>0.96000000000000008</v>
      </c>
    </row>
    <row r="52" spans="2:8" x14ac:dyDescent="0.2">
      <c r="B52" s="46" t="s">
        <v>84</v>
      </c>
      <c r="C52" s="38" t="s">
        <v>1958</v>
      </c>
      <c r="D52" s="38" t="s">
        <v>1959</v>
      </c>
      <c r="E52" s="38" t="s">
        <v>1121</v>
      </c>
      <c r="F52" s="38">
        <v>335000</v>
      </c>
      <c r="G52" s="43">
        <v>2251.54</v>
      </c>
      <c r="H52" s="44">
        <v>0.94000000000000006</v>
      </c>
    </row>
    <row r="53" spans="2:8" x14ac:dyDescent="0.2">
      <c r="B53" s="46" t="s">
        <v>84</v>
      </c>
      <c r="C53" s="38" t="s">
        <v>1820</v>
      </c>
      <c r="D53" s="38" t="s">
        <v>1821</v>
      </c>
      <c r="E53" s="38" t="s">
        <v>1137</v>
      </c>
      <c r="F53" s="38">
        <v>435000</v>
      </c>
      <c r="G53" s="43">
        <v>2169.13</v>
      </c>
      <c r="H53" s="44">
        <v>0.91</v>
      </c>
    </row>
    <row r="54" spans="2:8" x14ac:dyDescent="0.2">
      <c r="B54" s="46" t="s">
        <v>84</v>
      </c>
      <c r="C54" s="38" t="s">
        <v>1822</v>
      </c>
      <c r="D54" s="38" t="s">
        <v>1823</v>
      </c>
      <c r="E54" s="38" t="s">
        <v>1117</v>
      </c>
      <c r="F54" s="38">
        <v>150000</v>
      </c>
      <c r="G54" s="43">
        <v>2159.4</v>
      </c>
      <c r="H54" s="44">
        <v>0.91</v>
      </c>
    </row>
    <row r="55" spans="2:8" x14ac:dyDescent="0.2">
      <c r="B55" s="46" t="s">
        <v>84</v>
      </c>
      <c r="C55" s="38" t="s">
        <v>1162</v>
      </c>
      <c r="D55" s="38" t="s">
        <v>1163</v>
      </c>
      <c r="E55" s="38" t="s">
        <v>1124</v>
      </c>
      <c r="F55" s="38">
        <v>475000</v>
      </c>
      <c r="G55" s="43">
        <v>1802.63</v>
      </c>
      <c r="H55" s="44">
        <v>0.76</v>
      </c>
    </row>
    <row r="56" spans="2:8" x14ac:dyDescent="0.2">
      <c r="B56" s="46" t="s">
        <v>84</v>
      </c>
      <c r="C56" s="38" t="s">
        <v>1812</v>
      </c>
      <c r="D56" s="38" t="s">
        <v>1813</v>
      </c>
      <c r="E56" s="38" t="s">
        <v>1166</v>
      </c>
      <c r="F56" s="38">
        <v>93443</v>
      </c>
      <c r="G56" s="43">
        <v>1338.57</v>
      </c>
      <c r="H56" s="44">
        <v>0.55999999999999994</v>
      </c>
    </row>
    <row r="57" spans="2:8" x14ac:dyDescent="0.2">
      <c r="B57" s="46" t="s">
        <v>84</v>
      </c>
      <c r="C57" s="38" t="s">
        <v>1472</v>
      </c>
      <c r="D57" s="38" t="s">
        <v>1473</v>
      </c>
      <c r="E57" s="38" t="s">
        <v>1139</v>
      </c>
      <c r="F57" s="38">
        <v>863000</v>
      </c>
      <c r="G57" s="43">
        <v>1285.8700000000001</v>
      </c>
      <c r="H57" s="44">
        <v>0.54</v>
      </c>
    </row>
    <row r="58" spans="2:8" x14ac:dyDescent="0.2">
      <c r="B58" s="46" t="s">
        <v>84</v>
      </c>
      <c r="C58" s="38" t="s">
        <v>1481</v>
      </c>
      <c r="D58" s="38" t="s">
        <v>1482</v>
      </c>
      <c r="E58" s="38" t="s">
        <v>1212</v>
      </c>
      <c r="F58" s="38">
        <v>615000</v>
      </c>
      <c r="G58" s="43">
        <v>1207.8600000000001</v>
      </c>
      <c r="H58" s="44">
        <v>0.51</v>
      </c>
    </row>
    <row r="59" spans="2:8" x14ac:dyDescent="0.2">
      <c r="B59" s="46" t="s">
        <v>84</v>
      </c>
      <c r="C59" s="38" t="s">
        <v>1832</v>
      </c>
      <c r="D59" s="38" t="s">
        <v>1833</v>
      </c>
      <c r="E59" s="38" t="s">
        <v>1139</v>
      </c>
      <c r="F59" s="38">
        <v>146000</v>
      </c>
      <c r="G59" s="43">
        <v>1139.02</v>
      </c>
      <c r="H59" s="44">
        <v>0.48000000000000004</v>
      </c>
    </row>
    <row r="60" spans="2:8" x14ac:dyDescent="0.2">
      <c r="B60" s="46" t="s">
        <v>84</v>
      </c>
      <c r="C60" s="38" t="s">
        <v>1491</v>
      </c>
      <c r="D60" s="38" t="s">
        <v>1492</v>
      </c>
      <c r="E60" s="38" t="s">
        <v>1156</v>
      </c>
      <c r="F60" s="38">
        <v>73125</v>
      </c>
      <c r="G60" s="43">
        <v>953.66</v>
      </c>
      <c r="H60" s="44">
        <v>0.4</v>
      </c>
    </row>
    <row r="61" spans="2:8" x14ac:dyDescent="0.2">
      <c r="B61" s="46" t="s">
        <v>84</v>
      </c>
      <c r="C61" s="38" t="s">
        <v>1973</v>
      </c>
      <c r="D61" s="38" t="s">
        <v>1974</v>
      </c>
      <c r="E61" s="38" t="s">
        <v>1117</v>
      </c>
      <c r="F61" s="38">
        <v>28252</v>
      </c>
      <c r="G61" s="43">
        <v>562.72</v>
      </c>
      <c r="H61" s="44">
        <v>0.24000000000000002</v>
      </c>
    </row>
    <row r="62" spans="2:8" x14ac:dyDescent="0.2">
      <c r="B62" s="46" t="s">
        <v>84</v>
      </c>
      <c r="C62" s="38" t="s">
        <v>1202</v>
      </c>
      <c r="D62" s="38" t="s">
        <v>1203</v>
      </c>
      <c r="E62" s="38" t="s">
        <v>1139</v>
      </c>
      <c r="F62" s="38">
        <v>200000</v>
      </c>
      <c r="G62" s="43">
        <v>537.5</v>
      </c>
      <c r="H62" s="44">
        <v>0.22999999999999998</v>
      </c>
    </row>
    <row r="63" spans="2:8" ht="13.5" thickBot="1" x14ac:dyDescent="0.25">
      <c r="E63" s="47" t="s">
        <v>48</v>
      </c>
      <c r="G63" s="48">
        <v>232261.72</v>
      </c>
      <c r="H63" s="49">
        <v>97.38</v>
      </c>
    </row>
    <row r="64" spans="2:8" ht="13.5" thickTop="1" x14ac:dyDescent="0.2">
      <c r="B64" s="92" t="s">
        <v>49</v>
      </c>
      <c r="C64" s="93"/>
      <c r="H64" s="44"/>
    </row>
    <row r="65" spans="2:8" x14ac:dyDescent="0.2">
      <c r="B65" s="46" t="s">
        <v>84</v>
      </c>
      <c r="C65" s="38" t="s">
        <v>1975</v>
      </c>
      <c r="D65" s="38" t="s">
        <v>1976</v>
      </c>
      <c r="E65" s="38" t="s">
        <v>1130</v>
      </c>
      <c r="F65" s="38">
        <v>200000</v>
      </c>
      <c r="G65" s="43">
        <v>0</v>
      </c>
      <c r="H65" s="44">
        <v>0</v>
      </c>
    </row>
    <row r="66" spans="2:8" x14ac:dyDescent="0.2">
      <c r="B66" s="46" t="s">
        <v>84</v>
      </c>
      <c r="C66" s="38" t="s">
        <v>1977</v>
      </c>
      <c r="D66" s="38" t="s">
        <v>1978</v>
      </c>
      <c r="E66" s="38" t="s">
        <v>1130</v>
      </c>
      <c r="F66" s="38">
        <v>200000</v>
      </c>
      <c r="G66" s="43">
        <v>0</v>
      </c>
      <c r="H66" s="44">
        <v>0</v>
      </c>
    </row>
    <row r="67" spans="2:8" x14ac:dyDescent="0.2">
      <c r="B67" s="94" t="s">
        <v>1337</v>
      </c>
      <c r="C67" s="93"/>
      <c r="H67" s="44"/>
    </row>
    <row r="68" spans="2:8" x14ac:dyDescent="0.2">
      <c r="B68" s="92" t="s">
        <v>9</v>
      </c>
      <c r="C68" s="93"/>
      <c r="H68" s="44"/>
    </row>
    <row r="69" spans="2:8" x14ac:dyDescent="0.2">
      <c r="B69" s="46" t="s">
        <v>84</v>
      </c>
      <c r="C69" s="38" t="s">
        <v>1186</v>
      </c>
      <c r="D69" s="38" t="s">
        <v>1838</v>
      </c>
      <c r="E69" s="38" t="s">
        <v>1173</v>
      </c>
      <c r="F69" s="38">
        <v>1223092</v>
      </c>
      <c r="G69" s="43">
        <v>122.92</v>
      </c>
      <c r="H69" s="44">
        <v>0.05</v>
      </c>
    </row>
    <row r="70" spans="2:8" ht="13.5" thickBot="1" x14ac:dyDescent="0.25">
      <c r="E70" s="47" t="s">
        <v>48</v>
      </c>
      <c r="G70" s="48">
        <v>122.92</v>
      </c>
      <c r="H70" s="49">
        <v>0.05</v>
      </c>
    </row>
    <row r="71" spans="2:8" ht="13.5" thickTop="1" x14ac:dyDescent="0.2">
      <c r="B71" s="94" t="s">
        <v>1243</v>
      </c>
      <c r="C71" s="93"/>
      <c r="H71" s="44"/>
    </row>
    <row r="72" spans="2:8" x14ac:dyDescent="0.2">
      <c r="B72" s="92" t="s">
        <v>9</v>
      </c>
      <c r="C72" s="93"/>
      <c r="H72" s="44"/>
    </row>
    <row r="73" spans="2:8" x14ac:dyDescent="0.2">
      <c r="B73" s="46" t="s">
        <v>84</v>
      </c>
      <c r="C73" s="38" t="s">
        <v>14</v>
      </c>
      <c r="D73" s="38" t="s">
        <v>1244</v>
      </c>
      <c r="E73" s="38" t="s">
        <v>1139</v>
      </c>
      <c r="F73" s="38">
        <v>292000</v>
      </c>
      <c r="G73" s="43">
        <v>1086.3900000000001</v>
      </c>
      <c r="H73" s="44">
        <v>0.45999999999999996</v>
      </c>
    </row>
    <row r="74" spans="2:8" ht="13.5" thickBot="1" x14ac:dyDescent="0.25">
      <c r="E74" s="47" t="s">
        <v>48</v>
      </c>
      <c r="G74" s="51">
        <v>1086.3900000000001</v>
      </c>
      <c r="H74" s="52">
        <v>0.46</v>
      </c>
    </row>
    <row r="75" spans="2:8" ht="13.5" thickTop="1" x14ac:dyDescent="0.2">
      <c r="H75" s="44"/>
    </row>
    <row r="76" spans="2:8" x14ac:dyDescent="0.2">
      <c r="B76" s="92" t="s">
        <v>1254</v>
      </c>
      <c r="C76" s="93"/>
      <c r="H76" s="44"/>
    </row>
    <row r="77" spans="2:8" x14ac:dyDescent="0.2">
      <c r="B77" s="94" t="s">
        <v>601</v>
      </c>
      <c r="C77" s="93"/>
      <c r="E77" s="47" t="s">
        <v>602</v>
      </c>
      <c r="H77" s="44"/>
    </row>
    <row r="78" spans="2:8" x14ac:dyDescent="0.2">
      <c r="C78" s="38" t="s">
        <v>227</v>
      </c>
      <c r="E78" s="38" t="s">
        <v>1805</v>
      </c>
      <c r="G78" s="43">
        <v>1350</v>
      </c>
      <c r="H78" s="44">
        <f>G78/G85*100</f>
        <v>0.56589973698656959</v>
      </c>
    </row>
    <row r="79" spans="2:8" ht="13.5" thickBot="1" x14ac:dyDescent="0.25">
      <c r="E79" s="47" t="s">
        <v>48</v>
      </c>
      <c r="G79" s="48">
        <v>1350</v>
      </c>
      <c r="H79" s="49">
        <v>0.56999999999999995</v>
      </c>
    </row>
    <row r="80" spans="2:8" ht="13.5" thickTop="1" x14ac:dyDescent="0.2">
      <c r="B80" s="46" t="s">
        <v>84</v>
      </c>
      <c r="H80" s="44"/>
    </row>
    <row r="81" spans="1:8" x14ac:dyDescent="0.2">
      <c r="C81" s="38" t="s">
        <v>85</v>
      </c>
      <c r="E81" s="38" t="s">
        <v>84</v>
      </c>
      <c r="G81" s="43">
        <v>6200</v>
      </c>
      <c r="H81" s="44">
        <v>2.6</v>
      </c>
    </row>
    <row r="82" spans="1:8" x14ac:dyDescent="0.2">
      <c r="H82" s="44"/>
    </row>
    <row r="83" spans="1:8" x14ac:dyDescent="0.2">
      <c r="A83" s="53" t="s">
        <v>86</v>
      </c>
      <c r="G83" s="54">
        <v>-2462.87</v>
      </c>
      <c r="H83" s="55">
        <v>-1.06</v>
      </c>
    </row>
    <row r="84" spans="1:8" x14ac:dyDescent="0.2">
      <c r="H84" s="44"/>
    </row>
    <row r="85" spans="1:8" ht="13.5" thickBot="1" x14ac:dyDescent="0.25">
      <c r="E85" s="47" t="s">
        <v>87</v>
      </c>
      <c r="G85" s="48">
        <v>238558.16</v>
      </c>
      <c r="H85" s="49">
        <v>100</v>
      </c>
    </row>
    <row r="86" spans="1:8" ht="13.5" thickTop="1" x14ac:dyDescent="0.2">
      <c r="H86" s="44"/>
    </row>
    <row r="87" spans="1:8" x14ac:dyDescent="0.2">
      <c r="A87" s="47" t="s">
        <v>88</v>
      </c>
      <c r="H87" s="44"/>
    </row>
    <row r="88" spans="1:8" x14ac:dyDescent="0.2">
      <c r="A88" s="38">
        <v>1</v>
      </c>
      <c r="B88" s="38" t="s">
        <v>1255</v>
      </c>
      <c r="H88" s="44"/>
    </row>
    <row r="89" spans="1:8" x14ac:dyDescent="0.2">
      <c r="H89" s="44"/>
    </row>
    <row r="90" spans="1:8" x14ac:dyDescent="0.2">
      <c r="A90" s="38">
        <v>2</v>
      </c>
      <c r="B90" s="38" t="s">
        <v>90</v>
      </c>
      <c r="H90" s="44"/>
    </row>
    <row r="91" spans="1:8" x14ac:dyDescent="0.2">
      <c r="H91" s="44"/>
    </row>
    <row r="92" spans="1:8" x14ac:dyDescent="0.2">
      <c r="A92" s="38">
        <v>3</v>
      </c>
      <c r="B92" s="38" t="s">
        <v>1979</v>
      </c>
      <c r="H92" s="44"/>
    </row>
    <row r="93" spans="1:8" x14ac:dyDescent="0.2">
      <c r="H93" s="44"/>
    </row>
    <row r="94" spans="1:8" x14ac:dyDescent="0.2">
      <c r="A94" s="34"/>
      <c r="B94" s="34"/>
      <c r="C94" s="34"/>
      <c r="D94" s="34"/>
      <c r="E94" s="34"/>
      <c r="F94" s="34"/>
      <c r="G94" s="36"/>
      <c r="H94" s="56"/>
    </row>
  </sheetData>
  <mergeCells count="10">
    <mergeCell ref="B71:C71"/>
    <mergeCell ref="B72:C72"/>
    <mergeCell ref="B76:C76"/>
    <mergeCell ref="B77:C77"/>
    <mergeCell ref="A2:C2"/>
    <mergeCell ref="A3:C3"/>
    <mergeCell ref="B4:C4"/>
    <mergeCell ref="B64:C64"/>
    <mergeCell ref="B67:C67"/>
    <mergeCell ref="B68:C68"/>
  </mergeCells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6"/>
  <sheetViews>
    <sheetView topLeftCell="A36" workbookViewId="0">
      <selection activeCell="C72" sqref="C72"/>
    </sheetView>
  </sheetViews>
  <sheetFormatPr defaultRowHeight="9" x14ac:dyDescent="0.15"/>
  <cols>
    <col min="1" max="1" width="2.7109375" style="5" customWidth="1"/>
    <col min="2" max="2" width="4.7109375" style="5" customWidth="1"/>
    <col min="3" max="3" width="66.5703125" style="5" bestFit="1" customWidth="1"/>
    <col min="4" max="4" width="10.7109375" style="5" bestFit="1" customWidth="1"/>
    <col min="5" max="5" width="11.42578125" style="5" bestFit="1" customWidth="1"/>
    <col min="6" max="6" width="7.28515625" style="5" bestFit="1" customWidth="1"/>
    <col min="7" max="7" width="8.7109375" style="10" bestFit="1" customWidth="1"/>
    <col min="8" max="8" width="7.42578125" style="21" bestFit="1" customWidth="1"/>
    <col min="9" max="16384" width="9.140625" style="5"/>
  </cols>
  <sheetData>
    <row r="1" spans="1:8" x14ac:dyDescent="0.15">
      <c r="A1" s="1"/>
      <c r="B1" s="1"/>
      <c r="C1" s="2" t="s">
        <v>649</v>
      </c>
      <c r="D1" s="1"/>
      <c r="E1" s="1"/>
      <c r="F1" s="1"/>
      <c r="G1" s="3"/>
      <c r="H1" s="4"/>
    </row>
    <row r="2" spans="1:8" ht="37.5" x14ac:dyDescent="0.25">
      <c r="A2" s="89" t="s">
        <v>1</v>
      </c>
      <c r="B2" s="90"/>
      <c r="C2" s="90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8" ht="15" x14ac:dyDescent="0.25">
      <c r="A3" s="86" t="s">
        <v>7</v>
      </c>
      <c r="B3" s="87"/>
      <c r="C3" s="87"/>
      <c r="H3" s="11"/>
    </row>
    <row r="4" spans="1:8" ht="15" x14ac:dyDescent="0.25">
      <c r="B4" s="88" t="s">
        <v>8</v>
      </c>
      <c r="C4" s="87"/>
      <c r="H4" s="11"/>
    </row>
    <row r="5" spans="1:8" ht="15" x14ac:dyDescent="0.25">
      <c r="B5" s="86" t="s">
        <v>9</v>
      </c>
      <c r="C5" s="87"/>
      <c r="H5" s="11"/>
    </row>
    <row r="6" spans="1:8" x14ac:dyDescent="0.15">
      <c r="B6" s="12">
        <v>8.5500000000000007E-2</v>
      </c>
      <c r="C6" s="5" t="s">
        <v>28</v>
      </c>
      <c r="D6" s="5" t="s">
        <v>142</v>
      </c>
      <c r="E6" s="5" t="s">
        <v>16</v>
      </c>
      <c r="F6" s="5">
        <v>850</v>
      </c>
      <c r="G6" s="10">
        <v>8514</v>
      </c>
      <c r="H6" s="11">
        <v>6.7</v>
      </c>
    </row>
    <row r="7" spans="1:8" x14ac:dyDescent="0.15">
      <c r="B7" s="12">
        <v>9.8100000000000007E-2</v>
      </c>
      <c r="C7" s="5" t="s">
        <v>110</v>
      </c>
      <c r="D7" s="5" t="s">
        <v>144</v>
      </c>
      <c r="E7" s="5" t="s">
        <v>16</v>
      </c>
      <c r="F7" s="5">
        <v>800</v>
      </c>
      <c r="G7" s="10">
        <v>8078.5700000000006</v>
      </c>
      <c r="H7" s="11">
        <v>6.36</v>
      </c>
    </row>
    <row r="8" spans="1:8" x14ac:dyDescent="0.15">
      <c r="B8" s="12">
        <v>8.3500000000000005E-2</v>
      </c>
      <c r="C8" s="5" t="s">
        <v>566</v>
      </c>
      <c r="D8" s="5" t="s">
        <v>168</v>
      </c>
      <c r="E8" s="5" t="s">
        <v>24</v>
      </c>
      <c r="F8" s="5">
        <v>800</v>
      </c>
      <c r="G8" s="10">
        <v>7992.66</v>
      </c>
      <c r="H8" s="11">
        <v>6.29</v>
      </c>
    </row>
    <row r="9" spans="1:8" x14ac:dyDescent="0.15">
      <c r="B9" s="12">
        <v>7.0099999999999996E-2</v>
      </c>
      <c r="C9" s="5" t="s">
        <v>37</v>
      </c>
      <c r="D9" s="5" t="s">
        <v>650</v>
      </c>
      <c r="E9" s="5" t="s">
        <v>16</v>
      </c>
      <c r="F9" s="5">
        <v>800</v>
      </c>
      <c r="G9" s="10">
        <v>7959.7</v>
      </c>
      <c r="H9" s="11">
        <v>6.2700000000000005</v>
      </c>
    </row>
    <row r="10" spans="1:8" x14ac:dyDescent="0.15">
      <c r="B10" s="12">
        <v>7.9500000000000001E-2</v>
      </c>
      <c r="C10" s="5" t="s">
        <v>562</v>
      </c>
      <c r="D10" s="5" t="s">
        <v>125</v>
      </c>
      <c r="E10" s="5" t="s">
        <v>21</v>
      </c>
      <c r="F10" s="5">
        <v>690</v>
      </c>
      <c r="G10" s="10">
        <v>6869.14</v>
      </c>
      <c r="H10" s="11">
        <v>5.41</v>
      </c>
    </row>
    <row r="11" spans="1:8" x14ac:dyDescent="0.15">
      <c r="B11" s="12">
        <v>8.3199999999999996E-2</v>
      </c>
      <c r="C11" s="5" t="s">
        <v>97</v>
      </c>
      <c r="D11" s="5" t="s">
        <v>552</v>
      </c>
      <c r="E11" s="5" t="s">
        <v>36</v>
      </c>
      <c r="F11" s="5">
        <v>650</v>
      </c>
      <c r="G11" s="10">
        <v>6504.8</v>
      </c>
      <c r="H11" s="11">
        <v>5.12</v>
      </c>
    </row>
    <row r="12" spans="1:8" x14ac:dyDescent="0.15">
      <c r="B12" s="12">
        <v>8.0299999999999996E-2</v>
      </c>
      <c r="C12" s="5" t="s">
        <v>112</v>
      </c>
      <c r="D12" s="5" t="s">
        <v>651</v>
      </c>
      <c r="E12" s="5" t="s">
        <v>16</v>
      </c>
      <c r="F12" s="5">
        <v>600</v>
      </c>
      <c r="G12" s="10">
        <v>5986.68</v>
      </c>
      <c r="H12" s="11">
        <v>4.71</v>
      </c>
    </row>
    <row r="13" spans="1:8" x14ac:dyDescent="0.15">
      <c r="B13" s="12">
        <v>7.4499999999999997E-2</v>
      </c>
      <c r="C13" s="5" t="s">
        <v>14</v>
      </c>
      <c r="D13" s="5" t="s">
        <v>30</v>
      </c>
      <c r="E13" s="5" t="s">
        <v>16</v>
      </c>
      <c r="F13" s="5">
        <v>50</v>
      </c>
      <c r="G13" s="10">
        <v>4989.8500000000004</v>
      </c>
      <c r="H13" s="11">
        <v>3.93</v>
      </c>
    </row>
    <row r="14" spans="1:8" x14ac:dyDescent="0.15">
      <c r="B14" s="13" t="s">
        <v>13</v>
      </c>
      <c r="C14" s="5" t="s">
        <v>99</v>
      </c>
      <c r="D14" s="5" t="s">
        <v>652</v>
      </c>
      <c r="E14" s="5" t="s">
        <v>653</v>
      </c>
      <c r="F14" s="5">
        <v>350</v>
      </c>
      <c r="G14" s="10">
        <v>4872.7700000000004</v>
      </c>
      <c r="H14" s="11">
        <v>3.8400000000000003</v>
      </c>
    </row>
    <row r="15" spans="1:8" x14ac:dyDescent="0.15">
      <c r="B15" s="12">
        <v>8.4000000000000005E-2</v>
      </c>
      <c r="C15" s="5" t="s">
        <v>95</v>
      </c>
      <c r="D15" s="5" t="s">
        <v>124</v>
      </c>
      <c r="E15" s="5" t="s">
        <v>24</v>
      </c>
      <c r="F15" s="5">
        <v>420</v>
      </c>
      <c r="G15" s="10">
        <v>4218.6499999999996</v>
      </c>
      <c r="H15" s="11">
        <v>3.32</v>
      </c>
    </row>
    <row r="16" spans="1:8" x14ac:dyDescent="0.15">
      <c r="B16" s="12">
        <v>8.4000000000000005E-2</v>
      </c>
      <c r="C16" s="5" t="s">
        <v>28</v>
      </c>
      <c r="D16" s="5" t="s">
        <v>29</v>
      </c>
      <c r="E16" s="5" t="s">
        <v>16</v>
      </c>
      <c r="F16" s="5">
        <v>300</v>
      </c>
      <c r="G16" s="10">
        <v>3003.2000000000003</v>
      </c>
      <c r="H16" s="11">
        <v>2.36</v>
      </c>
    </row>
    <row r="17" spans="2:8" x14ac:dyDescent="0.15">
      <c r="B17" s="12">
        <v>7.6499999999999999E-2</v>
      </c>
      <c r="C17" s="5" t="s">
        <v>557</v>
      </c>
      <c r="D17" s="5" t="s">
        <v>564</v>
      </c>
      <c r="E17" s="5" t="s">
        <v>36</v>
      </c>
      <c r="F17" s="5">
        <v>560</v>
      </c>
      <c r="G17" s="10">
        <v>2790.54</v>
      </c>
      <c r="H17" s="11">
        <v>2.2000000000000002</v>
      </c>
    </row>
    <row r="18" spans="2:8" x14ac:dyDescent="0.15">
      <c r="B18" s="12">
        <v>8.0600000000000005E-2</v>
      </c>
      <c r="C18" s="5" t="s">
        <v>19</v>
      </c>
      <c r="D18" s="5" t="s">
        <v>138</v>
      </c>
      <c r="E18" s="5" t="s">
        <v>21</v>
      </c>
      <c r="F18" s="5">
        <v>270</v>
      </c>
      <c r="G18" s="10">
        <v>2708.16</v>
      </c>
      <c r="H18" s="11">
        <v>2.13</v>
      </c>
    </row>
    <row r="19" spans="2:8" x14ac:dyDescent="0.15">
      <c r="B19" s="12">
        <v>9.4500000000000001E-2</v>
      </c>
      <c r="C19" s="5" t="s">
        <v>165</v>
      </c>
      <c r="D19" s="5" t="s">
        <v>654</v>
      </c>
      <c r="E19" s="5" t="s">
        <v>21</v>
      </c>
      <c r="F19" s="5">
        <v>250</v>
      </c>
      <c r="G19" s="10">
        <v>2505.6</v>
      </c>
      <c r="H19" s="11">
        <v>1.9700000000000002</v>
      </c>
    </row>
    <row r="20" spans="2:8" x14ac:dyDescent="0.15">
      <c r="B20" s="12">
        <v>8.3500000000000005E-2</v>
      </c>
      <c r="C20" s="5" t="s">
        <v>97</v>
      </c>
      <c r="D20" s="5" t="s">
        <v>655</v>
      </c>
      <c r="E20" s="5" t="s">
        <v>36</v>
      </c>
      <c r="F20" s="5">
        <v>250</v>
      </c>
      <c r="G20" s="10">
        <v>2504.59</v>
      </c>
      <c r="H20" s="11">
        <v>1.9700000000000002</v>
      </c>
    </row>
    <row r="21" spans="2:8" x14ac:dyDescent="0.15">
      <c r="B21" s="12">
        <v>8.4000000000000005E-2</v>
      </c>
      <c r="C21" s="5" t="s">
        <v>544</v>
      </c>
      <c r="D21" s="5" t="s">
        <v>162</v>
      </c>
      <c r="E21" s="5" t="s">
        <v>16</v>
      </c>
      <c r="F21" s="5">
        <v>230</v>
      </c>
      <c r="G21" s="10">
        <v>2303.25</v>
      </c>
      <c r="H21" s="11">
        <v>1.81</v>
      </c>
    </row>
    <row r="22" spans="2:8" x14ac:dyDescent="0.15">
      <c r="B22" s="12">
        <v>0.09</v>
      </c>
      <c r="C22" s="5" t="s">
        <v>656</v>
      </c>
      <c r="D22" s="5" t="s">
        <v>657</v>
      </c>
      <c r="E22" s="5" t="s">
        <v>16</v>
      </c>
      <c r="F22" s="5">
        <v>165</v>
      </c>
      <c r="G22" s="10">
        <v>1652.64</v>
      </c>
      <c r="H22" s="11">
        <v>1.3</v>
      </c>
    </row>
    <row r="23" spans="2:8" x14ac:dyDescent="0.15">
      <c r="B23" s="12">
        <v>6.7500000000000004E-2</v>
      </c>
      <c r="C23" s="5" t="s">
        <v>108</v>
      </c>
      <c r="D23" s="5" t="s">
        <v>658</v>
      </c>
      <c r="E23" s="5" t="s">
        <v>16</v>
      </c>
      <c r="F23" s="5">
        <v>150</v>
      </c>
      <c r="G23" s="10">
        <v>1485.33</v>
      </c>
      <c r="H23" s="11">
        <v>1.17</v>
      </c>
    </row>
    <row r="24" spans="2:8" x14ac:dyDescent="0.15">
      <c r="B24" s="12">
        <v>7.85E-2</v>
      </c>
      <c r="C24" s="5" t="s">
        <v>103</v>
      </c>
      <c r="D24" s="5" t="s">
        <v>153</v>
      </c>
      <c r="E24" s="5" t="s">
        <v>36</v>
      </c>
      <c r="F24" s="5">
        <v>130</v>
      </c>
      <c r="G24" s="10">
        <v>1296.77</v>
      </c>
      <c r="H24" s="11">
        <v>1.02</v>
      </c>
    </row>
    <row r="25" spans="2:8" x14ac:dyDescent="0.15">
      <c r="B25" s="12">
        <v>8.6999999999999994E-2</v>
      </c>
      <c r="C25" s="5" t="s">
        <v>17</v>
      </c>
      <c r="D25" s="5" t="s">
        <v>659</v>
      </c>
      <c r="E25" s="5" t="s">
        <v>16</v>
      </c>
      <c r="F25" s="5">
        <v>100</v>
      </c>
      <c r="G25" s="10">
        <v>1006.19</v>
      </c>
      <c r="H25" s="11">
        <v>0.79</v>
      </c>
    </row>
    <row r="26" spans="2:8" x14ac:dyDescent="0.15">
      <c r="B26" s="12">
        <v>8.3000000000000004E-2</v>
      </c>
      <c r="C26" s="5" t="s">
        <v>97</v>
      </c>
      <c r="D26" s="5" t="s">
        <v>107</v>
      </c>
      <c r="E26" s="5" t="s">
        <v>36</v>
      </c>
      <c r="F26" s="5">
        <v>100</v>
      </c>
      <c r="G26" s="10">
        <v>1003.72</v>
      </c>
      <c r="H26" s="11">
        <v>0.79</v>
      </c>
    </row>
    <row r="27" spans="2:8" x14ac:dyDescent="0.15">
      <c r="B27" s="12">
        <v>6.9000000000000006E-2</v>
      </c>
      <c r="C27" s="5" t="s">
        <v>110</v>
      </c>
      <c r="D27" s="5" t="s">
        <v>157</v>
      </c>
      <c r="E27" s="5" t="s">
        <v>16</v>
      </c>
      <c r="F27" s="5">
        <v>100</v>
      </c>
      <c r="G27" s="10">
        <v>995.7</v>
      </c>
      <c r="H27" s="11">
        <v>0.78</v>
      </c>
    </row>
    <row r="28" spans="2:8" x14ac:dyDescent="0.15">
      <c r="B28" s="12">
        <v>6.54E-2</v>
      </c>
      <c r="C28" s="5" t="s">
        <v>132</v>
      </c>
      <c r="D28" s="5" t="s">
        <v>133</v>
      </c>
      <c r="E28" s="5" t="s">
        <v>16</v>
      </c>
      <c r="F28" s="5">
        <v>101</v>
      </c>
      <c r="G28" s="10">
        <v>989.86</v>
      </c>
      <c r="H28" s="11">
        <v>0.78</v>
      </c>
    </row>
    <row r="29" spans="2:8" x14ac:dyDescent="0.15">
      <c r="B29" s="12">
        <v>8.1000000000000003E-2</v>
      </c>
      <c r="C29" s="5" t="s">
        <v>28</v>
      </c>
      <c r="D29" s="5" t="s">
        <v>152</v>
      </c>
      <c r="E29" s="5" t="s">
        <v>16</v>
      </c>
      <c r="F29" s="5">
        <v>80</v>
      </c>
      <c r="G29" s="10">
        <v>801.51</v>
      </c>
      <c r="H29" s="11">
        <v>0.63</v>
      </c>
    </row>
    <row r="30" spans="2:8" x14ac:dyDescent="0.15">
      <c r="B30" s="12">
        <v>0.08</v>
      </c>
      <c r="C30" s="5" t="s">
        <v>394</v>
      </c>
      <c r="D30" s="5" t="s">
        <v>395</v>
      </c>
      <c r="E30" s="5" t="s">
        <v>16</v>
      </c>
      <c r="F30" s="5">
        <v>80</v>
      </c>
      <c r="G30" s="10">
        <v>800.14</v>
      </c>
      <c r="H30" s="11">
        <v>0.63</v>
      </c>
    </row>
    <row r="31" spans="2:8" x14ac:dyDescent="0.15">
      <c r="B31" s="12">
        <v>9.0999999999999998E-2</v>
      </c>
      <c r="C31" s="5" t="s">
        <v>656</v>
      </c>
      <c r="D31" s="5" t="s">
        <v>660</v>
      </c>
      <c r="E31" s="5" t="s">
        <v>16</v>
      </c>
      <c r="F31" s="5">
        <v>50</v>
      </c>
      <c r="G31" s="10">
        <v>501.38</v>
      </c>
      <c r="H31" s="11">
        <v>0.39</v>
      </c>
    </row>
    <row r="32" spans="2:8" x14ac:dyDescent="0.15">
      <c r="B32" s="12">
        <v>7.3999999999999996E-2</v>
      </c>
      <c r="C32" s="5" t="s">
        <v>14</v>
      </c>
      <c r="D32" s="5" t="s">
        <v>661</v>
      </c>
      <c r="E32" s="5" t="s">
        <v>16</v>
      </c>
      <c r="F32" s="5">
        <v>5</v>
      </c>
      <c r="G32" s="10">
        <v>497.05</v>
      </c>
      <c r="H32" s="11">
        <v>0.39</v>
      </c>
    </row>
    <row r="33" spans="2:8" x14ac:dyDescent="0.15">
      <c r="B33" s="12">
        <v>7.85E-2</v>
      </c>
      <c r="C33" s="5" t="s">
        <v>121</v>
      </c>
      <c r="D33" s="5" t="s">
        <v>662</v>
      </c>
      <c r="E33" s="5" t="s">
        <v>16</v>
      </c>
      <c r="F33" s="5">
        <v>40</v>
      </c>
      <c r="G33" s="10">
        <v>399.51</v>
      </c>
      <c r="H33" s="11">
        <v>0.31000000000000005</v>
      </c>
    </row>
    <row r="34" spans="2:8" x14ac:dyDescent="0.15">
      <c r="B34" s="12">
        <v>8.7900000000000006E-2</v>
      </c>
      <c r="C34" s="5" t="s">
        <v>116</v>
      </c>
      <c r="D34" s="5" t="s">
        <v>663</v>
      </c>
      <c r="E34" s="5" t="s">
        <v>24</v>
      </c>
      <c r="F34" s="5">
        <v>25</v>
      </c>
      <c r="G34" s="10">
        <v>251.6</v>
      </c>
      <c r="H34" s="11">
        <v>0.2</v>
      </c>
    </row>
    <row r="35" spans="2:8" x14ac:dyDescent="0.15">
      <c r="B35" s="12">
        <v>9.8430000000000004E-2</v>
      </c>
      <c r="C35" s="5" t="s">
        <v>179</v>
      </c>
      <c r="D35" s="5" t="s">
        <v>664</v>
      </c>
      <c r="E35" s="5" t="s">
        <v>177</v>
      </c>
      <c r="F35" s="5">
        <v>170</v>
      </c>
      <c r="G35" s="10">
        <v>175.71</v>
      </c>
      <c r="H35" s="11">
        <v>0.13999999999999999</v>
      </c>
    </row>
    <row r="36" spans="2:8" x14ac:dyDescent="0.15">
      <c r="B36" s="12">
        <v>9.8430000000000004E-2</v>
      </c>
      <c r="C36" s="5" t="s">
        <v>179</v>
      </c>
      <c r="D36" s="5" t="s">
        <v>665</v>
      </c>
      <c r="E36" s="5" t="s">
        <v>177</v>
      </c>
      <c r="F36" s="5">
        <v>170</v>
      </c>
      <c r="G36" s="10">
        <v>175.26</v>
      </c>
      <c r="H36" s="11">
        <v>0.13999999999999999</v>
      </c>
    </row>
    <row r="37" spans="2:8" x14ac:dyDescent="0.15">
      <c r="B37" s="12">
        <v>9.7000000000000003E-2</v>
      </c>
      <c r="C37" s="5" t="s">
        <v>132</v>
      </c>
      <c r="D37" s="5" t="s">
        <v>173</v>
      </c>
      <c r="E37" s="5" t="s">
        <v>16</v>
      </c>
      <c r="F37" s="5">
        <v>17</v>
      </c>
      <c r="G37" s="10">
        <v>172.04</v>
      </c>
      <c r="H37" s="11">
        <v>0.13999999999999999</v>
      </c>
    </row>
    <row r="38" spans="2:8" x14ac:dyDescent="0.15">
      <c r="B38" s="12">
        <v>9.8430000000000004E-2</v>
      </c>
      <c r="C38" s="5" t="s">
        <v>179</v>
      </c>
      <c r="D38" s="5" t="s">
        <v>666</v>
      </c>
      <c r="E38" s="5" t="s">
        <v>177</v>
      </c>
      <c r="F38" s="5">
        <v>153</v>
      </c>
      <c r="G38" s="10">
        <v>159.49</v>
      </c>
      <c r="H38" s="11">
        <v>0.13</v>
      </c>
    </row>
    <row r="39" spans="2:8" x14ac:dyDescent="0.15">
      <c r="B39" s="12">
        <v>8.1900000000000001E-2</v>
      </c>
      <c r="C39" s="5" t="s">
        <v>22</v>
      </c>
      <c r="D39" s="5" t="s">
        <v>591</v>
      </c>
      <c r="E39" s="5" t="s">
        <v>16</v>
      </c>
      <c r="F39" s="5">
        <v>10</v>
      </c>
      <c r="G39" s="10">
        <v>100.18</v>
      </c>
      <c r="H39" s="11">
        <v>0.08</v>
      </c>
    </row>
    <row r="40" spans="2:8" x14ac:dyDescent="0.15">
      <c r="B40" s="12">
        <v>8.3400000000000002E-2</v>
      </c>
      <c r="C40" s="5" t="s">
        <v>14</v>
      </c>
      <c r="D40" s="5" t="s">
        <v>105</v>
      </c>
      <c r="E40" s="5" t="s">
        <v>16</v>
      </c>
      <c r="F40" s="5">
        <v>1</v>
      </c>
      <c r="G40" s="10">
        <v>100.17</v>
      </c>
      <c r="H40" s="11">
        <v>0.08</v>
      </c>
    </row>
    <row r="41" spans="2:8" x14ac:dyDescent="0.15">
      <c r="B41" s="12">
        <v>8.6999999999999994E-2</v>
      </c>
      <c r="C41" s="5" t="s">
        <v>99</v>
      </c>
      <c r="D41" s="5" t="s">
        <v>667</v>
      </c>
      <c r="E41" s="5" t="s">
        <v>24</v>
      </c>
      <c r="F41" s="5">
        <v>10</v>
      </c>
      <c r="G41" s="10">
        <v>100.02</v>
      </c>
      <c r="H41" s="11">
        <v>0.08</v>
      </c>
    </row>
    <row r="42" spans="2:8" x14ac:dyDescent="0.15">
      <c r="B42" s="12">
        <v>9.8430000000000004E-2</v>
      </c>
      <c r="C42" s="5" t="s">
        <v>179</v>
      </c>
      <c r="D42" s="5" t="s">
        <v>668</v>
      </c>
      <c r="E42" s="5" t="s">
        <v>177</v>
      </c>
      <c r="F42" s="5">
        <v>40</v>
      </c>
      <c r="G42" s="10">
        <v>40.36</v>
      </c>
      <c r="H42" s="11">
        <v>3.0000000000000002E-2</v>
      </c>
    </row>
    <row r="43" spans="2:8" x14ac:dyDescent="0.15">
      <c r="B43" s="12">
        <v>9.7299999999999998E-2</v>
      </c>
      <c r="C43" s="5" t="s">
        <v>17</v>
      </c>
      <c r="D43" s="5" t="s">
        <v>669</v>
      </c>
      <c r="E43" s="5" t="s">
        <v>16</v>
      </c>
      <c r="F43" s="5">
        <v>2</v>
      </c>
      <c r="G43" s="10">
        <v>20.25</v>
      </c>
      <c r="H43" s="11">
        <v>0.02</v>
      </c>
    </row>
    <row r="44" spans="2:8" x14ac:dyDescent="0.15">
      <c r="B44" s="13" t="s">
        <v>13</v>
      </c>
      <c r="C44" s="5" t="s">
        <v>22</v>
      </c>
      <c r="D44" s="5" t="s">
        <v>670</v>
      </c>
      <c r="E44" s="5" t="s">
        <v>16</v>
      </c>
      <c r="F44" s="5">
        <v>70</v>
      </c>
      <c r="G44" s="10">
        <v>13.57</v>
      </c>
      <c r="H44" s="11">
        <v>0.01</v>
      </c>
    </row>
    <row r="45" spans="2:8" x14ac:dyDescent="0.15">
      <c r="B45" s="12">
        <v>9.6500000000000002E-2</v>
      </c>
      <c r="C45" s="5" t="s">
        <v>17</v>
      </c>
      <c r="D45" s="5" t="s">
        <v>671</v>
      </c>
      <c r="E45" s="5" t="s">
        <v>16</v>
      </c>
      <c r="F45" s="5">
        <v>1</v>
      </c>
      <c r="G45" s="10">
        <v>10.08</v>
      </c>
      <c r="H45" s="11">
        <v>0.01</v>
      </c>
    </row>
    <row r="46" spans="2:8" x14ac:dyDescent="0.15">
      <c r="B46" s="12">
        <v>9.7500000000000003E-2</v>
      </c>
      <c r="C46" s="5" t="s">
        <v>17</v>
      </c>
      <c r="D46" s="5" t="s">
        <v>672</v>
      </c>
      <c r="E46" s="5" t="s">
        <v>16</v>
      </c>
      <c r="F46" s="5">
        <v>1</v>
      </c>
      <c r="G46" s="10">
        <v>10.02</v>
      </c>
      <c r="H46" s="11">
        <v>0.01</v>
      </c>
    </row>
    <row r="47" spans="2:8" ht="9.75" thickBot="1" x14ac:dyDescent="0.2">
      <c r="E47" s="14" t="s">
        <v>48</v>
      </c>
      <c r="G47" s="15">
        <v>94560.71</v>
      </c>
      <c r="H47" s="16">
        <v>74.44</v>
      </c>
    </row>
    <row r="48" spans="2:8" ht="15.75" thickTop="1" x14ac:dyDescent="0.25">
      <c r="B48" s="86" t="s">
        <v>49</v>
      </c>
      <c r="C48" s="87"/>
      <c r="H48" s="11"/>
    </row>
    <row r="49" spans="1:8" x14ac:dyDescent="0.15">
      <c r="B49" s="12">
        <v>8.8999999999999996E-2</v>
      </c>
      <c r="C49" s="5" t="s">
        <v>673</v>
      </c>
      <c r="D49" s="5" t="s">
        <v>674</v>
      </c>
      <c r="E49" s="5" t="s">
        <v>177</v>
      </c>
      <c r="F49" s="5">
        <v>70</v>
      </c>
      <c r="G49" s="10">
        <v>708.68000000000006</v>
      </c>
      <c r="H49" s="11">
        <v>0.55999999999999994</v>
      </c>
    </row>
    <row r="50" spans="1:8" ht="9.75" thickBot="1" x14ac:dyDescent="0.2">
      <c r="E50" s="14" t="s">
        <v>48</v>
      </c>
      <c r="G50" s="15">
        <v>708.68</v>
      </c>
      <c r="H50" s="16">
        <v>0.56000000000000005</v>
      </c>
    </row>
    <row r="51" spans="1:8" ht="9.75" thickTop="1" x14ac:dyDescent="0.15">
      <c r="H51" s="11"/>
    </row>
    <row r="52" spans="1:8" ht="15" x14ac:dyDescent="0.25">
      <c r="A52" s="86" t="s">
        <v>68</v>
      </c>
      <c r="B52" s="87"/>
      <c r="C52" s="87"/>
      <c r="H52" s="11"/>
    </row>
    <row r="53" spans="1:8" ht="15" x14ac:dyDescent="0.25">
      <c r="B53" s="88" t="s">
        <v>69</v>
      </c>
      <c r="C53" s="87"/>
      <c r="H53" s="11"/>
    </row>
    <row r="54" spans="1:8" x14ac:dyDescent="0.15">
      <c r="B54" s="13" t="s">
        <v>75</v>
      </c>
      <c r="C54" s="5" t="s">
        <v>675</v>
      </c>
      <c r="D54" s="5" t="s">
        <v>676</v>
      </c>
      <c r="E54" s="5" t="s">
        <v>81</v>
      </c>
      <c r="F54" s="5">
        <v>2200</v>
      </c>
      <c r="G54" s="10">
        <v>10509.550000000001</v>
      </c>
      <c r="H54" s="11">
        <v>8.2700000000000014</v>
      </c>
    </row>
    <row r="55" spans="1:8" x14ac:dyDescent="0.15">
      <c r="B55" s="13" t="s">
        <v>70</v>
      </c>
      <c r="C55" s="5" t="s">
        <v>603</v>
      </c>
      <c r="D55" s="5" t="s">
        <v>645</v>
      </c>
      <c r="E55" s="5" t="s">
        <v>73</v>
      </c>
      <c r="F55" s="5">
        <v>8500</v>
      </c>
      <c r="G55" s="10">
        <v>7953.49</v>
      </c>
      <c r="H55" s="11">
        <v>6.2600000000000007</v>
      </c>
    </row>
    <row r="56" spans="1:8" x14ac:dyDescent="0.15">
      <c r="B56" s="13" t="s">
        <v>70</v>
      </c>
      <c r="C56" s="5" t="s">
        <v>227</v>
      </c>
      <c r="D56" s="5" t="s">
        <v>230</v>
      </c>
      <c r="E56" s="5" t="s">
        <v>73</v>
      </c>
      <c r="F56" s="5">
        <v>4000</v>
      </c>
      <c r="G56" s="10">
        <v>3917.56</v>
      </c>
      <c r="H56" s="11">
        <v>3.08</v>
      </c>
    </row>
    <row r="57" spans="1:8" x14ac:dyDescent="0.15">
      <c r="B57" s="13" t="s">
        <v>70</v>
      </c>
      <c r="C57" s="5" t="s">
        <v>79</v>
      </c>
      <c r="D57" s="5" t="s">
        <v>80</v>
      </c>
      <c r="E57" s="5" t="s">
        <v>81</v>
      </c>
      <c r="F57" s="5">
        <v>2500</v>
      </c>
      <c r="G57" s="10">
        <v>2455.56</v>
      </c>
      <c r="H57" s="11">
        <v>1.9300000000000002</v>
      </c>
    </row>
    <row r="58" spans="1:8" x14ac:dyDescent="0.15">
      <c r="B58" s="13" t="s">
        <v>70</v>
      </c>
      <c r="C58" s="5" t="s">
        <v>71</v>
      </c>
      <c r="D58" s="5" t="s">
        <v>72</v>
      </c>
      <c r="E58" s="5" t="s">
        <v>73</v>
      </c>
      <c r="F58" s="5">
        <v>1500</v>
      </c>
      <c r="G58" s="10">
        <v>1414.6200000000001</v>
      </c>
      <c r="H58" s="11">
        <v>1.1100000000000001</v>
      </c>
    </row>
    <row r="59" spans="1:8" ht="9.75" thickBot="1" x14ac:dyDescent="0.2">
      <c r="E59" s="14" t="s">
        <v>48</v>
      </c>
      <c r="G59" s="15">
        <v>26250.78</v>
      </c>
      <c r="H59" s="16">
        <v>20.65</v>
      </c>
    </row>
    <row r="60" spans="1:8" ht="9.75" thickTop="1" x14ac:dyDescent="0.15">
      <c r="H60" s="11"/>
    </row>
    <row r="61" spans="1:8" x14ac:dyDescent="0.15">
      <c r="B61" s="13" t="s">
        <v>84</v>
      </c>
      <c r="H61" s="11"/>
    </row>
    <row r="62" spans="1:8" x14ac:dyDescent="0.15">
      <c r="C62" s="5" t="s">
        <v>85</v>
      </c>
      <c r="E62" s="5" t="s">
        <v>84</v>
      </c>
      <c r="G62" s="10">
        <v>696</v>
      </c>
      <c r="H62" s="11">
        <v>0.55000000000000004</v>
      </c>
    </row>
    <row r="63" spans="1:8" x14ac:dyDescent="0.15">
      <c r="H63" s="11"/>
    </row>
    <row r="64" spans="1:8" x14ac:dyDescent="0.15">
      <c r="A64" s="17" t="s">
        <v>86</v>
      </c>
      <c r="G64" s="18">
        <v>4812.42</v>
      </c>
      <c r="H64" s="19">
        <v>3.8</v>
      </c>
    </row>
    <row r="65" spans="1:8" x14ac:dyDescent="0.15">
      <c r="H65" s="11"/>
    </row>
    <row r="66" spans="1:8" ht="9.75" thickBot="1" x14ac:dyDescent="0.2">
      <c r="E66" s="14" t="s">
        <v>87</v>
      </c>
      <c r="G66" s="15">
        <v>127028.59</v>
      </c>
      <c r="H66" s="16">
        <v>100</v>
      </c>
    </row>
    <row r="67" spans="1:8" ht="9.75" thickTop="1" x14ac:dyDescent="0.15">
      <c r="H67" s="11"/>
    </row>
    <row r="68" spans="1:8" x14ac:dyDescent="0.15">
      <c r="A68" s="14" t="s">
        <v>88</v>
      </c>
      <c r="H68" s="11"/>
    </row>
    <row r="69" spans="1:8" x14ac:dyDescent="0.15">
      <c r="A69" s="5">
        <v>1</v>
      </c>
      <c r="B69" s="5" t="s">
        <v>677</v>
      </c>
      <c r="H69" s="11"/>
    </row>
    <row r="70" spans="1:8" x14ac:dyDescent="0.15">
      <c r="H70" s="11"/>
    </row>
    <row r="71" spans="1:8" x14ac:dyDescent="0.15">
      <c r="A71" s="5">
        <v>2</v>
      </c>
      <c r="B71" s="5" t="s">
        <v>90</v>
      </c>
      <c r="H71" s="11"/>
    </row>
    <row r="72" spans="1:8" x14ac:dyDescent="0.15">
      <c r="H72" s="11"/>
    </row>
    <row r="73" spans="1:8" x14ac:dyDescent="0.15">
      <c r="A73" s="5">
        <v>3</v>
      </c>
      <c r="B73" s="5" t="s">
        <v>385</v>
      </c>
      <c r="H73" s="11"/>
    </row>
    <row r="74" spans="1:8" x14ac:dyDescent="0.15">
      <c r="H74" s="11"/>
    </row>
    <row r="75" spans="1:8" x14ac:dyDescent="0.15">
      <c r="A75" s="5">
        <v>4</v>
      </c>
      <c r="B75" s="5" t="s">
        <v>678</v>
      </c>
      <c r="H75" s="11"/>
    </row>
    <row r="76" spans="1:8" x14ac:dyDescent="0.15">
      <c r="H76" s="11"/>
    </row>
    <row r="77" spans="1:8" x14ac:dyDescent="0.15">
      <c r="A77" s="5">
        <f>A75+1</f>
        <v>5</v>
      </c>
      <c r="B77" s="5" t="s">
        <v>679</v>
      </c>
      <c r="H77" s="11"/>
    </row>
    <row r="78" spans="1:8" x14ac:dyDescent="0.15">
      <c r="B78" s="5" t="s">
        <v>680</v>
      </c>
      <c r="H78" s="11"/>
    </row>
    <row r="79" spans="1:8" x14ac:dyDescent="0.15">
      <c r="H79" s="11"/>
    </row>
    <row r="80" spans="1:8" x14ac:dyDescent="0.15">
      <c r="A80" s="5">
        <f>A77+1</f>
        <v>6</v>
      </c>
      <c r="B80" s="5" t="s">
        <v>681</v>
      </c>
      <c r="H80" s="11"/>
    </row>
    <row r="81" spans="1:8" x14ac:dyDescent="0.15">
      <c r="B81" s="5" t="s">
        <v>682</v>
      </c>
      <c r="H81" s="11"/>
    </row>
    <row r="82" spans="1:8" x14ac:dyDescent="0.15">
      <c r="H82" s="11"/>
    </row>
    <row r="83" spans="1:8" x14ac:dyDescent="0.15">
      <c r="A83" s="5">
        <v>7</v>
      </c>
      <c r="B83" s="5" t="s">
        <v>91</v>
      </c>
      <c r="H83" s="11"/>
    </row>
    <row r="84" spans="1:8" x14ac:dyDescent="0.15">
      <c r="B84" s="5" t="s">
        <v>92</v>
      </c>
      <c r="H84" s="11"/>
    </row>
    <row r="85" spans="1:8" x14ac:dyDescent="0.15">
      <c r="B85" s="5" t="s">
        <v>93</v>
      </c>
      <c r="H85" s="11"/>
    </row>
    <row r="86" spans="1:8" x14ac:dyDescent="0.15">
      <c r="A86" s="1"/>
      <c r="B86" s="1"/>
      <c r="C86" s="1"/>
      <c r="D86" s="1"/>
      <c r="E86" s="1"/>
      <c r="F86" s="1"/>
      <c r="G86" s="3"/>
      <c r="H86" s="20"/>
    </row>
  </sheetData>
  <mergeCells count="7">
    <mergeCell ref="B53:C53"/>
    <mergeCell ref="A2:C2"/>
    <mergeCell ref="A3:C3"/>
    <mergeCell ref="B4:C4"/>
    <mergeCell ref="B5:C5"/>
    <mergeCell ref="B48:C48"/>
    <mergeCell ref="A52:C52"/>
  </mergeCells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7"/>
  <sheetViews>
    <sheetView topLeftCell="A61" workbookViewId="0">
      <selection activeCell="H89" sqref="H89"/>
    </sheetView>
  </sheetViews>
  <sheetFormatPr defaultRowHeight="12.75" x14ac:dyDescent="0.2"/>
  <cols>
    <col min="1" max="1" width="2.7109375" style="38" customWidth="1"/>
    <col min="2" max="2" width="7.5703125" style="38" customWidth="1"/>
    <col min="3" max="3" width="40.7109375" style="38" customWidth="1"/>
    <col min="4" max="4" width="13.85546875" style="38" bestFit="1" customWidth="1"/>
    <col min="5" max="5" width="24.28515625" style="38" bestFit="1" customWidth="1"/>
    <col min="6" max="6" width="7.85546875" style="38" bestFit="1" customWidth="1"/>
    <col min="7" max="7" width="13" style="43" customWidth="1"/>
    <col min="8" max="8" width="8.85546875" style="57" customWidth="1"/>
    <col min="9" max="16384" width="9.140625" style="38"/>
  </cols>
  <sheetData>
    <row r="1" spans="1:8" x14ac:dyDescent="0.2">
      <c r="A1" s="34"/>
      <c r="B1" s="34"/>
      <c r="C1" s="35" t="s">
        <v>1953</v>
      </c>
      <c r="D1" s="34"/>
      <c r="E1" s="34"/>
      <c r="F1" s="34"/>
      <c r="G1" s="36"/>
      <c r="H1" s="37"/>
    </row>
    <row r="2" spans="1:8" ht="25.5" x14ac:dyDescent="0.2">
      <c r="A2" s="95" t="s">
        <v>1</v>
      </c>
      <c r="B2" s="96"/>
      <c r="C2" s="96"/>
      <c r="D2" s="39" t="s">
        <v>2</v>
      </c>
      <c r="E2" s="39" t="s">
        <v>534</v>
      </c>
      <c r="F2" s="40" t="s">
        <v>4</v>
      </c>
      <c r="G2" s="41" t="s">
        <v>5</v>
      </c>
      <c r="H2" s="42" t="s">
        <v>6</v>
      </c>
    </row>
    <row r="3" spans="1:8" x14ac:dyDescent="0.2">
      <c r="A3" s="92" t="s">
        <v>535</v>
      </c>
      <c r="B3" s="93"/>
      <c r="C3" s="93"/>
      <c r="H3" s="44"/>
    </row>
    <row r="4" spans="1:8" x14ac:dyDescent="0.2">
      <c r="B4" s="92" t="s">
        <v>9</v>
      </c>
      <c r="C4" s="93"/>
      <c r="H4" s="44"/>
    </row>
    <row r="5" spans="1:8" x14ac:dyDescent="0.2">
      <c r="B5" s="46" t="s">
        <v>84</v>
      </c>
      <c r="C5" s="38" t="s">
        <v>1119</v>
      </c>
      <c r="D5" s="38" t="s">
        <v>1120</v>
      </c>
      <c r="E5" s="38" t="s">
        <v>1121</v>
      </c>
      <c r="F5" s="38">
        <v>271000</v>
      </c>
      <c r="G5" s="43">
        <v>718.29</v>
      </c>
      <c r="H5" s="44">
        <v>1.9100000000000001</v>
      </c>
    </row>
    <row r="6" spans="1:8" x14ac:dyDescent="0.2">
      <c r="B6" s="46" t="s">
        <v>84</v>
      </c>
      <c r="C6" s="38" t="s">
        <v>1152</v>
      </c>
      <c r="D6" s="38" t="s">
        <v>1153</v>
      </c>
      <c r="E6" s="38" t="s">
        <v>1127</v>
      </c>
      <c r="F6" s="38">
        <v>131000</v>
      </c>
      <c r="G6" s="43">
        <v>484.57</v>
      </c>
      <c r="H6" s="44">
        <v>1.29</v>
      </c>
    </row>
    <row r="7" spans="1:8" x14ac:dyDescent="0.2">
      <c r="B7" s="46" t="s">
        <v>84</v>
      </c>
      <c r="C7" s="38" t="s">
        <v>1171</v>
      </c>
      <c r="D7" s="38" t="s">
        <v>1172</v>
      </c>
      <c r="E7" s="38" t="s">
        <v>1173</v>
      </c>
      <c r="F7" s="38">
        <v>41000</v>
      </c>
      <c r="G7" s="43">
        <v>380.40000000000003</v>
      </c>
      <c r="H7" s="44">
        <v>1.0100000000000002</v>
      </c>
    </row>
    <row r="8" spans="1:8" x14ac:dyDescent="0.2">
      <c r="B8" s="46" t="s">
        <v>84</v>
      </c>
      <c r="C8" s="38" t="s">
        <v>1454</v>
      </c>
      <c r="D8" s="38" t="s">
        <v>1455</v>
      </c>
      <c r="E8" s="38" t="s">
        <v>1166</v>
      </c>
      <c r="F8" s="38">
        <v>51000</v>
      </c>
      <c r="G8" s="43">
        <v>372.27</v>
      </c>
      <c r="H8" s="44">
        <v>0.9900000000000001</v>
      </c>
    </row>
    <row r="9" spans="1:8" x14ac:dyDescent="0.2">
      <c r="B9" s="46" t="s">
        <v>84</v>
      </c>
      <c r="C9" s="38" t="s">
        <v>79</v>
      </c>
      <c r="D9" s="38" t="s">
        <v>1111</v>
      </c>
      <c r="E9" s="38" t="s">
        <v>1109</v>
      </c>
      <c r="F9" s="38">
        <v>110000</v>
      </c>
      <c r="G9" s="43">
        <v>344.58</v>
      </c>
      <c r="H9" s="44">
        <v>0.91999999999999993</v>
      </c>
    </row>
    <row r="10" spans="1:8" x14ac:dyDescent="0.2">
      <c r="B10" s="46" t="s">
        <v>84</v>
      </c>
      <c r="C10" s="38" t="s">
        <v>1142</v>
      </c>
      <c r="D10" s="38" t="s">
        <v>1143</v>
      </c>
      <c r="E10" s="38" t="s">
        <v>1127</v>
      </c>
      <c r="F10" s="38">
        <v>41000</v>
      </c>
      <c r="G10" s="43">
        <v>298.62</v>
      </c>
      <c r="H10" s="44">
        <v>0.8</v>
      </c>
    </row>
    <row r="11" spans="1:8" x14ac:dyDescent="0.2">
      <c r="B11" s="46" t="s">
        <v>84</v>
      </c>
      <c r="C11" s="38" t="s">
        <v>1131</v>
      </c>
      <c r="D11" s="38" t="s">
        <v>1132</v>
      </c>
      <c r="E11" s="38" t="s">
        <v>1121</v>
      </c>
      <c r="F11" s="38">
        <v>4100</v>
      </c>
      <c r="G11" s="43">
        <v>274.57</v>
      </c>
      <c r="H11" s="44">
        <v>0.73</v>
      </c>
    </row>
    <row r="12" spans="1:8" x14ac:dyDescent="0.2">
      <c r="B12" s="46" t="s">
        <v>84</v>
      </c>
      <c r="C12" s="38" t="s">
        <v>1286</v>
      </c>
      <c r="D12" s="38" t="s">
        <v>1287</v>
      </c>
      <c r="E12" s="38" t="s">
        <v>1121</v>
      </c>
      <c r="F12" s="38">
        <v>5100</v>
      </c>
      <c r="G12" s="43">
        <v>254.71</v>
      </c>
      <c r="H12" s="44">
        <v>0.68</v>
      </c>
    </row>
    <row r="13" spans="1:8" x14ac:dyDescent="0.2">
      <c r="B13" s="46" t="s">
        <v>84</v>
      </c>
      <c r="C13" s="38" t="s">
        <v>1133</v>
      </c>
      <c r="D13" s="38" t="s">
        <v>1134</v>
      </c>
      <c r="E13" s="38" t="s">
        <v>1109</v>
      </c>
      <c r="F13" s="38">
        <v>51000</v>
      </c>
      <c r="G13" s="43">
        <v>250</v>
      </c>
      <c r="H13" s="44">
        <v>0.67</v>
      </c>
    </row>
    <row r="14" spans="1:8" x14ac:dyDescent="0.2">
      <c r="B14" s="46" t="s">
        <v>84</v>
      </c>
      <c r="C14" s="38" t="s">
        <v>1240</v>
      </c>
      <c r="D14" s="38" t="s">
        <v>1241</v>
      </c>
      <c r="E14" s="38" t="s">
        <v>1121</v>
      </c>
      <c r="F14" s="38">
        <v>11000</v>
      </c>
      <c r="G14" s="43">
        <v>223.74</v>
      </c>
      <c r="H14" s="44">
        <v>0.6</v>
      </c>
    </row>
    <row r="15" spans="1:8" x14ac:dyDescent="0.2">
      <c r="B15" s="46" t="s">
        <v>84</v>
      </c>
      <c r="C15" s="38" t="s">
        <v>301</v>
      </c>
      <c r="D15" s="38" t="s">
        <v>1261</v>
      </c>
      <c r="E15" s="38" t="s">
        <v>1109</v>
      </c>
      <c r="F15" s="38">
        <v>151000</v>
      </c>
      <c r="G15" s="43">
        <v>214.34</v>
      </c>
      <c r="H15" s="44">
        <v>0.57000000000000006</v>
      </c>
    </row>
    <row r="16" spans="1:8" x14ac:dyDescent="0.2">
      <c r="B16" s="46" t="s">
        <v>84</v>
      </c>
      <c r="C16" s="38" t="s">
        <v>1569</v>
      </c>
      <c r="D16" s="38" t="s">
        <v>1570</v>
      </c>
      <c r="E16" s="38" t="s">
        <v>1173</v>
      </c>
      <c r="F16" s="38">
        <v>310000</v>
      </c>
      <c r="G16" s="43">
        <v>194.22</v>
      </c>
      <c r="H16" s="44">
        <v>0.52</v>
      </c>
    </row>
    <row r="17" spans="2:8" x14ac:dyDescent="0.2">
      <c r="B17" s="46" t="s">
        <v>84</v>
      </c>
      <c r="C17" s="38" t="s">
        <v>1954</v>
      </c>
      <c r="D17" s="38" t="s">
        <v>1955</v>
      </c>
      <c r="E17" s="38" t="s">
        <v>1121</v>
      </c>
      <c r="F17" s="38">
        <v>51000</v>
      </c>
      <c r="G17" s="43">
        <v>193.75</v>
      </c>
      <c r="H17" s="44">
        <v>0.52</v>
      </c>
    </row>
    <row r="18" spans="2:8" x14ac:dyDescent="0.2">
      <c r="B18" s="46" t="s">
        <v>84</v>
      </c>
      <c r="C18" s="38" t="s">
        <v>1943</v>
      </c>
      <c r="D18" s="38" t="s">
        <v>1944</v>
      </c>
      <c r="E18" s="38" t="s">
        <v>1117</v>
      </c>
      <c r="F18" s="38">
        <v>61000</v>
      </c>
      <c r="G18" s="43">
        <v>191.42000000000002</v>
      </c>
      <c r="H18" s="44">
        <v>0.51</v>
      </c>
    </row>
    <row r="19" spans="2:8" x14ac:dyDescent="0.2">
      <c r="B19" s="46" t="s">
        <v>84</v>
      </c>
      <c r="C19" s="38" t="s">
        <v>1236</v>
      </c>
      <c r="D19" s="38" t="s">
        <v>1237</v>
      </c>
      <c r="E19" s="38" t="s">
        <v>1137</v>
      </c>
      <c r="F19" s="38">
        <v>11405</v>
      </c>
      <c r="G19" s="43">
        <v>186.98</v>
      </c>
      <c r="H19" s="44">
        <v>0.5</v>
      </c>
    </row>
    <row r="20" spans="2:8" x14ac:dyDescent="0.2">
      <c r="B20" s="46" t="s">
        <v>84</v>
      </c>
      <c r="C20" s="38" t="s">
        <v>1319</v>
      </c>
      <c r="D20" s="38" t="s">
        <v>1320</v>
      </c>
      <c r="E20" s="38" t="s">
        <v>1121</v>
      </c>
      <c r="F20" s="38">
        <v>15000</v>
      </c>
      <c r="G20" s="43">
        <v>185</v>
      </c>
      <c r="H20" s="44">
        <v>0.49</v>
      </c>
    </row>
    <row r="21" spans="2:8" x14ac:dyDescent="0.2">
      <c r="B21" s="46" t="s">
        <v>84</v>
      </c>
      <c r="C21" s="38" t="s">
        <v>1571</v>
      </c>
      <c r="D21" s="38" t="s">
        <v>1572</v>
      </c>
      <c r="E21" s="38" t="s">
        <v>1121</v>
      </c>
      <c r="F21" s="38">
        <v>21000</v>
      </c>
      <c r="G21" s="43">
        <v>183.36</v>
      </c>
      <c r="H21" s="44">
        <v>0.49</v>
      </c>
    </row>
    <row r="22" spans="2:8" x14ac:dyDescent="0.2">
      <c r="B22" s="46" t="s">
        <v>84</v>
      </c>
      <c r="C22" s="38" t="s">
        <v>1956</v>
      </c>
      <c r="D22" s="38" t="s">
        <v>1957</v>
      </c>
      <c r="E22" s="38" t="s">
        <v>1173</v>
      </c>
      <c r="F22" s="38">
        <v>25000</v>
      </c>
      <c r="G22" s="43">
        <v>176.18</v>
      </c>
      <c r="H22" s="44">
        <v>0.47000000000000003</v>
      </c>
    </row>
    <row r="23" spans="2:8" x14ac:dyDescent="0.2">
      <c r="B23" s="46" t="s">
        <v>84</v>
      </c>
      <c r="C23" s="38" t="s">
        <v>1864</v>
      </c>
      <c r="D23" s="38" t="s">
        <v>1865</v>
      </c>
      <c r="E23" s="38" t="s">
        <v>1109</v>
      </c>
      <c r="F23" s="38">
        <v>100000</v>
      </c>
      <c r="G23" s="43">
        <v>174.8</v>
      </c>
      <c r="H23" s="44">
        <v>0.47000000000000003</v>
      </c>
    </row>
    <row r="24" spans="2:8" x14ac:dyDescent="0.2">
      <c r="B24" s="46" t="s">
        <v>84</v>
      </c>
      <c r="C24" s="38" t="s">
        <v>1115</v>
      </c>
      <c r="D24" s="38" t="s">
        <v>1116</v>
      </c>
      <c r="E24" s="38" t="s">
        <v>1117</v>
      </c>
      <c r="F24" s="38">
        <v>3100</v>
      </c>
      <c r="G24" s="43">
        <v>168.87</v>
      </c>
      <c r="H24" s="44">
        <v>0.45000000000000007</v>
      </c>
    </row>
    <row r="25" spans="2:8" x14ac:dyDescent="0.2">
      <c r="B25" s="46" t="s">
        <v>84</v>
      </c>
      <c r="C25" s="38" t="s">
        <v>1335</v>
      </c>
      <c r="D25" s="38" t="s">
        <v>1336</v>
      </c>
      <c r="E25" s="38" t="s">
        <v>1151</v>
      </c>
      <c r="F25" s="38">
        <v>51000</v>
      </c>
      <c r="G25" s="43">
        <v>154.89000000000001</v>
      </c>
      <c r="H25" s="44">
        <v>0.41000000000000003</v>
      </c>
    </row>
    <row r="26" spans="2:8" x14ac:dyDescent="0.2">
      <c r="B26" s="46" t="s">
        <v>84</v>
      </c>
      <c r="C26" s="38" t="s">
        <v>1958</v>
      </c>
      <c r="D26" s="38" t="s">
        <v>1959</v>
      </c>
      <c r="E26" s="38" t="s">
        <v>1121</v>
      </c>
      <c r="F26" s="38">
        <v>21000</v>
      </c>
      <c r="G26" s="43">
        <v>141.14000000000001</v>
      </c>
      <c r="H26" s="44">
        <v>0.38</v>
      </c>
    </row>
    <row r="27" spans="2:8" x14ac:dyDescent="0.2">
      <c r="B27" s="46" t="s">
        <v>84</v>
      </c>
      <c r="C27" s="38" t="s">
        <v>1299</v>
      </c>
      <c r="D27" s="38" t="s">
        <v>1300</v>
      </c>
      <c r="E27" s="38" t="s">
        <v>1232</v>
      </c>
      <c r="F27" s="38">
        <v>21000</v>
      </c>
      <c r="G27" s="43">
        <v>134.89000000000001</v>
      </c>
      <c r="H27" s="44">
        <v>0.36000000000000004</v>
      </c>
    </row>
    <row r="28" spans="2:8" x14ac:dyDescent="0.2">
      <c r="B28" s="46" t="s">
        <v>84</v>
      </c>
      <c r="C28" s="38" t="s">
        <v>1125</v>
      </c>
      <c r="D28" s="38" t="s">
        <v>1126</v>
      </c>
      <c r="E28" s="38" t="s">
        <v>1127</v>
      </c>
      <c r="F28" s="38">
        <v>5098</v>
      </c>
      <c r="G28" s="43">
        <v>133.01</v>
      </c>
      <c r="H28" s="44">
        <v>0.35000000000000003</v>
      </c>
    </row>
    <row r="29" spans="2:8" x14ac:dyDescent="0.2">
      <c r="B29" s="46" t="s">
        <v>84</v>
      </c>
      <c r="C29" s="38" t="s">
        <v>1222</v>
      </c>
      <c r="D29" s="38" t="s">
        <v>1223</v>
      </c>
      <c r="E29" s="38" t="s">
        <v>1212</v>
      </c>
      <c r="F29" s="38">
        <v>21000</v>
      </c>
      <c r="G29" s="43">
        <v>121.77</v>
      </c>
      <c r="H29" s="44">
        <v>0.32</v>
      </c>
    </row>
    <row r="30" spans="2:8" x14ac:dyDescent="0.2">
      <c r="B30" s="46" t="s">
        <v>84</v>
      </c>
      <c r="C30" s="38" t="s">
        <v>1949</v>
      </c>
      <c r="D30" s="38" t="s">
        <v>1950</v>
      </c>
      <c r="E30" s="38" t="s">
        <v>1158</v>
      </c>
      <c r="F30" s="38">
        <v>151000</v>
      </c>
      <c r="G30" s="43">
        <v>121.71000000000001</v>
      </c>
      <c r="H30" s="44">
        <v>0.32</v>
      </c>
    </row>
    <row r="31" spans="2:8" x14ac:dyDescent="0.2">
      <c r="B31" s="46" t="s">
        <v>84</v>
      </c>
      <c r="C31" s="38" t="s">
        <v>1552</v>
      </c>
      <c r="D31" s="38" t="s">
        <v>1553</v>
      </c>
      <c r="E31" s="38" t="s">
        <v>1180</v>
      </c>
      <c r="F31" s="38">
        <v>41000</v>
      </c>
      <c r="G31" s="43">
        <v>112.57000000000001</v>
      </c>
      <c r="H31" s="44">
        <v>0.3</v>
      </c>
    </row>
    <row r="32" spans="2:8" x14ac:dyDescent="0.2">
      <c r="B32" s="46" t="s">
        <v>84</v>
      </c>
      <c r="C32" s="38" t="s">
        <v>1238</v>
      </c>
      <c r="D32" s="38" t="s">
        <v>1239</v>
      </c>
      <c r="E32" s="38" t="s">
        <v>1180</v>
      </c>
      <c r="F32" s="38">
        <v>150</v>
      </c>
      <c r="G32" s="43">
        <v>110.09</v>
      </c>
      <c r="H32" s="44">
        <v>0.29000000000000004</v>
      </c>
    </row>
    <row r="33" spans="2:8" x14ac:dyDescent="0.2">
      <c r="B33" s="46" t="s">
        <v>84</v>
      </c>
      <c r="C33" s="38" t="s">
        <v>1945</v>
      </c>
      <c r="D33" s="38" t="s">
        <v>1946</v>
      </c>
      <c r="E33" s="38" t="s">
        <v>1212</v>
      </c>
      <c r="F33" s="38">
        <v>33795</v>
      </c>
      <c r="G33" s="43">
        <v>109.12</v>
      </c>
      <c r="H33" s="44">
        <v>0.29000000000000004</v>
      </c>
    </row>
    <row r="34" spans="2:8" x14ac:dyDescent="0.2">
      <c r="B34" s="46" t="s">
        <v>84</v>
      </c>
      <c r="C34" s="38" t="s">
        <v>1930</v>
      </c>
      <c r="D34" s="38" t="s">
        <v>1931</v>
      </c>
      <c r="E34" s="38" t="s">
        <v>1932</v>
      </c>
      <c r="F34" s="38">
        <v>37015</v>
      </c>
      <c r="G34" s="43">
        <v>99.94</v>
      </c>
      <c r="H34" s="44">
        <v>0.27</v>
      </c>
    </row>
    <row r="35" spans="2:8" x14ac:dyDescent="0.2">
      <c r="B35" s="46" t="s">
        <v>84</v>
      </c>
      <c r="C35" s="38" t="s">
        <v>1301</v>
      </c>
      <c r="D35" s="38" t="s">
        <v>1302</v>
      </c>
      <c r="E35" s="38" t="s">
        <v>1166</v>
      </c>
      <c r="F35" s="38">
        <v>8536</v>
      </c>
      <c r="G35" s="43">
        <v>93.23</v>
      </c>
      <c r="H35" s="44">
        <v>0.25</v>
      </c>
    </row>
    <row r="36" spans="2:8" x14ac:dyDescent="0.2">
      <c r="B36" s="46" t="s">
        <v>84</v>
      </c>
      <c r="C36" s="38" t="s">
        <v>1460</v>
      </c>
      <c r="D36" s="38" t="s">
        <v>1461</v>
      </c>
      <c r="E36" s="38" t="s">
        <v>1124</v>
      </c>
      <c r="F36" s="38">
        <v>470000</v>
      </c>
      <c r="G36" s="43">
        <v>89.070000000000007</v>
      </c>
      <c r="H36" s="44">
        <v>0.24000000000000002</v>
      </c>
    </row>
    <row r="37" spans="2:8" x14ac:dyDescent="0.2">
      <c r="B37" s="46" t="s">
        <v>84</v>
      </c>
      <c r="C37" s="38" t="s">
        <v>1960</v>
      </c>
      <c r="D37" s="38" t="s">
        <v>1961</v>
      </c>
      <c r="E37" s="38" t="s">
        <v>1121</v>
      </c>
      <c r="F37" s="38">
        <v>5906</v>
      </c>
      <c r="G37" s="43">
        <v>84.34</v>
      </c>
      <c r="H37" s="44">
        <v>0.22</v>
      </c>
    </row>
    <row r="38" spans="2:8" x14ac:dyDescent="0.2">
      <c r="B38" s="46" t="s">
        <v>84</v>
      </c>
      <c r="C38" s="38" t="s">
        <v>1140</v>
      </c>
      <c r="D38" s="38" t="s">
        <v>1141</v>
      </c>
      <c r="E38" s="38" t="s">
        <v>1114</v>
      </c>
      <c r="F38" s="38">
        <v>11000</v>
      </c>
      <c r="G38" s="43">
        <v>82.79</v>
      </c>
      <c r="H38" s="44">
        <v>0.22</v>
      </c>
    </row>
    <row r="39" spans="2:8" x14ac:dyDescent="0.2">
      <c r="B39" s="46" t="s">
        <v>84</v>
      </c>
      <c r="C39" s="38" t="s">
        <v>1941</v>
      </c>
      <c r="D39" s="38" t="s">
        <v>1942</v>
      </c>
      <c r="E39" s="38" t="s">
        <v>1180</v>
      </c>
      <c r="F39" s="38">
        <v>51000</v>
      </c>
      <c r="G39" s="43">
        <v>76.760000000000005</v>
      </c>
      <c r="H39" s="44">
        <v>0.2</v>
      </c>
    </row>
    <row r="40" spans="2:8" x14ac:dyDescent="0.2">
      <c r="B40" s="46" t="s">
        <v>84</v>
      </c>
      <c r="C40" s="38" t="s">
        <v>1282</v>
      </c>
      <c r="D40" s="38" t="s">
        <v>1283</v>
      </c>
      <c r="E40" s="38" t="s">
        <v>1127</v>
      </c>
      <c r="F40" s="38">
        <v>2100</v>
      </c>
      <c r="G40" s="43">
        <v>75.53</v>
      </c>
      <c r="H40" s="44">
        <v>0.2</v>
      </c>
    </row>
    <row r="41" spans="2:8" x14ac:dyDescent="0.2">
      <c r="B41" s="46" t="s">
        <v>84</v>
      </c>
      <c r="C41" s="38" t="s">
        <v>1810</v>
      </c>
      <c r="D41" s="38" t="s">
        <v>1811</v>
      </c>
      <c r="E41" s="38" t="s">
        <v>1114</v>
      </c>
      <c r="F41" s="38">
        <v>5000</v>
      </c>
      <c r="G41" s="43">
        <v>60.86</v>
      </c>
      <c r="H41" s="44">
        <v>0.16</v>
      </c>
    </row>
    <row r="42" spans="2:8" ht="13.5" thickBot="1" x14ac:dyDescent="0.25">
      <c r="E42" s="47" t="s">
        <v>48</v>
      </c>
      <c r="G42" s="48">
        <v>7272.38</v>
      </c>
      <c r="H42" s="49">
        <v>19.37</v>
      </c>
    </row>
    <row r="43" spans="2:8" ht="13.5" thickTop="1" x14ac:dyDescent="0.2">
      <c r="B43" s="94" t="s">
        <v>1337</v>
      </c>
      <c r="C43" s="93"/>
      <c r="H43" s="44"/>
    </row>
    <row r="44" spans="2:8" x14ac:dyDescent="0.2">
      <c r="B44" s="92" t="s">
        <v>9</v>
      </c>
      <c r="C44" s="93"/>
      <c r="H44" s="44"/>
    </row>
    <row r="45" spans="2:8" x14ac:dyDescent="0.2">
      <c r="B45" s="46" t="s">
        <v>84</v>
      </c>
      <c r="C45" s="38" t="s">
        <v>43</v>
      </c>
      <c r="D45" s="38" t="s">
        <v>1338</v>
      </c>
      <c r="E45" s="38" t="s">
        <v>1221</v>
      </c>
      <c r="F45" s="38">
        <v>5000000</v>
      </c>
      <c r="G45" s="43">
        <v>530</v>
      </c>
      <c r="H45" s="44">
        <v>1.4100000000000001</v>
      </c>
    </row>
    <row r="46" spans="2:8" ht="13.5" thickBot="1" x14ac:dyDescent="0.25">
      <c r="E46" s="47" t="s">
        <v>48</v>
      </c>
      <c r="G46" s="48">
        <v>530</v>
      </c>
      <c r="H46" s="49">
        <v>1.41</v>
      </c>
    </row>
    <row r="47" spans="2:8" ht="13.5" thickTop="1" x14ac:dyDescent="0.2">
      <c r="B47" s="94" t="s">
        <v>1243</v>
      </c>
      <c r="C47" s="93"/>
      <c r="H47" s="44"/>
    </row>
    <row r="48" spans="2:8" x14ac:dyDescent="0.2">
      <c r="B48" s="92" t="s">
        <v>9</v>
      </c>
      <c r="C48" s="93"/>
      <c r="H48" s="44"/>
    </row>
    <row r="49" spans="1:8" x14ac:dyDescent="0.2">
      <c r="B49" s="46" t="s">
        <v>84</v>
      </c>
      <c r="C49" s="38" t="s">
        <v>14</v>
      </c>
      <c r="D49" s="38" t="s">
        <v>1244</v>
      </c>
      <c r="E49" s="38" t="s">
        <v>1139</v>
      </c>
      <c r="F49" s="38">
        <v>43800</v>
      </c>
      <c r="G49" s="43">
        <v>162.96</v>
      </c>
      <c r="H49" s="44">
        <v>0.43</v>
      </c>
    </row>
    <row r="50" spans="1:8" ht="13.5" thickBot="1" x14ac:dyDescent="0.25">
      <c r="E50" s="47" t="s">
        <v>48</v>
      </c>
      <c r="G50" s="48">
        <v>162.96</v>
      </c>
      <c r="H50" s="49">
        <v>0.43</v>
      </c>
    </row>
    <row r="51" spans="1:8" ht="13.5" thickTop="1" x14ac:dyDescent="0.2">
      <c r="H51" s="44"/>
    </row>
    <row r="52" spans="1:8" x14ac:dyDescent="0.2">
      <c r="A52" s="92" t="s">
        <v>7</v>
      </c>
      <c r="B52" s="93"/>
      <c r="C52" s="93"/>
      <c r="H52" s="44"/>
    </row>
    <row r="53" spans="1:8" x14ac:dyDescent="0.2">
      <c r="B53" s="94" t="s">
        <v>8</v>
      </c>
      <c r="C53" s="93"/>
      <c r="H53" s="44"/>
    </row>
    <row r="54" spans="1:8" x14ac:dyDescent="0.2">
      <c r="B54" s="92" t="s">
        <v>9</v>
      </c>
      <c r="C54" s="93"/>
      <c r="H54" s="44"/>
    </row>
    <row r="55" spans="1:8" x14ac:dyDescent="0.2">
      <c r="B55" s="50">
        <v>0.1115</v>
      </c>
      <c r="C55" s="38" t="s">
        <v>31</v>
      </c>
      <c r="D55" s="38" t="s">
        <v>32</v>
      </c>
      <c r="E55" s="38" t="s">
        <v>33</v>
      </c>
      <c r="F55" s="38">
        <v>320</v>
      </c>
      <c r="G55" s="43">
        <v>3283.9500000000003</v>
      </c>
      <c r="H55" s="44">
        <v>8.75</v>
      </c>
    </row>
    <row r="56" spans="1:8" x14ac:dyDescent="0.2">
      <c r="B56" s="50">
        <v>0.109</v>
      </c>
      <c r="C56" s="38" t="s">
        <v>233</v>
      </c>
      <c r="D56" s="38" t="s">
        <v>234</v>
      </c>
      <c r="E56" s="38" t="s">
        <v>235</v>
      </c>
      <c r="F56" s="38">
        <v>250</v>
      </c>
      <c r="G56" s="43">
        <v>2537.39</v>
      </c>
      <c r="H56" s="44">
        <v>6.7600000000000007</v>
      </c>
    </row>
    <row r="57" spans="1:8" x14ac:dyDescent="0.2">
      <c r="B57" s="50">
        <v>7.7399999999999997E-2</v>
      </c>
      <c r="C57" s="38" t="s">
        <v>19</v>
      </c>
      <c r="D57" s="38" t="s">
        <v>20</v>
      </c>
      <c r="E57" s="38" t="s">
        <v>21</v>
      </c>
      <c r="F57" s="38">
        <v>250</v>
      </c>
      <c r="G57" s="43">
        <v>2499.4900000000002</v>
      </c>
      <c r="H57" s="44">
        <v>6.660000000000001</v>
      </c>
    </row>
    <row r="58" spans="1:8" x14ac:dyDescent="0.2">
      <c r="B58" s="50">
        <v>0.10489999999999999</v>
      </c>
      <c r="C58" s="38" t="s">
        <v>1245</v>
      </c>
      <c r="D58" s="38" t="s">
        <v>1246</v>
      </c>
      <c r="E58" s="38" t="s">
        <v>354</v>
      </c>
      <c r="F58" s="38">
        <v>120</v>
      </c>
      <c r="G58" s="43">
        <v>1227.1400000000001</v>
      </c>
      <c r="H58" s="44">
        <v>3.27</v>
      </c>
    </row>
    <row r="59" spans="1:8" x14ac:dyDescent="0.2">
      <c r="B59" s="50">
        <v>9.7500000000000003E-2</v>
      </c>
      <c r="C59" s="38" t="s">
        <v>40</v>
      </c>
      <c r="D59" s="38" t="s">
        <v>1962</v>
      </c>
      <c r="E59" s="38" t="s">
        <v>253</v>
      </c>
      <c r="F59" s="38">
        <v>110</v>
      </c>
      <c r="G59" s="43">
        <v>1082.27</v>
      </c>
      <c r="H59" s="44">
        <v>2.8800000000000003</v>
      </c>
    </row>
    <row r="60" spans="1:8" x14ac:dyDescent="0.2">
      <c r="B60" s="50">
        <v>0.1125</v>
      </c>
      <c r="C60" s="38" t="s">
        <v>265</v>
      </c>
      <c r="D60" s="38" t="s">
        <v>266</v>
      </c>
      <c r="E60" s="38" t="s">
        <v>12</v>
      </c>
      <c r="F60" s="38">
        <v>67</v>
      </c>
      <c r="G60" s="43">
        <v>692.65</v>
      </c>
      <c r="H60" s="44">
        <v>1.8500000000000003</v>
      </c>
    </row>
    <row r="61" spans="1:8" x14ac:dyDescent="0.2">
      <c r="B61" s="50">
        <v>0.115</v>
      </c>
      <c r="C61" s="38" t="s">
        <v>304</v>
      </c>
      <c r="D61" s="38" t="s">
        <v>305</v>
      </c>
      <c r="E61" s="38" t="s">
        <v>286</v>
      </c>
      <c r="F61" s="38">
        <v>50</v>
      </c>
      <c r="G61" s="43">
        <v>516.4</v>
      </c>
      <c r="H61" s="44">
        <v>1.3800000000000001</v>
      </c>
    </row>
    <row r="62" spans="1:8" x14ac:dyDescent="0.2">
      <c r="B62" s="50">
        <v>8.9700000000000002E-2</v>
      </c>
      <c r="C62" s="38" t="s">
        <v>40</v>
      </c>
      <c r="D62" s="38" t="s">
        <v>1963</v>
      </c>
      <c r="E62" s="38" t="s">
        <v>42</v>
      </c>
      <c r="F62" s="38">
        <v>45</v>
      </c>
      <c r="G62" s="43">
        <v>456.04</v>
      </c>
      <c r="H62" s="44">
        <v>1.22</v>
      </c>
    </row>
    <row r="63" spans="1:8" x14ac:dyDescent="0.2">
      <c r="B63" s="50">
        <v>8.8800000000000004E-2</v>
      </c>
      <c r="C63" s="38" t="s">
        <v>17</v>
      </c>
      <c r="D63" s="38" t="s">
        <v>1964</v>
      </c>
      <c r="E63" s="38" t="s">
        <v>16</v>
      </c>
      <c r="F63" s="38">
        <v>24</v>
      </c>
      <c r="G63" s="43">
        <v>242.86</v>
      </c>
      <c r="H63" s="44">
        <v>0.65</v>
      </c>
    </row>
    <row r="64" spans="1:8" x14ac:dyDescent="0.2">
      <c r="B64" s="50">
        <v>8.9700000000000002E-2</v>
      </c>
      <c r="C64" s="38" t="s">
        <v>40</v>
      </c>
      <c r="D64" s="38" t="s">
        <v>1965</v>
      </c>
      <c r="E64" s="38" t="s">
        <v>42</v>
      </c>
      <c r="F64" s="38">
        <v>10</v>
      </c>
      <c r="G64" s="43">
        <v>101.92</v>
      </c>
      <c r="H64" s="44">
        <v>0.27</v>
      </c>
    </row>
    <row r="65" spans="2:8" x14ac:dyDescent="0.2">
      <c r="B65" s="50">
        <v>9.6000000000000002E-2</v>
      </c>
      <c r="C65" s="38" t="s">
        <v>46</v>
      </c>
      <c r="D65" s="38" t="s">
        <v>1966</v>
      </c>
      <c r="E65" s="38" t="s">
        <v>45</v>
      </c>
      <c r="F65" s="38">
        <v>7</v>
      </c>
      <c r="G65" s="43">
        <v>72.790000000000006</v>
      </c>
      <c r="H65" s="44">
        <v>0.19</v>
      </c>
    </row>
    <row r="66" spans="2:8" x14ac:dyDescent="0.2">
      <c r="B66" s="50">
        <v>8.0500000000000002E-2</v>
      </c>
      <c r="C66" s="38" t="s">
        <v>99</v>
      </c>
      <c r="D66" s="38" t="s">
        <v>1967</v>
      </c>
      <c r="E66" s="38" t="s">
        <v>24</v>
      </c>
      <c r="F66" s="38">
        <v>1000</v>
      </c>
      <c r="G66" s="43">
        <v>9.42</v>
      </c>
      <c r="H66" s="44">
        <v>3.0000000000000002E-2</v>
      </c>
    </row>
    <row r="67" spans="2:8" ht="13.5" thickBot="1" x14ac:dyDescent="0.25">
      <c r="E67" s="47" t="s">
        <v>48</v>
      </c>
      <c r="G67" s="48">
        <v>12722.32</v>
      </c>
      <c r="H67" s="49">
        <v>33.909999999999997</v>
      </c>
    </row>
    <row r="68" spans="2:8" ht="13.5" thickTop="1" x14ac:dyDescent="0.2">
      <c r="B68" s="94" t="s">
        <v>52</v>
      </c>
      <c r="C68" s="93"/>
      <c r="H68" s="44"/>
    </row>
    <row r="69" spans="2:8" x14ac:dyDescent="0.2">
      <c r="B69" s="92" t="s">
        <v>9</v>
      </c>
      <c r="C69" s="93"/>
      <c r="H69" s="44"/>
    </row>
    <row r="70" spans="2:8" x14ac:dyDescent="0.2">
      <c r="B70" s="50">
        <v>6.6799999999999998E-2</v>
      </c>
      <c r="C70" s="38" t="s">
        <v>56</v>
      </c>
      <c r="D70" s="38" t="s">
        <v>57</v>
      </c>
      <c r="E70" s="38" t="s">
        <v>55</v>
      </c>
      <c r="F70" s="38">
        <v>4900000</v>
      </c>
      <c r="G70" s="43">
        <v>4378.1500000000005</v>
      </c>
      <c r="H70" s="44">
        <v>11.66</v>
      </c>
    </row>
    <row r="71" spans="2:8" x14ac:dyDescent="0.2">
      <c r="B71" s="50">
        <v>6.7900000000000002E-2</v>
      </c>
      <c r="C71" s="38" t="s">
        <v>58</v>
      </c>
      <c r="D71" s="38" t="s">
        <v>59</v>
      </c>
      <c r="E71" s="38" t="s">
        <v>55</v>
      </c>
      <c r="F71" s="38">
        <v>3500000</v>
      </c>
      <c r="G71" s="43">
        <v>3249.4</v>
      </c>
      <c r="H71" s="44">
        <v>8.66</v>
      </c>
    </row>
    <row r="72" spans="2:8" x14ac:dyDescent="0.2">
      <c r="B72" s="50">
        <v>7.17E-2</v>
      </c>
      <c r="C72" s="38" t="s">
        <v>53</v>
      </c>
      <c r="D72" s="38" t="s">
        <v>54</v>
      </c>
      <c r="E72" s="38" t="s">
        <v>55</v>
      </c>
      <c r="F72" s="38">
        <v>1000000</v>
      </c>
      <c r="G72" s="43">
        <v>962</v>
      </c>
      <c r="H72" s="44">
        <v>2.56</v>
      </c>
    </row>
    <row r="73" spans="2:8" x14ac:dyDescent="0.2">
      <c r="B73" s="50">
        <v>7.6499999999999999E-2</v>
      </c>
      <c r="C73" s="38" t="s">
        <v>58</v>
      </c>
      <c r="D73" s="38" t="s">
        <v>1968</v>
      </c>
      <c r="E73" s="38" t="s">
        <v>55</v>
      </c>
      <c r="F73" s="38">
        <v>1000000</v>
      </c>
      <c r="G73" s="43">
        <v>959.07</v>
      </c>
      <c r="H73" s="44">
        <v>2.56</v>
      </c>
    </row>
    <row r="74" spans="2:8" x14ac:dyDescent="0.2">
      <c r="B74" s="50">
        <v>8.72E-2</v>
      </c>
      <c r="C74" s="38" t="s">
        <v>64</v>
      </c>
      <c r="D74" s="38" t="s">
        <v>65</v>
      </c>
      <c r="E74" s="38" t="s">
        <v>55</v>
      </c>
      <c r="F74" s="38">
        <v>823900</v>
      </c>
      <c r="G74" s="43">
        <v>849.22</v>
      </c>
      <c r="H74" s="44">
        <v>2.2600000000000002</v>
      </c>
    </row>
    <row r="75" spans="2:8" x14ac:dyDescent="0.2">
      <c r="B75" s="50">
        <v>8.2699999999999996E-2</v>
      </c>
      <c r="C75" s="38" t="s">
        <v>60</v>
      </c>
      <c r="D75" s="38" t="s">
        <v>67</v>
      </c>
      <c r="E75" s="38" t="s">
        <v>55</v>
      </c>
      <c r="F75" s="38">
        <v>500000</v>
      </c>
      <c r="G75" s="43">
        <v>502.94</v>
      </c>
      <c r="H75" s="44">
        <v>1.34</v>
      </c>
    </row>
    <row r="76" spans="2:8" ht="13.5" thickBot="1" x14ac:dyDescent="0.25">
      <c r="E76" s="47" t="s">
        <v>48</v>
      </c>
      <c r="G76" s="51">
        <v>10900.78</v>
      </c>
      <c r="H76" s="52">
        <v>29.04</v>
      </c>
    </row>
    <row r="77" spans="2:8" ht="13.5" thickTop="1" x14ac:dyDescent="0.2">
      <c r="H77" s="44"/>
    </row>
    <row r="78" spans="2:8" x14ac:dyDescent="0.2">
      <c r="B78" s="92" t="s">
        <v>1254</v>
      </c>
      <c r="C78" s="93"/>
      <c r="H78" s="44"/>
    </row>
    <row r="79" spans="2:8" x14ac:dyDescent="0.2">
      <c r="B79" s="94" t="s">
        <v>601</v>
      </c>
      <c r="C79" s="93"/>
      <c r="E79" s="47" t="s">
        <v>602</v>
      </c>
      <c r="H79" s="44"/>
    </row>
    <row r="80" spans="2:8" x14ac:dyDescent="0.2">
      <c r="C80" s="38" t="s">
        <v>227</v>
      </c>
      <c r="E80" s="38" t="s">
        <v>2409</v>
      </c>
      <c r="G80" s="43">
        <v>85</v>
      </c>
      <c r="H80" s="44">
        <f>G80/G87*100</f>
        <v>0.22646544457031781</v>
      </c>
    </row>
    <row r="81" spans="1:8" ht="13.5" thickBot="1" x14ac:dyDescent="0.25">
      <c r="E81" s="47" t="s">
        <v>48</v>
      </c>
      <c r="G81" s="48">
        <v>85</v>
      </c>
      <c r="H81" s="49">
        <v>0.23</v>
      </c>
    </row>
    <row r="82" spans="1:8" ht="13.5" thickTop="1" x14ac:dyDescent="0.2">
      <c r="B82" s="46" t="s">
        <v>84</v>
      </c>
      <c r="H82" s="44"/>
    </row>
    <row r="83" spans="1:8" x14ac:dyDescent="0.2">
      <c r="C83" s="38" t="s">
        <v>85</v>
      </c>
      <c r="E83" s="38" t="s">
        <v>84</v>
      </c>
      <c r="G83" s="43">
        <v>4805</v>
      </c>
      <c r="H83" s="44">
        <v>12.8</v>
      </c>
    </row>
    <row r="84" spans="1:8" x14ac:dyDescent="0.2">
      <c r="H84" s="44"/>
    </row>
    <row r="85" spans="1:8" x14ac:dyDescent="0.2">
      <c r="A85" s="53" t="s">
        <v>86</v>
      </c>
      <c r="G85" s="54">
        <v>1054.8800000000001</v>
      </c>
      <c r="H85" s="55">
        <v>2.81</v>
      </c>
    </row>
    <row r="86" spans="1:8" x14ac:dyDescent="0.2">
      <c r="H86" s="44"/>
    </row>
    <row r="87" spans="1:8" ht="13.5" thickBot="1" x14ac:dyDescent="0.25">
      <c r="E87" s="47" t="s">
        <v>87</v>
      </c>
      <c r="G87" s="48">
        <v>37533.32</v>
      </c>
      <c r="H87" s="49">
        <v>100</v>
      </c>
    </row>
    <row r="88" spans="1:8" ht="13.5" thickTop="1" x14ac:dyDescent="0.2">
      <c r="H88" s="44"/>
    </row>
    <row r="89" spans="1:8" x14ac:dyDescent="0.2">
      <c r="A89" s="47" t="s">
        <v>88</v>
      </c>
      <c r="H89" s="44"/>
    </row>
    <row r="90" spans="1:8" x14ac:dyDescent="0.2">
      <c r="A90" s="38">
        <v>1</v>
      </c>
      <c r="B90" s="38" t="s">
        <v>1969</v>
      </c>
      <c r="H90" s="44"/>
    </row>
    <row r="91" spans="1:8" x14ac:dyDescent="0.2">
      <c r="H91" s="44"/>
    </row>
    <row r="92" spans="1:8" x14ac:dyDescent="0.2">
      <c r="A92" s="38">
        <v>2</v>
      </c>
      <c r="B92" s="38" t="s">
        <v>90</v>
      </c>
      <c r="H92" s="44"/>
    </row>
    <row r="93" spans="1:8" x14ac:dyDescent="0.2">
      <c r="H93" s="44"/>
    </row>
    <row r="94" spans="1:8" x14ac:dyDescent="0.2">
      <c r="A94" s="38">
        <v>3</v>
      </c>
      <c r="B94" s="38" t="s">
        <v>91</v>
      </c>
      <c r="H94" s="44"/>
    </row>
    <row r="95" spans="1:8" x14ac:dyDescent="0.2">
      <c r="B95" s="38" t="s">
        <v>92</v>
      </c>
      <c r="H95" s="44"/>
    </row>
    <row r="96" spans="1:8" x14ac:dyDescent="0.2">
      <c r="B96" s="38" t="s">
        <v>93</v>
      </c>
      <c r="H96" s="44"/>
    </row>
    <row r="97" spans="1:8" x14ac:dyDescent="0.2">
      <c r="A97" s="34"/>
      <c r="B97" s="34"/>
      <c r="C97" s="34"/>
      <c r="D97" s="34"/>
      <c r="E97" s="34"/>
      <c r="F97" s="34"/>
      <c r="G97" s="36"/>
      <c r="H97" s="56"/>
    </row>
  </sheetData>
  <mergeCells count="14">
    <mergeCell ref="B78:C78"/>
    <mergeCell ref="B79:C79"/>
    <mergeCell ref="B48:C48"/>
    <mergeCell ref="A52:C52"/>
    <mergeCell ref="B53:C53"/>
    <mergeCell ref="B54:C54"/>
    <mergeCell ref="B68:C68"/>
    <mergeCell ref="B69:C69"/>
    <mergeCell ref="A2:C2"/>
    <mergeCell ref="A3:C3"/>
    <mergeCell ref="B4:C4"/>
    <mergeCell ref="B43:C43"/>
    <mergeCell ref="B44:C44"/>
    <mergeCell ref="B47:C47"/>
  </mergeCells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8"/>
  <sheetViews>
    <sheetView topLeftCell="A47" workbookViewId="0">
      <selection activeCell="E114" sqref="E114"/>
    </sheetView>
  </sheetViews>
  <sheetFormatPr defaultRowHeight="12.75" x14ac:dyDescent="0.2"/>
  <cols>
    <col min="1" max="1" width="2.7109375" style="38" customWidth="1"/>
    <col min="2" max="2" width="4.7109375" style="38" customWidth="1"/>
    <col min="3" max="3" width="40.7109375" style="38" customWidth="1"/>
    <col min="4" max="4" width="12.140625" style="38" bestFit="1" customWidth="1"/>
    <col min="5" max="5" width="29.85546875" style="38" bestFit="1" customWidth="1"/>
    <col min="6" max="6" width="7.85546875" style="38" bestFit="1" customWidth="1"/>
    <col min="7" max="7" width="12.5703125" style="43" customWidth="1"/>
    <col min="8" max="8" width="10.5703125" style="57" customWidth="1"/>
    <col min="9" max="16384" width="9.140625" style="38"/>
  </cols>
  <sheetData>
    <row r="1" spans="1:8" x14ac:dyDescent="0.2">
      <c r="A1" s="34"/>
      <c r="B1" s="34"/>
      <c r="C1" s="35" t="s">
        <v>1927</v>
      </c>
      <c r="D1" s="34"/>
      <c r="E1" s="34"/>
      <c r="F1" s="34"/>
      <c r="G1" s="36"/>
      <c r="H1" s="37"/>
    </row>
    <row r="2" spans="1:8" ht="25.5" x14ac:dyDescent="0.2">
      <c r="A2" s="95" t="s">
        <v>1</v>
      </c>
      <c r="B2" s="96"/>
      <c r="C2" s="96"/>
      <c r="D2" s="39" t="s">
        <v>2</v>
      </c>
      <c r="E2" s="39" t="s">
        <v>1258</v>
      </c>
      <c r="F2" s="40" t="s">
        <v>4</v>
      </c>
      <c r="G2" s="41" t="s">
        <v>5</v>
      </c>
      <c r="H2" s="42" t="s">
        <v>6</v>
      </c>
    </row>
    <row r="3" spans="1:8" x14ac:dyDescent="0.2">
      <c r="A3" s="92" t="s">
        <v>535</v>
      </c>
      <c r="B3" s="93"/>
      <c r="C3" s="93"/>
      <c r="H3" s="44"/>
    </row>
    <row r="4" spans="1:8" x14ac:dyDescent="0.2">
      <c r="B4" s="92" t="s">
        <v>9</v>
      </c>
      <c r="C4" s="93"/>
      <c r="H4" s="44"/>
    </row>
    <row r="5" spans="1:8" x14ac:dyDescent="0.2">
      <c r="B5" s="46" t="s">
        <v>84</v>
      </c>
      <c r="C5" s="38" t="s">
        <v>1112</v>
      </c>
      <c r="D5" s="38" t="s">
        <v>1113</v>
      </c>
      <c r="E5" s="38" t="s">
        <v>1114</v>
      </c>
      <c r="F5" s="38">
        <v>12041</v>
      </c>
      <c r="G5" s="43">
        <v>2001.63</v>
      </c>
      <c r="H5" s="44">
        <v>4.2</v>
      </c>
    </row>
    <row r="6" spans="1:8" x14ac:dyDescent="0.2">
      <c r="B6" s="46" t="s">
        <v>84</v>
      </c>
      <c r="C6" s="38" t="s">
        <v>1293</v>
      </c>
      <c r="D6" s="38" t="s">
        <v>1294</v>
      </c>
      <c r="E6" s="38" t="s">
        <v>1161</v>
      </c>
      <c r="F6" s="38">
        <v>630245</v>
      </c>
      <c r="G6" s="43">
        <v>1920.3600000000001</v>
      </c>
      <c r="H6" s="44">
        <v>4.03</v>
      </c>
    </row>
    <row r="7" spans="1:8" x14ac:dyDescent="0.2">
      <c r="B7" s="46" t="s">
        <v>84</v>
      </c>
      <c r="C7" s="38" t="s">
        <v>1122</v>
      </c>
      <c r="D7" s="38" t="s">
        <v>1123</v>
      </c>
      <c r="E7" s="38" t="s">
        <v>1124</v>
      </c>
      <c r="F7" s="38">
        <v>135000</v>
      </c>
      <c r="G7" s="43">
        <v>1779.5</v>
      </c>
      <c r="H7" s="44">
        <v>3.73</v>
      </c>
    </row>
    <row r="8" spans="1:8" x14ac:dyDescent="0.2">
      <c r="B8" s="46" t="s">
        <v>84</v>
      </c>
      <c r="C8" s="38" t="s">
        <v>1327</v>
      </c>
      <c r="D8" s="38" t="s">
        <v>1328</v>
      </c>
      <c r="E8" s="38" t="s">
        <v>1114</v>
      </c>
      <c r="F8" s="38">
        <v>39500</v>
      </c>
      <c r="G8" s="43">
        <v>1641.46</v>
      </c>
      <c r="H8" s="44">
        <v>3.44</v>
      </c>
    </row>
    <row r="9" spans="1:8" x14ac:dyDescent="0.2">
      <c r="B9" s="46" t="s">
        <v>84</v>
      </c>
      <c r="C9" s="38" t="s">
        <v>1159</v>
      </c>
      <c r="D9" s="38" t="s">
        <v>1160</v>
      </c>
      <c r="E9" s="38" t="s">
        <v>1161</v>
      </c>
      <c r="F9" s="38">
        <v>350000</v>
      </c>
      <c r="G9" s="43">
        <v>1601.25</v>
      </c>
      <c r="H9" s="44">
        <v>3.3600000000000003</v>
      </c>
    </row>
    <row r="10" spans="1:8" x14ac:dyDescent="0.2">
      <c r="B10" s="46" t="s">
        <v>84</v>
      </c>
      <c r="C10" s="38" t="s">
        <v>1115</v>
      </c>
      <c r="D10" s="38" t="s">
        <v>1116</v>
      </c>
      <c r="E10" s="38" t="s">
        <v>1117</v>
      </c>
      <c r="F10" s="38">
        <v>26725</v>
      </c>
      <c r="G10" s="43">
        <v>1455.82</v>
      </c>
      <c r="H10" s="44">
        <v>3.0500000000000003</v>
      </c>
    </row>
    <row r="11" spans="1:8" x14ac:dyDescent="0.2">
      <c r="B11" s="46" t="s">
        <v>84</v>
      </c>
      <c r="C11" s="38" t="s">
        <v>1198</v>
      </c>
      <c r="D11" s="38" t="s">
        <v>1199</v>
      </c>
      <c r="E11" s="38" t="s">
        <v>1137</v>
      </c>
      <c r="F11" s="38">
        <v>140000</v>
      </c>
      <c r="G11" s="43">
        <v>1437.73</v>
      </c>
      <c r="H11" s="44">
        <v>3.02</v>
      </c>
    </row>
    <row r="12" spans="1:8" x14ac:dyDescent="0.2">
      <c r="B12" s="46" t="s">
        <v>84</v>
      </c>
      <c r="C12" s="38" t="s">
        <v>1218</v>
      </c>
      <c r="D12" s="38" t="s">
        <v>1219</v>
      </c>
      <c r="E12" s="38" t="s">
        <v>1151</v>
      </c>
      <c r="F12" s="38">
        <v>115000</v>
      </c>
      <c r="G12" s="43">
        <v>1420.3700000000001</v>
      </c>
      <c r="H12" s="44">
        <v>2.98</v>
      </c>
    </row>
    <row r="13" spans="1:8" x14ac:dyDescent="0.2">
      <c r="B13" s="46" t="s">
        <v>84</v>
      </c>
      <c r="C13" s="38" t="s">
        <v>1284</v>
      </c>
      <c r="D13" s="38" t="s">
        <v>1285</v>
      </c>
      <c r="E13" s="38" t="s">
        <v>1278</v>
      </c>
      <c r="F13" s="38">
        <v>850000</v>
      </c>
      <c r="G13" s="43">
        <v>1387.63</v>
      </c>
      <c r="H13" s="44">
        <v>2.91</v>
      </c>
    </row>
    <row r="14" spans="1:8" x14ac:dyDescent="0.2">
      <c r="B14" s="46" t="s">
        <v>84</v>
      </c>
      <c r="C14" s="38" t="s">
        <v>1149</v>
      </c>
      <c r="D14" s="38" t="s">
        <v>1150</v>
      </c>
      <c r="E14" s="38" t="s">
        <v>1151</v>
      </c>
      <c r="F14" s="38">
        <v>120168</v>
      </c>
      <c r="G14" s="43">
        <v>1387.4</v>
      </c>
      <c r="H14" s="44">
        <v>2.91</v>
      </c>
    </row>
    <row r="15" spans="1:8" x14ac:dyDescent="0.2">
      <c r="B15" s="46" t="s">
        <v>84</v>
      </c>
      <c r="C15" s="38" t="s">
        <v>1808</v>
      </c>
      <c r="D15" s="38" t="s">
        <v>1809</v>
      </c>
      <c r="E15" s="38" t="s">
        <v>1117</v>
      </c>
      <c r="F15" s="38">
        <v>75468</v>
      </c>
      <c r="G15" s="43">
        <v>1343.3700000000001</v>
      </c>
      <c r="H15" s="44">
        <v>2.8200000000000003</v>
      </c>
    </row>
    <row r="16" spans="1:8" x14ac:dyDescent="0.2">
      <c r="B16" s="46" t="s">
        <v>84</v>
      </c>
      <c r="C16" s="38" t="s">
        <v>1928</v>
      </c>
      <c r="D16" s="38" t="s">
        <v>1929</v>
      </c>
      <c r="E16" s="38" t="s">
        <v>1151</v>
      </c>
      <c r="F16" s="38">
        <v>158475</v>
      </c>
      <c r="G16" s="43">
        <v>1331.67</v>
      </c>
      <c r="H16" s="44">
        <v>2.79</v>
      </c>
    </row>
    <row r="17" spans="2:8" x14ac:dyDescent="0.2">
      <c r="B17" s="46" t="s">
        <v>84</v>
      </c>
      <c r="C17" s="38" t="s">
        <v>1215</v>
      </c>
      <c r="D17" s="38" t="s">
        <v>1216</v>
      </c>
      <c r="E17" s="38" t="s">
        <v>1117</v>
      </c>
      <c r="F17" s="38">
        <v>350000</v>
      </c>
      <c r="G17" s="43">
        <v>1248.98</v>
      </c>
      <c r="H17" s="44">
        <v>2.62</v>
      </c>
    </row>
    <row r="18" spans="2:8" x14ac:dyDescent="0.2">
      <c r="B18" s="46" t="s">
        <v>84</v>
      </c>
      <c r="C18" s="38" t="s">
        <v>1230</v>
      </c>
      <c r="D18" s="38" t="s">
        <v>1231</v>
      </c>
      <c r="E18" s="38" t="s">
        <v>1232</v>
      </c>
      <c r="F18" s="38">
        <v>275000</v>
      </c>
      <c r="G18" s="43">
        <v>1178.51</v>
      </c>
      <c r="H18" s="44">
        <v>2.4699999999999998</v>
      </c>
    </row>
    <row r="19" spans="2:8" x14ac:dyDescent="0.2">
      <c r="B19" s="46" t="s">
        <v>84</v>
      </c>
      <c r="C19" s="38" t="s">
        <v>1491</v>
      </c>
      <c r="D19" s="38" t="s">
        <v>1492</v>
      </c>
      <c r="E19" s="38" t="s">
        <v>1156</v>
      </c>
      <c r="F19" s="38">
        <v>90000</v>
      </c>
      <c r="G19" s="43">
        <v>1173.74</v>
      </c>
      <c r="H19" s="44">
        <v>2.46</v>
      </c>
    </row>
    <row r="20" spans="2:8" x14ac:dyDescent="0.2">
      <c r="B20" s="46" t="s">
        <v>84</v>
      </c>
      <c r="C20" s="38" t="s">
        <v>1222</v>
      </c>
      <c r="D20" s="38" t="s">
        <v>1223</v>
      </c>
      <c r="E20" s="38" t="s">
        <v>1212</v>
      </c>
      <c r="F20" s="38">
        <v>175000</v>
      </c>
      <c r="G20" s="43">
        <v>1014.74</v>
      </c>
      <c r="H20" s="44">
        <v>2.13</v>
      </c>
    </row>
    <row r="21" spans="2:8" x14ac:dyDescent="0.2">
      <c r="B21" s="46" t="s">
        <v>84</v>
      </c>
      <c r="C21" s="38" t="s">
        <v>1930</v>
      </c>
      <c r="D21" s="38" t="s">
        <v>1931</v>
      </c>
      <c r="E21" s="38" t="s">
        <v>1932</v>
      </c>
      <c r="F21" s="38">
        <v>363000</v>
      </c>
      <c r="G21" s="43">
        <v>980.1</v>
      </c>
      <c r="H21" s="44">
        <v>2.06</v>
      </c>
    </row>
    <row r="22" spans="2:8" x14ac:dyDescent="0.2">
      <c r="B22" s="46" t="s">
        <v>84</v>
      </c>
      <c r="C22" s="38" t="s">
        <v>1822</v>
      </c>
      <c r="D22" s="38" t="s">
        <v>1823</v>
      </c>
      <c r="E22" s="38" t="s">
        <v>1117</v>
      </c>
      <c r="F22" s="38">
        <v>65837</v>
      </c>
      <c r="G22" s="43">
        <v>947.79</v>
      </c>
      <c r="H22" s="44">
        <v>1.9900000000000002</v>
      </c>
    </row>
    <row r="23" spans="2:8" x14ac:dyDescent="0.2">
      <c r="B23" s="46" t="s">
        <v>84</v>
      </c>
      <c r="C23" s="38" t="s">
        <v>1210</v>
      </c>
      <c r="D23" s="38" t="s">
        <v>1211</v>
      </c>
      <c r="E23" s="38" t="s">
        <v>1212</v>
      </c>
      <c r="F23" s="38">
        <v>160000</v>
      </c>
      <c r="G23" s="43">
        <v>919.52</v>
      </c>
      <c r="H23" s="44">
        <v>1.9300000000000002</v>
      </c>
    </row>
    <row r="24" spans="2:8" x14ac:dyDescent="0.2">
      <c r="B24" s="46" t="s">
        <v>84</v>
      </c>
      <c r="C24" s="38" t="s">
        <v>1843</v>
      </c>
      <c r="D24" s="38" t="s">
        <v>1844</v>
      </c>
      <c r="E24" s="38" t="s">
        <v>1117</v>
      </c>
      <c r="F24" s="38">
        <v>74797</v>
      </c>
      <c r="G24" s="43">
        <v>889.37</v>
      </c>
      <c r="H24" s="44">
        <v>1.87</v>
      </c>
    </row>
    <row r="25" spans="2:8" x14ac:dyDescent="0.2">
      <c r="B25" s="46" t="s">
        <v>84</v>
      </c>
      <c r="C25" s="38" t="s">
        <v>1827</v>
      </c>
      <c r="D25" s="38" t="s">
        <v>1828</v>
      </c>
      <c r="E25" s="38" t="s">
        <v>1356</v>
      </c>
      <c r="F25" s="38">
        <v>730000</v>
      </c>
      <c r="G25" s="43">
        <v>873.08</v>
      </c>
      <c r="H25" s="44">
        <v>1.83</v>
      </c>
    </row>
    <row r="26" spans="2:8" x14ac:dyDescent="0.2">
      <c r="B26" s="46" t="s">
        <v>84</v>
      </c>
      <c r="C26" s="38" t="s">
        <v>1933</v>
      </c>
      <c r="D26" s="38" t="s">
        <v>1934</v>
      </c>
      <c r="E26" s="38" t="s">
        <v>1124</v>
      </c>
      <c r="F26" s="38">
        <v>215000</v>
      </c>
      <c r="G26" s="43">
        <v>861.94</v>
      </c>
      <c r="H26" s="44">
        <v>1.81</v>
      </c>
    </row>
    <row r="27" spans="2:8" x14ac:dyDescent="0.2">
      <c r="B27" s="46" t="s">
        <v>84</v>
      </c>
      <c r="C27" s="38" t="s">
        <v>1374</v>
      </c>
      <c r="D27" s="38" t="s">
        <v>1375</v>
      </c>
      <c r="E27" s="38" t="s">
        <v>1117</v>
      </c>
      <c r="F27" s="38">
        <v>107211</v>
      </c>
      <c r="G27" s="43">
        <v>853.35</v>
      </c>
      <c r="H27" s="44">
        <v>1.79</v>
      </c>
    </row>
    <row r="28" spans="2:8" x14ac:dyDescent="0.2">
      <c r="B28" s="46" t="s">
        <v>84</v>
      </c>
      <c r="C28" s="38" t="s">
        <v>1554</v>
      </c>
      <c r="D28" s="38" t="s">
        <v>1555</v>
      </c>
      <c r="E28" s="38" t="s">
        <v>1180</v>
      </c>
      <c r="F28" s="38">
        <v>100000</v>
      </c>
      <c r="G28" s="43">
        <v>822.25</v>
      </c>
      <c r="H28" s="44">
        <v>1.72</v>
      </c>
    </row>
    <row r="29" spans="2:8" x14ac:dyDescent="0.2">
      <c r="B29" s="46" t="s">
        <v>84</v>
      </c>
      <c r="C29" s="38" t="s">
        <v>1140</v>
      </c>
      <c r="D29" s="38" t="s">
        <v>1141</v>
      </c>
      <c r="E29" s="38" t="s">
        <v>1114</v>
      </c>
      <c r="F29" s="38">
        <v>107998</v>
      </c>
      <c r="G29" s="43">
        <v>812.79</v>
      </c>
      <c r="H29" s="44">
        <v>1.7000000000000002</v>
      </c>
    </row>
    <row r="30" spans="2:8" x14ac:dyDescent="0.2">
      <c r="B30" s="46" t="s">
        <v>84</v>
      </c>
      <c r="C30" s="38" t="s">
        <v>1154</v>
      </c>
      <c r="D30" s="38" t="s">
        <v>1155</v>
      </c>
      <c r="E30" s="38" t="s">
        <v>1156</v>
      </c>
      <c r="F30" s="38">
        <v>60000</v>
      </c>
      <c r="G30" s="43">
        <v>801.42000000000007</v>
      </c>
      <c r="H30" s="44">
        <v>1.6800000000000002</v>
      </c>
    </row>
    <row r="31" spans="2:8" x14ac:dyDescent="0.2">
      <c r="B31" s="46" t="s">
        <v>84</v>
      </c>
      <c r="C31" s="38" t="s">
        <v>1548</v>
      </c>
      <c r="D31" s="38" t="s">
        <v>1549</v>
      </c>
      <c r="E31" s="38" t="s">
        <v>1161</v>
      </c>
      <c r="F31" s="38">
        <v>75319</v>
      </c>
      <c r="G31" s="43">
        <v>785.84</v>
      </c>
      <c r="H31" s="44">
        <v>1.6500000000000001</v>
      </c>
    </row>
    <row r="32" spans="2:8" x14ac:dyDescent="0.2">
      <c r="B32" s="46" t="s">
        <v>84</v>
      </c>
      <c r="C32" s="38" t="s">
        <v>1824</v>
      </c>
      <c r="D32" s="38" t="s">
        <v>1825</v>
      </c>
      <c r="E32" s="38" t="s">
        <v>1826</v>
      </c>
      <c r="F32" s="38">
        <v>225000</v>
      </c>
      <c r="G32" s="43">
        <v>784.80000000000007</v>
      </c>
      <c r="H32" s="44">
        <v>1.6500000000000001</v>
      </c>
    </row>
    <row r="33" spans="2:8" x14ac:dyDescent="0.2">
      <c r="B33" s="46" t="s">
        <v>84</v>
      </c>
      <c r="C33" s="38" t="s">
        <v>554</v>
      </c>
      <c r="D33" s="38" t="s">
        <v>1295</v>
      </c>
      <c r="E33" s="38" t="s">
        <v>1139</v>
      </c>
      <c r="F33" s="38">
        <v>57812</v>
      </c>
      <c r="G33" s="43">
        <v>771.13</v>
      </c>
      <c r="H33" s="44">
        <v>1.6199999999999999</v>
      </c>
    </row>
    <row r="34" spans="2:8" x14ac:dyDescent="0.2">
      <c r="B34" s="46" t="s">
        <v>84</v>
      </c>
      <c r="C34" s="38" t="s">
        <v>1814</v>
      </c>
      <c r="D34" s="38" t="s">
        <v>1815</v>
      </c>
      <c r="E34" s="38" t="s">
        <v>1161</v>
      </c>
      <c r="F34" s="38">
        <v>360216</v>
      </c>
      <c r="G34" s="43">
        <v>745.83</v>
      </c>
      <c r="H34" s="44">
        <v>1.56</v>
      </c>
    </row>
    <row r="35" spans="2:8" x14ac:dyDescent="0.2">
      <c r="B35" s="46" t="s">
        <v>84</v>
      </c>
      <c r="C35" s="38" t="s">
        <v>1385</v>
      </c>
      <c r="D35" s="38" t="s">
        <v>1386</v>
      </c>
      <c r="E35" s="38" t="s">
        <v>1161</v>
      </c>
      <c r="F35" s="38">
        <v>300000</v>
      </c>
      <c r="G35" s="43">
        <v>741.9</v>
      </c>
      <c r="H35" s="44">
        <v>1.56</v>
      </c>
    </row>
    <row r="36" spans="2:8" x14ac:dyDescent="0.2">
      <c r="B36" s="46" t="s">
        <v>84</v>
      </c>
      <c r="C36" s="38" t="s">
        <v>1193</v>
      </c>
      <c r="D36" s="38" t="s">
        <v>1194</v>
      </c>
      <c r="E36" s="38" t="s">
        <v>1161</v>
      </c>
      <c r="F36" s="38">
        <v>85000</v>
      </c>
      <c r="G36" s="43">
        <v>739.5</v>
      </c>
      <c r="H36" s="44">
        <v>1.55</v>
      </c>
    </row>
    <row r="37" spans="2:8" x14ac:dyDescent="0.2">
      <c r="B37" s="46" t="s">
        <v>84</v>
      </c>
      <c r="C37" s="38" t="s">
        <v>1542</v>
      </c>
      <c r="D37" s="38" t="s">
        <v>1543</v>
      </c>
      <c r="E37" s="38" t="s">
        <v>1151</v>
      </c>
      <c r="F37" s="38">
        <v>475000</v>
      </c>
      <c r="G37" s="43">
        <v>733.16</v>
      </c>
      <c r="H37" s="44">
        <v>1.54</v>
      </c>
    </row>
    <row r="38" spans="2:8" x14ac:dyDescent="0.2">
      <c r="B38" s="46" t="s">
        <v>84</v>
      </c>
      <c r="C38" s="38" t="s">
        <v>1195</v>
      </c>
      <c r="D38" s="38" t="s">
        <v>1196</v>
      </c>
      <c r="E38" s="38" t="s">
        <v>1197</v>
      </c>
      <c r="F38" s="38">
        <v>35016</v>
      </c>
      <c r="G38" s="43">
        <v>718.84</v>
      </c>
      <c r="H38" s="44">
        <v>1.51</v>
      </c>
    </row>
    <row r="39" spans="2:8" x14ac:dyDescent="0.2">
      <c r="B39" s="46" t="s">
        <v>84</v>
      </c>
      <c r="C39" s="38" t="s">
        <v>1935</v>
      </c>
      <c r="D39" s="38" t="s">
        <v>1936</v>
      </c>
      <c r="E39" s="38" t="s">
        <v>1212</v>
      </c>
      <c r="F39" s="38">
        <v>117463</v>
      </c>
      <c r="G39" s="43">
        <v>680.87</v>
      </c>
      <c r="H39" s="44">
        <v>1.43</v>
      </c>
    </row>
    <row r="40" spans="2:8" x14ac:dyDescent="0.2">
      <c r="B40" s="46" t="s">
        <v>84</v>
      </c>
      <c r="C40" s="38" t="s">
        <v>245</v>
      </c>
      <c r="D40" s="38" t="s">
        <v>1298</v>
      </c>
      <c r="E40" s="38" t="s">
        <v>1109</v>
      </c>
      <c r="F40" s="38">
        <v>110000</v>
      </c>
      <c r="G40" s="43">
        <v>650.32000000000005</v>
      </c>
      <c r="H40" s="44">
        <v>1.36</v>
      </c>
    </row>
    <row r="41" spans="2:8" x14ac:dyDescent="0.2">
      <c r="B41" s="46" t="s">
        <v>84</v>
      </c>
      <c r="C41" s="38" t="s">
        <v>1184</v>
      </c>
      <c r="D41" s="38" t="s">
        <v>1185</v>
      </c>
      <c r="E41" s="38" t="s">
        <v>1158</v>
      </c>
      <c r="F41" s="38">
        <v>150000</v>
      </c>
      <c r="G41" s="43">
        <v>644.33000000000004</v>
      </c>
      <c r="H41" s="44">
        <v>1.35</v>
      </c>
    </row>
    <row r="42" spans="2:8" x14ac:dyDescent="0.2">
      <c r="B42" s="46" t="s">
        <v>84</v>
      </c>
      <c r="C42" s="38" t="s">
        <v>1937</v>
      </c>
      <c r="D42" s="38" t="s">
        <v>1938</v>
      </c>
      <c r="E42" s="38" t="s">
        <v>1212</v>
      </c>
      <c r="F42" s="38">
        <v>218846</v>
      </c>
      <c r="G42" s="43">
        <v>624.37</v>
      </c>
      <c r="H42" s="44">
        <v>1.31</v>
      </c>
    </row>
    <row r="43" spans="2:8" x14ac:dyDescent="0.2">
      <c r="B43" s="46" t="s">
        <v>84</v>
      </c>
      <c r="C43" s="38" t="s">
        <v>1810</v>
      </c>
      <c r="D43" s="38" t="s">
        <v>1811</v>
      </c>
      <c r="E43" s="38" t="s">
        <v>1114</v>
      </c>
      <c r="F43" s="38">
        <v>50000</v>
      </c>
      <c r="G43" s="43">
        <v>608.55000000000007</v>
      </c>
      <c r="H43" s="44">
        <v>1.28</v>
      </c>
    </row>
    <row r="44" spans="2:8" x14ac:dyDescent="0.2">
      <c r="B44" s="46" t="s">
        <v>84</v>
      </c>
      <c r="C44" s="38" t="s">
        <v>1939</v>
      </c>
      <c r="D44" s="38" t="s">
        <v>1940</v>
      </c>
      <c r="E44" s="38" t="s">
        <v>1278</v>
      </c>
      <c r="F44" s="38">
        <v>110000</v>
      </c>
      <c r="G44" s="43">
        <v>551.43000000000006</v>
      </c>
      <c r="H44" s="44">
        <v>1.1600000000000001</v>
      </c>
    </row>
    <row r="45" spans="2:8" x14ac:dyDescent="0.2">
      <c r="B45" s="46" t="s">
        <v>84</v>
      </c>
      <c r="C45" s="38" t="s">
        <v>1868</v>
      </c>
      <c r="D45" s="38" t="s">
        <v>1869</v>
      </c>
      <c r="E45" s="38" t="s">
        <v>1212</v>
      </c>
      <c r="F45" s="38">
        <v>325000</v>
      </c>
      <c r="G45" s="43">
        <v>535.76</v>
      </c>
      <c r="H45" s="44">
        <v>1.1199999999999999</v>
      </c>
    </row>
    <row r="46" spans="2:8" x14ac:dyDescent="0.2">
      <c r="B46" s="46" t="s">
        <v>84</v>
      </c>
      <c r="C46" s="38" t="s">
        <v>1820</v>
      </c>
      <c r="D46" s="38" t="s">
        <v>1821</v>
      </c>
      <c r="E46" s="38" t="s">
        <v>1137</v>
      </c>
      <c r="F46" s="38">
        <v>107000</v>
      </c>
      <c r="G46" s="43">
        <v>533.56000000000006</v>
      </c>
      <c r="H46" s="44">
        <v>1.1199999999999999</v>
      </c>
    </row>
    <row r="47" spans="2:8" x14ac:dyDescent="0.2">
      <c r="B47" s="46" t="s">
        <v>84</v>
      </c>
      <c r="C47" s="38" t="s">
        <v>1941</v>
      </c>
      <c r="D47" s="38" t="s">
        <v>1942</v>
      </c>
      <c r="E47" s="38" t="s">
        <v>1180</v>
      </c>
      <c r="F47" s="38">
        <v>353571</v>
      </c>
      <c r="G47" s="43">
        <v>532.12</v>
      </c>
      <c r="H47" s="44">
        <v>1.1199999999999999</v>
      </c>
    </row>
    <row r="48" spans="2:8" x14ac:dyDescent="0.2">
      <c r="B48" s="46" t="s">
        <v>84</v>
      </c>
      <c r="C48" s="38" t="s">
        <v>1413</v>
      </c>
      <c r="D48" s="38" t="s">
        <v>1414</v>
      </c>
      <c r="E48" s="38" t="s">
        <v>1278</v>
      </c>
      <c r="F48" s="38">
        <v>600000</v>
      </c>
      <c r="G48" s="43">
        <v>507</v>
      </c>
      <c r="H48" s="44">
        <v>1.06</v>
      </c>
    </row>
    <row r="49" spans="2:8" x14ac:dyDescent="0.2">
      <c r="B49" s="46" t="s">
        <v>84</v>
      </c>
      <c r="C49" s="38" t="s">
        <v>1460</v>
      </c>
      <c r="D49" s="38" t="s">
        <v>1461</v>
      </c>
      <c r="E49" s="38" t="s">
        <v>1124</v>
      </c>
      <c r="F49" s="38">
        <v>2500000</v>
      </c>
      <c r="G49" s="43">
        <v>473.75</v>
      </c>
      <c r="H49" s="44">
        <v>0.9900000000000001</v>
      </c>
    </row>
    <row r="50" spans="2:8" x14ac:dyDescent="0.2">
      <c r="B50" s="46" t="s">
        <v>84</v>
      </c>
      <c r="C50" s="38" t="s">
        <v>1943</v>
      </c>
      <c r="D50" s="38" t="s">
        <v>1944</v>
      </c>
      <c r="E50" s="38" t="s">
        <v>1117</v>
      </c>
      <c r="F50" s="38">
        <v>150000</v>
      </c>
      <c r="G50" s="43">
        <v>470.7</v>
      </c>
      <c r="H50" s="44">
        <v>0.9900000000000001</v>
      </c>
    </row>
    <row r="51" spans="2:8" x14ac:dyDescent="0.2">
      <c r="B51" s="46" t="s">
        <v>84</v>
      </c>
      <c r="C51" s="38" t="s">
        <v>1162</v>
      </c>
      <c r="D51" s="38" t="s">
        <v>1163</v>
      </c>
      <c r="E51" s="38" t="s">
        <v>1124</v>
      </c>
      <c r="F51" s="38">
        <v>110750</v>
      </c>
      <c r="G51" s="43">
        <v>420.3</v>
      </c>
      <c r="H51" s="44">
        <v>0.88</v>
      </c>
    </row>
    <row r="52" spans="2:8" x14ac:dyDescent="0.2">
      <c r="B52" s="46" t="s">
        <v>84</v>
      </c>
      <c r="C52" s="38" t="s">
        <v>1350</v>
      </c>
      <c r="D52" s="38" t="s">
        <v>1351</v>
      </c>
      <c r="E52" s="38" t="s">
        <v>1127</v>
      </c>
      <c r="F52" s="38">
        <v>250000</v>
      </c>
      <c r="G52" s="43">
        <v>353.75</v>
      </c>
      <c r="H52" s="44">
        <v>0.74</v>
      </c>
    </row>
    <row r="53" spans="2:8" x14ac:dyDescent="0.2">
      <c r="B53" s="46" t="s">
        <v>84</v>
      </c>
      <c r="C53" s="38" t="s">
        <v>1878</v>
      </c>
      <c r="D53" s="38" t="s">
        <v>1879</v>
      </c>
      <c r="E53" s="38" t="s">
        <v>1117</v>
      </c>
      <c r="F53" s="38">
        <v>60000</v>
      </c>
      <c r="G53" s="43">
        <v>347.28000000000003</v>
      </c>
      <c r="H53" s="44">
        <v>0.73</v>
      </c>
    </row>
    <row r="54" spans="2:8" x14ac:dyDescent="0.2">
      <c r="B54" s="46" t="s">
        <v>84</v>
      </c>
      <c r="C54" s="38" t="s">
        <v>1945</v>
      </c>
      <c r="D54" s="38" t="s">
        <v>1946</v>
      </c>
      <c r="E54" s="38" t="s">
        <v>1212</v>
      </c>
      <c r="F54" s="38">
        <v>100000</v>
      </c>
      <c r="G54" s="43">
        <v>322.90000000000003</v>
      </c>
      <c r="H54" s="44">
        <v>0.68</v>
      </c>
    </row>
    <row r="55" spans="2:8" x14ac:dyDescent="0.2">
      <c r="B55" s="46" t="s">
        <v>84</v>
      </c>
      <c r="C55" s="38" t="s">
        <v>1947</v>
      </c>
      <c r="D55" s="38" t="s">
        <v>1948</v>
      </c>
      <c r="E55" s="38" t="s">
        <v>1139</v>
      </c>
      <c r="F55" s="38">
        <v>17545</v>
      </c>
      <c r="G55" s="43">
        <v>256</v>
      </c>
      <c r="H55" s="44">
        <v>0.54</v>
      </c>
    </row>
    <row r="56" spans="2:8" x14ac:dyDescent="0.2">
      <c r="B56" s="46" t="s">
        <v>84</v>
      </c>
      <c r="C56" s="38" t="s">
        <v>1949</v>
      </c>
      <c r="D56" s="38" t="s">
        <v>1950</v>
      </c>
      <c r="E56" s="38" t="s">
        <v>1158</v>
      </c>
      <c r="F56" s="38">
        <v>300000</v>
      </c>
      <c r="G56" s="43">
        <v>241.8</v>
      </c>
      <c r="H56" s="44">
        <v>0.51</v>
      </c>
    </row>
    <row r="57" spans="2:8" ht="13.5" thickBot="1" x14ac:dyDescent="0.25">
      <c r="E57" s="47" t="s">
        <v>48</v>
      </c>
      <c r="G57" s="51">
        <v>46861.56</v>
      </c>
      <c r="H57" s="52">
        <v>98.31</v>
      </c>
    </row>
    <row r="58" spans="2:8" ht="13.5" thickTop="1" x14ac:dyDescent="0.2">
      <c r="H58" s="44"/>
    </row>
    <row r="59" spans="2:8" x14ac:dyDescent="0.2">
      <c r="B59" s="92" t="s">
        <v>1254</v>
      </c>
      <c r="C59" s="93"/>
      <c r="H59" s="44"/>
    </row>
    <row r="60" spans="2:8" x14ac:dyDescent="0.2">
      <c r="B60" s="94" t="s">
        <v>601</v>
      </c>
      <c r="C60" s="93"/>
      <c r="E60" s="47" t="s">
        <v>602</v>
      </c>
      <c r="H60" s="44"/>
    </row>
    <row r="61" spans="2:8" x14ac:dyDescent="0.2">
      <c r="C61" s="38" t="s">
        <v>227</v>
      </c>
      <c r="E61" s="38" t="s">
        <v>1951</v>
      </c>
      <c r="G61" s="43">
        <v>150</v>
      </c>
      <c r="H61" s="44">
        <v>0.31000000000000005</v>
      </c>
    </row>
    <row r="62" spans="2:8" ht="13.5" thickBot="1" x14ac:dyDescent="0.25">
      <c r="E62" s="47" t="s">
        <v>48</v>
      </c>
      <c r="G62" s="48">
        <v>150</v>
      </c>
      <c r="H62" s="49">
        <v>0.31</v>
      </c>
    </row>
    <row r="63" spans="2:8" ht="13.5" thickTop="1" x14ac:dyDescent="0.2">
      <c r="B63" s="46" t="s">
        <v>84</v>
      </c>
      <c r="H63" s="44"/>
    </row>
    <row r="64" spans="2:8" x14ac:dyDescent="0.2">
      <c r="C64" s="38" t="s">
        <v>85</v>
      </c>
      <c r="E64" s="38" t="s">
        <v>84</v>
      </c>
      <c r="G64" s="43">
        <v>671</v>
      </c>
      <c r="H64" s="44">
        <v>1.4100000000000001</v>
      </c>
    </row>
    <row r="65" spans="1:8" x14ac:dyDescent="0.2">
      <c r="H65" s="44"/>
    </row>
    <row r="66" spans="1:8" x14ac:dyDescent="0.2">
      <c r="A66" s="53" t="s">
        <v>86</v>
      </c>
      <c r="G66" s="54">
        <v>-8.58</v>
      </c>
      <c r="H66" s="55">
        <v>-0.03</v>
      </c>
    </row>
    <row r="67" spans="1:8" x14ac:dyDescent="0.2">
      <c r="H67" s="44"/>
    </row>
    <row r="68" spans="1:8" ht="13.5" thickBot="1" x14ac:dyDescent="0.25">
      <c r="E68" s="47" t="s">
        <v>87</v>
      </c>
      <c r="G68" s="48">
        <v>47673.98</v>
      </c>
      <c r="H68" s="49">
        <v>100</v>
      </c>
    </row>
    <row r="69" spans="1:8" ht="13.5" thickTop="1" x14ac:dyDescent="0.2">
      <c r="H69" s="44"/>
    </row>
    <row r="70" spans="1:8" x14ac:dyDescent="0.2">
      <c r="A70" s="47" t="s">
        <v>88</v>
      </c>
      <c r="H70" s="44"/>
    </row>
    <row r="71" spans="1:8" x14ac:dyDescent="0.2">
      <c r="A71" s="38">
        <v>1</v>
      </c>
      <c r="B71" s="38" t="s">
        <v>1255</v>
      </c>
      <c r="H71" s="44"/>
    </row>
    <row r="72" spans="1:8" x14ac:dyDescent="0.2">
      <c r="H72" s="44"/>
    </row>
    <row r="73" spans="1:8" x14ac:dyDescent="0.2">
      <c r="A73" s="38">
        <v>2</v>
      </c>
      <c r="B73" s="38" t="s">
        <v>90</v>
      </c>
      <c r="H73" s="44"/>
    </row>
    <row r="74" spans="1:8" x14ac:dyDescent="0.2">
      <c r="H74" s="44"/>
    </row>
    <row r="75" spans="1:8" x14ac:dyDescent="0.2">
      <c r="A75" s="38">
        <v>3</v>
      </c>
      <c r="B75" s="38" t="s">
        <v>1952</v>
      </c>
      <c r="H75" s="44"/>
    </row>
    <row r="76" spans="1:8" x14ac:dyDescent="0.2">
      <c r="H76" s="44"/>
    </row>
    <row r="77" spans="1:8" x14ac:dyDescent="0.2">
      <c r="H77" s="44"/>
    </row>
    <row r="78" spans="1:8" x14ac:dyDescent="0.2">
      <c r="A78" s="34"/>
      <c r="B78" s="34"/>
      <c r="C78" s="34"/>
      <c r="D78" s="34"/>
      <c r="E78" s="34"/>
      <c r="F78" s="34"/>
      <c r="G78" s="36"/>
      <c r="H78" s="56"/>
    </row>
  </sheetData>
  <mergeCells count="5">
    <mergeCell ref="A2:C2"/>
    <mergeCell ref="A3:C3"/>
    <mergeCell ref="B4:C4"/>
    <mergeCell ref="B59:C59"/>
    <mergeCell ref="B60:C60"/>
  </mergeCells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7"/>
  <sheetViews>
    <sheetView topLeftCell="A62" workbookViewId="0">
      <selection activeCell="C79" sqref="C79"/>
    </sheetView>
  </sheetViews>
  <sheetFormatPr defaultRowHeight="12.75" x14ac:dyDescent="0.2"/>
  <cols>
    <col min="1" max="1" width="2.7109375" style="38" customWidth="1"/>
    <col min="2" max="2" width="9.140625" style="38" customWidth="1"/>
    <col min="3" max="3" width="40.7109375" style="38" customWidth="1"/>
    <col min="4" max="4" width="12.5703125" style="38" bestFit="1" customWidth="1"/>
    <col min="5" max="5" width="20.42578125" style="38" bestFit="1" customWidth="1"/>
    <col min="6" max="6" width="7.85546875" style="38" bestFit="1" customWidth="1"/>
    <col min="7" max="7" width="13.28515625" style="43" customWidth="1"/>
    <col min="8" max="8" width="8.5703125" style="57" customWidth="1"/>
    <col min="9" max="16384" width="9.140625" style="38"/>
  </cols>
  <sheetData>
    <row r="1" spans="1:8" x14ac:dyDescent="0.2">
      <c r="A1" s="34"/>
      <c r="B1" s="34"/>
      <c r="C1" s="35" t="s">
        <v>1921</v>
      </c>
      <c r="D1" s="34"/>
      <c r="E1" s="34"/>
      <c r="F1" s="34"/>
      <c r="G1" s="36"/>
      <c r="H1" s="37"/>
    </row>
    <row r="2" spans="1:8" ht="25.5" x14ac:dyDescent="0.2">
      <c r="A2" s="95" t="s">
        <v>1</v>
      </c>
      <c r="B2" s="96"/>
      <c r="C2" s="96"/>
      <c r="D2" s="39" t="s">
        <v>2</v>
      </c>
      <c r="E2" s="39" t="s">
        <v>534</v>
      </c>
      <c r="F2" s="40" t="s">
        <v>4</v>
      </c>
      <c r="G2" s="41" t="s">
        <v>5</v>
      </c>
      <c r="H2" s="42" t="s">
        <v>6</v>
      </c>
    </row>
    <row r="3" spans="1:8" x14ac:dyDescent="0.2">
      <c r="A3" s="92" t="s">
        <v>535</v>
      </c>
      <c r="B3" s="93"/>
      <c r="C3" s="93"/>
      <c r="H3" s="44"/>
    </row>
    <row r="4" spans="1:8" x14ac:dyDescent="0.2">
      <c r="B4" s="92" t="s">
        <v>9</v>
      </c>
      <c r="C4" s="93"/>
      <c r="H4" s="44"/>
    </row>
    <row r="5" spans="1:8" x14ac:dyDescent="0.2">
      <c r="B5" s="46" t="s">
        <v>84</v>
      </c>
      <c r="C5" s="38" t="s">
        <v>603</v>
      </c>
      <c r="D5" s="38" t="s">
        <v>1108</v>
      </c>
      <c r="E5" s="38" t="s">
        <v>1109</v>
      </c>
      <c r="F5" s="38">
        <v>625000</v>
      </c>
      <c r="G5" s="43">
        <v>11776.25</v>
      </c>
      <c r="H5" s="44">
        <v>8.59</v>
      </c>
    </row>
    <row r="6" spans="1:8" x14ac:dyDescent="0.2">
      <c r="B6" s="46" t="s">
        <v>84</v>
      </c>
      <c r="C6" s="38" t="s">
        <v>159</v>
      </c>
      <c r="D6" s="38" t="s">
        <v>1157</v>
      </c>
      <c r="E6" s="38" t="s">
        <v>1158</v>
      </c>
      <c r="F6" s="38">
        <v>900000</v>
      </c>
      <c r="G6" s="43">
        <v>8590.9500000000007</v>
      </c>
      <c r="H6" s="44">
        <v>6.2700000000000005</v>
      </c>
    </row>
    <row r="7" spans="1:8" x14ac:dyDescent="0.2">
      <c r="B7" s="46" t="s">
        <v>84</v>
      </c>
      <c r="C7" s="38" t="s">
        <v>79</v>
      </c>
      <c r="D7" s="38" t="s">
        <v>1111</v>
      </c>
      <c r="E7" s="38" t="s">
        <v>1109</v>
      </c>
      <c r="F7" s="38">
        <v>2700000</v>
      </c>
      <c r="G7" s="43">
        <v>8457.75</v>
      </c>
      <c r="H7" s="44">
        <v>6.1700000000000008</v>
      </c>
    </row>
    <row r="8" spans="1:8" x14ac:dyDescent="0.2">
      <c r="B8" s="46" t="s">
        <v>84</v>
      </c>
      <c r="C8" s="38" t="s">
        <v>71</v>
      </c>
      <c r="D8" s="38" t="s">
        <v>1118</v>
      </c>
      <c r="E8" s="38" t="s">
        <v>1109</v>
      </c>
      <c r="F8" s="38">
        <v>400000</v>
      </c>
      <c r="G8" s="43">
        <v>6723</v>
      </c>
      <c r="H8" s="44">
        <v>4.9000000000000004</v>
      </c>
    </row>
    <row r="9" spans="1:8" x14ac:dyDescent="0.2">
      <c r="B9" s="46" t="s">
        <v>84</v>
      </c>
      <c r="C9" s="38" t="s">
        <v>1119</v>
      </c>
      <c r="D9" s="38" t="s">
        <v>1120</v>
      </c>
      <c r="E9" s="38" t="s">
        <v>1121</v>
      </c>
      <c r="F9" s="38">
        <v>2430000</v>
      </c>
      <c r="G9" s="43">
        <v>6440.72</v>
      </c>
      <c r="H9" s="44">
        <v>4.7</v>
      </c>
    </row>
    <row r="10" spans="1:8" x14ac:dyDescent="0.2">
      <c r="B10" s="46" t="s">
        <v>84</v>
      </c>
      <c r="C10" s="38" t="s">
        <v>1122</v>
      </c>
      <c r="D10" s="38" t="s">
        <v>1123</v>
      </c>
      <c r="E10" s="38" t="s">
        <v>1124</v>
      </c>
      <c r="F10" s="38">
        <v>400000</v>
      </c>
      <c r="G10" s="43">
        <v>5272.6</v>
      </c>
      <c r="H10" s="44">
        <v>3.85</v>
      </c>
    </row>
    <row r="11" spans="1:8" x14ac:dyDescent="0.2">
      <c r="B11" s="46" t="s">
        <v>84</v>
      </c>
      <c r="C11" s="38" t="s">
        <v>1147</v>
      </c>
      <c r="D11" s="38" t="s">
        <v>1148</v>
      </c>
      <c r="E11" s="38" t="s">
        <v>1127</v>
      </c>
      <c r="F11" s="38">
        <v>57000</v>
      </c>
      <c r="G11" s="43">
        <v>5045.04</v>
      </c>
      <c r="H11" s="44">
        <v>3.6799999999999997</v>
      </c>
    </row>
    <row r="12" spans="1:8" x14ac:dyDescent="0.2">
      <c r="B12" s="46" t="s">
        <v>84</v>
      </c>
      <c r="C12" s="38" t="s">
        <v>1159</v>
      </c>
      <c r="D12" s="38" t="s">
        <v>1160</v>
      </c>
      <c r="E12" s="38" t="s">
        <v>1161</v>
      </c>
      <c r="F12" s="38">
        <v>750000</v>
      </c>
      <c r="G12" s="43">
        <v>3431.25</v>
      </c>
      <c r="H12" s="44">
        <v>2.5</v>
      </c>
    </row>
    <row r="13" spans="1:8" x14ac:dyDescent="0.2">
      <c r="B13" s="46" t="s">
        <v>84</v>
      </c>
      <c r="C13" s="38" t="s">
        <v>43</v>
      </c>
      <c r="D13" s="38" t="s">
        <v>1220</v>
      </c>
      <c r="E13" s="38" t="s">
        <v>1221</v>
      </c>
      <c r="F13" s="38">
        <v>1000000</v>
      </c>
      <c r="G13" s="43">
        <v>3297.5</v>
      </c>
      <c r="H13" s="44">
        <v>2.4</v>
      </c>
    </row>
    <row r="14" spans="1:8" x14ac:dyDescent="0.2">
      <c r="B14" s="46" t="s">
        <v>84</v>
      </c>
      <c r="C14" s="38" t="s">
        <v>1128</v>
      </c>
      <c r="D14" s="38" t="s">
        <v>1129</v>
      </c>
      <c r="E14" s="38" t="s">
        <v>1130</v>
      </c>
      <c r="F14" s="38">
        <v>279614</v>
      </c>
      <c r="G14" s="43">
        <v>3278.75</v>
      </c>
      <c r="H14" s="44">
        <v>2.39</v>
      </c>
    </row>
    <row r="15" spans="1:8" x14ac:dyDescent="0.2">
      <c r="B15" s="46" t="s">
        <v>84</v>
      </c>
      <c r="C15" s="38" t="s">
        <v>1186</v>
      </c>
      <c r="D15" s="38" t="s">
        <v>1187</v>
      </c>
      <c r="E15" s="38" t="s">
        <v>1173</v>
      </c>
      <c r="F15" s="38">
        <v>550000</v>
      </c>
      <c r="G15" s="43">
        <v>3109.4300000000003</v>
      </c>
      <c r="H15" s="44">
        <v>2.27</v>
      </c>
    </row>
    <row r="16" spans="1:8" x14ac:dyDescent="0.2">
      <c r="B16" s="46" t="s">
        <v>84</v>
      </c>
      <c r="C16" s="38" t="s">
        <v>1178</v>
      </c>
      <c r="D16" s="38" t="s">
        <v>1179</v>
      </c>
      <c r="E16" s="38" t="s">
        <v>1180</v>
      </c>
      <c r="F16" s="38">
        <v>900000</v>
      </c>
      <c r="G16" s="43">
        <v>2970</v>
      </c>
      <c r="H16" s="44">
        <v>2.17</v>
      </c>
    </row>
    <row r="17" spans="2:8" x14ac:dyDescent="0.2">
      <c r="B17" s="46" t="s">
        <v>84</v>
      </c>
      <c r="C17" s="38" t="s">
        <v>1184</v>
      </c>
      <c r="D17" s="38" t="s">
        <v>1185</v>
      </c>
      <c r="E17" s="38" t="s">
        <v>1158</v>
      </c>
      <c r="F17" s="38">
        <v>650000</v>
      </c>
      <c r="G17" s="43">
        <v>2792.08</v>
      </c>
      <c r="H17" s="44">
        <v>2.04</v>
      </c>
    </row>
    <row r="18" spans="2:8" x14ac:dyDescent="0.2">
      <c r="B18" s="46" t="s">
        <v>84</v>
      </c>
      <c r="C18" s="38" t="s">
        <v>1291</v>
      </c>
      <c r="D18" s="38" t="s">
        <v>1292</v>
      </c>
      <c r="E18" s="38" t="s">
        <v>1130</v>
      </c>
      <c r="F18" s="38">
        <v>450000</v>
      </c>
      <c r="G18" s="43">
        <v>2756.93</v>
      </c>
      <c r="H18" s="44">
        <v>2.0099999999999998</v>
      </c>
    </row>
    <row r="19" spans="2:8" x14ac:dyDescent="0.2">
      <c r="B19" s="46" t="s">
        <v>84</v>
      </c>
      <c r="C19" s="38" t="s">
        <v>696</v>
      </c>
      <c r="D19" s="38" t="s">
        <v>1110</v>
      </c>
      <c r="E19" s="38" t="s">
        <v>1109</v>
      </c>
      <c r="F19" s="38">
        <v>1020000</v>
      </c>
      <c r="G19" s="43">
        <v>2733.6</v>
      </c>
      <c r="H19" s="44">
        <v>1.9900000000000002</v>
      </c>
    </row>
    <row r="20" spans="2:8" x14ac:dyDescent="0.2">
      <c r="B20" s="46" t="s">
        <v>84</v>
      </c>
      <c r="C20" s="38" t="s">
        <v>1112</v>
      </c>
      <c r="D20" s="38" t="s">
        <v>1113</v>
      </c>
      <c r="E20" s="38" t="s">
        <v>1114</v>
      </c>
      <c r="F20" s="38">
        <v>15000</v>
      </c>
      <c r="G20" s="43">
        <v>2493.52</v>
      </c>
      <c r="H20" s="44">
        <v>1.82</v>
      </c>
    </row>
    <row r="21" spans="2:8" x14ac:dyDescent="0.2">
      <c r="B21" s="46" t="s">
        <v>84</v>
      </c>
      <c r="C21" s="38" t="s">
        <v>1369</v>
      </c>
      <c r="D21" s="38" t="s">
        <v>1370</v>
      </c>
      <c r="E21" s="38" t="s">
        <v>1183</v>
      </c>
      <c r="F21" s="38">
        <v>598000</v>
      </c>
      <c r="G21" s="43">
        <v>2422.5</v>
      </c>
      <c r="H21" s="44">
        <v>1.77</v>
      </c>
    </row>
    <row r="22" spans="2:8" x14ac:dyDescent="0.2">
      <c r="B22" s="46" t="s">
        <v>84</v>
      </c>
      <c r="C22" s="38" t="s">
        <v>1191</v>
      </c>
      <c r="D22" s="38" t="s">
        <v>1192</v>
      </c>
      <c r="E22" s="38" t="s">
        <v>1139</v>
      </c>
      <c r="F22" s="38">
        <v>330000</v>
      </c>
      <c r="G22" s="43">
        <v>2291.85</v>
      </c>
      <c r="H22" s="44">
        <v>1.67</v>
      </c>
    </row>
    <row r="23" spans="2:8" x14ac:dyDescent="0.2">
      <c r="B23" s="46" t="s">
        <v>84</v>
      </c>
      <c r="C23" s="38" t="s">
        <v>1169</v>
      </c>
      <c r="D23" s="38" t="s">
        <v>1170</v>
      </c>
      <c r="E23" s="38" t="s">
        <v>1139</v>
      </c>
      <c r="F23" s="38">
        <v>265000</v>
      </c>
      <c r="G23" s="43">
        <v>2106.2200000000003</v>
      </c>
      <c r="H23" s="44">
        <v>1.54</v>
      </c>
    </row>
    <row r="24" spans="2:8" x14ac:dyDescent="0.2">
      <c r="B24" s="46" t="s">
        <v>84</v>
      </c>
      <c r="C24" s="38" t="s">
        <v>1171</v>
      </c>
      <c r="D24" s="38" t="s">
        <v>1172</v>
      </c>
      <c r="E24" s="38" t="s">
        <v>1173</v>
      </c>
      <c r="F24" s="38">
        <v>225000</v>
      </c>
      <c r="G24" s="43">
        <v>2087.5500000000002</v>
      </c>
      <c r="H24" s="44">
        <v>1.52</v>
      </c>
    </row>
    <row r="25" spans="2:8" x14ac:dyDescent="0.2">
      <c r="B25" s="46" t="s">
        <v>84</v>
      </c>
      <c r="C25" s="38" t="s">
        <v>1330</v>
      </c>
      <c r="D25" s="38" t="s">
        <v>1331</v>
      </c>
      <c r="E25" s="38" t="s">
        <v>1130</v>
      </c>
      <c r="F25" s="38">
        <v>216700</v>
      </c>
      <c r="G25" s="43">
        <v>2037.63</v>
      </c>
      <c r="H25" s="44">
        <v>1.49</v>
      </c>
    </row>
    <row r="26" spans="2:8" x14ac:dyDescent="0.2">
      <c r="B26" s="46" t="s">
        <v>84</v>
      </c>
      <c r="C26" s="38" t="s">
        <v>1131</v>
      </c>
      <c r="D26" s="38" t="s">
        <v>1132</v>
      </c>
      <c r="E26" s="38" t="s">
        <v>1121</v>
      </c>
      <c r="F26" s="38">
        <v>30000</v>
      </c>
      <c r="G26" s="43">
        <v>2009.07</v>
      </c>
      <c r="H26" s="44">
        <v>1.4700000000000002</v>
      </c>
    </row>
    <row r="27" spans="2:8" x14ac:dyDescent="0.2">
      <c r="B27" s="46" t="s">
        <v>84</v>
      </c>
      <c r="C27" s="38" t="s">
        <v>1286</v>
      </c>
      <c r="D27" s="38" t="s">
        <v>1287</v>
      </c>
      <c r="E27" s="38" t="s">
        <v>1121</v>
      </c>
      <c r="F27" s="38">
        <v>40000</v>
      </c>
      <c r="G27" s="43">
        <v>1997.7</v>
      </c>
      <c r="H27" s="44">
        <v>1.46</v>
      </c>
    </row>
    <row r="28" spans="2:8" x14ac:dyDescent="0.2">
      <c r="B28" s="46" t="s">
        <v>84</v>
      </c>
      <c r="C28" s="38" t="s">
        <v>1142</v>
      </c>
      <c r="D28" s="38" t="s">
        <v>1143</v>
      </c>
      <c r="E28" s="38" t="s">
        <v>1127</v>
      </c>
      <c r="F28" s="38">
        <v>260000</v>
      </c>
      <c r="G28" s="43">
        <v>1893.71</v>
      </c>
      <c r="H28" s="44">
        <v>1.3800000000000001</v>
      </c>
    </row>
    <row r="29" spans="2:8" x14ac:dyDescent="0.2">
      <c r="B29" s="46" t="s">
        <v>84</v>
      </c>
      <c r="C29" s="38" t="s">
        <v>227</v>
      </c>
      <c r="D29" s="38" t="s">
        <v>1146</v>
      </c>
      <c r="E29" s="38" t="s">
        <v>1109</v>
      </c>
      <c r="F29" s="38">
        <v>350000</v>
      </c>
      <c r="G29" s="43">
        <v>1850.63</v>
      </c>
      <c r="H29" s="44">
        <v>1.35</v>
      </c>
    </row>
    <row r="30" spans="2:8" x14ac:dyDescent="0.2">
      <c r="B30" s="46" t="s">
        <v>84</v>
      </c>
      <c r="C30" s="38" t="s">
        <v>1115</v>
      </c>
      <c r="D30" s="38" t="s">
        <v>1116</v>
      </c>
      <c r="E30" s="38" t="s">
        <v>1117</v>
      </c>
      <c r="F30" s="38">
        <v>33017</v>
      </c>
      <c r="G30" s="43">
        <v>1798.57</v>
      </c>
      <c r="H30" s="44">
        <v>1.31</v>
      </c>
    </row>
    <row r="31" spans="2:8" x14ac:dyDescent="0.2">
      <c r="B31" s="46" t="s">
        <v>84</v>
      </c>
      <c r="C31" s="38" t="s">
        <v>1206</v>
      </c>
      <c r="D31" s="38" t="s">
        <v>1207</v>
      </c>
      <c r="E31" s="38" t="s">
        <v>1130</v>
      </c>
      <c r="F31" s="38">
        <v>210000</v>
      </c>
      <c r="G31" s="43">
        <v>1796.03</v>
      </c>
      <c r="H31" s="44">
        <v>1.31</v>
      </c>
    </row>
    <row r="32" spans="2:8" x14ac:dyDescent="0.2">
      <c r="B32" s="46" t="s">
        <v>84</v>
      </c>
      <c r="C32" s="38" t="s">
        <v>1154</v>
      </c>
      <c r="D32" s="38" t="s">
        <v>1155</v>
      </c>
      <c r="E32" s="38" t="s">
        <v>1156</v>
      </c>
      <c r="F32" s="38">
        <v>120000</v>
      </c>
      <c r="G32" s="43">
        <v>1602.8400000000001</v>
      </c>
      <c r="H32" s="44">
        <v>1.17</v>
      </c>
    </row>
    <row r="33" spans="2:8" x14ac:dyDescent="0.2">
      <c r="B33" s="46" t="s">
        <v>84</v>
      </c>
      <c r="C33" s="38" t="s">
        <v>1542</v>
      </c>
      <c r="D33" s="38" t="s">
        <v>1543</v>
      </c>
      <c r="E33" s="38" t="s">
        <v>1151</v>
      </c>
      <c r="F33" s="38">
        <v>1000000</v>
      </c>
      <c r="G33" s="43">
        <v>1543.5</v>
      </c>
      <c r="H33" s="44">
        <v>1.1300000000000001</v>
      </c>
    </row>
    <row r="34" spans="2:8" x14ac:dyDescent="0.2">
      <c r="B34" s="46" t="s">
        <v>84</v>
      </c>
      <c r="C34" s="38" t="s">
        <v>1198</v>
      </c>
      <c r="D34" s="38" t="s">
        <v>1199</v>
      </c>
      <c r="E34" s="38" t="s">
        <v>1137</v>
      </c>
      <c r="F34" s="38">
        <v>150000</v>
      </c>
      <c r="G34" s="43">
        <v>1540.43</v>
      </c>
      <c r="H34" s="44">
        <v>1.1199999999999999</v>
      </c>
    </row>
    <row r="35" spans="2:8" x14ac:dyDescent="0.2">
      <c r="B35" s="46" t="s">
        <v>84</v>
      </c>
      <c r="C35" s="38" t="s">
        <v>1922</v>
      </c>
      <c r="D35" s="38" t="s">
        <v>1923</v>
      </c>
      <c r="E35" s="38" t="s">
        <v>1183</v>
      </c>
      <c r="F35" s="38">
        <v>30000</v>
      </c>
      <c r="G35" s="43">
        <v>1528.88</v>
      </c>
      <c r="H35" s="44">
        <v>1.1100000000000001</v>
      </c>
    </row>
    <row r="36" spans="2:8" x14ac:dyDescent="0.2">
      <c r="B36" s="46" t="s">
        <v>84</v>
      </c>
      <c r="C36" s="38" t="s">
        <v>1293</v>
      </c>
      <c r="D36" s="38" t="s">
        <v>1294</v>
      </c>
      <c r="E36" s="38" t="s">
        <v>1161</v>
      </c>
      <c r="F36" s="38">
        <v>500000</v>
      </c>
      <c r="G36" s="43">
        <v>1523.5</v>
      </c>
      <c r="H36" s="44">
        <v>1.1100000000000001</v>
      </c>
    </row>
    <row r="37" spans="2:8" x14ac:dyDescent="0.2">
      <c r="B37" s="46" t="s">
        <v>84</v>
      </c>
      <c r="C37" s="38" t="s">
        <v>1140</v>
      </c>
      <c r="D37" s="38" t="s">
        <v>1141</v>
      </c>
      <c r="E37" s="38" t="s">
        <v>1114</v>
      </c>
      <c r="F37" s="38">
        <v>200000</v>
      </c>
      <c r="G37" s="43">
        <v>1505.2</v>
      </c>
      <c r="H37" s="44">
        <v>1.1000000000000001</v>
      </c>
    </row>
    <row r="38" spans="2:8" x14ac:dyDescent="0.2">
      <c r="B38" s="46" t="s">
        <v>84</v>
      </c>
      <c r="C38" s="38" t="s">
        <v>1385</v>
      </c>
      <c r="D38" s="38" t="s">
        <v>1386</v>
      </c>
      <c r="E38" s="38" t="s">
        <v>1161</v>
      </c>
      <c r="F38" s="38">
        <v>600000</v>
      </c>
      <c r="G38" s="43">
        <v>1483.8</v>
      </c>
      <c r="H38" s="44">
        <v>1.08</v>
      </c>
    </row>
    <row r="39" spans="2:8" x14ac:dyDescent="0.2">
      <c r="B39" s="46" t="s">
        <v>84</v>
      </c>
      <c r="C39" s="38" t="s">
        <v>1133</v>
      </c>
      <c r="D39" s="38" t="s">
        <v>1134</v>
      </c>
      <c r="E39" s="38" t="s">
        <v>1109</v>
      </c>
      <c r="F39" s="38">
        <v>300000</v>
      </c>
      <c r="G39" s="43">
        <v>1470.6000000000001</v>
      </c>
      <c r="H39" s="44">
        <v>1.07</v>
      </c>
    </row>
    <row r="40" spans="2:8" x14ac:dyDescent="0.2">
      <c r="B40" s="46" t="s">
        <v>84</v>
      </c>
      <c r="C40" s="38" t="s">
        <v>1454</v>
      </c>
      <c r="D40" s="38" t="s">
        <v>1455</v>
      </c>
      <c r="E40" s="38" t="s">
        <v>1166</v>
      </c>
      <c r="F40" s="38">
        <v>200000</v>
      </c>
      <c r="G40" s="43">
        <v>1459.9</v>
      </c>
      <c r="H40" s="44">
        <v>1.06</v>
      </c>
    </row>
    <row r="41" spans="2:8" x14ac:dyDescent="0.2">
      <c r="B41" s="46" t="s">
        <v>84</v>
      </c>
      <c r="C41" s="38" t="s">
        <v>1924</v>
      </c>
      <c r="D41" s="38" t="s">
        <v>1925</v>
      </c>
      <c r="E41" s="38" t="s">
        <v>1229</v>
      </c>
      <c r="F41" s="38">
        <v>160000</v>
      </c>
      <c r="G41" s="43">
        <v>1458.56</v>
      </c>
      <c r="H41" s="44">
        <v>1.06</v>
      </c>
    </row>
    <row r="42" spans="2:8" x14ac:dyDescent="0.2">
      <c r="B42" s="46" t="s">
        <v>84</v>
      </c>
      <c r="C42" s="38" t="s">
        <v>14</v>
      </c>
      <c r="D42" s="38" t="s">
        <v>1138</v>
      </c>
      <c r="E42" s="38" t="s">
        <v>1139</v>
      </c>
      <c r="F42" s="38">
        <v>80000</v>
      </c>
      <c r="G42" s="43">
        <v>1446.96</v>
      </c>
      <c r="H42" s="44">
        <v>1.06</v>
      </c>
    </row>
    <row r="43" spans="2:8" x14ac:dyDescent="0.2">
      <c r="B43" s="46" t="s">
        <v>84</v>
      </c>
      <c r="C43" s="38" t="s">
        <v>1282</v>
      </c>
      <c r="D43" s="38" t="s">
        <v>1283</v>
      </c>
      <c r="E43" s="38" t="s">
        <v>1127</v>
      </c>
      <c r="F43" s="38">
        <v>40000</v>
      </c>
      <c r="G43" s="43">
        <v>1438.68</v>
      </c>
      <c r="H43" s="44">
        <v>1.05</v>
      </c>
    </row>
    <row r="44" spans="2:8" x14ac:dyDescent="0.2">
      <c r="B44" s="46" t="s">
        <v>84</v>
      </c>
      <c r="C44" s="38" t="s">
        <v>1208</v>
      </c>
      <c r="D44" s="38" t="s">
        <v>1209</v>
      </c>
      <c r="E44" s="38" t="s">
        <v>1183</v>
      </c>
      <c r="F44" s="38">
        <v>258578</v>
      </c>
      <c r="G44" s="43">
        <v>1405.5</v>
      </c>
      <c r="H44" s="44">
        <v>1.02</v>
      </c>
    </row>
    <row r="45" spans="2:8" x14ac:dyDescent="0.2">
      <c r="B45" s="46" t="s">
        <v>84</v>
      </c>
      <c r="C45" s="38" t="s">
        <v>1210</v>
      </c>
      <c r="D45" s="38" t="s">
        <v>1211</v>
      </c>
      <c r="E45" s="38" t="s">
        <v>1212</v>
      </c>
      <c r="F45" s="38">
        <v>230000</v>
      </c>
      <c r="G45" s="43">
        <v>1321.81</v>
      </c>
      <c r="H45" s="44">
        <v>0.96000000000000008</v>
      </c>
    </row>
    <row r="46" spans="2:8" x14ac:dyDescent="0.2">
      <c r="B46" s="46" t="s">
        <v>84</v>
      </c>
      <c r="C46" s="38" t="s">
        <v>1432</v>
      </c>
      <c r="D46" s="38" t="s">
        <v>1433</v>
      </c>
      <c r="E46" s="38" t="s">
        <v>1121</v>
      </c>
      <c r="F46" s="38">
        <v>16500</v>
      </c>
      <c r="G46" s="43">
        <v>1280.67</v>
      </c>
      <c r="H46" s="44">
        <v>0.93</v>
      </c>
    </row>
    <row r="47" spans="2:8" x14ac:dyDescent="0.2">
      <c r="B47" s="46" t="s">
        <v>84</v>
      </c>
      <c r="C47" s="38" t="s">
        <v>1554</v>
      </c>
      <c r="D47" s="38" t="s">
        <v>1555</v>
      </c>
      <c r="E47" s="38" t="s">
        <v>1180</v>
      </c>
      <c r="F47" s="38">
        <v>140000</v>
      </c>
      <c r="G47" s="43">
        <v>1151.1500000000001</v>
      </c>
      <c r="H47" s="44">
        <v>0.84000000000000008</v>
      </c>
    </row>
    <row r="48" spans="2:8" x14ac:dyDescent="0.2">
      <c r="B48" s="46" t="s">
        <v>84</v>
      </c>
      <c r="C48" s="38" t="s">
        <v>822</v>
      </c>
      <c r="D48" s="38" t="s">
        <v>1242</v>
      </c>
      <c r="E48" s="38" t="s">
        <v>1109</v>
      </c>
      <c r="F48" s="38">
        <v>1500000</v>
      </c>
      <c r="G48" s="43">
        <v>1118.25</v>
      </c>
      <c r="H48" s="44">
        <v>0.82000000000000006</v>
      </c>
    </row>
    <row r="49" spans="2:8" x14ac:dyDescent="0.2">
      <c r="B49" s="46" t="s">
        <v>84</v>
      </c>
      <c r="C49" s="38" t="s">
        <v>1395</v>
      </c>
      <c r="D49" s="38" t="s">
        <v>1396</v>
      </c>
      <c r="E49" s="38" t="s">
        <v>1121</v>
      </c>
      <c r="F49" s="38">
        <v>100000</v>
      </c>
      <c r="G49" s="43">
        <v>1041.0999999999999</v>
      </c>
      <c r="H49" s="44">
        <v>0.76</v>
      </c>
    </row>
    <row r="50" spans="2:8" x14ac:dyDescent="0.2">
      <c r="B50" s="46" t="s">
        <v>84</v>
      </c>
      <c r="C50" s="38" t="s">
        <v>1202</v>
      </c>
      <c r="D50" s="38" t="s">
        <v>1203</v>
      </c>
      <c r="E50" s="38" t="s">
        <v>1139</v>
      </c>
      <c r="F50" s="38">
        <v>350000</v>
      </c>
      <c r="G50" s="43">
        <v>940.63</v>
      </c>
      <c r="H50" s="44">
        <v>0.69000000000000006</v>
      </c>
    </row>
    <row r="51" spans="2:8" x14ac:dyDescent="0.2">
      <c r="B51" s="46" t="s">
        <v>84</v>
      </c>
      <c r="C51" s="38" t="s">
        <v>1200</v>
      </c>
      <c r="D51" s="38" t="s">
        <v>1201</v>
      </c>
      <c r="E51" s="38" t="s">
        <v>1130</v>
      </c>
      <c r="F51" s="38">
        <v>30000</v>
      </c>
      <c r="G51" s="43">
        <v>910.52</v>
      </c>
      <c r="H51" s="44">
        <v>0.66</v>
      </c>
    </row>
    <row r="52" spans="2:8" x14ac:dyDescent="0.2">
      <c r="B52" s="46" t="s">
        <v>84</v>
      </c>
      <c r="C52" s="38" t="s">
        <v>290</v>
      </c>
      <c r="D52" s="38" t="s">
        <v>1470</v>
      </c>
      <c r="E52" s="38" t="s">
        <v>1114</v>
      </c>
      <c r="F52" s="38">
        <v>34319</v>
      </c>
      <c r="G52" s="43">
        <v>903.45</v>
      </c>
      <c r="H52" s="44">
        <v>0.66</v>
      </c>
    </row>
    <row r="53" spans="2:8" x14ac:dyDescent="0.2">
      <c r="B53" s="46" t="s">
        <v>84</v>
      </c>
      <c r="C53" s="38" t="s">
        <v>1218</v>
      </c>
      <c r="D53" s="38" t="s">
        <v>1219</v>
      </c>
      <c r="E53" s="38" t="s">
        <v>1151</v>
      </c>
      <c r="F53" s="38">
        <v>70000</v>
      </c>
      <c r="G53" s="43">
        <v>864.57</v>
      </c>
      <c r="H53" s="44">
        <v>0.63</v>
      </c>
    </row>
    <row r="54" spans="2:8" x14ac:dyDescent="0.2">
      <c r="B54" s="46" t="s">
        <v>84</v>
      </c>
      <c r="C54" s="38" t="s">
        <v>1843</v>
      </c>
      <c r="D54" s="38" t="s">
        <v>1844</v>
      </c>
      <c r="E54" s="38" t="s">
        <v>1117</v>
      </c>
      <c r="F54" s="38">
        <v>68296</v>
      </c>
      <c r="G54" s="43">
        <v>812.07</v>
      </c>
      <c r="H54" s="44">
        <v>0.59</v>
      </c>
    </row>
    <row r="55" spans="2:8" x14ac:dyDescent="0.2">
      <c r="B55" s="46" t="s">
        <v>84</v>
      </c>
      <c r="C55" s="38" t="s">
        <v>10</v>
      </c>
      <c r="D55" s="38" t="s">
        <v>1217</v>
      </c>
      <c r="E55" s="38" t="s">
        <v>1109</v>
      </c>
      <c r="F55" s="38">
        <v>625000</v>
      </c>
      <c r="G55" s="43">
        <v>633.75</v>
      </c>
      <c r="H55" s="44">
        <v>0.45999999999999996</v>
      </c>
    </row>
    <row r="56" spans="2:8" x14ac:dyDescent="0.2">
      <c r="B56" s="46" t="s">
        <v>84</v>
      </c>
      <c r="C56" s="38" t="s">
        <v>1327</v>
      </c>
      <c r="D56" s="38" t="s">
        <v>1328</v>
      </c>
      <c r="E56" s="38" t="s">
        <v>1114</v>
      </c>
      <c r="F56" s="38">
        <v>10000</v>
      </c>
      <c r="G56" s="43">
        <v>415.56</v>
      </c>
      <c r="H56" s="44">
        <v>0.3</v>
      </c>
    </row>
    <row r="57" spans="2:8" x14ac:dyDescent="0.2">
      <c r="B57" s="46" t="s">
        <v>84</v>
      </c>
      <c r="C57" s="38" t="s">
        <v>243</v>
      </c>
      <c r="D57" s="38" t="s">
        <v>1188</v>
      </c>
      <c r="E57" s="38" t="s">
        <v>1109</v>
      </c>
      <c r="F57" s="38">
        <v>119000</v>
      </c>
      <c r="G57" s="43">
        <v>383.54</v>
      </c>
      <c r="H57" s="44">
        <v>0.27999999999999997</v>
      </c>
    </row>
    <row r="58" spans="2:8" x14ac:dyDescent="0.2">
      <c r="B58" s="46" t="s">
        <v>84</v>
      </c>
      <c r="C58" s="38" t="s">
        <v>1442</v>
      </c>
      <c r="D58" s="38" t="s">
        <v>1443</v>
      </c>
      <c r="E58" s="38" t="s">
        <v>1121</v>
      </c>
      <c r="F58" s="38">
        <v>115793</v>
      </c>
      <c r="G58" s="43">
        <v>376.39</v>
      </c>
      <c r="H58" s="44">
        <v>0.27</v>
      </c>
    </row>
    <row r="59" spans="2:8" x14ac:dyDescent="0.2">
      <c r="B59" s="46" t="s">
        <v>84</v>
      </c>
      <c r="C59" s="38" t="s">
        <v>1810</v>
      </c>
      <c r="D59" s="38" t="s">
        <v>1811</v>
      </c>
      <c r="E59" s="38" t="s">
        <v>1114</v>
      </c>
      <c r="F59" s="38">
        <v>13340</v>
      </c>
      <c r="G59" s="43">
        <v>162.36000000000001</v>
      </c>
      <c r="H59" s="44">
        <v>0.12000000000000001</v>
      </c>
    </row>
    <row r="60" spans="2:8" ht="13.5" thickBot="1" x14ac:dyDescent="0.25">
      <c r="E60" s="47" t="s">
        <v>48</v>
      </c>
      <c r="G60" s="48">
        <v>133185</v>
      </c>
      <c r="H60" s="49">
        <v>97.13</v>
      </c>
    </row>
    <row r="61" spans="2:8" ht="13.5" thickTop="1" x14ac:dyDescent="0.2">
      <c r="B61" s="94" t="s">
        <v>1243</v>
      </c>
      <c r="C61" s="93"/>
      <c r="H61" s="44"/>
    </row>
    <row r="62" spans="2:8" x14ac:dyDescent="0.2">
      <c r="B62" s="92" t="s">
        <v>9</v>
      </c>
      <c r="C62" s="93"/>
      <c r="H62" s="44"/>
    </row>
    <row r="63" spans="2:8" x14ac:dyDescent="0.2">
      <c r="B63" s="46" t="s">
        <v>84</v>
      </c>
      <c r="C63" s="38" t="s">
        <v>14</v>
      </c>
      <c r="D63" s="38" t="s">
        <v>1244</v>
      </c>
      <c r="E63" s="38" t="s">
        <v>1139</v>
      </c>
      <c r="F63" s="38">
        <v>408800</v>
      </c>
      <c r="G63" s="43">
        <v>1520.94</v>
      </c>
      <c r="H63" s="44">
        <v>1.1100000000000001</v>
      </c>
    </row>
    <row r="64" spans="2:8" ht="13.5" thickBot="1" x14ac:dyDescent="0.25">
      <c r="E64" s="47" t="s">
        <v>48</v>
      </c>
      <c r="G64" s="51">
        <v>1520.94</v>
      </c>
      <c r="H64" s="52">
        <v>1.1100000000000001</v>
      </c>
    </row>
    <row r="65" spans="1:8" ht="13.5" thickTop="1" x14ac:dyDescent="0.2">
      <c r="B65" s="94" t="s">
        <v>536</v>
      </c>
      <c r="C65" s="97"/>
      <c r="H65" s="44"/>
    </row>
    <row r="66" spans="1:8" x14ac:dyDescent="0.2">
      <c r="C66" s="38" t="s">
        <v>1341</v>
      </c>
      <c r="D66" s="38" t="s">
        <v>1118</v>
      </c>
      <c r="E66" s="38" t="s">
        <v>84</v>
      </c>
      <c r="F66" s="38">
        <v>-47100</v>
      </c>
      <c r="G66" s="43">
        <v>-790.90320000000008</v>
      </c>
      <c r="H66" s="44">
        <v>-0.58000000000000007</v>
      </c>
    </row>
    <row r="67" spans="1:8" ht="13.5" thickBot="1" x14ac:dyDescent="0.25">
      <c r="E67" s="47" t="s">
        <v>48</v>
      </c>
      <c r="G67" s="48">
        <v>-790.90319999999997</v>
      </c>
      <c r="H67" s="49">
        <v>-0.57999999999999996</v>
      </c>
    </row>
    <row r="68" spans="1:8" ht="13.5" thickTop="1" x14ac:dyDescent="0.2">
      <c r="H68" s="44"/>
    </row>
    <row r="69" spans="1:8" x14ac:dyDescent="0.2">
      <c r="A69" s="92" t="s">
        <v>7</v>
      </c>
      <c r="B69" s="93"/>
      <c r="C69" s="93"/>
      <c r="H69" s="44"/>
    </row>
    <row r="70" spans="1:8" x14ac:dyDescent="0.2">
      <c r="B70" s="94" t="s">
        <v>8</v>
      </c>
      <c r="C70" s="93"/>
      <c r="H70" s="44"/>
    </row>
    <row r="71" spans="1:8" x14ac:dyDescent="0.2">
      <c r="B71" s="92" t="s">
        <v>9</v>
      </c>
      <c r="C71" s="93"/>
      <c r="H71" s="44"/>
    </row>
    <row r="72" spans="1:8" x14ac:dyDescent="0.2">
      <c r="B72" s="50">
        <v>9.4E-2</v>
      </c>
      <c r="C72" s="38" t="s">
        <v>1834</v>
      </c>
      <c r="D72" s="38" t="s">
        <v>1839</v>
      </c>
      <c r="E72" s="38" t="s">
        <v>239</v>
      </c>
      <c r="F72" s="38">
        <v>26000</v>
      </c>
      <c r="G72" s="43">
        <v>2.62</v>
      </c>
      <c r="H72" s="44">
        <v>0</v>
      </c>
    </row>
    <row r="73" spans="1:8" x14ac:dyDescent="0.2">
      <c r="B73" s="50">
        <v>9.5000000000000001E-2</v>
      </c>
      <c r="C73" s="38" t="s">
        <v>1834</v>
      </c>
      <c r="D73" s="38" t="s">
        <v>1840</v>
      </c>
      <c r="E73" s="38" t="s">
        <v>239</v>
      </c>
      <c r="F73" s="38">
        <v>19500</v>
      </c>
      <c r="G73" s="43">
        <v>1.98</v>
      </c>
      <c r="H73" s="44">
        <v>0</v>
      </c>
    </row>
    <row r="74" spans="1:8" ht="13.5" thickBot="1" x14ac:dyDescent="0.25">
      <c r="E74" s="47" t="s">
        <v>48</v>
      </c>
      <c r="G74" s="51">
        <v>4.5999999999999996</v>
      </c>
      <c r="H74" s="52">
        <v>0</v>
      </c>
    </row>
    <row r="75" spans="1:8" ht="13.5" thickTop="1" x14ac:dyDescent="0.2">
      <c r="H75" s="44"/>
    </row>
    <row r="76" spans="1:8" x14ac:dyDescent="0.2">
      <c r="B76" s="92" t="s">
        <v>1254</v>
      </c>
      <c r="C76" s="93"/>
      <c r="H76" s="44"/>
    </row>
    <row r="77" spans="1:8" x14ac:dyDescent="0.2">
      <c r="B77" s="94" t="s">
        <v>601</v>
      </c>
      <c r="C77" s="93"/>
      <c r="E77" s="47" t="s">
        <v>602</v>
      </c>
      <c r="H77" s="44"/>
    </row>
    <row r="78" spans="1:8" x14ac:dyDescent="0.2">
      <c r="C78" s="38" t="s">
        <v>227</v>
      </c>
      <c r="E78" s="38" t="s">
        <v>2408</v>
      </c>
      <c r="G78" s="43">
        <v>650</v>
      </c>
      <c r="H78" s="44">
        <f>G78/G85*100</f>
        <v>0.47402295846333714</v>
      </c>
    </row>
    <row r="79" spans="1:8" ht="13.5" thickBot="1" x14ac:dyDescent="0.25">
      <c r="E79" s="47" t="s">
        <v>48</v>
      </c>
      <c r="G79" s="48">
        <v>650</v>
      </c>
      <c r="H79" s="49">
        <v>0.47</v>
      </c>
    </row>
    <row r="80" spans="1:8" ht="13.5" thickTop="1" x14ac:dyDescent="0.2">
      <c r="B80" s="46" t="s">
        <v>84</v>
      </c>
      <c r="H80" s="44"/>
    </row>
    <row r="81" spans="1:8" x14ac:dyDescent="0.2">
      <c r="C81" s="38" t="s">
        <v>85</v>
      </c>
      <c r="E81" s="38" t="s">
        <v>84</v>
      </c>
      <c r="G81" s="43">
        <v>1908</v>
      </c>
      <c r="H81" s="44">
        <v>1.3900000000000001</v>
      </c>
    </row>
    <row r="82" spans="1:8" x14ac:dyDescent="0.2">
      <c r="H82" s="44"/>
    </row>
    <row r="83" spans="1:8" x14ac:dyDescent="0.2">
      <c r="A83" s="53" t="s">
        <v>86</v>
      </c>
      <c r="G83" s="54">
        <v>646.52</v>
      </c>
      <c r="H83" s="55">
        <v>0.48</v>
      </c>
    </row>
    <row r="84" spans="1:8" x14ac:dyDescent="0.2">
      <c r="H84" s="44"/>
    </row>
    <row r="85" spans="1:8" ht="13.5" thickBot="1" x14ac:dyDescent="0.25">
      <c r="E85" s="47" t="s">
        <v>87</v>
      </c>
      <c r="G85" s="48">
        <v>137124.16</v>
      </c>
      <c r="H85" s="49">
        <v>100</v>
      </c>
    </row>
    <row r="86" spans="1:8" ht="13.5" thickTop="1" x14ac:dyDescent="0.2">
      <c r="H86" s="44"/>
    </row>
    <row r="87" spans="1:8" x14ac:dyDescent="0.2">
      <c r="A87" s="47" t="s">
        <v>88</v>
      </c>
      <c r="H87" s="44"/>
    </row>
    <row r="88" spans="1:8" x14ac:dyDescent="0.2">
      <c r="A88" s="38">
        <v>1</v>
      </c>
      <c r="B88" s="38" t="s">
        <v>1255</v>
      </c>
      <c r="H88" s="44"/>
    </row>
    <row r="89" spans="1:8" x14ac:dyDescent="0.2">
      <c r="H89" s="44"/>
    </row>
    <row r="90" spans="1:8" x14ac:dyDescent="0.2">
      <c r="A90" s="38">
        <v>2</v>
      </c>
      <c r="B90" s="38" t="s">
        <v>90</v>
      </c>
      <c r="H90" s="44"/>
    </row>
    <row r="91" spans="1:8" x14ac:dyDescent="0.2">
      <c r="H91" s="44"/>
    </row>
    <row r="92" spans="1:8" x14ac:dyDescent="0.2">
      <c r="A92" s="38">
        <v>3</v>
      </c>
      <c r="B92" s="38" t="s">
        <v>1926</v>
      </c>
      <c r="H92" s="44"/>
    </row>
    <row r="93" spans="1:8" x14ac:dyDescent="0.2">
      <c r="H93" s="44"/>
    </row>
    <row r="94" spans="1:8" x14ac:dyDescent="0.2">
      <c r="A94" s="38">
        <v>4</v>
      </c>
      <c r="B94" s="38" t="s">
        <v>91</v>
      </c>
      <c r="H94" s="44"/>
    </row>
    <row r="95" spans="1:8" x14ac:dyDescent="0.2">
      <c r="B95" s="38" t="s">
        <v>92</v>
      </c>
      <c r="H95" s="44"/>
    </row>
    <row r="96" spans="1:8" x14ac:dyDescent="0.2">
      <c r="B96" s="38" t="s">
        <v>93</v>
      </c>
      <c r="H96" s="44"/>
    </row>
    <row r="97" spans="1:8" x14ac:dyDescent="0.2">
      <c r="A97" s="34"/>
      <c r="B97" s="34"/>
      <c r="C97" s="34"/>
      <c r="D97" s="34"/>
      <c r="E97" s="34"/>
      <c r="F97" s="34"/>
      <c r="G97" s="36"/>
      <c r="H97" s="56"/>
    </row>
  </sheetData>
  <mergeCells count="11">
    <mergeCell ref="B65:C65"/>
    <mergeCell ref="A69:C69"/>
    <mergeCell ref="B70:C70"/>
    <mergeCell ref="B71:C71"/>
    <mergeCell ref="B76:C76"/>
    <mergeCell ref="B77:C77"/>
    <mergeCell ref="A2:C2"/>
    <mergeCell ref="A3:C3"/>
    <mergeCell ref="B4:C4"/>
    <mergeCell ref="B61:C61"/>
    <mergeCell ref="B62:C62"/>
  </mergeCells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5"/>
  <sheetViews>
    <sheetView topLeftCell="A31" workbookViewId="0">
      <selection activeCell="E39" sqref="E39"/>
    </sheetView>
  </sheetViews>
  <sheetFormatPr defaultRowHeight="12.75" x14ac:dyDescent="0.2"/>
  <cols>
    <col min="1" max="1" width="2.7109375" style="38" customWidth="1"/>
    <col min="2" max="2" width="4.7109375" style="38" customWidth="1"/>
    <col min="3" max="3" width="40.7109375" style="38" customWidth="1"/>
    <col min="4" max="4" width="12.140625" style="38" bestFit="1" customWidth="1"/>
    <col min="5" max="5" width="20.42578125" style="38" bestFit="1" customWidth="1"/>
    <col min="6" max="6" width="7.85546875" style="38" bestFit="1" customWidth="1"/>
    <col min="7" max="7" width="10.85546875" style="43" customWidth="1"/>
    <col min="8" max="8" width="6.42578125" style="57" bestFit="1" customWidth="1"/>
    <col min="9" max="16384" width="9.140625" style="38"/>
  </cols>
  <sheetData>
    <row r="1" spans="1:8" x14ac:dyDescent="0.2">
      <c r="A1" s="34"/>
      <c r="B1" s="34"/>
      <c r="C1" s="35" t="s">
        <v>1916</v>
      </c>
      <c r="D1" s="34"/>
      <c r="E1" s="34"/>
      <c r="F1" s="34"/>
      <c r="G1" s="36"/>
      <c r="H1" s="37"/>
    </row>
    <row r="2" spans="1:8" ht="38.25" x14ac:dyDescent="0.2">
      <c r="A2" s="95" t="s">
        <v>1</v>
      </c>
      <c r="B2" s="96"/>
      <c r="C2" s="96"/>
      <c r="D2" s="39" t="s">
        <v>2</v>
      </c>
      <c r="E2" s="39" t="s">
        <v>1258</v>
      </c>
      <c r="F2" s="40" t="s">
        <v>4</v>
      </c>
      <c r="G2" s="41" t="s">
        <v>5</v>
      </c>
      <c r="H2" s="42" t="s">
        <v>6</v>
      </c>
    </row>
    <row r="3" spans="1:8" x14ac:dyDescent="0.2">
      <c r="A3" s="92" t="s">
        <v>535</v>
      </c>
      <c r="B3" s="93"/>
      <c r="C3" s="93"/>
      <c r="H3" s="44"/>
    </row>
    <row r="4" spans="1:8" x14ac:dyDescent="0.2">
      <c r="B4" s="92" t="s">
        <v>9</v>
      </c>
      <c r="C4" s="93"/>
      <c r="H4" s="44"/>
    </row>
    <row r="5" spans="1:8" x14ac:dyDescent="0.2">
      <c r="B5" s="46" t="s">
        <v>84</v>
      </c>
      <c r="C5" s="38" t="s">
        <v>603</v>
      </c>
      <c r="D5" s="38" t="s">
        <v>1108</v>
      </c>
      <c r="E5" s="38" t="s">
        <v>1109</v>
      </c>
      <c r="F5" s="38">
        <v>205000</v>
      </c>
      <c r="G5" s="43">
        <v>3862.61</v>
      </c>
      <c r="H5" s="44">
        <v>8.35</v>
      </c>
    </row>
    <row r="6" spans="1:8" x14ac:dyDescent="0.2">
      <c r="B6" s="46" t="s">
        <v>84</v>
      </c>
      <c r="C6" s="38" t="s">
        <v>79</v>
      </c>
      <c r="D6" s="38" t="s">
        <v>1111</v>
      </c>
      <c r="E6" s="38" t="s">
        <v>1109</v>
      </c>
      <c r="F6" s="38">
        <v>1100000</v>
      </c>
      <c r="G6" s="43">
        <v>3445.75</v>
      </c>
      <c r="H6" s="44">
        <v>7.4499999999999993</v>
      </c>
    </row>
    <row r="7" spans="1:8" x14ac:dyDescent="0.2">
      <c r="B7" s="46" t="s">
        <v>84</v>
      </c>
      <c r="C7" s="38" t="s">
        <v>159</v>
      </c>
      <c r="D7" s="38" t="s">
        <v>1157</v>
      </c>
      <c r="E7" s="38" t="s">
        <v>1158</v>
      </c>
      <c r="F7" s="38">
        <v>355000</v>
      </c>
      <c r="G7" s="43">
        <v>3388.65</v>
      </c>
      <c r="H7" s="44">
        <v>7.33</v>
      </c>
    </row>
    <row r="8" spans="1:8" x14ac:dyDescent="0.2">
      <c r="B8" s="46" t="s">
        <v>84</v>
      </c>
      <c r="C8" s="38" t="s">
        <v>71</v>
      </c>
      <c r="D8" s="38" t="s">
        <v>1118</v>
      </c>
      <c r="E8" s="38" t="s">
        <v>1109</v>
      </c>
      <c r="F8" s="38">
        <v>160000</v>
      </c>
      <c r="G8" s="43">
        <v>2689.2000000000003</v>
      </c>
      <c r="H8" s="44">
        <v>5.82</v>
      </c>
    </row>
    <row r="9" spans="1:8" x14ac:dyDescent="0.2">
      <c r="B9" s="46" t="s">
        <v>84</v>
      </c>
      <c r="C9" s="38" t="s">
        <v>1119</v>
      </c>
      <c r="D9" s="38" t="s">
        <v>1120</v>
      </c>
      <c r="E9" s="38" t="s">
        <v>1121</v>
      </c>
      <c r="F9" s="38">
        <v>875000</v>
      </c>
      <c r="G9" s="43">
        <v>2319.19</v>
      </c>
      <c r="H9" s="44">
        <v>5.0100000000000007</v>
      </c>
    </row>
    <row r="10" spans="1:8" x14ac:dyDescent="0.2">
      <c r="B10" s="46" t="s">
        <v>84</v>
      </c>
      <c r="C10" s="38" t="s">
        <v>1147</v>
      </c>
      <c r="D10" s="38" t="s">
        <v>1148</v>
      </c>
      <c r="E10" s="38" t="s">
        <v>1127</v>
      </c>
      <c r="F10" s="38">
        <v>24000</v>
      </c>
      <c r="G10" s="43">
        <v>2124.23</v>
      </c>
      <c r="H10" s="44">
        <v>4.5900000000000007</v>
      </c>
    </row>
    <row r="11" spans="1:8" x14ac:dyDescent="0.2">
      <c r="B11" s="46" t="s">
        <v>84</v>
      </c>
      <c r="C11" s="38" t="s">
        <v>1122</v>
      </c>
      <c r="D11" s="38" t="s">
        <v>1123</v>
      </c>
      <c r="E11" s="38" t="s">
        <v>1124</v>
      </c>
      <c r="F11" s="38">
        <v>158000</v>
      </c>
      <c r="G11" s="43">
        <v>2082.6799999999998</v>
      </c>
      <c r="H11" s="44">
        <v>4.5000000000000009</v>
      </c>
    </row>
    <row r="12" spans="1:8" x14ac:dyDescent="0.2">
      <c r="B12" s="46" t="s">
        <v>84</v>
      </c>
      <c r="C12" s="38" t="s">
        <v>1178</v>
      </c>
      <c r="D12" s="38" t="s">
        <v>1179</v>
      </c>
      <c r="E12" s="38" t="s">
        <v>1180</v>
      </c>
      <c r="F12" s="38">
        <v>600000</v>
      </c>
      <c r="G12" s="43">
        <v>1980</v>
      </c>
      <c r="H12" s="44">
        <v>4.28</v>
      </c>
    </row>
    <row r="13" spans="1:8" x14ac:dyDescent="0.2">
      <c r="B13" s="46" t="s">
        <v>84</v>
      </c>
      <c r="C13" s="38" t="s">
        <v>1112</v>
      </c>
      <c r="D13" s="38" t="s">
        <v>1113</v>
      </c>
      <c r="E13" s="38" t="s">
        <v>1114</v>
      </c>
      <c r="F13" s="38">
        <v>11750</v>
      </c>
      <c r="G13" s="43">
        <v>1953.26</v>
      </c>
      <c r="H13" s="44">
        <v>4.22</v>
      </c>
    </row>
    <row r="14" spans="1:8" x14ac:dyDescent="0.2">
      <c r="B14" s="46" t="s">
        <v>84</v>
      </c>
      <c r="C14" s="38" t="s">
        <v>1286</v>
      </c>
      <c r="D14" s="38" t="s">
        <v>1287</v>
      </c>
      <c r="E14" s="38" t="s">
        <v>1121</v>
      </c>
      <c r="F14" s="38">
        <v>36000</v>
      </c>
      <c r="G14" s="43">
        <v>1797.93</v>
      </c>
      <c r="H14" s="44">
        <v>3.8900000000000006</v>
      </c>
    </row>
    <row r="15" spans="1:8" x14ac:dyDescent="0.2">
      <c r="B15" s="46" t="s">
        <v>84</v>
      </c>
      <c r="C15" s="38" t="s">
        <v>1206</v>
      </c>
      <c r="D15" s="38" t="s">
        <v>1207</v>
      </c>
      <c r="E15" s="38" t="s">
        <v>1130</v>
      </c>
      <c r="F15" s="38">
        <v>200000</v>
      </c>
      <c r="G15" s="43">
        <v>1710.5</v>
      </c>
      <c r="H15" s="44">
        <v>3.7000000000000006</v>
      </c>
    </row>
    <row r="16" spans="1:8" x14ac:dyDescent="0.2">
      <c r="B16" s="46" t="s">
        <v>84</v>
      </c>
      <c r="C16" s="38" t="s">
        <v>1159</v>
      </c>
      <c r="D16" s="38" t="s">
        <v>1160</v>
      </c>
      <c r="E16" s="38" t="s">
        <v>1161</v>
      </c>
      <c r="F16" s="38">
        <v>340000</v>
      </c>
      <c r="G16" s="43">
        <v>1555.5</v>
      </c>
      <c r="H16" s="44">
        <v>3.3600000000000003</v>
      </c>
    </row>
    <row r="17" spans="2:8" x14ac:dyDescent="0.2">
      <c r="B17" s="46" t="s">
        <v>84</v>
      </c>
      <c r="C17" s="38" t="s">
        <v>1133</v>
      </c>
      <c r="D17" s="38" t="s">
        <v>1134</v>
      </c>
      <c r="E17" s="38" t="s">
        <v>1109</v>
      </c>
      <c r="F17" s="38">
        <v>300000</v>
      </c>
      <c r="G17" s="43">
        <v>1470.6000000000001</v>
      </c>
      <c r="H17" s="44">
        <v>3.18</v>
      </c>
    </row>
    <row r="18" spans="2:8" x14ac:dyDescent="0.2">
      <c r="B18" s="46" t="s">
        <v>84</v>
      </c>
      <c r="C18" s="38" t="s">
        <v>1186</v>
      </c>
      <c r="D18" s="38" t="s">
        <v>1187</v>
      </c>
      <c r="E18" s="38" t="s">
        <v>1173</v>
      </c>
      <c r="F18" s="38">
        <v>260000</v>
      </c>
      <c r="G18" s="43">
        <v>1469.91</v>
      </c>
      <c r="H18" s="44">
        <v>3.18</v>
      </c>
    </row>
    <row r="19" spans="2:8" x14ac:dyDescent="0.2">
      <c r="B19" s="46" t="s">
        <v>84</v>
      </c>
      <c r="C19" s="38" t="s">
        <v>1208</v>
      </c>
      <c r="D19" s="38" t="s">
        <v>1209</v>
      </c>
      <c r="E19" s="38" t="s">
        <v>1183</v>
      </c>
      <c r="F19" s="38">
        <v>260000</v>
      </c>
      <c r="G19" s="43">
        <v>1413.23</v>
      </c>
      <c r="H19" s="44">
        <v>3.06</v>
      </c>
    </row>
    <row r="20" spans="2:8" x14ac:dyDescent="0.2">
      <c r="B20" s="46" t="s">
        <v>84</v>
      </c>
      <c r="C20" s="38" t="s">
        <v>1171</v>
      </c>
      <c r="D20" s="38" t="s">
        <v>1172</v>
      </c>
      <c r="E20" s="38" t="s">
        <v>1173</v>
      </c>
      <c r="F20" s="38">
        <v>152000</v>
      </c>
      <c r="G20" s="43">
        <v>1410.26</v>
      </c>
      <c r="H20" s="44">
        <v>3.0500000000000003</v>
      </c>
    </row>
    <row r="21" spans="2:8" x14ac:dyDescent="0.2">
      <c r="B21" s="46" t="s">
        <v>84</v>
      </c>
      <c r="C21" s="38" t="s">
        <v>10</v>
      </c>
      <c r="D21" s="38" t="s">
        <v>1217</v>
      </c>
      <c r="E21" s="38" t="s">
        <v>1109</v>
      </c>
      <c r="F21" s="38">
        <v>1345290</v>
      </c>
      <c r="G21" s="43">
        <v>1364.1200000000001</v>
      </c>
      <c r="H21" s="44">
        <v>2.95</v>
      </c>
    </row>
    <row r="22" spans="2:8" x14ac:dyDescent="0.2">
      <c r="B22" s="46" t="s">
        <v>84</v>
      </c>
      <c r="C22" s="38" t="s">
        <v>1142</v>
      </c>
      <c r="D22" s="38" t="s">
        <v>1143</v>
      </c>
      <c r="E22" s="38" t="s">
        <v>1127</v>
      </c>
      <c r="F22" s="38">
        <v>185000</v>
      </c>
      <c r="G22" s="43">
        <v>1347.45</v>
      </c>
      <c r="H22" s="44">
        <v>2.91</v>
      </c>
    </row>
    <row r="23" spans="2:8" x14ac:dyDescent="0.2">
      <c r="B23" s="46" t="s">
        <v>84</v>
      </c>
      <c r="C23" s="38" t="s">
        <v>1369</v>
      </c>
      <c r="D23" s="38" t="s">
        <v>1370</v>
      </c>
      <c r="E23" s="38" t="s">
        <v>1183</v>
      </c>
      <c r="F23" s="38">
        <v>323787</v>
      </c>
      <c r="G23" s="43">
        <v>1311.66</v>
      </c>
      <c r="H23" s="44">
        <v>2.8400000000000003</v>
      </c>
    </row>
    <row r="24" spans="2:8" x14ac:dyDescent="0.2">
      <c r="B24" s="46" t="s">
        <v>84</v>
      </c>
      <c r="C24" s="38" t="s">
        <v>1169</v>
      </c>
      <c r="D24" s="38" t="s">
        <v>1170</v>
      </c>
      <c r="E24" s="38" t="s">
        <v>1139</v>
      </c>
      <c r="F24" s="38">
        <v>160000</v>
      </c>
      <c r="G24" s="43">
        <v>1271.68</v>
      </c>
      <c r="H24" s="44">
        <v>2.75</v>
      </c>
    </row>
    <row r="25" spans="2:8" x14ac:dyDescent="0.2">
      <c r="B25" s="46" t="s">
        <v>84</v>
      </c>
      <c r="C25" s="38" t="s">
        <v>1210</v>
      </c>
      <c r="D25" s="38" t="s">
        <v>1211</v>
      </c>
      <c r="E25" s="38" t="s">
        <v>1212</v>
      </c>
      <c r="F25" s="38">
        <v>200000</v>
      </c>
      <c r="G25" s="43">
        <v>1149.4000000000001</v>
      </c>
      <c r="H25" s="44">
        <v>2.4900000000000002</v>
      </c>
    </row>
    <row r="26" spans="2:8" x14ac:dyDescent="0.2">
      <c r="B26" s="46" t="s">
        <v>84</v>
      </c>
      <c r="C26" s="38" t="s">
        <v>1218</v>
      </c>
      <c r="D26" s="38" t="s">
        <v>1219</v>
      </c>
      <c r="E26" s="38" t="s">
        <v>1151</v>
      </c>
      <c r="F26" s="38">
        <v>90000</v>
      </c>
      <c r="G26" s="43">
        <v>1111.5899999999999</v>
      </c>
      <c r="H26" s="44">
        <v>2.4</v>
      </c>
    </row>
    <row r="27" spans="2:8" x14ac:dyDescent="0.2">
      <c r="B27" s="46" t="s">
        <v>84</v>
      </c>
      <c r="C27" s="38" t="s">
        <v>1184</v>
      </c>
      <c r="D27" s="38" t="s">
        <v>1185</v>
      </c>
      <c r="E27" s="38" t="s">
        <v>1158</v>
      </c>
      <c r="F27" s="38">
        <v>225000</v>
      </c>
      <c r="G27" s="43">
        <v>966.49</v>
      </c>
      <c r="H27" s="44">
        <v>2.0900000000000003</v>
      </c>
    </row>
    <row r="28" spans="2:8" x14ac:dyDescent="0.2">
      <c r="B28" s="46" t="s">
        <v>84</v>
      </c>
      <c r="C28" s="38" t="s">
        <v>1810</v>
      </c>
      <c r="D28" s="38" t="s">
        <v>1811</v>
      </c>
      <c r="E28" s="38" t="s">
        <v>1114</v>
      </c>
      <c r="F28" s="38">
        <v>60800</v>
      </c>
      <c r="G28" s="43">
        <v>740</v>
      </c>
      <c r="H28" s="44">
        <v>1.6</v>
      </c>
    </row>
    <row r="29" spans="2:8" x14ac:dyDescent="0.2">
      <c r="B29" s="46" t="s">
        <v>84</v>
      </c>
      <c r="C29" s="38" t="s">
        <v>1917</v>
      </c>
      <c r="D29" s="38" t="s">
        <v>1918</v>
      </c>
      <c r="E29" s="38" t="s">
        <v>1173</v>
      </c>
      <c r="F29" s="38">
        <v>99961</v>
      </c>
      <c r="G29" s="43">
        <v>718.42</v>
      </c>
      <c r="H29" s="44">
        <v>1.55</v>
      </c>
    </row>
    <row r="30" spans="2:8" x14ac:dyDescent="0.2">
      <c r="B30" s="46" t="s">
        <v>84</v>
      </c>
      <c r="C30" s="38" t="s">
        <v>1213</v>
      </c>
      <c r="D30" s="38" t="s">
        <v>1214</v>
      </c>
      <c r="E30" s="38" t="s">
        <v>1139</v>
      </c>
      <c r="F30" s="38">
        <v>120000</v>
      </c>
      <c r="G30" s="43">
        <v>553.44000000000005</v>
      </c>
      <c r="H30" s="44">
        <v>1.2</v>
      </c>
    </row>
    <row r="31" spans="2:8" x14ac:dyDescent="0.2">
      <c r="B31" s="46" t="s">
        <v>84</v>
      </c>
      <c r="C31" s="38" t="s">
        <v>1296</v>
      </c>
      <c r="D31" s="38" t="s">
        <v>1297</v>
      </c>
      <c r="E31" s="38" t="s">
        <v>1121</v>
      </c>
      <c r="F31" s="38">
        <v>75000</v>
      </c>
      <c r="G31" s="43">
        <v>453.90000000000003</v>
      </c>
      <c r="H31" s="44">
        <v>0.98</v>
      </c>
    </row>
    <row r="32" spans="2:8" ht="13.5" thickBot="1" x14ac:dyDescent="0.25">
      <c r="E32" s="47" t="s">
        <v>48</v>
      </c>
      <c r="G32" s="51">
        <v>45661.65</v>
      </c>
      <c r="H32" s="52">
        <v>98.73</v>
      </c>
    </row>
    <row r="33" spans="1:8" ht="13.5" thickTop="1" x14ac:dyDescent="0.2">
      <c r="B33" s="94" t="s">
        <v>536</v>
      </c>
      <c r="C33" s="97"/>
      <c r="H33" s="44"/>
    </row>
    <row r="34" spans="1:8" x14ac:dyDescent="0.2">
      <c r="C34" s="38" t="s">
        <v>1341</v>
      </c>
      <c r="D34" s="38" t="s">
        <v>1118</v>
      </c>
      <c r="E34" s="38" t="s">
        <v>84</v>
      </c>
      <c r="F34" s="38">
        <v>-20400</v>
      </c>
      <c r="G34" s="43">
        <v>-342.55680000000001</v>
      </c>
      <c r="H34" s="44">
        <v>-0.74</v>
      </c>
    </row>
    <row r="35" spans="1:8" ht="13.5" thickBot="1" x14ac:dyDescent="0.25">
      <c r="E35" s="47" t="s">
        <v>48</v>
      </c>
      <c r="G35" s="51">
        <v>-342.55680000000001</v>
      </c>
      <c r="H35" s="52">
        <v>-0.74</v>
      </c>
    </row>
    <row r="36" spans="1:8" ht="13.5" thickTop="1" x14ac:dyDescent="0.2">
      <c r="H36" s="44"/>
    </row>
    <row r="37" spans="1:8" x14ac:dyDescent="0.2">
      <c r="B37" s="92" t="s">
        <v>1254</v>
      </c>
      <c r="C37" s="93"/>
      <c r="H37" s="44"/>
    </row>
    <row r="38" spans="1:8" x14ac:dyDescent="0.2">
      <c r="B38" s="94" t="s">
        <v>601</v>
      </c>
      <c r="C38" s="93"/>
      <c r="E38" s="47" t="s">
        <v>602</v>
      </c>
      <c r="H38" s="44"/>
    </row>
    <row r="39" spans="1:8" x14ac:dyDescent="0.2">
      <c r="C39" s="38" t="s">
        <v>227</v>
      </c>
      <c r="E39" s="38" t="s">
        <v>1919</v>
      </c>
      <c r="G39" s="43">
        <v>200</v>
      </c>
      <c r="H39" s="44">
        <v>0.43</v>
      </c>
    </row>
    <row r="40" spans="1:8" ht="13.5" thickBot="1" x14ac:dyDescent="0.25">
      <c r="E40" s="47" t="s">
        <v>48</v>
      </c>
      <c r="G40" s="48">
        <v>200</v>
      </c>
      <c r="H40" s="49">
        <v>0.43</v>
      </c>
    </row>
    <row r="41" spans="1:8" ht="13.5" thickTop="1" x14ac:dyDescent="0.2">
      <c r="B41" s="46" t="s">
        <v>84</v>
      </c>
      <c r="H41" s="44"/>
    </row>
    <row r="42" spans="1:8" x14ac:dyDescent="0.2">
      <c r="C42" s="38" t="s">
        <v>85</v>
      </c>
      <c r="E42" s="38" t="s">
        <v>84</v>
      </c>
      <c r="G42" s="43">
        <v>848</v>
      </c>
      <c r="H42" s="44">
        <v>1.83</v>
      </c>
    </row>
    <row r="43" spans="1:8" x14ac:dyDescent="0.2">
      <c r="H43" s="44"/>
    </row>
    <row r="44" spans="1:8" x14ac:dyDescent="0.2">
      <c r="A44" s="53" t="s">
        <v>86</v>
      </c>
      <c r="G44" s="54">
        <v>-122</v>
      </c>
      <c r="H44" s="55">
        <v>-0.25</v>
      </c>
    </row>
    <row r="45" spans="1:8" x14ac:dyDescent="0.2">
      <c r="H45" s="44"/>
    </row>
    <row r="46" spans="1:8" ht="13.5" thickBot="1" x14ac:dyDescent="0.25">
      <c r="E46" s="47" t="s">
        <v>87</v>
      </c>
      <c r="G46" s="48">
        <v>46245.09</v>
      </c>
      <c r="H46" s="49">
        <v>100</v>
      </c>
    </row>
    <row r="47" spans="1:8" ht="13.5" thickTop="1" x14ac:dyDescent="0.2">
      <c r="H47" s="44"/>
    </row>
    <row r="48" spans="1:8" x14ac:dyDescent="0.2">
      <c r="A48" s="47" t="s">
        <v>88</v>
      </c>
      <c r="H48" s="44"/>
    </row>
    <row r="49" spans="1:8" x14ac:dyDescent="0.2">
      <c r="A49" s="38">
        <v>1</v>
      </c>
      <c r="B49" s="38" t="s">
        <v>1255</v>
      </c>
      <c r="H49" s="44"/>
    </row>
    <row r="50" spans="1:8" x14ac:dyDescent="0.2">
      <c r="H50" s="44"/>
    </row>
    <row r="51" spans="1:8" x14ac:dyDescent="0.2">
      <c r="A51" s="38">
        <v>2</v>
      </c>
      <c r="B51" s="38" t="s">
        <v>90</v>
      </c>
      <c r="H51" s="44"/>
    </row>
    <row r="52" spans="1:8" x14ac:dyDescent="0.2">
      <c r="H52" s="44"/>
    </row>
    <row r="53" spans="1:8" x14ac:dyDescent="0.2">
      <c r="A53" s="38">
        <v>3</v>
      </c>
      <c r="B53" s="38" t="s">
        <v>1920</v>
      </c>
      <c r="H53" s="44"/>
    </row>
    <row r="54" spans="1:8" x14ac:dyDescent="0.2">
      <c r="H54" s="44"/>
    </row>
    <row r="55" spans="1:8" x14ac:dyDescent="0.2">
      <c r="A55" s="34"/>
      <c r="B55" s="34"/>
      <c r="C55" s="34"/>
      <c r="D55" s="34"/>
      <c r="E55" s="34"/>
      <c r="F55" s="34"/>
      <c r="G55" s="36"/>
      <c r="H55" s="56"/>
    </row>
  </sheetData>
  <mergeCells count="6">
    <mergeCell ref="A2:C2"/>
    <mergeCell ref="A3:C3"/>
    <mergeCell ref="B4:C4"/>
    <mergeCell ref="B33:C33"/>
    <mergeCell ref="B37:C37"/>
    <mergeCell ref="B38:C38"/>
  </mergeCells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activeCell="E114" sqref="E114"/>
    </sheetView>
  </sheetViews>
  <sheetFormatPr defaultRowHeight="12.75" x14ac:dyDescent="0.2"/>
  <cols>
    <col min="1" max="1" width="2.7109375" style="38" customWidth="1"/>
    <col min="2" max="2" width="4.7109375" style="38" customWidth="1"/>
    <col min="3" max="3" width="40.7109375" style="38" customWidth="1"/>
    <col min="4" max="4" width="11.28515625" style="38" bestFit="1" customWidth="1"/>
    <col min="5" max="5" width="13.28515625" style="38" bestFit="1" customWidth="1"/>
    <col min="6" max="6" width="7.85546875" style="38" bestFit="1" customWidth="1"/>
    <col min="7" max="7" width="14" style="43" customWidth="1"/>
    <col min="8" max="8" width="8.85546875" style="57" customWidth="1"/>
    <col min="9" max="16384" width="9.140625" style="38"/>
  </cols>
  <sheetData>
    <row r="1" spans="1:8" x14ac:dyDescent="0.2">
      <c r="A1" s="34"/>
      <c r="B1" s="34"/>
      <c r="C1" s="35" t="s">
        <v>1911</v>
      </c>
      <c r="D1" s="34"/>
      <c r="E1" s="34"/>
      <c r="F1" s="34"/>
      <c r="G1" s="36"/>
      <c r="H1" s="37"/>
    </row>
    <row r="2" spans="1:8" ht="25.5" x14ac:dyDescent="0.2">
      <c r="A2" s="95" t="s">
        <v>1</v>
      </c>
      <c r="B2" s="96"/>
      <c r="C2" s="96"/>
      <c r="D2" s="39" t="s">
        <v>2</v>
      </c>
      <c r="E2" s="39" t="s">
        <v>1258</v>
      </c>
      <c r="F2" s="40" t="s">
        <v>4</v>
      </c>
      <c r="G2" s="41" t="s">
        <v>5</v>
      </c>
      <c r="H2" s="42" t="s">
        <v>6</v>
      </c>
    </row>
    <row r="3" spans="1:8" x14ac:dyDescent="0.2">
      <c r="A3" s="92" t="s">
        <v>535</v>
      </c>
      <c r="B3" s="93"/>
      <c r="C3" s="93"/>
      <c r="H3" s="44"/>
    </row>
    <row r="4" spans="1:8" x14ac:dyDescent="0.2">
      <c r="B4" s="94" t="s">
        <v>1912</v>
      </c>
      <c r="C4" s="93"/>
      <c r="H4" s="44"/>
    </row>
    <row r="5" spans="1:8" x14ac:dyDescent="0.2">
      <c r="B5" s="92" t="s">
        <v>49</v>
      </c>
      <c r="C5" s="93"/>
      <c r="H5" s="44"/>
    </row>
    <row r="6" spans="1:8" x14ac:dyDescent="0.2">
      <c r="B6" s="46" t="s">
        <v>84</v>
      </c>
      <c r="C6" s="38" t="s">
        <v>1913</v>
      </c>
      <c r="D6" s="38" t="s">
        <v>1914</v>
      </c>
      <c r="E6" s="38" t="s">
        <v>1915</v>
      </c>
      <c r="F6" s="38">
        <v>13160000</v>
      </c>
      <c r="G6" s="43">
        <v>40054.129999999997</v>
      </c>
      <c r="H6" s="44">
        <v>99.75</v>
      </c>
    </row>
    <row r="7" spans="1:8" ht="13.5" thickBot="1" x14ac:dyDescent="0.25">
      <c r="E7" s="47" t="s">
        <v>48</v>
      </c>
      <c r="G7" s="48">
        <v>40054.129999999997</v>
      </c>
      <c r="H7" s="49">
        <v>99.75</v>
      </c>
    </row>
    <row r="8" spans="1:8" ht="13.5" thickTop="1" x14ac:dyDescent="0.2">
      <c r="H8" s="44"/>
    </row>
    <row r="9" spans="1:8" x14ac:dyDescent="0.2">
      <c r="A9" s="53" t="s">
        <v>86</v>
      </c>
      <c r="G9" s="54">
        <v>101.49</v>
      </c>
      <c r="H9" s="55">
        <v>0.25</v>
      </c>
    </row>
    <row r="10" spans="1:8" x14ac:dyDescent="0.2">
      <c r="H10" s="44"/>
    </row>
    <row r="11" spans="1:8" ht="13.5" thickBot="1" x14ac:dyDescent="0.25">
      <c r="E11" s="47" t="s">
        <v>87</v>
      </c>
      <c r="G11" s="48">
        <v>40155.620000000003</v>
      </c>
      <c r="H11" s="49">
        <v>100</v>
      </c>
    </row>
    <row r="12" spans="1:8" ht="13.5" thickTop="1" x14ac:dyDescent="0.2">
      <c r="H12" s="44"/>
    </row>
    <row r="13" spans="1:8" x14ac:dyDescent="0.2">
      <c r="A13" s="47" t="s">
        <v>88</v>
      </c>
      <c r="H13" s="44"/>
    </row>
    <row r="14" spans="1:8" x14ac:dyDescent="0.2">
      <c r="H14" s="44"/>
    </row>
    <row r="15" spans="1:8" x14ac:dyDescent="0.2">
      <c r="A15" s="38">
        <v>1</v>
      </c>
      <c r="B15" s="38" t="s">
        <v>90</v>
      </c>
      <c r="H15" s="44"/>
    </row>
    <row r="16" spans="1:8" x14ac:dyDescent="0.2">
      <c r="H16" s="44"/>
    </row>
    <row r="17" spans="1:8" x14ac:dyDescent="0.2">
      <c r="A17" s="34"/>
      <c r="B17" s="34"/>
      <c r="C17" s="34"/>
      <c r="D17" s="34"/>
      <c r="E17" s="34"/>
      <c r="F17" s="34"/>
      <c r="G17" s="36"/>
      <c r="H17" s="56"/>
    </row>
  </sheetData>
  <mergeCells count="4">
    <mergeCell ref="A2:C2"/>
    <mergeCell ref="A3:C3"/>
    <mergeCell ref="B4:C4"/>
    <mergeCell ref="B5:C5"/>
  </mergeCells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workbookViewId="0">
      <selection activeCell="E114" sqref="E114"/>
    </sheetView>
  </sheetViews>
  <sheetFormatPr defaultRowHeight="12.75" x14ac:dyDescent="0.2"/>
  <cols>
    <col min="1" max="1" width="2.7109375" style="38" customWidth="1"/>
    <col min="2" max="2" width="4.7109375" style="38" customWidth="1"/>
    <col min="3" max="3" width="40.7109375" style="38" customWidth="1"/>
    <col min="4" max="4" width="11.28515625" style="38" bestFit="1" customWidth="1"/>
    <col min="5" max="5" width="19.7109375" style="38" bestFit="1" customWidth="1"/>
    <col min="6" max="6" width="7.85546875" style="38" bestFit="1" customWidth="1"/>
    <col min="7" max="7" width="12.28515625" style="43" customWidth="1"/>
    <col min="8" max="8" width="9" style="57" customWidth="1"/>
    <col min="9" max="16384" width="9.140625" style="38"/>
  </cols>
  <sheetData>
    <row r="1" spans="1:8" x14ac:dyDescent="0.2">
      <c r="A1" s="34"/>
      <c r="B1" s="34"/>
      <c r="C1" s="35" t="s">
        <v>1907</v>
      </c>
      <c r="D1" s="34"/>
      <c r="E1" s="34"/>
      <c r="F1" s="34"/>
      <c r="G1" s="36"/>
      <c r="H1" s="37"/>
    </row>
    <row r="2" spans="1:8" ht="25.5" x14ac:dyDescent="0.2">
      <c r="A2" s="95" t="s">
        <v>1</v>
      </c>
      <c r="B2" s="96"/>
      <c r="C2" s="96"/>
      <c r="D2" s="39" t="s">
        <v>2</v>
      </c>
      <c r="E2" s="39" t="s">
        <v>1258</v>
      </c>
      <c r="F2" s="40" t="s">
        <v>4</v>
      </c>
      <c r="G2" s="41" t="s">
        <v>5</v>
      </c>
      <c r="H2" s="42" t="s">
        <v>6</v>
      </c>
    </row>
    <row r="3" spans="1:8" x14ac:dyDescent="0.2">
      <c r="A3" s="92" t="s">
        <v>1793</v>
      </c>
      <c r="B3" s="93"/>
      <c r="C3" s="93"/>
      <c r="H3" s="44"/>
    </row>
    <row r="4" spans="1:8" x14ac:dyDescent="0.2">
      <c r="B4" s="94" t="s">
        <v>1908</v>
      </c>
      <c r="C4" s="93"/>
      <c r="H4" s="44"/>
    </row>
    <row r="5" spans="1:8" x14ac:dyDescent="0.2">
      <c r="B5" s="92" t="s">
        <v>9</v>
      </c>
      <c r="C5" s="93"/>
      <c r="H5" s="44"/>
    </row>
    <row r="6" spans="1:8" x14ac:dyDescent="0.2">
      <c r="B6" s="46" t="s">
        <v>84</v>
      </c>
      <c r="C6" s="38" t="s">
        <v>1909</v>
      </c>
      <c r="D6" s="38" t="s">
        <v>1910</v>
      </c>
      <c r="E6" s="38" t="s">
        <v>1908</v>
      </c>
      <c r="F6" s="38">
        <v>5979789</v>
      </c>
      <c r="G6" s="43">
        <v>15975.01</v>
      </c>
      <c r="H6" s="44">
        <v>96.190000000000012</v>
      </c>
    </row>
    <row r="7" spans="1:8" ht="13.5" thickBot="1" x14ac:dyDescent="0.25">
      <c r="E7" s="47" t="s">
        <v>48</v>
      </c>
      <c r="G7" s="48">
        <v>15975.01</v>
      </c>
      <c r="H7" s="49">
        <v>96.19</v>
      </c>
    </row>
    <row r="8" spans="1:8" ht="13.5" thickTop="1" x14ac:dyDescent="0.2">
      <c r="H8" s="44"/>
    </row>
    <row r="9" spans="1:8" x14ac:dyDescent="0.2">
      <c r="B9" s="46" t="s">
        <v>84</v>
      </c>
      <c r="H9" s="44"/>
    </row>
    <row r="10" spans="1:8" x14ac:dyDescent="0.2">
      <c r="C10" s="38" t="s">
        <v>85</v>
      </c>
      <c r="E10" s="38" t="s">
        <v>84</v>
      </c>
      <c r="G10" s="43">
        <v>651</v>
      </c>
      <c r="H10" s="44">
        <v>3.92</v>
      </c>
    </row>
    <row r="11" spans="1:8" x14ac:dyDescent="0.2">
      <c r="H11" s="44"/>
    </row>
    <row r="12" spans="1:8" x14ac:dyDescent="0.2">
      <c r="A12" s="53" t="s">
        <v>86</v>
      </c>
      <c r="G12" s="54">
        <v>-17.440000000000001</v>
      </c>
      <c r="H12" s="55">
        <v>-0.11</v>
      </c>
    </row>
    <row r="13" spans="1:8" x14ac:dyDescent="0.2">
      <c r="H13" s="44"/>
    </row>
    <row r="14" spans="1:8" ht="13.5" thickBot="1" x14ac:dyDescent="0.25">
      <c r="E14" s="47" t="s">
        <v>87</v>
      </c>
      <c r="G14" s="48">
        <v>16608.57</v>
      </c>
      <c r="H14" s="49">
        <v>100</v>
      </c>
    </row>
    <row r="15" spans="1:8" ht="13.5" thickTop="1" x14ac:dyDescent="0.2">
      <c r="H15" s="44"/>
    </row>
    <row r="16" spans="1:8" x14ac:dyDescent="0.2">
      <c r="A16" s="47" t="s">
        <v>88</v>
      </c>
      <c r="H16" s="44"/>
    </row>
    <row r="17" spans="1:8" x14ac:dyDescent="0.2">
      <c r="H17" s="44"/>
    </row>
    <row r="18" spans="1:8" x14ac:dyDescent="0.2">
      <c r="A18" s="38">
        <v>1</v>
      </c>
      <c r="B18" s="38" t="s">
        <v>90</v>
      </c>
      <c r="H18" s="44"/>
    </row>
    <row r="19" spans="1:8" x14ac:dyDescent="0.2">
      <c r="H19" s="44"/>
    </row>
    <row r="20" spans="1:8" x14ac:dyDescent="0.2">
      <c r="A20" s="34"/>
      <c r="B20" s="34"/>
      <c r="C20" s="34"/>
      <c r="D20" s="34"/>
      <c r="E20" s="34"/>
      <c r="F20" s="34"/>
      <c r="G20" s="36"/>
      <c r="H20" s="56"/>
    </row>
  </sheetData>
  <mergeCells count="4">
    <mergeCell ref="A2:C2"/>
    <mergeCell ref="A3:C3"/>
    <mergeCell ref="B4:C4"/>
    <mergeCell ref="B5:C5"/>
  </mergeCells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workbookViewId="0">
      <selection activeCell="E114" sqref="E114"/>
    </sheetView>
  </sheetViews>
  <sheetFormatPr defaultRowHeight="12.75" x14ac:dyDescent="0.2"/>
  <cols>
    <col min="1" max="1" width="2.7109375" style="38" customWidth="1"/>
    <col min="2" max="2" width="4.7109375" style="38" customWidth="1"/>
    <col min="3" max="3" width="40.7109375" style="38" customWidth="1"/>
    <col min="4" max="4" width="12.28515625" style="38" bestFit="1" customWidth="1"/>
    <col min="5" max="5" width="18.85546875" style="38" bestFit="1" customWidth="1"/>
    <col min="6" max="6" width="8.7109375" style="38" customWidth="1"/>
    <col min="7" max="7" width="12.5703125" style="43" customWidth="1"/>
    <col min="8" max="8" width="11.140625" style="57" customWidth="1"/>
    <col min="9" max="16384" width="9.140625" style="38"/>
  </cols>
  <sheetData>
    <row r="1" spans="1:8" x14ac:dyDescent="0.2">
      <c r="A1" s="34"/>
      <c r="B1" s="34"/>
      <c r="C1" s="35" t="s">
        <v>1900</v>
      </c>
      <c r="D1" s="34"/>
      <c r="E1" s="34"/>
      <c r="F1" s="34"/>
      <c r="G1" s="36"/>
      <c r="H1" s="37"/>
    </row>
    <row r="2" spans="1:8" ht="25.5" x14ac:dyDescent="0.2">
      <c r="A2" s="95" t="s">
        <v>1</v>
      </c>
      <c r="B2" s="96"/>
      <c r="C2" s="96"/>
      <c r="D2" s="39" t="s">
        <v>2</v>
      </c>
      <c r="E2" s="39" t="s">
        <v>1258</v>
      </c>
      <c r="F2" s="40" t="s">
        <v>4</v>
      </c>
      <c r="G2" s="41" t="s">
        <v>5</v>
      </c>
      <c r="H2" s="42" t="s">
        <v>6</v>
      </c>
    </row>
    <row r="3" spans="1:8" x14ac:dyDescent="0.2">
      <c r="A3" s="92" t="s">
        <v>1793</v>
      </c>
      <c r="B3" s="93"/>
      <c r="C3" s="93"/>
      <c r="H3" s="44"/>
    </row>
    <row r="4" spans="1:8" x14ac:dyDescent="0.2">
      <c r="B4" s="94" t="s">
        <v>1901</v>
      </c>
      <c r="C4" s="93"/>
      <c r="H4" s="44"/>
    </row>
    <row r="5" spans="1:8" x14ac:dyDescent="0.2">
      <c r="B5" s="92" t="s">
        <v>9</v>
      </c>
      <c r="C5" s="93"/>
      <c r="H5" s="44"/>
    </row>
    <row r="6" spans="1:8" x14ac:dyDescent="0.2">
      <c r="B6" s="46" t="s">
        <v>84</v>
      </c>
      <c r="C6" s="38" t="s">
        <v>1902</v>
      </c>
      <c r="D6" s="38" t="s">
        <v>1903</v>
      </c>
      <c r="E6" s="38" t="s">
        <v>1904</v>
      </c>
      <c r="F6" s="38">
        <v>27620</v>
      </c>
      <c r="G6" s="43">
        <v>831.1</v>
      </c>
      <c r="H6" s="44">
        <v>25.919999999999998</v>
      </c>
    </row>
    <row r="7" spans="1:8" ht="13.5" thickBot="1" x14ac:dyDescent="0.25">
      <c r="E7" s="47" t="s">
        <v>48</v>
      </c>
      <c r="G7" s="48">
        <v>831.1</v>
      </c>
      <c r="H7" s="49">
        <v>25.92</v>
      </c>
    </row>
    <row r="8" spans="1:8" ht="13.5" thickTop="1" x14ac:dyDescent="0.2">
      <c r="B8" s="92" t="s">
        <v>49</v>
      </c>
      <c r="C8" s="93"/>
      <c r="H8" s="44"/>
    </row>
    <row r="9" spans="1:8" x14ac:dyDescent="0.2">
      <c r="B9" s="46" t="s">
        <v>84</v>
      </c>
      <c r="C9" s="38" t="s">
        <v>1905</v>
      </c>
      <c r="D9" s="38" t="s">
        <v>1906</v>
      </c>
      <c r="E9" s="38" t="s">
        <v>1904</v>
      </c>
      <c r="F9" s="38">
        <v>1832547.4998000001</v>
      </c>
      <c r="G9" s="43">
        <v>2248.65</v>
      </c>
      <c r="H9" s="44">
        <v>70.13000000000001</v>
      </c>
    </row>
    <row r="10" spans="1:8" ht="13.5" thickBot="1" x14ac:dyDescent="0.25">
      <c r="E10" s="47" t="s">
        <v>48</v>
      </c>
      <c r="G10" s="48">
        <v>2248.65</v>
      </c>
      <c r="H10" s="49">
        <v>70.13</v>
      </c>
    </row>
    <row r="11" spans="1:8" ht="13.5" thickTop="1" x14ac:dyDescent="0.2">
      <c r="H11" s="44"/>
    </row>
    <row r="12" spans="1:8" x14ac:dyDescent="0.2">
      <c r="B12" s="46" t="s">
        <v>84</v>
      </c>
      <c r="H12" s="44"/>
    </row>
    <row r="13" spans="1:8" x14ac:dyDescent="0.2">
      <c r="C13" s="38" t="s">
        <v>85</v>
      </c>
      <c r="E13" s="38" t="s">
        <v>84</v>
      </c>
      <c r="G13" s="43">
        <v>114</v>
      </c>
      <c r="H13" s="44">
        <v>3.56</v>
      </c>
    </row>
    <row r="14" spans="1:8" x14ac:dyDescent="0.2">
      <c r="H14" s="44"/>
    </row>
    <row r="15" spans="1:8" x14ac:dyDescent="0.2">
      <c r="A15" s="53" t="s">
        <v>86</v>
      </c>
      <c r="G15" s="54">
        <v>12.88</v>
      </c>
      <c r="H15" s="55">
        <v>0.39</v>
      </c>
    </row>
    <row r="16" spans="1:8" x14ac:dyDescent="0.2">
      <c r="H16" s="44"/>
    </row>
    <row r="17" spans="1:8" ht="13.5" thickBot="1" x14ac:dyDescent="0.25">
      <c r="E17" s="47" t="s">
        <v>87</v>
      </c>
      <c r="G17" s="48">
        <v>3206.63</v>
      </c>
      <c r="H17" s="49">
        <v>100</v>
      </c>
    </row>
    <row r="18" spans="1:8" ht="13.5" thickTop="1" x14ac:dyDescent="0.2">
      <c r="H18" s="44"/>
    </row>
    <row r="19" spans="1:8" x14ac:dyDescent="0.2">
      <c r="A19" s="47" t="s">
        <v>88</v>
      </c>
      <c r="H19" s="44"/>
    </row>
    <row r="20" spans="1:8" x14ac:dyDescent="0.2">
      <c r="A20" s="38">
        <v>1</v>
      </c>
      <c r="B20" s="38" t="s">
        <v>1255</v>
      </c>
      <c r="H20" s="44"/>
    </row>
    <row r="21" spans="1:8" x14ac:dyDescent="0.2">
      <c r="H21" s="44"/>
    </row>
    <row r="22" spans="1:8" x14ac:dyDescent="0.2">
      <c r="A22" s="38">
        <v>2</v>
      </c>
      <c r="B22" s="38" t="s">
        <v>90</v>
      </c>
      <c r="H22" s="44"/>
    </row>
    <row r="23" spans="1:8" x14ac:dyDescent="0.2">
      <c r="H23" s="44"/>
    </row>
    <row r="24" spans="1:8" x14ac:dyDescent="0.2">
      <c r="A24" s="34"/>
      <c r="B24" s="34"/>
      <c r="C24" s="34"/>
      <c r="D24" s="34"/>
      <c r="E24" s="34"/>
      <c r="F24" s="34"/>
      <c r="G24" s="36"/>
      <c r="H24" s="56"/>
    </row>
  </sheetData>
  <mergeCells count="5">
    <mergeCell ref="A2:C2"/>
    <mergeCell ref="A3:C3"/>
    <mergeCell ref="B4:C4"/>
    <mergeCell ref="B5:C5"/>
    <mergeCell ref="B8:C8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workbookViewId="0">
      <selection activeCell="H17" sqref="H17"/>
    </sheetView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9.28515625" style="5" customWidth="1"/>
    <col min="5" max="5" width="9.140625" style="5"/>
    <col min="6" max="6" width="8.7109375" style="5" customWidth="1"/>
    <col min="7" max="7" width="9.28515625" style="10" customWidth="1"/>
    <col min="8" max="8" width="7.7109375" style="21" customWidth="1"/>
    <col min="9" max="16384" width="9.140625" style="5"/>
  </cols>
  <sheetData>
    <row r="1" spans="1:8" x14ac:dyDescent="0.15">
      <c r="A1" s="1"/>
      <c r="B1" s="1"/>
      <c r="C1" s="2" t="s">
        <v>1081</v>
      </c>
      <c r="D1" s="1"/>
      <c r="E1" s="1"/>
      <c r="F1" s="1"/>
      <c r="G1" s="3"/>
      <c r="H1" s="4"/>
    </row>
    <row r="2" spans="1:8" ht="37.5" x14ac:dyDescent="0.25">
      <c r="A2" s="89" t="s">
        <v>1</v>
      </c>
      <c r="B2" s="90"/>
      <c r="C2" s="90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8" ht="15" x14ac:dyDescent="0.25">
      <c r="A3" s="86" t="s">
        <v>7</v>
      </c>
      <c r="B3" s="87"/>
      <c r="C3" s="87"/>
      <c r="H3" s="11"/>
    </row>
    <row r="4" spans="1:8" ht="15" x14ac:dyDescent="0.25">
      <c r="B4" s="88" t="s">
        <v>8</v>
      </c>
      <c r="C4" s="87"/>
      <c r="H4" s="11"/>
    </row>
    <row r="5" spans="1:8" ht="15" x14ac:dyDescent="0.25">
      <c r="B5" s="86" t="s">
        <v>9</v>
      </c>
      <c r="C5" s="87"/>
      <c r="H5" s="11"/>
    </row>
    <row r="6" spans="1:8" x14ac:dyDescent="0.15">
      <c r="B6" s="12">
        <v>7.9600000000000004E-2</v>
      </c>
      <c r="C6" s="5" t="s">
        <v>1082</v>
      </c>
      <c r="D6" s="5" t="s">
        <v>1083</v>
      </c>
      <c r="E6" s="5" t="s">
        <v>36</v>
      </c>
      <c r="F6" s="5">
        <v>90</v>
      </c>
      <c r="G6" s="10">
        <v>889.57</v>
      </c>
      <c r="H6" s="11">
        <v>11.35</v>
      </c>
    </row>
    <row r="7" spans="1:8" x14ac:dyDescent="0.15">
      <c r="B7" s="12">
        <v>8.5999999999999993E-2</v>
      </c>
      <c r="C7" s="5" t="s">
        <v>17</v>
      </c>
      <c r="D7" s="5" t="s">
        <v>1084</v>
      </c>
      <c r="E7" s="5" t="s">
        <v>16</v>
      </c>
      <c r="F7" s="5">
        <v>70</v>
      </c>
      <c r="G7" s="10">
        <v>705.73</v>
      </c>
      <c r="H7" s="11">
        <v>9</v>
      </c>
    </row>
    <row r="8" spans="1:8" x14ac:dyDescent="0.15">
      <c r="B8" s="13" t="s">
        <v>13</v>
      </c>
      <c r="C8" s="5" t="s">
        <v>1085</v>
      </c>
      <c r="D8" s="5" t="s">
        <v>1086</v>
      </c>
      <c r="E8" s="5" t="s">
        <v>351</v>
      </c>
      <c r="F8" s="5">
        <v>50</v>
      </c>
      <c r="G8" s="10">
        <v>500.16</v>
      </c>
      <c r="H8" s="11">
        <v>6.3800000000000008</v>
      </c>
    </row>
    <row r="9" spans="1:8" x14ac:dyDescent="0.15">
      <c r="B9" s="12">
        <v>9.1800000000000007E-2</v>
      </c>
      <c r="C9" s="5" t="s">
        <v>110</v>
      </c>
      <c r="D9" s="5" t="s">
        <v>1087</v>
      </c>
      <c r="E9" s="5" t="s">
        <v>16</v>
      </c>
      <c r="F9" s="5">
        <v>40</v>
      </c>
      <c r="G9" s="10">
        <v>412.51</v>
      </c>
      <c r="H9" s="11">
        <v>5.26</v>
      </c>
    </row>
    <row r="10" spans="1:8" ht="9.75" thickBot="1" x14ac:dyDescent="0.2">
      <c r="E10" s="14" t="s">
        <v>48</v>
      </c>
      <c r="G10" s="15">
        <v>2507.9699999999998</v>
      </c>
      <c r="H10" s="16">
        <v>31.99</v>
      </c>
    </row>
    <row r="11" spans="1:8" ht="15.75" thickTop="1" x14ac:dyDescent="0.25">
      <c r="B11" s="86" t="s">
        <v>49</v>
      </c>
      <c r="C11" s="87"/>
      <c r="H11" s="11"/>
    </row>
    <row r="12" spans="1:8" x14ac:dyDescent="0.15">
      <c r="B12" s="12">
        <v>8.2500000000000004E-2</v>
      </c>
      <c r="C12" s="5" t="s">
        <v>50</v>
      </c>
      <c r="D12" s="5" t="s">
        <v>51</v>
      </c>
      <c r="E12" s="5" t="s">
        <v>16</v>
      </c>
      <c r="F12" s="5">
        <v>90</v>
      </c>
      <c r="G12" s="10">
        <v>894.45</v>
      </c>
      <c r="H12" s="11">
        <v>11.41</v>
      </c>
    </row>
    <row r="13" spans="1:8" ht="9.75" thickBot="1" x14ac:dyDescent="0.2">
      <c r="E13" s="14" t="s">
        <v>48</v>
      </c>
      <c r="G13" s="15">
        <v>894.45</v>
      </c>
      <c r="H13" s="16">
        <v>11.41</v>
      </c>
    </row>
    <row r="14" spans="1:8" ht="15.75" thickTop="1" x14ac:dyDescent="0.25">
      <c r="B14" s="88" t="s">
        <v>52</v>
      </c>
      <c r="C14" s="87"/>
      <c r="H14" s="11"/>
    </row>
    <row r="15" spans="1:8" ht="15" x14ac:dyDescent="0.25">
      <c r="B15" s="86" t="s">
        <v>9</v>
      </c>
      <c r="C15" s="87"/>
      <c r="H15" s="11"/>
    </row>
    <row r="16" spans="1:8" x14ac:dyDescent="0.15">
      <c r="B16" s="12">
        <v>8.2100000000000006E-2</v>
      </c>
      <c r="C16" s="5" t="s">
        <v>64</v>
      </c>
      <c r="D16" s="5" t="s">
        <v>686</v>
      </c>
      <c r="E16" s="5" t="s">
        <v>55</v>
      </c>
      <c r="F16" s="5">
        <v>4096000</v>
      </c>
      <c r="G16" s="10">
        <v>4156.37</v>
      </c>
      <c r="H16" s="11">
        <v>53.02</v>
      </c>
    </row>
    <row r="17" spans="1:8" ht="9.75" thickBot="1" x14ac:dyDescent="0.2">
      <c r="E17" s="14" t="s">
        <v>48</v>
      </c>
      <c r="G17" s="15">
        <f>SUM(G16)</f>
        <v>4156.37</v>
      </c>
      <c r="H17" s="16">
        <f>SUM(H16)</f>
        <v>53.02</v>
      </c>
    </row>
    <row r="18" spans="1:8" ht="9.75" thickTop="1" x14ac:dyDescent="0.15">
      <c r="H18" s="11"/>
    </row>
    <row r="19" spans="1:8" x14ac:dyDescent="0.15">
      <c r="A19" s="17" t="s">
        <v>86</v>
      </c>
      <c r="G19" s="18">
        <v>279.98</v>
      </c>
      <c r="H19" s="19">
        <v>3.58</v>
      </c>
    </row>
    <row r="20" spans="1:8" x14ac:dyDescent="0.15">
      <c r="H20" s="11"/>
    </row>
    <row r="21" spans="1:8" ht="9.75" thickBot="1" x14ac:dyDescent="0.2">
      <c r="E21" s="14" t="s">
        <v>87</v>
      </c>
      <c r="G21" s="15">
        <v>7838.77</v>
      </c>
      <c r="H21" s="16">
        <v>100</v>
      </c>
    </row>
    <row r="22" spans="1:8" ht="9.75" thickTop="1" x14ac:dyDescent="0.15">
      <c r="H22" s="11"/>
    </row>
    <row r="23" spans="1:8" x14ac:dyDescent="0.15">
      <c r="A23" s="14" t="s">
        <v>88</v>
      </c>
      <c r="H23" s="11"/>
    </row>
    <row r="24" spans="1:8" x14ac:dyDescent="0.15">
      <c r="A24" s="5">
        <v>1</v>
      </c>
      <c r="B24" s="5" t="s">
        <v>1088</v>
      </c>
      <c r="H24" s="11"/>
    </row>
    <row r="25" spans="1:8" x14ac:dyDescent="0.15">
      <c r="H25" s="11"/>
    </row>
    <row r="26" spans="1:8" x14ac:dyDescent="0.15">
      <c r="A26" s="5">
        <v>2</v>
      </c>
      <c r="B26" s="5" t="s">
        <v>90</v>
      </c>
      <c r="H26" s="11"/>
    </row>
    <row r="27" spans="1:8" x14ac:dyDescent="0.15">
      <c r="H27" s="11"/>
    </row>
    <row r="28" spans="1:8" x14ac:dyDescent="0.15">
      <c r="A28" s="5">
        <v>3</v>
      </c>
      <c r="B28" s="5" t="s">
        <v>91</v>
      </c>
      <c r="H28" s="11"/>
    </row>
    <row r="29" spans="1:8" x14ac:dyDescent="0.15">
      <c r="B29" s="5" t="s">
        <v>92</v>
      </c>
      <c r="H29" s="11"/>
    </row>
    <row r="30" spans="1:8" x14ac:dyDescent="0.15">
      <c r="B30" s="5" t="s">
        <v>93</v>
      </c>
      <c r="H30" s="11"/>
    </row>
    <row r="31" spans="1:8" x14ac:dyDescent="0.15">
      <c r="A31" s="1"/>
      <c r="B31" s="1"/>
      <c r="C31" s="1"/>
      <c r="D31" s="1"/>
      <c r="E31" s="1"/>
      <c r="F31" s="1"/>
      <c r="G31" s="3"/>
      <c r="H31" s="20"/>
    </row>
  </sheetData>
  <mergeCells count="7">
    <mergeCell ref="B15:C15"/>
    <mergeCell ref="A2:C2"/>
    <mergeCell ref="A3:C3"/>
    <mergeCell ref="B4:C4"/>
    <mergeCell ref="B5:C5"/>
    <mergeCell ref="B11:C11"/>
    <mergeCell ref="B14:C14"/>
  </mergeCells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3"/>
  <sheetViews>
    <sheetView workbookViewId="0">
      <selection activeCell="B14" sqref="B14:C14"/>
    </sheetView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9.28515625" style="5" customWidth="1"/>
    <col min="5" max="5" width="9.140625" style="5"/>
    <col min="6" max="6" width="8.7109375" style="5" customWidth="1"/>
    <col min="7" max="7" width="9.28515625" style="10" customWidth="1"/>
    <col min="8" max="8" width="7.7109375" style="21" customWidth="1"/>
    <col min="9" max="16384" width="9.140625" style="5"/>
  </cols>
  <sheetData>
    <row r="1" spans="1:8" x14ac:dyDescent="0.15">
      <c r="A1" s="1"/>
      <c r="B1" s="1"/>
      <c r="C1" s="2" t="s">
        <v>626</v>
      </c>
      <c r="D1" s="1"/>
      <c r="E1" s="1"/>
      <c r="F1" s="1"/>
      <c r="G1" s="3"/>
      <c r="H1" s="4"/>
    </row>
    <row r="2" spans="1:8" ht="37.5" x14ac:dyDescent="0.25">
      <c r="A2" s="89" t="s">
        <v>1</v>
      </c>
      <c r="B2" s="90"/>
      <c r="C2" s="90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8" ht="15" x14ac:dyDescent="0.25">
      <c r="A3" s="86" t="s">
        <v>7</v>
      </c>
      <c r="B3" s="87"/>
      <c r="C3" s="87"/>
      <c r="H3" s="11"/>
    </row>
    <row r="4" spans="1:8" ht="15" x14ac:dyDescent="0.25">
      <c r="B4" s="88" t="s">
        <v>8</v>
      </c>
      <c r="C4" s="87"/>
      <c r="H4" s="11"/>
    </row>
    <row r="5" spans="1:8" ht="15" x14ac:dyDescent="0.25">
      <c r="B5" s="86" t="s">
        <v>9</v>
      </c>
      <c r="C5" s="87"/>
      <c r="H5" s="11"/>
    </row>
    <row r="6" spans="1:8" x14ac:dyDescent="0.15">
      <c r="B6" s="12">
        <v>8.7499999999999994E-2</v>
      </c>
      <c r="C6" s="5" t="s">
        <v>227</v>
      </c>
      <c r="D6" s="5" t="s">
        <v>627</v>
      </c>
      <c r="E6" s="5" t="s">
        <v>351</v>
      </c>
      <c r="F6" s="5">
        <v>1000</v>
      </c>
      <c r="G6" s="10">
        <v>9789.94</v>
      </c>
      <c r="H6" s="11">
        <v>9.370000000000001</v>
      </c>
    </row>
    <row r="7" spans="1:8" x14ac:dyDescent="0.15">
      <c r="B7" s="12">
        <v>8.4500000000000006E-2</v>
      </c>
      <c r="C7" s="5" t="s">
        <v>628</v>
      </c>
      <c r="D7" s="5" t="s">
        <v>629</v>
      </c>
      <c r="E7" s="5" t="s">
        <v>16</v>
      </c>
      <c r="F7" s="5">
        <v>600</v>
      </c>
      <c r="G7" s="10">
        <v>5979.16</v>
      </c>
      <c r="H7" s="11">
        <v>5.72</v>
      </c>
    </row>
    <row r="8" spans="1:8" x14ac:dyDescent="0.15">
      <c r="B8" s="12">
        <v>8.6499999999999994E-2</v>
      </c>
      <c r="C8" s="5" t="s">
        <v>301</v>
      </c>
      <c r="D8" s="5" t="s">
        <v>630</v>
      </c>
      <c r="E8" s="5" t="s">
        <v>351</v>
      </c>
      <c r="F8" s="5">
        <v>450</v>
      </c>
      <c r="G8" s="10">
        <v>4412.05</v>
      </c>
      <c r="H8" s="11">
        <v>4.22</v>
      </c>
    </row>
    <row r="9" spans="1:8" x14ac:dyDescent="0.15">
      <c r="B9" s="12">
        <v>9.1999999999999998E-2</v>
      </c>
      <c r="C9" s="5" t="s">
        <v>79</v>
      </c>
      <c r="D9" s="5" t="s">
        <v>631</v>
      </c>
      <c r="E9" s="5" t="s">
        <v>303</v>
      </c>
      <c r="F9" s="5">
        <v>400</v>
      </c>
      <c r="G9" s="10">
        <v>3998.86</v>
      </c>
      <c r="H9" s="11">
        <v>3.83</v>
      </c>
    </row>
    <row r="10" spans="1:8" x14ac:dyDescent="0.15">
      <c r="B10" s="12">
        <v>8.9700000000000002E-2</v>
      </c>
      <c r="C10" s="5" t="s">
        <v>40</v>
      </c>
      <c r="D10" s="5" t="s">
        <v>255</v>
      </c>
      <c r="E10" s="5" t="s">
        <v>42</v>
      </c>
      <c r="F10" s="5">
        <v>312</v>
      </c>
      <c r="G10" s="10">
        <v>3165.7200000000003</v>
      </c>
      <c r="H10" s="11">
        <v>3.0300000000000002</v>
      </c>
    </row>
    <row r="11" spans="1:8" x14ac:dyDescent="0.15">
      <c r="B11" s="12">
        <v>0.09</v>
      </c>
      <c r="C11" s="5" t="s">
        <v>99</v>
      </c>
      <c r="D11" s="5" t="s">
        <v>632</v>
      </c>
      <c r="E11" s="5" t="s">
        <v>21</v>
      </c>
      <c r="F11" s="5">
        <v>283000</v>
      </c>
      <c r="G11" s="10">
        <v>2883.93</v>
      </c>
      <c r="H11" s="11">
        <v>2.7600000000000002</v>
      </c>
    </row>
    <row r="12" spans="1:8" x14ac:dyDescent="0.15">
      <c r="B12" s="12">
        <v>7.85E-2</v>
      </c>
      <c r="C12" s="5" t="s">
        <v>121</v>
      </c>
      <c r="D12" s="5" t="s">
        <v>122</v>
      </c>
      <c r="E12" s="5" t="s">
        <v>16</v>
      </c>
      <c r="F12" s="5">
        <v>260</v>
      </c>
      <c r="G12" s="10">
        <v>2549.11</v>
      </c>
      <c r="H12" s="11">
        <v>2.44</v>
      </c>
    </row>
    <row r="13" spans="1:8" x14ac:dyDescent="0.15">
      <c r="B13" s="12">
        <v>8.7800000000000003E-2</v>
      </c>
      <c r="C13" s="5" t="s">
        <v>103</v>
      </c>
      <c r="D13" s="5" t="s">
        <v>104</v>
      </c>
      <c r="E13" s="5" t="s">
        <v>21</v>
      </c>
      <c r="F13" s="5">
        <v>200</v>
      </c>
      <c r="G13" s="10">
        <v>2008.13</v>
      </c>
      <c r="H13" s="11">
        <v>1.9200000000000002</v>
      </c>
    </row>
    <row r="14" spans="1:8" x14ac:dyDescent="0.15">
      <c r="B14" s="12">
        <v>9.1399999999999995E-2</v>
      </c>
      <c r="C14" s="5" t="s">
        <v>301</v>
      </c>
      <c r="D14" s="5" t="s">
        <v>633</v>
      </c>
      <c r="E14" s="5" t="s">
        <v>319</v>
      </c>
      <c r="F14" s="5">
        <v>200</v>
      </c>
      <c r="G14" s="10">
        <v>1996.74</v>
      </c>
      <c r="H14" s="11">
        <v>1.9100000000000001</v>
      </c>
    </row>
    <row r="15" spans="1:8" x14ac:dyDescent="0.15">
      <c r="B15" s="12">
        <v>7.4999999999999997E-2</v>
      </c>
      <c r="C15" s="5" t="s">
        <v>76</v>
      </c>
      <c r="D15" s="5" t="s">
        <v>634</v>
      </c>
      <c r="E15" s="5" t="s">
        <v>21</v>
      </c>
      <c r="F15" s="5">
        <v>200</v>
      </c>
      <c r="G15" s="10">
        <v>1959.29</v>
      </c>
      <c r="H15" s="11">
        <v>1.8800000000000001</v>
      </c>
    </row>
    <row r="16" spans="1:8" x14ac:dyDescent="0.15">
      <c r="B16" s="12">
        <v>7.6200000000000004E-2</v>
      </c>
      <c r="C16" s="5" t="s">
        <v>116</v>
      </c>
      <c r="D16" s="5" t="s">
        <v>117</v>
      </c>
      <c r="E16" s="5" t="s">
        <v>16</v>
      </c>
      <c r="F16" s="5">
        <v>70</v>
      </c>
      <c r="G16" s="10">
        <v>687.26</v>
      </c>
      <c r="H16" s="11">
        <v>0.66</v>
      </c>
    </row>
    <row r="17" spans="2:8" x14ac:dyDescent="0.15">
      <c r="B17" s="12">
        <v>7.85E-2</v>
      </c>
      <c r="C17" s="5" t="s">
        <v>121</v>
      </c>
      <c r="D17" s="5" t="s">
        <v>635</v>
      </c>
      <c r="E17" s="5" t="s">
        <v>16</v>
      </c>
      <c r="F17" s="5">
        <v>40</v>
      </c>
      <c r="G17" s="10">
        <v>392.5</v>
      </c>
      <c r="H17" s="11">
        <v>0.38</v>
      </c>
    </row>
    <row r="18" spans="2:8" x14ac:dyDescent="0.15">
      <c r="B18" s="12">
        <v>8.8499999999999995E-2</v>
      </c>
      <c r="C18" s="5" t="s">
        <v>116</v>
      </c>
      <c r="D18" s="5" t="s">
        <v>636</v>
      </c>
      <c r="E18" s="5" t="s">
        <v>21</v>
      </c>
      <c r="F18" s="5">
        <v>20</v>
      </c>
      <c r="G18" s="10">
        <v>202.26</v>
      </c>
      <c r="H18" s="11">
        <v>0.19</v>
      </c>
    </row>
    <row r="19" spans="2:8" x14ac:dyDescent="0.15">
      <c r="B19" s="12">
        <v>7.4999999999999997E-2</v>
      </c>
      <c r="C19" s="5" t="s">
        <v>14</v>
      </c>
      <c r="D19" s="5" t="s">
        <v>115</v>
      </c>
      <c r="E19" s="5" t="s">
        <v>16</v>
      </c>
      <c r="F19" s="5">
        <v>2</v>
      </c>
      <c r="G19" s="10">
        <v>196.61</v>
      </c>
      <c r="H19" s="11">
        <v>0.19</v>
      </c>
    </row>
    <row r="20" spans="2:8" x14ac:dyDescent="0.15">
      <c r="B20" s="12">
        <v>9.1499999999999998E-2</v>
      </c>
      <c r="C20" s="5" t="s">
        <v>637</v>
      </c>
      <c r="D20" s="5" t="s">
        <v>638</v>
      </c>
      <c r="E20" s="5" t="s">
        <v>36</v>
      </c>
      <c r="F20" s="5">
        <v>15</v>
      </c>
      <c r="G20" s="10">
        <v>150.85</v>
      </c>
      <c r="H20" s="11">
        <v>0.13999999999999999</v>
      </c>
    </row>
    <row r="21" spans="2:8" x14ac:dyDescent="0.15">
      <c r="B21" s="12">
        <v>7.85E-2</v>
      </c>
      <c r="C21" s="5" t="s">
        <v>121</v>
      </c>
      <c r="D21" s="5" t="s">
        <v>639</v>
      </c>
      <c r="E21" s="5" t="s">
        <v>16</v>
      </c>
      <c r="F21" s="5">
        <v>10</v>
      </c>
      <c r="G21" s="10">
        <v>99.75</v>
      </c>
      <c r="H21" s="11">
        <v>0.1</v>
      </c>
    </row>
    <row r="22" spans="2:8" x14ac:dyDescent="0.15">
      <c r="B22" s="12">
        <v>6.54E-2</v>
      </c>
      <c r="C22" s="5" t="s">
        <v>132</v>
      </c>
      <c r="D22" s="5" t="s">
        <v>133</v>
      </c>
      <c r="E22" s="5" t="s">
        <v>16</v>
      </c>
      <c r="F22" s="5">
        <v>10</v>
      </c>
      <c r="G22" s="10">
        <v>98.01</v>
      </c>
      <c r="H22" s="11">
        <v>9.0000000000000011E-2</v>
      </c>
    </row>
    <row r="23" spans="2:8" x14ac:dyDescent="0.15">
      <c r="B23" s="12">
        <v>7.9500000000000001E-2</v>
      </c>
      <c r="C23" s="5" t="s">
        <v>110</v>
      </c>
      <c r="D23" s="5" t="s">
        <v>143</v>
      </c>
      <c r="E23" s="5" t="s">
        <v>16</v>
      </c>
      <c r="F23" s="5">
        <v>5</v>
      </c>
      <c r="G23" s="10">
        <v>50.03</v>
      </c>
      <c r="H23" s="11">
        <v>0.05</v>
      </c>
    </row>
    <row r="24" spans="2:8" x14ac:dyDescent="0.15">
      <c r="B24" s="12">
        <v>9.7500000000000003E-2</v>
      </c>
      <c r="C24" s="5" t="s">
        <v>108</v>
      </c>
      <c r="D24" s="5" t="s">
        <v>640</v>
      </c>
      <c r="E24" s="5" t="s">
        <v>16</v>
      </c>
      <c r="F24" s="5">
        <v>4</v>
      </c>
      <c r="G24" s="10">
        <v>42.17</v>
      </c>
      <c r="H24" s="11">
        <v>0.04</v>
      </c>
    </row>
    <row r="25" spans="2:8" ht="9.75" thickBot="1" x14ac:dyDescent="0.2">
      <c r="E25" s="14" t="s">
        <v>48</v>
      </c>
      <c r="G25" s="15">
        <v>40662.370000000003</v>
      </c>
      <c r="H25" s="16">
        <v>38.92</v>
      </c>
    </row>
    <row r="26" spans="2:8" ht="15.75" thickTop="1" x14ac:dyDescent="0.25">
      <c r="B26" s="88" t="s">
        <v>52</v>
      </c>
      <c r="C26" s="87"/>
      <c r="H26" s="11"/>
    </row>
    <row r="27" spans="2:8" ht="15" x14ac:dyDescent="0.25">
      <c r="B27" s="86" t="s">
        <v>9</v>
      </c>
      <c r="C27" s="87"/>
      <c r="H27" s="11"/>
    </row>
    <row r="28" spans="2:8" x14ac:dyDescent="0.15">
      <c r="B28" s="12">
        <v>8.2100000000000006E-2</v>
      </c>
      <c r="C28" s="5" t="s">
        <v>62</v>
      </c>
      <c r="D28" s="5" t="s">
        <v>209</v>
      </c>
      <c r="E28" s="5" t="s">
        <v>55</v>
      </c>
      <c r="F28" s="5">
        <v>8500000</v>
      </c>
      <c r="G28" s="10">
        <v>8577.74</v>
      </c>
      <c r="H28" s="11">
        <v>8.2100000000000009</v>
      </c>
    </row>
    <row r="29" spans="2:8" x14ac:dyDescent="0.15">
      <c r="B29" s="12">
        <v>8.5300000000000001E-2</v>
      </c>
      <c r="C29" s="5" t="s">
        <v>62</v>
      </c>
      <c r="D29" s="5" t="s">
        <v>66</v>
      </c>
      <c r="E29" s="5" t="s">
        <v>55</v>
      </c>
      <c r="F29" s="5">
        <v>7500000</v>
      </c>
      <c r="G29" s="10">
        <v>7648.82</v>
      </c>
      <c r="H29" s="11">
        <v>7.32</v>
      </c>
    </row>
    <row r="30" spans="2:8" x14ac:dyDescent="0.15">
      <c r="B30" s="12">
        <v>8.8800000000000004E-2</v>
      </c>
      <c r="C30" s="5" t="s">
        <v>62</v>
      </c>
      <c r="D30" s="5" t="s">
        <v>641</v>
      </c>
      <c r="E30" s="5" t="s">
        <v>55</v>
      </c>
      <c r="F30" s="5">
        <v>5000000</v>
      </c>
      <c r="G30" s="10">
        <v>5169.6400000000003</v>
      </c>
      <c r="H30" s="11">
        <v>4.95</v>
      </c>
    </row>
    <row r="31" spans="2:8" x14ac:dyDescent="0.15">
      <c r="B31" s="12">
        <v>8.2600000000000007E-2</v>
      </c>
      <c r="C31" s="5" t="s">
        <v>62</v>
      </c>
      <c r="D31" s="5" t="s">
        <v>208</v>
      </c>
      <c r="E31" s="5" t="s">
        <v>55</v>
      </c>
      <c r="F31" s="5">
        <v>5000000</v>
      </c>
      <c r="G31" s="10">
        <v>5053.45</v>
      </c>
      <c r="H31" s="11">
        <v>4.8400000000000007</v>
      </c>
    </row>
    <row r="32" spans="2:8" x14ac:dyDescent="0.15">
      <c r="B32" s="12">
        <v>8.0600000000000005E-2</v>
      </c>
      <c r="C32" s="5" t="s">
        <v>62</v>
      </c>
      <c r="D32" s="5" t="s">
        <v>642</v>
      </c>
      <c r="E32" s="5" t="s">
        <v>55</v>
      </c>
      <c r="F32" s="5">
        <v>5000000</v>
      </c>
      <c r="G32" s="10">
        <v>5017.67</v>
      </c>
      <c r="H32" s="11">
        <v>4.8</v>
      </c>
    </row>
    <row r="33" spans="1:8" x14ac:dyDescent="0.15">
      <c r="B33" s="12">
        <v>8.2699999999999996E-2</v>
      </c>
      <c r="C33" s="5" t="s">
        <v>62</v>
      </c>
      <c r="D33" s="5" t="s">
        <v>63</v>
      </c>
      <c r="E33" s="5" t="s">
        <v>55</v>
      </c>
      <c r="F33" s="5">
        <v>4000000</v>
      </c>
      <c r="G33" s="10">
        <v>4044.9100000000003</v>
      </c>
      <c r="H33" s="11">
        <v>3.8700000000000006</v>
      </c>
    </row>
    <row r="34" spans="1:8" x14ac:dyDescent="0.15">
      <c r="B34" s="12">
        <v>8.2699999999999996E-2</v>
      </c>
      <c r="C34" s="5" t="s">
        <v>60</v>
      </c>
      <c r="D34" s="5" t="s">
        <v>67</v>
      </c>
      <c r="E34" s="5" t="s">
        <v>55</v>
      </c>
      <c r="F34" s="5">
        <v>3000000</v>
      </c>
      <c r="G34" s="10">
        <v>3017.64</v>
      </c>
      <c r="H34" s="11">
        <v>2.89</v>
      </c>
    </row>
    <row r="35" spans="1:8" x14ac:dyDescent="0.15">
      <c r="B35" s="12">
        <v>8.5300000000000001E-2</v>
      </c>
      <c r="C35" s="5" t="s">
        <v>62</v>
      </c>
      <c r="D35" s="5" t="s">
        <v>215</v>
      </c>
      <c r="E35" s="5" t="s">
        <v>55</v>
      </c>
      <c r="F35" s="5">
        <v>2684000</v>
      </c>
      <c r="G35" s="10">
        <v>2737.26</v>
      </c>
      <c r="H35" s="11">
        <v>2.62</v>
      </c>
    </row>
    <row r="36" spans="1:8" x14ac:dyDescent="0.15">
      <c r="B36" s="12">
        <v>8.4500000000000006E-2</v>
      </c>
      <c r="C36" s="5" t="s">
        <v>60</v>
      </c>
      <c r="D36" s="5" t="s">
        <v>211</v>
      </c>
      <c r="E36" s="5" t="s">
        <v>55</v>
      </c>
      <c r="F36" s="5">
        <v>2130000</v>
      </c>
      <c r="G36" s="10">
        <v>2159.27</v>
      </c>
      <c r="H36" s="11">
        <v>2.0699999999999998</v>
      </c>
    </row>
    <row r="37" spans="1:8" x14ac:dyDescent="0.15">
      <c r="B37" s="12">
        <v>1.44E-2</v>
      </c>
      <c r="C37" s="5" t="s">
        <v>60</v>
      </c>
      <c r="D37" s="5" t="s">
        <v>61</v>
      </c>
      <c r="E37" s="5" t="s">
        <v>55</v>
      </c>
      <c r="F37" s="5">
        <v>1500000</v>
      </c>
      <c r="G37" s="10">
        <v>1494.49</v>
      </c>
      <c r="H37" s="11">
        <v>1.43</v>
      </c>
    </row>
    <row r="38" spans="1:8" x14ac:dyDescent="0.15">
      <c r="B38" s="12">
        <v>8.2100000000000006E-2</v>
      </c>
      <c r="C38" s="5" t="s">
        <v>62</v>
      </c>
      <c r="D38" s="5" t="s">
        <v>210</v>
      </c>
      <c r="E38" s="5" t="s">
        <v>55</v>
      </c>
      <c r="F38" s="5">
        <v>1000000</v>
      </c>
      <c r="G38" s="10">
        <v>1009.36</v>
      </c>
      <c r="H38" s="11">
        <v>0.97</v>
      </c>
    </row>
    <row r="39" spans="1:8" x14ac:dyDescent="0.15">
      <c r="B39" s="12">
        <v>9.4899999999999998E-2</v>
      </c>
      <c r="C39" s="5" t="s">
        <v>60</v>
      </c>
      <c r="D39" s="5" t="s">
        <v>643</v>
      </c>
      <c r="E39" s="5" t="s">
        <v>55</v>
      </c>
      <c r="F39" s="5">
        <v>500000</v>
      </c>
      <c r="G39" s="10">
        <v>530.77</v>
      </c>
      <c r="H39" s="11">
        <v>0.51</v>
      </c>
    </row>
    <row r="40" spans="1:8" x14ac:dyDescent="0.15">
      <c r="B40" s="12">
        <v>8.2100000000000006E-2</v>
      </c>
      <c r="C40" s="5" t="s">
        <v>595</v>
      </c>
      <c r="D40" s="5" t="s">
        <v>644</v>
      </c>
      <c r="E40" s="5" t="s">
        <v>55</v>
      </c>
      <c r="F40" s="5">
        <v>50000</v>
      </c>
      <c r="G40" s="10">
        <v>50.06</v>
      </c>
      <c r="H40" s="11">
        <v>0.05</v>
      </c>
    </row>
    <row r="41" spans="1:8" ht="9.75" thickBot="1" x14ac:dyDescent="0.2">
      <c r="E41" s="14" t="s">
        <v>48</v>
      </c>
      <c r="G41" s="15">
        <v>46511.08</v>
      </c>
      <c r="H41" s="16">
        <v>44.53</v>
      </c>
    </row>
    <row r="42" spans="1:8" ht="9.75" thickTop="1" x14ac:dyDescent="0.15">
      <c r="H42" s="11"/>
    </row>
    <row r="43" spans="1:8" ht="15" x14ac:dyDescent="0.25">
      <c r="A43" s="86" t="s">
        <v>68</v>
      </c>
      <c r="B43" s="87"/>
      <c r="C43" s="87"/>
      <c r="H43" s="11"/>
    </row>
    <row r="44" spans="1:8" ht="15" x14ac:dyDescent="0.25">
      <c r="B44" s="88" t="s">
        <v>69</v>
      </c>
      <c r="C44" s="87"/>
      <c r="H44" s="11"/>
    </row>
    <row r="45" spans="1:8" x14ac:dyDescent="0.15">
      <c r="B45" s="13" t="s">
        <v>70</v>
      </c>
      <c r="C45" s="5" t="s">
        <v>603</v>
      </c>
      <c r="D45" s="5" t="s">
        <v>645</v>
      </c>
      <c r="E45" s="5" t="s">
        <v>73</v>
      </c>
      <c r="F45" s="5">
        <v>5000</v>
      </c>
      <c r="G45" s="10">
        <v>4678.53</v>
      </c>
      <c r="H45" s="11">
        <v>4.4799999999999995</v>
      </c>
    </row>
    <row r="46" spans="1:8" x14ac:dyDescent="0.15">
      <c r="B46" s="13" t="s">
        <v>70</v>
      </c>
      <c r="C46" s="5" t="s">
        <v>581</v>
      </c>
      <c r="D46" s="5" t="s">
        <v>598</v>
      </c>
      <c r="E46" s="5" t="s">
        <v>73</v>
      </c>
      <c r="F46" s="5">
        <v>4000</v>
      </c>
      <c r="G46" s="10">
        <v>3929.98</v>
      </c>
      <c r="H46" s="11">
        <v>3.7600000000000002</v>
      </c>
    </row>
    <row r="47" spans="1:8" ht="9.75" thickBot="1" x14ac:dyDescent="0.2">
      <c r="E47" s="14" t="s">
        <v>48</v>
      </c>
      <c r="G47" s="15">
        <v>8608.51</v>
      </c>
      <c r="H47" s="16">
        <v>8.24</v>
      </c>
    </row>
    <row r="48" spans="1:8" ht="9.75" thickTop="1" x14ac:dyDescent="0.15">
      <c r="H48" s="11"/>
    </row>
    <row r="49" spans="1:8" x14ac:dyDescent="0.15">
      <c r="B49" s="13" t="s">
        <v>84</v>
      </c>
      <c r="H49" s="11"/>
    </row>
    <row r="50" spans="1:8" x14ac:dyDescent="0.15">
      <c r="C50" s="5" t="s">
        <v>85</v>
      </c>
      <c r="E50" s="5" t="s">
        <v>84</v>
      </c>
      <c r="G50" s="10">
        <v>226</v>
      </c>
      <c r="H50" s="11">
        <v>0.22</v>
      </c>
    </row>
    <row r="51" spans="1:8" x14ac:dyDescent="0.15">
      <c r="H51" s="11"/>
    </row>
    <row r="52" spans="1:8" x14ac:dyDescent="0.15">
      <c r="A52" s="17" t="s">
        <v>86</v>
      </c>
      <c r="G52" s="18">
        <v>8469.1200000000008</v>
      </c>
      <c r="H52" s="19">
        <v>8.09</v>
      </c>
    </row>
    <row r="53" spans="1:8" x14ac:dyDescent="0.15">
      <c r="H53" s="11"/>
    </row>
    <row r="54" spans="1:8" ht="9.75" thickBot="1" x14ac:dyDescent="0.2">
      <c r="E54" s="14" t="s">
        <v>87</v>
      </c>
      <c r="G54" s="15">
        <v>104477.08</v>
      </c>
      <c r="H54" s="16">
        <v>100</v>
      </c>
    </row>
    <row r="55" spans="1:8" ht="9.75" thickTop="1" x14ac:dyDescent="0.15">
      <c r="H55" s="11"/>
    </row>
    <row r="56" spans="1:8" x14ac:dyDescent="0.15">
      <c r="A56" s="14" t="s">
        <v>88</v>
      </c>
      <c r="H56" s="11"/>
    </row>
    <row r="57" spans="1:8" x14ac:dyDescent="0.15">
      <c r="A57" s="5">
        <v>1</v>
      </c>
      <c r="B57" s="5" t="s">
        <v>646</v>
      </c>
      <c r="H57" s="11"/>
    </row>
    <row r="58" spans="1:8" x14ac:dyDescent="0.15">
      <c r="H58" s="11"/>
    </row>
    <row r="59" spans="1:8" x14ac:dyDescent="0.15">
      <c r="A59" s="5">
        <v>2</v>
      </c>
      <c r="B59" s="5" t="s">
        <v>90</v>
      </c>
      <c r="H59" s="11"/>
    </row>
    <row r="60" spans="1:8" x14ac:dyDescent="0.15">
      <c r="H60" s="11"/>
    </row>
    <row r="61" spans="1:8" x14ac:dyDescent="0.15">
      <c r="A61" s="5">
        <v>3</v>
      </c>
      <c r="B61" s="5" t="s">
        <v>647</v>
      </c>
      <c r="H61" s="11"/>
    </row>
    <row r="62" spans="1:8" x14ac:dyDescent="0.15">
      <c r="H62" s="11"/>
    </row>
    <row r="63" spans="1:8" x14ac:dyDescent="0.15">
      <c r="B63" s="5" t="s">
        <v>648</v>
      </c>
      <c r="H63" s="11"/>
    </row>
    <row r="64" spans="1:8" x14ac:dyDescent="0.15">
      <c r="C64" s="5" t="s">
        <v>621</v>
      </c>
      <c r="D64" s="5">
        <v>102</v>
      </c>
      <c r="H64" s="11"/>
    </row>
    <row r="65" spans="1:8" x14ac:dyDescent="0.15">
      <c r="C65" s="5" t="s">
        <v>622</v>
      </c>
      <c r="D65" s="5">
        <v>102</v>
      </c>
      <c r="H65" s="11"/>
    </row>
    <row r="66" spans="1:8" x14ac:dyDescent="0.15">
      <c r="C66" s="5" t="s">
        <v>623</v>
      </c>
      <c r="D66" s="10">
        <v>19074000</v>
      </c>
      <c r="H66" s="11"/>
    </row>
    <row r="67" spans="1:8" x14ac:dyDescent="0.15">
      <c r="C67" s="5" t="s">
        <v>624</v>
      </c>
      <c r="D67" s="10">
        <v>19088157.600000001</v>
      </c>
      <c r="H67" s="11"/>
    </row>
    <row r="68" spans="1:8" x14ac:dyDescent="0.15">
      <c r="C68" s="5" t="s">
        <v>625</v>
      </c>
      <c r="D68" s="10">
        <v>14157.6</v>
      </c>
      <c r="H68" s="11"/>
    </row>
    <row r="69" spans="1:8" x14ac:dyDescent="0.15">
      <c r="H69" s="11"/>
    </row>
    <row r="70" spans="1:8" x14ac:dyDescent="0.15">
      <c r="A70" s="5">
        <v>4</v>
      </c>
      <c r="B70" s="5" t="s">
        <v>91</v>
      </c>
      <c r="H70" s="11"/>
    </row>
    <row r="71" spans="1:8" x14ac:dyDescent="0.15">
      <c r="B71" s="5" t="s">
        <v>92</v>
      </c>
      <c r="H71" s="11"/>
    </row>
    <row r="72" spans="1:8" x14ac:dyDescent="0.15">
      <c r="B72" s="5" t="s">
        <v>93</v>
      </c>
      <c r="H72" s="11"/>
    </row>
    <row r="73" spans="1:8" x14ac:dyDescent="0.15">
      <c r="A73" s="1"/>
      <c r="B73" s="1"/>
      <c r="C73" s="1"/>
      <c r="D73" s="1"/>
      <c r="E73" s="1"/>
      <c r="F73" s="1"/>
      <c r="G73" s="3"/>
      <c r="H73" s="20"/>
    </row>
  </sheetData>
  <mergeCells count="8">
    <mergeCell ref="A43:C43"/>
    <mergeCell ref="B44:C44"/>
    <mergeCell ref="A2:C2"/>
    <mergeCell ref="A3:C3"/>
    <mergeCell ref="B4:C4"/>
    <mergeCell ref="B5:C5"/>
    <mergeCell ref="B26:C26"/>
    <mergeCell ref="B27:C27"/>
  </mergeCells>
  <pageMargins left="0.7" right="0.7" top="0.75" bottom="0.75" header="0.3" footer="0.3"/>
  <pageSetup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9"/>
  <sheetViews>
    <sheetView workbookViewId="0">
      <selection activeCell="A3" sqref="A3:IV6"/>
    </sheetView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9.28515625" style="5" customWidth="1"/>
    <col min="5" max="5" width="9.140625" style="5"/>
    <col min="6" max="6" width="8.7109375" style="5" customWidth="1"/>
    <col min="7" max="7" width="9.28515625" style="10" customWidth="1"/>
    <col min="8" max="8" width="7.7109375" style="21" customWidth="1"/>
    <col min="9" max="16384" width="9.140625" style="5"/>
  </cols>
  <sheetData>
    <row r="1" spans="1:8" x14ac:dyDescent="0.15">
      <c r="A1" s="1"/>
      <c r="B1" s="1"/>
      <c r="C1" s="2" t="s">
        <v>533</v>
      </c>
      <c r="D1" s="1"/>
      <c r="E1" s="1"/>
      <c r="F1" s="1"/>
      <c r="G1" s="3"/>
      <c r="H1" s="4"/>
    </row>
    <row r="2" spans="1:8" ht="19.5" x14ac:dyDescent="0.25">
      <c r="A2" s="89" t="s">
        <v>1</v>
      </c>
      <c r="B2" s="90"/>
      <c r="C2" s="90"/>
      <c r="D2" s="6" t="s">
        <v>2</v>
      </c>
      <c r="E2" s="6" t="s">
        <v>534</v>
      </c>
      <c r="F2" s="25" t="s">
        <v>4</v>
      </c>
      <c r="G2" s="26" t="s">
        <v>5</v>
      </c>
      <c r="H2" s="27" t="s">
        <v>6</v>
      </c>
    </row>
    <row r="3" spans="1:8" ht="15" x14ac:dyDescent="0.25">
      <c r="A3" s="86" t="s">
        <v>7</v>
      </c>
      <c r="B3" s="87"/>
      <c r="C3" s="87"/>
      <c r="H3" s="11"/>
    </row>
    <row r="4" spans="1:8" ht="15" x14ac:dyDescent="0.25">
      <c r="B4" s="88" t="s">
        <v>8</v>
      </c>
      <c r="C4" s="87"/>
      <c r="H4" s="11"/>
    </row>
    <row r="5" spans="1:8" ht="15" x14ac:dyDescent="0.25">
      <c r="B5" s="86" t="s">
        <v>9</v>
      </c>
      <c r="C5" s="87"/>
      <c r="H5" s="11"/>
    </row>
    <row r="6" spans="1:8" x14ac:dyDescent="0.15">
      <c r="B6" s="12">
        <v>8.5500000000000007E-2</v>
      </c>
      <c r="C6" s="5" t="s">
        <v>538</v>
      </c>
      <c r="D6" s="5" t="s">
        <v>142</v>
      </c>
      <c r="E6" s="5" t="s">
        <v>16</v>
      </c>
      <c r="F6" s="5">
        <v>6000</v>
      </c>
      <c r="G6" s="10">
        <v>60098.82</v>
      </c>
      <c r="H6" s="11">
        <v>10.010000000000002</v>
      </c>
    </row>
    <row r="7" spans="1:8" x14ac:dyDescent="0.15">
      <c r="B7" s="12">
        <v>7.4499999999999997E-2</v>
      </c>
      <c r="C7" s="5" t="s">
        <v>280</v>
      </c>
      <c r="D7" s="5" t="s">
        <v>30</v>
      </c>
      <c r="E7" s="5" t="s">
        <v>16</v>
      </c>
      <c r="F7" s="5">
        <v>525</v>
      </c>
      <c r="G7" s="10">
        <v>52393.37</v>
      </c>
      <c r="H7" s="11">
        <v>8.73</v>
      </c>
    </row>
    <row r="8" spans="1:8" x14ac:dyDescent="0.15">
      <c r="B8" s="12">
        <v>7.0000000000000007E-2</v>
      </c>
      <c r="C8" s="5" t="s">
        <v>539</v>
      </c>
      <c r="D8" s="5" t="s">
        <v>540</v>
      </c>
      <c r="E8" s="5" t="s">
        <v>541</v>
      </c>
      <c r="F8" s="5">
        <v>5000</v>
      </c>
      <c r="G8" s="10">
        <v>49856.800000000003</v>
      </c>
      <c r="H8" s="11">
        <v>8.31</v>
      </c>
    </row>
    <row r="9" spans="1:8" x14ac:dyDescent="0.15">
      <c r="B9" s="13" t="s">
        <v>13</v>
      </c>
      <c r="C9" s="5" t="s">
        <v>542</v>
      </c>
      <c r="D9" s="5" t="s">
        <v>543</v>
      </c>
      <c r="E9" s="5" t="s">
        <v>303</v>
      </c>
      <c r="F9" s="5">
        <v>2000</v>
      </c>
      <c r="G9" s="10">
        <v>21091.9</v>
      </c>
      <c r="H9" s="11">
        <v>3.51</v>
      </c>
    </row>
    <row r="10" spans="1:8" x14ac:dyDescent="0.15">
      <c r="B10" s="12">
        <v>7.85E-2</v>
      </c>
      <c r="C10" s="5" t="s">
        <v>249</v>
      </c>
      <c r="D10" s="5" t="s">
        <v>153</v>
      </c>
      <c r="E10" s="5" t="s">
        <v>36</v>
      </c>
      <c r="F10" s="5">
        <v>2100</v>
      </c>
      <c r="G10" s="10">
        <v>20947.900000000001</v>
      </c>
      <c r="H10" s="11">
        <v>3.49</v>
      </c>
    </row>
    <row r="11" spans="1:8" x14ac:dyDescent="0.15">
      <c r="B11" s="12">
        <v>8.4000000000000005E-2</v>
      </c>
      <c r="C11" s="5" t="s">
        <v>544</v>
      </c>
      <c r="D11" s="5" t="s">
        <v>545</v>
      </c>
      <c r="E11" s="5" t="s">
        <v>16</v>
      </c>
      <c r="F11" s="5">
        <v>2000</v>
      </c>
      <c r="G11" s="10">
        <v>20058.04</v>
      </c>
      <c r="H11" s="11">
        <v>3.34</v>
      </c>
    </row>
    <row r="12" spans="1:8" x14ac:dyDescent="0.15">
      <c r="B12" s="12">
        <v>0.09</v>
      </c>
      <c r="C12" s="5" t="s">
        <v>103</v>
      </c>
      <c r="D12" s="5" t="s">
        <v>546</v>
      </c>
      <c r="E12" s="5" t="s">
        <v>21</v>
      </c>
      <c r="F12" s="5">
        <v>2000</v>
      </c>
      <c r="G12" s="10">
        <v>20019.060000000001</v>
      </c>
      <c r="H12" s="11">
        <v>3.34</v>
      </c>
    </row>
    <row r="13" spans="1:8" x14ac:dyDescent="0.15">
      <c r="B13" s="12">
        <v>7.0699999999999999E-2</v>
      </c>
      <c r="C13" s="5" t="s">
        <v>22</v>
      </c>
      <c r="D13" s="5" t="s">
        <v>547</v>
      </c>
      <c r="E13" s="5" t="s">
        <v>24</v>
      </c>
      <c r="F13" s="5">
        <v>2000</v>
      </c>
      <c r="G13" s="10">
        <v>19942.939999999999</v>
      </c>
      <c r="H13" s="11">
        <v>3.32</v>
      </c>
    </row>
    <row r="14" spans="1:8" x14ac:dyDescent="0.15">
      <c r="B14" s="12">
        <v>8.7499999999999994E-2</v>
      </c>
      <c r="C14" s="5" t="s">
        <v>548</v>
      </c>
      <c r="D14" s="5" t="s">
        <v>549</v>
      </c>
      <c r="E14" s="5" t="s">
        <v>45</v>
      </c>
      <c r="F14" s="5">
        <v>1560000</v>
      </c>
      <c r="G14" s="10">
        <v>15631.92</v>
      </c>
      <c r="H14" s="11">
        <v>2.6</v>
      </c>
    </row>
    <row r="15" spans="1:8" x14ac:dyDescent="0.15">
      <c r="B15" s="12">
        <v>8.4000000000000005E-2</v>
      </c>
      <c r="C15" s="5" t="s">
        <v>110</v>
      </c>
      <c r="D15" s="5" t="s">
        <v>162</v>
      </c>
      <c r="E15" s="5" t="s">
        <v>16</v>
      </c>
      <c r="F15" s="5">
        <v>1560</v>
      </c>
      <c r="G15" s="10">
        <v>15622.03</v>
      </c>
      <c r="H15" s="11">
        <v>2.6</v>
      </c>
    </row>
    <row r="16" spans="1:8" x14ac:dyDescent="0.15">
      <c r="B16" s="12">
        <v>9.1700000000000004E-2</v>
      </c>
      <c r="C16" s="5" t="s">
        <v>43</v>
      </c>
      <c r="D16" s="5" t="s">
        <v>550</v>
      </c>
      <c r="E16" s="5" t="s">
        <v>45</v>
      </c>
      <c r="F16" s="5">
        <v>1530</v>
      </c>
      <c r="G16" s="10">
        <v>15337.09</v>
      </c>
      <c r="H16" s="11">
        <v>2.56</v>
      </c>
    </row>
    <row r="17" spans="2:8" x14ac:dyDescent="0.15">
      <c r="B17" s="12">
        <v>9.8100000000000007E-2</v>
      </c>
      <c r="C17" s="5" t="s">
        <v>110</v>
      </c>
      <c r="D17" s="5" t="s">
        <v>144</v>
      </c>
      <c r="E17" s="5" t="s">
        <v>16</v>
      </c>
      <c r="F17" s="5">
        <v>1500</v>
      </c>
      <c r="G17" s="10">
        <v>15147.32</v>
      </c>
      <c r="H17" s="11">
        <v>2.52</v>
      </c>
    </row>
    <row r="18" spans="2:8" x14ac:dyDescent="0.15">
      <c r="B18" s="12">
        <v>9.1700000000000004E-2</v>
      </c>
      <c r="C18" s="5" t="s">
        <v>43</v>
      </c>
      <c r="D18" s="5" t="s">
        <v>248</v>
      </c>
      <c r="E18" s="5" t="s">
        <v>45</v>
      </c>
      <c r="F18" s="5">
        <v>1500</v>
      </c>
      <c r="G18" s="10">
        <v>15035.99</v>
      </c>
      <c r="H18" s="11">
        <v>2.5100000000000002</v>
      </c>
    </row>
    <row r="19" spans="2:8" x14ac:dyDescent="0.15">
      <c r="B19" s="12">
        <v>8.3199999999999996E-2</v>
      </c>
      <c r="C19" s="5" t="s">
        <v>551</v>
      </c>
      <c r="D19" s="5" t="s">
        <v>552</v>
      </c>
      <c r="E19" s="5" t="s">
        <v>36</v>
      </c>
      <c r="F19" s="5">
        <v>1413</v>
      </c>
      <c r="G19" s="10">
        <v>14140.43</v>
      </c>
      <c r="H19" s="11">
        <v>2.36</v>
      </c>
    </row>
    <row r="20" spans="2:8" x14ac:dyDescent="0.15">
      <c r="B20" s="12">
        <v>8.4000000000000005E-2</v>
      </c>
      <c r="C20" s="5" t="s">
        <v>28</v>
      </c>
      <c r="D20" s="5" t="s">
        <v>29</v>
      </c>
      <c r="E20" s="5" t="s">
        <v>16</v>
      </c>
      <c r="F20" s="5">
        <v>1330</v>
      </c>
      <c r="G20" s="10">
        <v>13314.2</v>
      </c>
      <c r="H20" s="11">
        <v>2.2200000000000002</v>
      </c>
    </row>
    <row r="21" spans="2:8" x14ac:dyDescent="0.15">
      <c r="B21" s="13" t="s">
        <v>553</v>
      </c>
      <c r="C21" s="5" t="s">
        <v>554</v>
      </c>
      <c r="D21" s="5" t="s">
        <v>555</v>
      </c>
      <c r="E21" s="5" t="s">
        <v>556</v>
      </c>
      <c r="F21" s="5">
        <v>1250</v>
      </c>
      <c r="G21" s="10">
        <v>12524.56</v>
      </c>
      <c r="H21" s="11">
        <v>2.0900000000000003</v>
      </c>
    </row>
    <row r="22" spans="2:8" x14ac:dyDescent="0.15">
      <c r="B22" s="12">
        <v>8.2500000000000004E-2</v>
      </c>
      <c r="C22" s="5" t="s">
        <v>557</v>
      </c>
      <c r="D22" s="5" t="s">
        <v>558</v>
      </c>
      <c r="E22" s="5" t="s">
        <v>36</v>
      </c>
      <c r="F22" s="5">
        <v>2354</v>
      </c>
      <c r="G22" s="10">
        <v>11756.16</v>
      </c>
      <c r="H22" s="11">
        <v>1.96</v>
      </c>
    </row>
    <row r="23" spans="2:8" x14ac:dyDescent="0.15">
      <c r="B23" s="13" t="s">
        <v>13</v>
      </c>
      <c r="C23" s="5" t="s">
        <v>542</v>
      </c>
      <c r="D23" s="5" t="s">
        <v>559</v>
      </c>
      <c r="E23" s="5" t="s">
        <v>303</v>
      </c>
      <c r="F23" s="5">
        <v>1000</v>
      </c>
      <c r="G23" s="10">
        <v>10608.08</v>
      </c>
      <c r="H23" s="11">
        <v>1.77</v>
      </c>
    </row>
    <row r="24" spans="2:8" x14ac:dyDescent="0.15">
      <c r="B24" s="12">
        <v>8.7300000000000003E-2</v>
      </c>
      <c r="C24" s="5" t="s">
        <v>149</v>
      </c>
      <c r="D24" s="5" t="s">
        <v>560</v>
      </c>
      <c r="E24" s="5" t="s">
        <v>16</v>
      </c>
      <c r="F24" s="5">
        <v>1000</v>
      </c>
      <c r="G24" s="10">
        <v>10004.790000000001</v>
      </c>
      <c r="H24" s="11">
        <v>1.67</v>
      </c>
    </row>
    <row r="25" spans="2:8" x14ac:dyDescent="0.15">
      <c r="B25" s="13" t="s">
        <v>13</v>
      </c>
      <c r="C25" s="5" t="s">
        <v>17</v>
      </c>
      <c r="D25" s="5" t="s">
        <v>18</v>
      </c>
      <c r="E25" s="5" t="s">
        <v>16</v>
      </c>
      <c r="F25" s="5">
        <v>545</v>
      </c>
      <c r="G25" s="10">
        <v>8226.380000000001</v>
      </c>
      <c r="H25" s="11">
        <v>1.37</v>
      </c>
    </row>
    <row r="26" spans="2:8" x14ac:dyDescent="0.15">
      <c r="B26" s="12">
        <v>7.1999999999999995E-2</v>
      </c>
      <c r="C26" s="5" t="s">
        <v>14</v>
      </c>
      <c r="D26" s="5" t="s">
        <v>561</v>
      </c>
      <c r="E26" s="5" t="s">
        <v>16</v>
      </c>
      <c r="F26" s="5">
        <v>75</v>
      </c>
      <c r="G26" s="10">
        <v>7477.96</v>
      </c>
      <c r="H26" s="11">
        <v>1.25</v>
      </c>
    </row>
    <row r="27" spans="2:8" x14ac:dyDescent="0.15">
      <c r="B27" s="12">
        <v>7.2499999999999995E-2</v>
      </c>
      <c r="C27" s="5" t="s">
        <v>562</v>
      </c>
      <c r="D27" s="5" t="s">
        <v>158</v>
      </c>
      <c r="E27" s="5" t="s">
        <v>21</v>
      </c>
      <c r="F27" s="5">
        <v>750</v>
      </c>
      <c r="G27" s="10">
        <v>7390.09</v>
      </c>
      <c r="H27" s="11">
        <v>1.23</v>
      </c>
    </row>
    <row r="28" spans="2:8" x14ac:dyDescent="0.15">
      <c r="B28" s="12">
        <v>7.6499999999999999E-2</v>
      </c>
      <c r="C28" s="5" t="s">
        <v>563</v>
      </c>
      <c r="D28" s="5" t="s">
        <v>564</v>
      </c>
      <c r="E28" s="5" t="s">
        <v>36</v>
      </c>
      <c r="F28" s="5">
        <v>1440</v>
      </c>
      <c r="G28" s="10">
        <v>7175.67</v>
      </c>
      <c r="H28" s="11">
        <v>1.2</v>
      </c>
    </row>
    <row r="29" spans="2:8" x14ac:dyDescent="0.15">
      <c r="B29" s="12">
        <v>8.5999999999999993E-2</v>
      </c>
      <c r="C29" s="5" t="s">
        <v>17</v>
      </c>
      <c r="D29" s="5" t="s">
        <v>565</v>
      </c>
      <c r="E29" s="5" t="s">
        <v>16</v>
      </c>
      <c r="F29" s="5">
        <v>700</v>
      </c>
      <c r="G29" s="10">
        <v>7007.06</v>
      </c>
      <c r="H29" s="11">
        <v>1.17</v>
      </c>
    </row>
    <row r="30" spans="2:8" x14ac:dyDescent="0.15">
      <c r="B30" s="12">
        <v>8.3500000000000005E-2</v>
      </c>
      <c r="C30" s="5" t="s">
        <v>566</v>
      </c>
      <c r="D30" s="5" t="s">
        <v>168</v>
      </c>
      <c r="E30" s="5" t="s">
        <v>24</v>
      </c>
      <c r="F30" s="5">
        <v>700</v>
      </c>
      <c r="G30" s="10">
        <v>6993.58</v>
      </c>
      <c r="H30" s="11">
        <v>1.17</v>
      </c>
    </row>
    <row r="31" spans="2:8" x14ac:dyDescent="0.15">
      <c r="B31" s="12">
        <v>9.4799999999999995E-2</v>
      </c>
      <c r="C31" s="5" t="s">
        <v>567</v>
      </c>
      <c r="D31" s="5" t="s">
        <v>318</v>
      </c>
      <c r="E31" s="5" t="s">
        <v>319</v>
      </c>
      <c r="F31" s="5">
        <v>650</v>
      </c>
      <c r="G31" s="10">
        <v>6534.18</v>
      </c>
      <c r="H31" s="11">
        <v>1.0900000000000001</v>
      </c>
    </row>
    <row r="32" spans="2:8" x14ac:dyDescent="0.15">
      <c r="B32" s="12">
        <v>9.5500000000000002E-2</v>
      </c>
      <c r="C32" s="5" t="s">
        <v>240</v>
      </c>
      <c r="D32" s="5" t="s">
        <v>310</v>
      </c>
      <c r="E32" s="5" t="s">
        <v>27</v>
      </c>
      <c r="F32" s="5">
        <v>513</v>
      </c>
      <c r="G32" s="10">
        <v>5116.0600000000004</v>
      </c>
      <c r="H32" s="11">
        <v>0.85000000000000009</v>
      </c>
    </row>
    <row r="33" spans="2:8" x14ac:dyDescent="0.15">
      <c r="B33" s="12">
        <v>8.1799999999999998E-2</v>
      </c>
      <c r="C33" s="5" t="s">
        <v>17</v>
      </c>
      <c r="D33" s="5" t="s">
        <v>568</v>
      </c>
      <c r="E33" s="5" t="s">
        <v>16</v>
      </c>
      <c r="F33" s="5">
        <v>500</v>
      </c>
      <c r="G33" s="10">
        <v>5001.8599999999997</v>
      </c>
      <c r="H33" s="11">
        <v>0.83</v>
      </c>
    </row>
    <row r="34" spans="2:8" x14ac:dyDescent="0.15">
      <c r="B34" s="12">
        <v>8.6499999999999994E-2</v>
      </c>
      <c r="C34" s="5" t="s">
        <v>112</v>
      </c>
      <c r="D34" s="5" t="s">
        <v>569</v>
      </c>
      <c r="E34" s="5" t="s">
        <v>16</v>
      </c>
      <c r="F34" s="5">
        <v>500</v>
      </c>
      <c r="G34" s="10">
        <v>5001.6000000000004</v>
      </c>
      <c r="H34" s="11">
        <v>0.83</v>
      </c>
    </row>
    <row r="35" spans="2:8" x14ac:dyDescent="0.15">
      <c r="B35" s="12">
        <v>7.0699999999999999E-2</v>
      </c>
      <c r="C35" s="5" t="s">
        <v>22</v>
      </c>
      <c r="D35" s="5" t="s">
        <v>23</v>
      </c>
      <c r="E35" s="5" t="s">
        <v>24</v>
      </c>
      <c r="F35" s="5">
        <v>500</v>
      </c>
      <c r="G35" s="10">
        <v>4984.5</v>
      </c>
      <c r="H35" s="11">
        <v>0.83</v>
      </c>
    </row>
    <row r="36" spans="2:8" x14ac:dyDescent="0.15">
      <c r="B36" s="12">
        <v>8.4599999999999995E-2</v>
      </c>
      <c r="C36" s="5" t="s">
        <v>280</v>
      </c>
      <c r="D36" s="5" t="s">
        <v>570</v>
      </c>
      <c r="E36" s="5" t="s">
        <v>16</v>
      </c>
      <c r="F36" s="5">
        <v>40</v>
      </c>
      <c r="G36" s="10">
        <v>4011.39</v>
      </c>
      <c r="H36" s="11">
        <v>0.67</v>
      </c>
    </row>
    <row r="37" spans="2:8" x14ac:dyDescent="0.15">
      <c r="B37" s="12">
        <v>8.3400000000000002E-2</v>
      </c>
      <c r="C37" s="5" t="s">
        <v>571</v>
      </c>
      <c r="D37" s="5" t="s">
        <v>572</v>
      </c>
      <c r="E37" s="5" t="s">
        <v>16</v>
      </c>
      <c r="F37" s="5">
        <v>350</v>
      </c>
      <c r="G37" s="10">
        <v>3501.07</v>
      </c>
      <c r="H37" s="11">
        <v>0.58000000000000007</v>
      </c>
    </row>
    <row r="38" spans="2:8" x14ac:dyDescent="0.15">
      <c r="B38" s="12">
        <v>7.9500000000000001E-2</v>
      </c>
      <c r="C38" s="5" t="s">
        <v>562</v>
      </c>
      <c r="D38" s="5" t="s">
        <v>125</v>
      </c>
      <c r="E38" s="5" t="s">
        <v>21</v>
      </c>
      <c r="F38" s="5">
        <v>260</v>
      </c>
      <c r="G38" s="10">
        <v>2588.37</v>
      </c>
      <c r="H38" s="11">
        <v>0.43</v>
      </c>
    </row>
    <row r="39" spans="2:8" x14ac:dyDescent="0.15">
      <c r="B39" s="12">
        <v>8.8499999999999995E-2</v>
      </c>
      <c r="C39" s="5" t="s">
        <v>573</v>
      </c>
      <c r="D39" s="5" t="s">
        <v>574</v>
      </c>
      <c r="E39" s="5" t="s">
        <v>351</v>
      </c>
      <c r="F39" s="5">
        <v>250</v>
      </c>
      <c r="G39" s="10">
        <v>2495.84</v>
      </c>
      <c r="H39" s="11">
        <v>0.42000000000000004</v>
      </c>
    </row>
    <row r="40" spans="2:8" x14ac:dyDescent="0.15">
      <c r="B40" s="12">
        <v>8.8999999999999996E-2</v>
      </c>
      <c r="C40" s="5" t="s">
        <v>301</v>
      </c>
      <c r="D40" s="5" t="s">
        <v>575</v>
      </c>
      <c r="E40" s="5" t="s">
        <v>303</v>
      </c>
      <c r="F40" s="5">
        <v>230</v>
      </c>
      <c r="G40" s="10">
        <v>2298.34</v>
      </c>
      <c r="H40" s="11">
        <v>0.38</v>
      </c>
    </row>
    <row r="41" spans="2:8" x14ac:dyDescent="0.15">
      <c r="B41" s="12">
        <v>6.54E-2</v>
      </c>
      <c r="C41" s="5" t="s">
        <v>132</v>
      </c>
      <c r="D41" s="5" t="s">
        <v>133</v>
      </c>
      <c r="E41" s="5" t="s">
        <v>16</v>
      </c>
      <c r="F41" s="5">
        <v>170</v>
      </c>
      <c r="G41" s="10">
        <v>1666.1000000000001</v>
      </c>
      <c r="H41" s="11">
        <v>0.27999999999999997</v>
      </c>
    </row>
    <row r="42" spans="2:8" x14ac:dyDescent="0.15">
      <c r="B42" s="12">
        <v>9.6299999999999997E-2</v>
      </c>
      <c r="C42" s="5" t="s">
        <v>132</v>
      </c>
      <c r="D42" s="5" t="s">
        <v>161</v>
      </c>
      <c r="E42" s="5" t="s">
        <v>16</v>
      </c>
      <c r="F42" s="5">
        <v>135</v>
      </c>
      <c r="G42" s="10">
        <v>1366.15</v>
      </c>
      <c r="H42" s="11">
        <v>0.22999999999999998</v>
      </c>
    </row>
    <row r="43" spans="2:8" x14ac:dyDescent="0.15">
      <c r="B43" s="12">
        <v>6.8699999999999997E-2</v>
      </c>
      <c r="C43" s="5" t="s">
        <v>108</v>
      </c>
      <c r="D43" s="5" t="s">
        <v>576</v>
      </c>
      <c r="E43" s="5" t="s">
        <v>16</v>
      </c>
      <c r="F43" s="5">
        <v>130</v>
      </c>
      <c r="G43" s="10">
        <v>1269.4000000000001</v>
      </c>
      <c r="H43" s="11">
        <v>0.21000000000000002</v>
      </c>
    </row>
    <row r="44" spans="2:8" x14ac:dyDescent="0.15">
      <c r="B44" s="12">
        <v>9.0999999999999998E-2</v>
      </c>
      <c r="C44" s="5" t="s">
        <v>262</v>
      </c>
      <c r="D44" s="5" t="s">
        <v>577</v>
      </c>
      <c r="E44" s="5" t="s">
        <v>351</v>
      </c>
      <c r="F44" s="5">
        <v>100</v>
      </c>
      <c r="G44" s="10">
        <v>1001.74</v>
      </c>
      <c r="H44" s="11">
        <v>0.17</v>
      </c>
    </row>
    <row r="45" spans="2:8" x14ac:dyDescent="0.15">
      <c r="B45" s="12">
        <v>8.5800000000000001E-2</v>
      </c>
      <c r="C45" s="5" t="s">
        <v>14</v>
      </c>
      <c r="D45" s="5" t="s">
        <v>199</v>
      </c>
      <c r="E45" s="5" t="s">
        <v>16</v>
      </c>
      <c r="F45" s="5">
        <v>100</v>
      </c>
      <c r="G45" s="10">
        <v>1000.65</v>
      </c>
      <c r="H45" s="11">
        <v>0.17</v>
      </c>
    </row>
    <row r="46" spans="2:8" x14ac:dyDescent="0.15">
      <c r="B46" s="12">
        <v>0.09</v>
      </c>
      <c r="C46" s="5" t="s">
        <v>10</v>
      </c>
      <c r="D46" s="5" t="s">
        <v>578</v>
      </c>
      <c r="E46" s="5" t="s">
        <v>319</v>
      </c>
      <c r="F46" s="5">
        <v>100</v>
      </c>
      <c r="G46" s="10">
        <v>999.59</v>
      </c>
      <c r="H46" s="11">
        <v>0.17</v>
      </c>
    </row>
    <row r="47" spans="2:8" x14ac:dyDescent="0.15">
      <c r="B47" s="12">
        <v>8.7499999999999994E-2</v>
      </c>
      <c r="C47" s="5" t="s">
        <v>227</v>
      </c>
      <c r="D47" s="5" t="s">
        <v>579</v>
      </c>
      <c r="E47" s="5" t="s">
        <v>351</v>
      </c>
      <c r="F47" s="5">
        <v>100</v>
      </c>
      <c r="G47" s="10">
        <v>977.26</v>
      </c>
      <c r="H47" s="11">
        <v>0.16</v>
      </c>
    </row>
    <row r="48" spans="2:8" x14ac:dyDescent="0.15">
      <c r="B48" s="13" t="s">
        <v>13</v>
      </c>
      <c r="C48" s="5" t="s">
        <v>165</v>
      </c>
      <c r="D48" s="5" t="s">
        <v>580</v>
      </c>
      <c r="E48" s="5" t="s">
        <v>21</v>
      </c>
      <c r="F48" s="5">
        <v>50</v>
      </c>
      <c r="G48" s="10">
        <v>756.13</v>
      </c>
      <c r="H48" s="11">
        <v>0.13</v>
      </c>
    </row>
    <row r="49" spans="2:8" x14ac:dyDescent="0.15">
      <c r="B49" s="12">
        <v>8.5000000000000006E-2</v>
      </c>
      <c r="C49" s="5" t="s">
        <v>581</v>
      </c>
      <c r="D49" s="5" t="s">
        <v>582</v>
      </c>
      <c r="E49" s="5" t="s">
        <v>36</v>
      </c>
      <c r="F49" s="5">
        <v>60</v>
      </c>
      <c r="G49" s="10">
        <v>600.66999999999996</v>
      </c>
      <c r="H49" s="11">
        <v>0.1</v>
      </c>
    </row>
    <row r="50" spans="2:8" x14ac:dyDescent="0.15">
      <c r="B50" s="12">
        <v>9.2499999999999999E-2</v>
      </c>
      <c r="C50" s="5" t="s">
        <v>583</v>
      </c>
      <c r="D50" s="5" t="s">
        <v>584</v>
      </c>
      <c r="E50" s="5" t="s">
        <v>16</v>
      </c>
      <c r="F50" s="5">
        <v>40</v>
      </c>
      <c r="G50" s="10">
        <v>505.43</v>
      </c>
      <c r="H50" s="11">
        <v>0.08</v>
      </c>
    </row>
    <row r="51" spans="2:8" x14ac:dyDescent="0.15">
      <c r="B51" s="12">
        <v>8.5500000000000007E-2</v>
      </c>
      <c r="C51" s="5" t="s">
        <v>170</v>
      </c>
      <c r="D51" s="5" t="s">
        <v>585</v>
      </c>
      <c r="E51" s="5" t="s">
        <v>16</v>
      </c>
      <c r="F51" s="5">
        <v>50</v>
      </c>
      <c r="G51" s="10">
        <v>503.92</v>
      </c>
      <c r="H51" s="11">
        <v>0.08</v>
      </c>
    </row>
    <row r="52" spans="2:8" x14ac:dyDescent="0.15">
      <c r="B52" s="12">
        <v>9.2299999999999993E-2</v>
      </c>
      <c r="C52" s="5" t="s">
        <v>586</v>
      </c>
      <c r="D52" s="5" t="s">
        <v>587</v>
      </c>
      <c r="E52" s="5" t="s">
        <v>239</v>
      </c>
      <c r="F52" s="5">
        <v>50</v>
      </c>
      <c r="G52" s="10">
        <v>503.73</v>
      </c>
      <c r="H52" s="11">
        <v>0.08</v>
      </c>
    </row>
    <row r="53" spans="2:8" x14ac:dyDescent="0.15">
      <c r="B53" s="12">
        <v>8.8999999999999996E-2</v>
      </c>
      <c r="C53" s="5" t="s">
        <v>10</v>
      </c>
      <c r="D53" s="5" t="s">
        <v>588</v>
      </c>
      <c r="E53" s="5" t="s">
        <v>319</v>
      </c>
      <c r="F53" s="5">
        <v>50</v>
      </c>
      <c r="G53" s="10">
        <v>499.55</v>
      </c>
      <c r="H53" s="11">
        <v>0.08</v>
      </c>
    </row>
    <row r="54" spans="2:8" x14ac:dyDescent="0.15">
      <c r="B54" s="12">
        <v>9.1499999999999998E-2</v>
      </c>
      <c r="C54" s="5" t="s">
        <v>110</v>
      </c>
      <c r="D54" s="5" t="s">
        <v>589</v>
      </c>
      <c r="E54" s="5" t="s">
        <v>16</v>
      </c>
      <c r="F54" s="5">
        <v>40</v>
      </c>
      <c r="G54" s="10">
        <v>405.99</v>
      </c>
      <c r="H54" s="11">
        <v>6.9999999999999993E-2</v>
      </c>
    </row>
    <row r="55" spans="2:8" x14ac:dyDescent="0.15">
      <c r="B55" s="12">
        <v>8.2199999999999995E-2</v>
      </c>
      <c r="C55" s="5" t="s">
        <v>22</v>
      </c>
      <c r="D55" s="5" t="s">
        <v>590</v>
      </c>
      <c r="E55" s="5" t="s">
        <v>16</v>
      </c>
      <c r="F55" s="5">
        <v>30</v>
      </c>
      <c r="G55" s="10">
        <v>301.84000000000003</v>
      </c>
      <c r="H55" s="11">
        <v>0.05</v>
      </c>
    </row>
    <row r="56" spans="2:8" x14ac:dyDescent="0.15">
      <c r="B56" s="12">
        <v>8.1900000000000001E-2</v>
      </c>
      <c r="C56" s="5" t="s">
        <v>22</v>
      </c>
      <c r="D56" s="5" t="s">
        <v>591</v>
      </c>
      <c r="E56" s="5" t="s">
        <v>16</v>
      </c>
      <c r="F56" s="5">
        <v>20</v>
      </c>
      <c r="G56" s="10">
        <v>200.35</v>
      </c>
      <c r="H56" s="11">
        <v>3.0000000000000002E-2</v>
      </c>
    </row>
    <row r="57" spans="2:8" x14ac:dyDescent="0.15">
      <c r="B57" s="12">
        <v>6.9800000000000001E-2</v>
      </c>
      <c r="C57" s="5" t="s">
        <v>22</v>
      </c>
      <c r="D57" s="5" t="s">
        <v>169</v>
      </c>
      <c r="E57" s="5" t="s">
        <v>16</v>
      </c>
      <c r="F57" s="5">
        <v>20</v>
      </c>
      <c r="G57" s="10">
        <v>195.93</v>
      </c>
      <c r="H57" s="11">
        <v>3.0000000000000002E-2</v>
      </c>
    </row>
    <row r="58" spans="2:8" x14ac:dyDescent="0.15">
      <c r="B58" s="12">
        <v>8.3299999999999999E-2</v>
      </c>
      <c r="C58" s="5" t="s">
        <v>170</v>
      </c>
      <c r="D58" s="5" t="s">
        <v>171</v>
      </c>
      <c r="E58" s="5" t="s">
        <v>16</v>
      </c>
      <c r="F58" s="5">
        <v>10</v>
      </c>
      <c r="G58" s="10">
        <v>100.56</v>
      </c>
      <c r="H58" s="11">
        <v>0.02</v>
      </c>
    </row>
    <row r="59" spans="2:8" x14ac:dyDescent="0.15">
      <c r="B59" s="13" t="s">
        <v>13</v>
      </c>
      <c r="C59" s="5" t="s">
        <v>116</v>
      </c>
      <c r="D59" s="5" t="s">
        <v>592</v>
      </c>
      <c r="E59" s="5" t="s">
        <v>36</v>
      </c>
      <c r="F59" s="5">
        <v>5</v>
      </c>
      <c r="G59" s="10">
        <v>63</v>
      </c>
      <c r="H59" s="11">
        <v>0.01</v>
      </c>
    </row>
    <row r="60" spans="2:8" x14ac:dyDescent="0.15">
      <c r="B60" s="12">
        <v>8.3500000000000005E-2</v>
      </c>
      <c r="C60" s="5" t="s">
        <v>17</v>
      </c>
      <c r="D60" s="5" t="s">
        <v>593</v>
      </c>
      <c r="E60" s="5" t="s">
        <v>16</v>
      </c>
      <c r="F60" s="5">
        <v>1</v>
      </c>
      <c r="G60" s="10">
        <v>10.01</v>
      </c>
      <c r="H60" s="11">
        <v>0</v>
      </c>
    </row>
    <row r="61" spans="2:8" ht="9.75" thickBot="1" x14ac:dyDescent="0.2">
      <c r="E61" s="14" t="s">
        <v>48</v>
      </c>
      <c r="G61" s="15">
        <v>512263.35</v>
      </c>
      <c r="H61" s="16">
        <v>85.36</v>
      </c>
    </row>
    <row r="62" spans="2:8" ht="15.75" thickTop="1" x14ac:dyDescent="0.25">
      <c r="B62" s="86" t="s">
        <v>49</v>
      </c>
      <c r="C62" s="87"/>
      <c r="H62" s="11"/>
    </row>
    <row r="63" spans="2:8" x14ac:dyDescent="0.15">
      <c r="B63" s="13" t="s">
        <v>553</v>
      </c>
      <c r="C63" s="5" t="s">
        <v>554</v>
      </c>
      <c r="D63" s="5" t="s">
        <v>594</v>
      </c>
      <c r="E63" s="5" t="s">
        <v>556</v>
      </c>
      <c r="F63" s="5">
        <v>1750</v>
      </c>
      <c r="G63" s="10">
        <v>17507.150000000001</v>
      </c>
      <c r="H63" s="11">
        <v>2.92</v>
      </c>
    </row>
    <row r="64" spans="2:8" ht="9.75" thickBot="1" x14ac:dyDescent="0.2">
      <c r="E64" s="14" t="s">
        <v>48</v>
      </c>
      <c r="G64" s="15">
        <v>17507.150000000001</v>
      </c>
      <c r="H64" s="16">
        <v>2.92</v>
      </c>
    </row>
    <row r="65" spans="1:8" ht="15.75" thickTop="1" x14ac:dyDescent="0.25">
      <c r="B65" s="88" t="s">
        <v>52</v>
      </c>
      <c r="C65" s="87"/>
      <c r="H65" s="11"/>
    </row>
    <row r="66" spans="1:8" ht="15" x14ac:dyDescent="0.25">
      <c r="B66" s="86" t="s">
        <v>9</v>
      </c>
      <c r="C66" s="87"/>
      <c r="H66" s="11"/>
    </row>
    <row r="67" spans="1:8" x14ac:dyDescent="0.15">
      <c r="B67" s="12">
        <v>6.6799999999999998E-2</v>
      </c>
      <c r="C67" s="5" t="s">
        <v>56</v>
      </c>
      <c r="D67" s="5" t="s">
        <v>57</v>
      </c>
      <c r="E67" s="5" t="s">
        <v>55</v>
      </c>
      <c r="F67" s="5">
        <v>10000000</v>
      </c>
      <c r="G67" s="10">
        <v>8935</v>
      </c>
      <c r="H67" s="11">
        <v>1.49</v>
      </c>
    </row>
    <row r="68" spans="1:8" x14ac:dyDescent="0.15">
      <c r="B68" s="12">
        <v>8.5199999999999998E-2</v>
      </c>
      <c r="C68" s="5" t="s">
        <v>595</v>
      </c>
      <c r="D68" s="5" t="s">
        <v>596</v>
      </c>
      <c r="E68" s="5" t="s">
        <v>55</v>
      </c>
      <c r="F68" s="5">
        <v>1000000</v>
      </c>
      <c r="G68" s="10">
        <v>1003.9300000000001</v>
      </c>
      <c r="H68" s="11">
        <v>0.17</v>
      </c>
    </row>
    <row r="69" spans="1:8" x14ac:dyDescent="0.15">
      <c r="B69" s="12">
        <v>7.7499999999999999E-2</v>
      </c>
      <c r="C69" s="5" t="s">
        <v>595</v>
      </c>
      <c r="D69" s="5" t="s">
        <v>597</v>
      </c>
      <c r="E69" s="5" t="s">
        <v>55</v>
      </c>
      <c r="F69" s="5">
        <v>1000000</v>
      </c>
      <c r="G69" s="10">
        <v>1002.23</v>
      </c>
      <c r="H69" s="11">
        <v>0.17</v>
      </c>
    </row>
    <row r="70" spans="1:8" ht="9.75" thickBot="1" x14ac:dyDescent="0.2">
      <c r="E70" s="14" t="s">
        <v>48</v>
      </c>
      <c r="G70" s="15">
        <v>10941.16</v>
      </c>
      <c r="H70" s="16">
        <v>1.83</v>
      </c>
    </row>
    <row r="71" spans="1:8" ht="9.75" thickTop="1" x14ac:dyDescent="0.15">
      <c r="E71" s="14"/>
      <c r="G71" s="85"/>
      <c r="H71" s="19"/>
    </row>
    <row r="72" spans="1:8" ht="15" x14ac:dyDescent="0.25">
      <c r="B72" s="88" t="s">
        <v>536</v>
      </c>
      <c r="C72" s="87"/>
      <c r="H72" s="11"/>
    </row>
    <row r="73" spans="1:8" x14ac:dyDescent="0.15">
      <c r="C73" s="5" t="s">
        <v>537</v>
      </c>
      <c r="D73" s="5" t="s">
        <v>57</v>
      </c>
      <c r="E73" s="5" t="s">
        <v>84</v>
      </c>
      <c r="F73" s="5">
        <v>-10000000</v>
      </c>
      <c r="G73" s="10">
        <v>-8947.75</v>
      </c>
      <c r="H73" s="11">
        <v>-1.49</v>
      </c>
    </row>
    <row r="74" spans="1:8" ht="9.75" thickBot="1" x14ac:dyDescent="0.2">
      <c r="E74" s="14" t="s">
        <v>48</v>
      </c>
      <c r="G74" s="15">
        <v>-8947.75</v>
      </c>
      <c r="H74" s="16">
        <v>-1.49</v>
      </c>
    </row>
    <row r="75" spans="1:8" ht="9.75" thickTop="1" x14ac:dyDescent="0.15">
      <c r="E75" s="14"/>
      <c r="G75" s="85"/>
      <c r="H75" s="19"/>
    </row>
    <row r="76" spans="1:8" ht="15" x14ac:dyDescent="0.25">
      <c r="A76" s="86" t="s">
        <v>68</v>
      </c>
      <c r="B76" s="87"/>
      <c r="C76" s="87"/>
      <c r="H76" s="11"/>
    </row>
    <row r="77" spans="1:8" ht="15" x14ac:dyDescent="0.25">
      <c r="B77" s="88" t="s">
        <v>69</v>
      </c>
      <c r="C77" s="87"/>
      <c r="H77" s="11"/>
    </row>
    <row r="78" spans="1:8" x14ac:dyDescent="0.15">
      <c r="B78" s="13" t="s">
        <v>70</v>
      </c>
      <c r="C78" s="5" t="s">
        <v>581</v>
      </c>
      <c r="D78" s="5" t="s">
        <v>598</v>
      </c>
      <c r="E78" s="5" t="s">
        <v>73</v>
      </c>
      <c r="F78" s="5">
        <v>14500</v>
      </c>
      <c r="G78" s="10">
        <v>14246.16</v>
      </c>
      <c r="H78" s="11">
        <v>2.37</v>
      </c>
    </row>
    <row r="79" spans="1:8" x14ac:dyDescent="0.15">
      <c r="B79" s="13" t="s">
        <v>70</v>
      </c>
      <c r="C79" s="5" t="s">
        <v>79</v>
      </c>
      <c r="D79" s="5" t="s">
        <v>80</v>
      </c>
      <c r="E79" s="5" t="s">
        <v>81</v>
      </c>
      <c r="F79" s="5">
        <v>13000</v>
      </c>
      <c r="G79" s="10">
        <v>12768.89</v>
      </c>
      <c r="H79" s="11">
        <v>2.13</v>
      </c>
    </row>
    <row r="80" spans="1:8" x14ac:dyDescent="0.15">
      <c r="B80" s="13" t="s">
        <v>70</v>
      </c>
      <c r="C80" s="5" t="s">
        <v>227</v>
      </c>
      <c r="D80" s="5" t="s">
        <v>599</v>
      </c>
      <c r="E80" s="5" t="s">
        <v>73</v>
      </c>
      <c r="F80" s="5">
        <v>12500</v>
      </c>
      <c r="G80" s="10">
        <v>12279.86</v>
      </c>
      <c r="H80" s="11">
        <v>2.0500000000000003</v>
      </c>
    </row>
    <row r="81" spans="1:8" x14ac:dyDescent="0.15">
      <c r="B81" s="13" t="s">
        <v>75</v>
      </c>
      <c r="C81" s="5" t="s">
        <v>76</v>
      </c>
      <c r="D81" s="5" t="s">
        <v>77</v>
      </c>
      <c r="E81" s="5" t="s">
        <v>73</v>
      </c>
      <c r="F81" s="5">
        <v>1500</v>
      </c>
      <c r="G81" s="10">
        <v>7326.55</v>
      </c>
      <c r="H81" s="11">
        <v>1.22</v>
      </c>
    </row>
    <row r="82" spans="1:8" ht="9.75" thickBot="1" x14ac:dyDescent="0.2">
      <c r="E82" s="14" t="s">
        <v>48</v>
      </c>
      <c r="G82" s="23">
        <v>46621.46</v>
      </c>
      <c r="H82" s="24">
        <v>7.77</v>
      </c>
    </row>
    <row r="83" spans="1:8" ht="9.75" thickTop="1" x14ac:dyDescent="0.15">
      <c r="H83" s="11"/>
    </row>
    <row r="84" spans="1:8" ht="15" x14ac:dyDescent="0.25">
      <c r="B84" s="86" t="s">
        <v>600</v>
      </c>
      <c r="C84" s="87"/>
      <c r="H84" s="11"/>
    </row>
    <row r="85" spans="1:8" ht="15" x14ac:dyDescent="0.25">
      <c r="B85" s="88" t="s">
        <v>601</v>
      </c>
      <c r="C85" s="87"/>
      <c r="E85" s="14" t="s">
        <v>602</v>
      </c>
      <c r="H85" s="11"/>
    </row>
    <row r="86" spans="1:8" x14ac:dyDescent="0.15">
      <c r="C86" s="5" t="s">
        <v>603</v>
      </c>
      <c r="E86" s="5" t="s">
        <v>604</v>
      </c>
      <c r="G86" s="10">
        <v>700</v>
      </c>
      <c r="H86" s="11">
        <v>0.12000000000000001</v>
      </c>
    </row>
    <row r="87" spans="1:8" ht="9.75" thickBot="1" x14ac:dyDescent="0.2">
      <c r="E87" s="14" t="s">
        <v>48</v>
      </c>
      <c r="G87" s="15">
        <v>700</v>
      </c>
      <c r="H87" s="16">
        <v>0.12</v>
      </c>
    </row>
    <row r="88" spans="1:8" ht="9.75" thickTop="1" x14ac:dyDescent="0.15">
      <c r="H88" s="11"/>
    </row>
    <row r="89" spans="1:8" x14ac:dyDescent="0.15">
      <c r="A89" s="17" t="s">
        <v>86</v>
      </c>
      <c r="G89" s="18">
        <v>21089.67</v>
      </c>
      <c r="H89" s="19">
        <v>3.49</v>
      </c>
    </row>
    <row r="90" spans="1:8" x14ac:dyDescent="0.15">
      <c r="H90" s="11"/>
    </row>
    <row r="91" spans="1:8" ht="9.75" thickBot="1" x14ac:dyDescent="0.2">
      <c r="E91" s="14" t="s">
        <v>87</v>
      </c>
      <c r="G91" s="15">
        <v>600175.04</v>
      </c>
      <c r="H91" s="16">
        <v>100</v>
      </c>
    </row>
    <row r="92" spans="1:8" ht="9.75" thickTop="1" x14ac:dyDescent="0.15">
      <c r="H92" s="11"/>
    </row>
    <row r="93" spans="1:8" x14ac:dyDescent="0.15">
      <c r="A93" s="14" t="s">
        <v>88</v>
      </c>
      <c r="H93" s="11"/>
    </row>
    <row r="94" spans="1:8" x14ac:dyDescent="0.15">
      <c r="A94" s="5">
        <v>1</v>
      </c>
      <c r="B94" s="5" t="s">
        <v>605</v>
      </c>
      <c r="H94" s="11"/>
    </row>
    <row r="95" spans="1:8" x14ac:dyDescent="0.15">
      <c r="H95" s="11"/>
    </row>
    <row r="96" spans="1:8" x14ac:dyDescent="0.15">
      <c r="A96" s="5">
        <v>2</v>
      </c>
      <c r="B96" s="5" t="s">
        <v>90</v>
      </c>
      <c r="H96" s="11"/>
    </row>
    <row r="97" spans="1:8" x14ac:dyDescent="0.15">
      <c r="H97" s="11"/>
    </row>
    <row r="98" spans="1:8" x14ac:dyDescent="0.15">
      <c r="A98" s="5">
        <v>3</v>
      </c>
      <c r="B98" s="5" t="s">
        <v>385</v>
      </c>
      <c r="H98" s="11"/>
    </row>
    <row r="99" spans="1:8" x14ac:dyDescent="0.15">
      <c r="H99" s="11"/>
    </row>
    <row r="100" spans="1:8" x14ac:dyDescent="0.15">
      <c r="A100" s="5">
        <v>4</v>
      </c>
      <c r="B100" s="5" t="s">
        <v>606</v>
      </c>
      <c r="H100" s="11"/>
    </row>
    <row r="101" spans="1:8" x14ac:dyDescent="0.15">
      <c r="H101" s="11"/>
    </row>
    <row r="102" spans="1:8" ht="50.25" customHeight="1" x14ac:dyDescent="0.25">
      <c r="A102" s="22"/>
      <c r="B102" s="98" t="s">
        <v>607</v>
      </c>
      <c r="C102" s="99"/>
      <c r="D102" s="99"/>
      <c r="E102" s="99"/>
      <c r="F102" s="99"/>
      <c r="G102" s="99"/>
      <c r="H102" s="100"/>
    </row>
    <row r="103" spans="1:8" x14ac:dyDescent="0.15">
      <c r="H103" s="11"/>
    </row>
    <row r="104" spans="1:8" ht="30.75" customHeight="1" x14ac:dyDescent="0.25">
      <c r="A104" s="22"/>
      <c r="B104" s="98" t="s">
        <v>608</v>
      </c>
      <c r="C104" s="99"/>
      <c r="D104" s="99"/>
      <c r="E104" s="99"/>
      <c r="F104" s="99"/>
      <c r="G104" s="99"/>
      <c r="H104" s="100"/>
    </row>
    <row r="105" spans="1:8" x14ac:dyDescent="0.15">
      <c r="H105" s="11"/>
    </row>
    <row r="106" spans="1:8" ht="23.25" customHeight="1" x14ac:dyDescent="0.25">
      <c r="A106" s="22"/>
      <c r="B106" s="98" t="s">
        <v>609</v>
      </c>
      <c r="C106" s="99"/>
      <c r="D106" s="99"/>
      <c r="E106" s="99"/>
      <c r="F106" s="99"/>
      <c r="G106" s="99"/>
      <c r="H106" s="100"/>
    </row>
    <row r="107" spans="1:8" x14ac:dyDescent="0.15">
      <c r="H107" s="11"/>
    </row>
    <row r="108" spans="1:8" ht="30" customHeight="1" x14ac:dyDescent="0.25">
      <c r="A108" s="22"/>
      <c r="B108" s="98" t="s">
        <v>610</v>
      </c>
      <c r="C108" s="99"/>
      <c r="D108" s="99"/>
      <c r="E108" s="99"/>
      <c r="F108" s="99"/>
      <c r="G108" s="99"/>
      <c r="H108" s="100"/>
    </row>
    <row r="109" spans="1:8" x14ac:dyDescent="0.15">
      <c r="H109" s="11"/>
    </row>
    <row r="110" spans="1:8" x14ac:dyDescent="0.15">
      <c r="A110" s="22"/>
      <c r="B110" s="5" t="s">
        <v>611</v>
      </c>
      <c r="H110" s="11"/>
    </row>
    <row r="111" spans="1:8" x14ac:dyDescent="0.15">
      <c r="H111" s="11"/>
    </row>
    <row r="112" spans="1:8" ht="36" x14ac:dyDescent="0.15">
      <c r="C112" s="28" t="s">
        <v>612</v>
      </c>
      <c r="D112" s="29" t="s">
        <v>613</v>
      </c>
      <c r="E112" s="29" t="s">
        <v>614</v>
      </c>
      <c r="F112" s="29" t="s">
        <v>615</v>
      </c>
      <c r="G112" s="30" t="s">
        <v>616</v>
      </c>
      <c r="H112" s="11"/>
    </row>
    <row r="113" spans="1:8" x14ac:dyDescent="0.15">
      <c r="C113" s="31" t="s">
        <v>617</v>
      </c>
      <c r="D113" s="31" t="s">
        <v>618</v>
      </c>
      <c r="E113" s="31">
        <v>89.01</v>
      </c>
      <c r="F113" s="31">
        <v>89.477500000000006</v>
      </c>
      <c r="G113" s="32">
        <v>1000</v>
      </c>
      <c r="H113" s="11"/>
    </row>
    <row r="114" spans="1:8" x14ac:dyDescent="0.15">
      <c r="H114" s="11"/>
    </row>
    <row r="115" spans="1:8" x14ac:dyDescent="0.15">
      <c r="H115" s="11"/>
    </row>
    <row r="116" spans="1:8" x14ac:dyDescent="0.15">
      <c r="C116" s="5" t="s">
        <v>619</v>
      </c>
      <c r="H116" s="11"/>
    </row>
    <row r="117" spans="1:8" x14ac:dyDescent="0.15">
      <c r="H117" s="11"/>
    </row>
    <row r="118" spans="1:8" x14ac:dyDescent="0.15">
      <c r="B118" s="5" t="s">
        <v>620</v>
      </c>
      <c r="H118" s="11"/>
    </row>
    <row r="119" spans="1:8" x14ac:dyDescent="0.15">
      <c r="C119" s="5" t="s">
        <v>621</v>
      </c>
      <c r="D119" s="5">
        <v>10000</v>
      </c>
      <c r="H119" s="11"/>
    </row>
    <row r="120" spans="1:8" x14ac:dyDescent="0.15">
      <c r="C120" s="5" t="s">
        <v>622</v>
      </c>
      <c r="D120" s="33">
        <v>0</v>
      </c>
      <c r="H120" s="11"/>
    </row>
    <row r="121" spans="1:8" x14ac:dyDescent="0.15">
      <c r="C121" s="5" t="s">
        <v>623</v>
      </c>
      <c r="D121" s="5">
        <v>1876400000</v>
      </c>
      <c r="H121" s="11"/>
    </row>
    <row r="122" spans="1:8" x14ac:dyDescent="0.15">
      <c r="C122" s="5" t="s">
        <v>624</v>
      </c>
      <c r="D122" s="33">
        <v>0</v>
      </c>
      <c r="H122" s="11"/>
    </row>
    <row r="123" spans="1:8" x14ac:dyDescent="0.15">
      <c r="C123" s="5" t="s">
        <v>625</v>
      </c>
      <c r="D123" s="5">
        <v>48600000</v>
      </c>
      <c r="H123" s="11"/>
    </row>
    <row r="124" spans="1:8" x14ac:dyDescent="0.15">
      <c r="H124" s="11"/>
    </row>
    <row r="125" spans="1:8" x14ac:dyDescent="0.15">
      <c r="H125" s="11"/>
    </row>
    <row r="126" spans="1:8" x14ac:dyDescent="0.15">
      <c r="A126" s="22">
        <v>5</v>
      </c>
      <c r="B126" s="5" t="s">
        <v>91</v>
      </c>
      <c r="H126" s="11"/>
    </row>
    <row r="127" spans="1:8" x14ac:dyDescent="0.15">
      <c r="B127" s="5" t="s">
        <v>92</v>
      </c>
      <c r="H127" s="11"/>
    </row>
    <row r="128" spans="1:8" x14ac:dyDescent="0.15">
      <c r="B128" s="5" t="s">
        <v>93</v>
      </c>
      <c r="H128" s="11"/>
    </row>
    <row r="129" spans="1:8" x14ac:dyDescent="0.15">
      <c r="A129" s="1"/>
      <c r="B129" s="1"/>
      <c r="C129" s="1"/>
      <c r="D129" s="1"/>
      <c r="E129" s="1"/>
      <c r="F129" s="1"/>
      <c r="G129" s="3"/>
      <c r="H129" s="20"/>
    </row>
  </sheetData>
  <mergeCells count="16">
    <mergeCell ref="B85:C85"/>
    <mergeCell ref="B102:H102"/>
    <mergeCell ref="B104:H104"/>
    <mergeCell ref="B106:H106"/>
    <mergeCell ref="B108:H108"/>
    <mergeCell ref="B62:C62"/>
    <mergeCell ref="B65:C65"/>
    <mergeCell ref="B66:C66"/>
    <mergeCell ref="A76:C76"/>
    <mergeCell ref="B77:C77"/>
    <mergeCell ref="B84:C84"/>
    <mergeCell ref="A2:C2"/>
    <mergeCell ref="A3:C3"/>
    <mergeCell ref="B4:C4"/>
    <mergeCell ref="B5:C5"/>
    <mergeCell ref="B72:C72"/>
  </mergeCells>
  <pageMargins left="0.7" right="0.7" top="0.75" bottom="0.75" header="0.3" footer="0.3"/>
  <pageSetup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9"/>
  <sheetViews>
    <sheetView topLeftCell="A82" workbookViewId="0">
      <selection activeCell="B14" sqref="B14:C14"/>
    </sheetView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9.28515625" style="5" customWidth="1"/>
    <col min="5" max="5" width="9.140625" style="5"/>
    <col min="6" max="6" width="8.7109375" style="5" customWidth="1"/>
    <col min="7" max="7" width="10.28515625" style="10" customWidth="1"/>
    <col min="8" max="8" width="7.7109375" style="21" customWidth="1"/>
    <col min="9" max="16384" width="9.140625" style="5"/>
  </cols>
  <sheetData>
    <row r="1" spans="1:8" x14ac:dyDescent="0.15">
      <c r="A1" s="1"/>
      <c r="B1" s="1"/>
      <c r="C1" s="2" t="s">
        <v>388</v>
      </c>
      <c r="D1" s="1"/>
      <c r="E1" s="1"/>
      <c r="F1" s="1"/>
      <c r="G1" s="3"/>
      <c r="H1" s="4"/>
    </row>
    <row r="2" spans="1:8" ht="28.5" x14ac:dyDescent="0.25">
      <c r="A2" s="89" t="s">
        <v>1</v>
      </c>
      <c r="B2" s="90"/>
      <c r="C2" s="90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8" ht="15" x14ac:dyDescent="0.25">
      <c r="A3" s="86" t="s">
        <v>7</v>
      </c>
      <c r="B3" s="87"/>
      <c r="C3" s="87"/>
      <c r="H3" s="11"/>
    </row>
    <row r="4" spans="1:8" ht="15" x14ac:dyDescent="0.25">
      <c r="B4" s="88" t="s">
        <v>8</v>
      </c>
      <c r="C4" s="87"/>
      <c r="H4" s="11"/>
    </row>
    <row r="5" spans="1:8" ht="15" x14ac:dyDescent="0.25">
      <c r="B5" s="86" t="s">
        <v>9</v>
      </c>
      <c r="C5" s="87"/>
      <c r="H5" s="11"/>
    </row>
    <row r="6" spans="1:8" x14ac:dyDescent="0.15">
      <c r="B6" s="12">
        <v>0.1045</v>
      </c>
      <c r="C6" s="5" t="s">
        <v>299</v>
      </c>
      <c r="D6" s="5" t="s">
        <v>389</v>
      </c>
      <c r="E6" s="5" t="s">
        <v>319</v>
      </c>
      <c r="F6" s="5">
        <v>2480000</v>
      </c>
      <c r="G6" s="10">
        <v>24817.13</v>
      </c>
      <c r="H6" s="11">
        <v>1.23</v>
      </c>
    </row>
    <row r="7" spans="1:8" x14ac:dyDescent="0.15">
      <c r="B7" s="12">
        <v>8.9499999999999996E-2</v>
      </c>
      <c r="C7" s="5" t="s">
        <v>390</v>
      </c>
      <c r="D7" s="5" t="s">
        <v>391</v>
      </c>
      <c r="E7" s="5" t="s">
        <v>247</v>
      </c>
      <c r="F7" s="5">
        <v>350</v>
      </c>
      <c r="G7" s="10">
        <v>3492.8</v>
      </c>
      <c r="H7" s="11">
        <v>0.17</v>
      </c>
    </row>
    <row r="8" spans="1:8" x14ac:dyDescent="0.15">
      <c r="B8" s="12">
        <v>8.5699999999999998E-2</v>
      </c>
      <c r="C8" s="5" t="s">
        <v>112</v>
      </c>
      <c r="D8" s="5" t="s">
        <v>392</v>
      </c>
      <c r="E8" s="5" t="s">
        <v>16</v>
      </c>
      <c r="F8" s="5">
        <v>200</v>
      </c>
      <c r="G8" s="10">
        <v>2000.71</v>
      </c>
      <c r="H8" s="11">
        <v>0.1</v>
      </c>
    </row>
    <row r="9" spans="1:8" x14ac:dyDescent="0.15">
      <c r="B9" s="12">
        <v>8.9499999999999996E-2</v>
      </c>
      <c r="C9" s="5" t="s">
        <v>97</v>
      </c>
      <c r="D9" s="5" t="s">
        <v>393</v>
      </c>
      <c r="E9" s="5" t="s">
        <v>36</v>
      </c>
      <c r="F9" s="5">
        <v>90</v>
      </c>
      <c r="G9" s="10">
        <v>901.19</v>
      </c>
      <c r="H9" s="11">
        <v>0.04</v>
      </c>
    </row>
    <row r="10" spans="1:8" x14ac:dyDescent="0.15">
      <c r="B10" s="12">
        <v>0.08</v>
      </c>
      <c r="C10" s="5" t="s">
        <v>394</v>
      </c>
      <c r="D10" s="5" t="s">
        <v>395</v>
      </c>
      <c r="E10" s="5" t="s">
        <v>16</v>
      </c>
      <c r="F10" s="5">
        <v>80</v>
      </c>
      <c r="G10" s="10">
        <v>800.14</v>
      </c>
      <c r="H10" s="11">
        <v>0.04</v>
      </c>
    </row>
    <row r="11" spans="1:8" x14ac:dyDescent="0.15">
      <c r="B11" s="12">
        <v>8.5800000000000001E-2</v>
      </c>
      <c r="C11" s="5" t="s">
        <v>14</v>
      </c>
      <c r="D11" s="5" t="s">
        <v>199</v>
      </c>
      <c r="E11" s="5" t="s">
        <v>16</v>
      </c>
      <c r="F11" s="5">
        <v>70</v>
      </c>
      <c r="G11" s="10">
        <v>700.45</v>
      </c>
      <c r="H11" s="11">
        <v>3.0000000000000002E-2</v>
      </c>
    </row>
    <row r="12" spans="1:8" x14ac:dyDescent="0.15">
      <c r="B12" s="12">
        <v>8.2500000000000004E-2</v>
      </c>
      <c r="C12" s="5" t="s">
        <v>22</v>
      </c>
      <c r="D12" s="5" t="s">
        <v>396</v>
      </c>
      <c r="E12" s="5" t="s">
        <v>16</v>
      </c>
      <c r="F12" s="5">
        <v>50</v>
      </c>
      <c r="G12" s="10">
        <v>500.98</v>
      </c>
      <c r="H12" s="11">
        <v>0.02</v>
      </c>
    </row>
    <row r="13" spans="1:8" ht="9.75" thickBot="1" x14ac:dyDescent="0.2">
      <c r="E13" s="14" t="s">
        <v>48</v>
      </c>
      <c r="G13" s="15">
        <v>33213.4</v>
      </c>
      <c r="H13" s="16">
        <v>1.63</v>
      </c>
    </row>
    <row r="14" spans="1:8" ht="15.75" thickTop="1" x14ac:dyDescent="0.25">
      <c r="B14" s="86" t="s">
        <v>49</v>
      </c>
      <c r="C14" s="87"/>
      <c r="H14" s="11"/>
    </row>
    <row r="15" spans="1:8" x14ac:dyDescent="0.15">
      <c r="B15" s="12">
        <v>0.10050000000000001</v>
      </c>
      <c r="C15" s="5" t="s">
        <v>397</v>
      </c>
      <c r="D15" s="5" t="s">
        <v>398</v>
      </c>
      <c r="E15" s="5" t="s">
        <v>239</v>
      </c>
      <c r="F15" s="5">
        <v>4</v>
      </c>
      <c r="G15" s="10">
        <v>400.37</v>
      </c>
      <c r="H15" s="11">
        <v>0.02</v>
      </c>
    </row>
    <row r="16" spans="1:8" ht="9.75" thickBot="1" x14ac:dyDescent="0.2">
      <c r="E16" s="14" t="s">
        <v>48</v>
      </c>
      <c r="G16" s="15">
        <v>400.37</v>
      </c>
      <c r="H16" s="16">
        <v>0.02</v>
      </c>
    </row>
    <row r="17" spans="1:8" ht="9.75" thickTop="1" x14ac:dyDescent="0.15">
      <c r="H17" s="11"/>
    </row>
    <row r="18" spans="1:8" x14ac:dyDescent="0.15">
      <c r="A18" s="86" t="s">
        <v>68</v>
      </c>
      <c r="B18" s="91"/>
      <c r="C18" s="91"/>
      <c r="H18" s="11"/>
    </row>
    <row r="19" spans="1:8" ht="15" x14ac:dyDescent="0.25">
      <c r="B19" s="88" t="s">
        <v>399</v>
      </c>
      <c r="C19" s="87"/>
      <c r="H19" s="11"/>
    </row>
    <row r="20" spans="1:8" x14ac:dyDescent="0.15">
      <c r="B20" s="13" t="s">
        <v>75</v>
      </c>
      <c r="C20" s="5" t="s">
        <v>400</v>
      </c>
      <c r="D20" s="5" t="s">
        <v>401</v>
      </c>
      <c r="E20" s="5" t="s">
        <v>81</v>
      </c>
      <c r="F20" s="5">
        <v>31500</v>
      </c>
      <c r="G20" s="10">
        <v>155653.78</v>
      </c>
      <c r="H20" s="11">
        <v>7.6800000000000006</v>
      </c>
    </row>
    <row r="21" spans="1:8" x14ac:dyDescent="0.15">
      <c r="B21" s="13" t="s">
        <v>75</v>
      </c>
      <c r="C21" s="5" t="s">
        <v>402</v>
      </c>
      <c r="D21" s="5" t="s">
        <v>403</v>
      </c>
      <c r="E21" s="5" t="s">
        <v>81</v>
      </c>
      <c r="F21" s="5">
        <v>29500</v>
      </c>
      <c r="G21" s="10">
        <v>146959.88</v>
      </c>
      <c r="H21" s="11">
        <v>7.2500000000000009</v>
      </c>
    </row>
    <row r="22" spans="1:8" x14ac:dyDescent="0.15">
      <c r="B22" s="13" t="s">
        <v>75</v>
      </c>
      <c r="C22" s="5" t="s">
        <v>404</v>
      </c>
      <c r="D22" s="5" t="s">
        <v>405</v>
      </c>
      <c r="E22" s="5" t="s">
        <v>73</v>
      </c>
      <c r="F22" s="5">
        <v>20000</v>
      </c>
      <c r="G22" s="10">
        <v>99531.42</v>
      </c>
      <c r="H22" s="11">
        <v>4.91</v>
      </c>
    </row>
    <row r="23" spans="1:8" x14ac:dyDescent="0.15">
      <c r="B23" s="13" t="s">
        <v>75</v>
      </c>
      <c r="C23" s="5" t="s">
        <v>406</v>
      </c>
      <c r="D23" s="5" t="s">
        <v>407</v>
      </c>
      <c r="E23" s="5" t="s">
        <v>73</v>
      </c>
      <c r="F23" s="5">
        <v>17500</v>
      </c>
      <c r="G23" s="10">
        <v>87062.2</v>
      </c>
      <c r="H23" s="11">
        <v>4.3000000000000007</v>
      </c>
    </row>
    <row r="24" spans="1:8" x14ac:dyDescent="0.15">
      <c r="B24" s="13" t="s">
        <v>70</v>
      </c>
      <c r="C24" s="5" t="s">
        <v>408</v>
      </c>
      <c r="D24" s="5" t="s">
        <v>409</v>
      </c>
      <c r="E24" s="5" t="s">
        <v>73</v>
      </c>
      <c r="F24" s="5">
        <v>80000</v>
      </c>
      <c r="G24" s="10">
        <v>79632.7</v>
      </c>
      <c r="H24" s="11">
        <v>3.93</v>
      </c>
    </row>
    <row r="25" spans="1:8" x14ac:dyDescent="0.15">
      <c r="B25" s="13" t="s">
        <v>75</v>
      </c>
      <c r="C25" s="5" t="s">
        <v>406</v>
      </c>
      <c r="D25" s="5" t="s">
        <v>410</v>
      </c>
      <c r="E25" s="5" t="s">
        <v>73</v>
      </c>
      <c r="F25" s="5">
        <v>15000</v>
      </c>
      <c r="G25" s="10">
        <v>74730.87</v>
      </c>
      <c r="H25" s="11">
        <v>3.6900000000000004</v>
      </c>
    </row>
    <row r="26" spans="1:8" x14ac:dyDescent="0.15">
      <c r="B26" s="13" t="s">
        <v>75</v>
      </c>
      <c r="C26" s="5" t="s">
        <v>411</v>
      </c>
      <c r="D26" s="5" t="s">
        <v>412</v>
      </c>
      <c r="E26" s="5" t="s">
        <v>73</v>
      </c>
      <c r="F26" s="5">
        <v>13000</v>
      </c>
      <c r="G26" s="10">
        <v>64921.16</v>
      </c>
      <c r="H26" s="11">
        <v>3.2</v>
      </c>
    </row>
    <row r="27" spans="1:8" x14ac:dyDescent="0.15">
      <c r="B27" s="13" t="s">
        <v>75</v>
      </c>
      <c r="C27" s="5" t="s">
        <v>413</v>
      </c>
      <c r="D27" s="5" t="s">
        <v>414</v>
      </c>
      <c r="E27" s="5" t="s">
        <v>81</v>
      </c>
      <c r="F27" s="5">
        <v>12500</v>
      </c>
      <c r="G27" s="10">
        <v>62411.87</v>
      </c>
      <c r="H27" s="11">
        <v>3.08</v>
      </c>
    </row>
    <row r="28" spans="1:8" x14ac:dyDescent="0.15">
      <c r="B28" s="13" t="s">
        <v>75</v>
      </c>
      <c r="C28" s="5" t="s">
        <v>411</v>
      </c>
      <c r="D28" s="5" t="s">
        <v>415</v>
      </c>
      <c r="E28" s="5" t="s">
        <v>73</v>
      </c>
      <c r="F28" s="5">
        <v>10000</v>
      </c>
      <c r="G28" s="10">
        <v>49843.590000000004</v>
      </c>
      <c r="H28" s="11">
        <v>2.46</v>
      </c>
    </row>
    <row r="29" spans="1:8" x14ac:dyDescent="0.15">
      <c r="B29" s="13" t="s">
        <v>75</v>
      </c>
      <c r="C29" s="5" t="s">
        <v>416</v>
      </c>
      <c r="D29" s="5" t="s">
        <v>417</v>
      </c>
      <c r="E29" s="5" t="s">
        <v>73</v>
      </c>
      <c r="F29" s="5">
        <v>10000</v>
      </c>
      <c r="G29" s="10">
        <v>49385.950000000004</v>
      </c>
      <c r="H29" s="11">
        <v>2.44</v>
      </c>
    </row>
    <row r="30" spans="1:8" x14ac:dyDescent="0.15">
      <c r="B30" s="13" t="s">
        <v>75</v>
      </c>
      <c r="C30" s="5" t="s">
        <v>418</v>
      </c>
      <c r="D30" s="5" t="s">
        <v>419</v>
      </c>
      <c r="E30" s="5" t="s">
        <v>81</v>
      </c>
      <c r="F30" s="5">
        <v>10000</v>
      </c>
      <c r="G30" s="10">
        <v>49296.1</v>
      </c>
      <c r="H30" s="11">
        <v>2.4300000000000002</v>
      </c>
    </row>
    <row r="31" spans="1:8" x14ac:dyDescent="0.15">
      <c r="B31" s="13" t="s">
        <v>75</v>
      </c>
      <c r="C31" s="5" t="s">
        <v>418</v>
      </c>
      <c r="D31" s="5" t="s">
        <v>420</v>
      </c>
      <c r="E31" s="5" t="s">
        <v>81</v>
      </c>
      <c r="F31" s="5">
        <v>10000</v>
      </c>
      <c r="G31" s="10">
        <v>49198.65</v>
      </c>
      <c r="H31" s="11">
        <v>2.4300000000000002</v>
      </c>
    </row>
    <row r="32" spans="1:8" x14ac:dyDescent="0.15">
      <c r="B32" s="13" t="s">
        <v>75</v>
      </c>
      <c r="C32" s="5" t="s">
        <v>421</v>
      </c>
      <c r="D32" s="5" t="s">
        <v>422</v>
      </c>
      <c r="E32" s="5" t="s">
        <v>73</v>
      </c>
      <c r="F32" s="5">
        <v>10000</v>
      </c>
      <c r="G32" s="10">
        <v>49155.75</v>
      </c>
      <c r="H32" s="11">
        <v>2.4300000000000002</v>
      </c>
    </row>
    <row r="33" spans="2:8" x14ac:dyDescent="0.15">
      <c r="B33" s="13" t="s">
        <v>75</v>
      </c>
      <c r="C33" s="5" t="s">
        <v>159</v>
      </c>
      <c r="D33" s="5" t="s">
        <v>423</v>
      </c>
      <c r="E33" s="5" t="s">
        <v>73</v>
      </c>
      <c r="F33" s="5">
        <v>9000</v>
      </c>
      <c r="G33" s="10">
        <v>45000</v>
      </c>
      <c r="H33" s="11">
        <v>2.2200000000000002</v>
      </c>
    </row>
    <row r="34" spans="2:8" x14ac:dyDescent="0.15">
      <c r="B34" s="13" t="s">
        <v>75</v>
      </c>
      <c r="C34" s="5" t="s">
        <v>424</v>
      </c>
      <c r="D34" s="5" t="s">
        <v>425</v>
      </c>
      <c r="E34" s="5" t="s">
        <v>73</v>
      </c>
      <c r="F34" s="5">
        <v>8500</v>
      </c>
      <c r="G34" s="10">
        <v>42318.97</v>
      </c>
      <c r="H34" s="11">
        <v>2.0900000000000003</v>
      </c>
    </row>
    <row r="35" spans="2:8" x14ac:dyDescent="0.15">
      <c r="B35" s="13" t="s">
        <v>75</v>
      </c>
      <c r="C35" s="5" t="s">
        <v>426</v>
      </c>
      <c r="D35" s="5" t="s">
        <v>427</v>
      </c>
      <c r="E35" s="5" t="s">
        <v>83</v>
      </c>
      <c r="F35" s="5">
        <v>6000</v>
      </c>
      <c r="G35" s="10">
        <v>29897.78</v>
      </c>
      <c r="H35" s="11">
        <v>1.48</v>
      </c>
    </row>
    <row r="36" spans="2:8" x14ac:dyDescent="0.15">
      <c r="B36" s="13" t="s">
        <v>75</v>
      </c>
      <c r="C36" s="5" t="s">
        <v>424</v>
      </c>
      <c r="D36" s="5" t="s">
        <v>428</v>
      </c>
      <c r="E36" s="5" t="s">
        <v>73</v>
      </c>
      <c r="F36" s="5">
        <v>6000</v>
      </c>
      <c r="G36" s="10">
        <v>29851.22</v>
      </c>
      <c r="H36" s="11">
        <v>1.4700000000000002</v>
      </c>
    </row>
    <row r="37" spans="2:8" x14ac:dyDescent="0.15">
      <c r="B37" s="13" t="s">
        <v>75</v>
      </c>
      <c r="C37" s="5" t="s">
        <v>429</v>
      </c>
      <c r="D37" s="5" t="s">
        <v>430</v>
      </c>
      <c r="E37" s="5" t="s">
        <v>73</v>
      </c>
      <c r="F37" s="5">
        <v>6000</v>
      </c>
      <c r="G37" s="10">
        <v>29633.72</v>
      </c>
      <c r="H37" s="11">
        <v>1.46</v>
      </c>
    </row>
    <row r="38" spans="2:8" x14ac:dyDescent="0.15">
      <c r="B38" s="13" t="s">
        <v>70</v>
      </c>
      <c r="C38" s="5" t="s">
        <v>431</v>
      </c>
      <c r="D38" s="5" t="s">
        <v>432</v>
      </c>
      <c r="E38" s="5" t="s">
        <v>81</v>
      </c>
      <c r="F38" s="5">
        <v>30000</v>
      </c>
      <c r="G38" s="10">
        <v>29620.47</v>
      </c>
      <c r="H38" s="11">
        <v>1.46</v>
      </c>
    </row>
    <row r="39" spans="2:8" x14ac:dyDescent="0.15">
      <c r="B39" s="13" t="s">
        <v>75</v>
      </c>
      <c r="C39" s="5" t="s">
        <v>433</v>
      </c>
      <c r="D39" s="5" t="s">
        <v>434</v>
      </c>
      <c r="E39" s="5" t="s">
        <v>81</v>
      </c>
      <c r="F39" s="5">
        <v>6000</v>
      </c>
      <c r="G39" s="10">
        <v>29506.799999999999</v>
      </c>
      <c r="H39" s="11">
        <v>1.46</v>
      </c>
    </row>
    <row r="40" spans="2:8" x14ac:dyDescent="0.15">
      <c r="B40" s="13" t="s">
        <v>75</v>
      </c>
      <c r="C40" s="5" t="s">
        <v>435</v>
      </c>
      <c r="D40" s="5" t="s">
        <v>436</v>
      </c>
      <c r="E40" s="5" t="s">
        <v>81</v>
      </c>
      <c r="F40" s="5">
        <v>5800</v>
      </c>
      <c r="G40" s="10">
        <v>28975.52</v>
      </c>
      <c r="H40" s="11">
        <v>1.43</v>
      </c>
    </row>
    <row r="41" spans="2:8" x14ac:dyDescent="0.15">
      <c r="B41" s="13" t="s">
        <v>70</v>
      </c>
      <c r="C41" s="5" t="s">
        <v>408</v>
      </c>
      <c r="D41" s="5" t="s">
        <v>437</v>
      </c>
      <c r="E41" s="5" t="s">
        <v>73</v>
      </c>
      <c r="F41" s="5">
        <v>27500</v>
      </c>
      <c r="G41" s="10">
        <v>27131.279999999999</v>
      </c>
      <c r="H41" s="11">
        <v>1.34</v>
      </c>
    </row>
    <row r="42" spans="2:8" x14ac:dyDescent="0.15">
      <c r="B42" s="13" t="s">
        <v>75</v>
      </c>
      <c r="C42" s="5" t="s">
        <v>411</v>
      </c>
      <c r="D42" s="5" t="s">
        <v>438</v>
      </c>
      <c r="E42" s="5" t="s">
        <v>73</v>
      </c>
      <c r="F42" s="5">
        <v>5000</v>
      </c>
      <c r="G42" s="10">
        <v>24891.39</v>
      </c>
      <c r="H42" s="11">
        <v>1.23</v>
      </c>
    </row>
    <row r="43" spans="2:8" x14ac:dyDescent="0.15">
      <c r="B43" s="13" t="s">
        <v>75</v>
      </c>
      <c r="C43" s="5" t="s">
        <v>439</v>
      </c>
      <c r="D43" s="5" t="s">
        <v>440</v>
      </c>
      <c r="E43" s="5" t="s">
        <v>81</v>
      </c>
      <c r="F43" s="5">
        <v>5000</v>
      </c>
      <c r="G43" s="10">
        <v>24889.23</v>
      </c>
      <c r="H43" s="11">
        <v>1.23</v>
      </c>
    </row>
    <row r="44" spans="2:8" x14ac:dyDescent="0.15">
      <c r="B44" s="13" t="s">
        <v>75</v>
      </c>
      <c r="C44" s="5" t="s">
        <v>413</v>
      </c>
      <c r="D44" s="5" t="s">
        <v>441</v>
      </c>
      <c r="E44" s="5" t="s">
        <v>81</v>
      </c>
      <c r="F44" s="5">
        <v>4900</v>
      </c>
      <c r="G44" s="10">
        <v>24444.52</v>
      </c>
      <c r="H44" s="11">
        <v>1.2100000000000002</v>
      </c>
    </row>
    <row r="45" spans="2:8" x14ac:dyDescent="0.15">
      <c r="B45" s="13" t="s">
        <v>75</v>
      </c>
      <c r="C45" s="5" t="s">
        <v>442</v>
      </c>
      <c r="D45" s="5" t="s">
        <v>443</v>
      </c>
      <c r="E45" s="5" t="s">
        <v>81</v>
      </c>
      <c r="F45" s="5">
        <v>4500</v>
      </c>
      <c r="G45" s="10">
        <v>22440.66</v>
      </c>
      <c r="H45" s="11">
        <v>1.1100000000000001</v>
      </c>
    </row>
    <row r="46" spans="2:8" x14ac:dyDescent="0.15">
      <c r="B46" s="13" t="s">
        <v>70</v>
      </c>
      <c r="C46" s="5" t="s">
        <v>444</v>
      </c>
      <c r="D46" s="5" t="s">
        <v>445</v>
      </c>
      <c r="E46" s="5" t="s">
        <v>73</v>
      </c>
      <c r="F46" s="5">
        <v>20000</v>
      </c>
      <c r="G46" s="10">
        <v>19926.560000000001</v>
      </c>
      <c r="H46" s="11">
        <v>0.98</v>
      </c>
    </row>
    <row r="47" spans="2:8" x14ac:dyDescent="0.15">
      <c r="B47" s="13" t="s">
        <v>75</v>
      </c>
      <c r="C47" s="5" t="s">
        <v>446</v>
      </c>
      <c r="D47" s="5" t="s">
        <v>447</v>
      </c>
      <c r="E47" s="5" t="s">
        <v>448</v>
      </c>
      <c r="F47" s="5">
        <v>4000</v>
      </c>
      <c r="G47" s="10">
        <v>19893.04</v>
      </c>
      <c r="H47" s="11">
        <v>0.98</v>
      </c>
    </row>
    <row r="48" spans="2:8" x14ac:dyDescent="0.15">
      <c r="B48" s="13" t="s">
        <v>70</v>
      </c>
      <c r="C48" s="5" t="s">
        <v>431</v>
      </c>
      <c r="D48" s="5" t="s">
        <v>449</v>
      </c>
      <c r="E48" s="5" t="s">
        <v>81</v>
      </c>
      <c r="F48" s="5">
        <v>20000</v>
      </c>
      <c r="G48" s="10">
        <v>19754.8</v>
      </c>
      <c r="H48" s="11">
        <v>0.98</v>
      </c>
    </row>
    <row r="49" spans="2:8" x14ac:dyDescent="0.15">
      <c r="B49" s="13" t="s">
        <v>75</v>
      </c>
      <c r="C49" s="5" t="s">
        <v>450</v>
      </c>
      <c r="D49" s="5" t="s">
        <v>451</v>
      </c>
      <c r="E49" s="5" t="s">
        <v>81</v>
      </c>
      <c r="F49" s="5">
        <v>4000</v>
      </c>
      <c r="G49" s="10">
        <v>19754.29</v>
      </c>
      <c r="H49" s="11">
        <v>0.98</v>
      </c>
    </row>
    <row r="50" spans="2:8" x14ac:dyDescent="0.15">
      <c r="B50" s="13" t="s">
        <v>75</v>
      </c>
      <c r="C50" s="5" t="s">
        <v>452</v>
      </c>
      <c r="D50" s="5" t="s">
        <v>453</v>
      </c>
      <c r="E50" s="5" t="s">
        <v>73</v>
      </c>
      <c r="F50" s="5">
        <v>4000</v>
      </c>
      <c r="G50" s="10">
        <v>19735.52</v>
      </c>
      <c r="H50" s="11">
        <v>0.97</v>
      </c>
    </row>
    <row r="51" spans="2:8" x14ac:dyDescent="0.15">
      <c r="B51" s="13" t="s">
        <v>75</v>
      </c>
      <c r="C51" s="5" t="s">
        <v>429</v>
      </c>
      <c r="D51" s="5" t="s">
        <v>454</v>
      </c>
      <c r="E51" s="5" t="s">
        <v>73</v>
      </c>
      <c r="F51" s="5">
        <v>4000</v>
      </c>
      <c r="G51" s="10">
        <v>19626.18</v>
      </c>
      <c r="H51" s="11">
        <v>0.97</v>
      </c>
    </row>
    <row r="52" spans="2:8" x14ac:dyDescent="0.15">
      <c r="B52" s="13" t="s">
        <v>75</v>
      </c>
      <c r="C52" s="5" t="s">
        <v>455</v>
      </c>
      <c r="D52" s="5" t="s">
        <v>456</v>
      </c>
      <c r="E52" s="5" t="s">
        <v>81</v>
      </c>
      <c r="F52" s="5">
        <v>4000</v>
      </c>
      <c r="G52" s="10">
        <v>19622.02</v>
      </c>
      <c r="H52" s="11">
        <v>0.97</v>
      </c>
    </row>
    <row r="53" spans="2:8" x14ac:dyDescent="0.15">
      <c r="B53" s="13" t="s">
        <v>75</v>
      </c>
      <c r="C53" s="5" t="s">
        <v>446</v>
      </c>
      <c r="D53" s="5" t="s">
        <v>457</v>
      </c>
      <c r="E53" s="5" t="s">
        <v>448</v>
      </c>
      <c r="F53" s="5">
        <v>3900</v>
      </c>
      <c r="G53" s="10">
        <v>19400.63</v>
      </c>
      <c r="H53" s="11">
        <v>0.96000000000000008</v>
      </c>
    </row>
    <row r="54" spans="2:8" x14ac:dyDescent="0.15">
      <c r="B54" s="13" t="s">
        <v>75</v>
      </c>
      <c r="C54" s="5" t="s">
        <v>458</v>
      </c>
      <c r="D54" s="5" t="s">
        <v>459</v>
      </c>
      <c r="E54" s="5" t="s">
        <v>73</v>
      </c>
      <c r="F54" s="5">
        <v>3800</v>
      </c>
      <c r="G54" s="10">
        <v>18909.62</v>
      </c>
      <c r="H54" s="11">
        <v>0.93</v>
      </c>
    </row>
    <row r="55" spans="2:8" x14ac:dyDescent="0.15">
      <c r="B55" s="13" t="s">
        <v>75</v>
      </c>
      <c r="C55" s="5" t="s">
        <v>446</v>
      </c>
      <c r="D55" s="5" t="s">
        <v>460</v>
      </c>
      <c r="E55" s="5" t="s">
        <v>448</v>
      </c>
      <c r="F55" s="5">
        <v>3700</v>
      </c>
      <c r="G55" s="10">
        <v>18427.32</v>
      </c>
      <c r="H55" s="11">
        <v>0.91</v>
      </c>
    </row>
    <row r="56" spans="2:8" x14ac:dyDescent="0.15">
      <c r="B56" s="13" t="s">
        <v>75</v>
      </c>
      <c r="C56" s="5" t="s">
        <v>461</v>
      </c>
      <c r="D56" s="5" t="s">
        <v>462</v>
      </c>
      <c r="E56" s="5" t="s">
        <v>73</v>
      </c>
      <c r="F56" s="5">
        <v>3500</v>
      </c>
      <c r="G56" s="10">
        <v>17293.53</v>
      </c>
      <c r="H56" s="11">
        <v>0.85000000000000009</v>
      </c>
    </row>
    <row r="57" spans="2:8" x14ac:dyDescent="0.15">
      <c r="B57" s="13" t="s">
        <v>75</v>
      </c>
      <c r="C57" s="5" t="s">
        <v>402</v>
      </c>
      <c r="D57" s="5" t="s">
        <v>463</v>
      </c>
      <c r="E57" s="5" t="s">
        <v>81</v>
      </c>
      <c r="F57" s="5">
        <v>3300</v>
      </c>
      <c r="G57" s="10">
        <v>16500</v>
      </c>
      <c r="H57" s="11">
        <v>0.80999999999999994</v>
      </c>
    </row>
    <row r="58" spans="2:8" x14ac:dyDescent="0.15">
      <c r="B58" s="13" t="s">
        <v>75</v>
      </c>
      <c r="C58" s="5" t="s">
        <v>464</v>
      </c>
      <c r="D58" s="5" t="s">
        <v>465</v>
      </c>
      <c r="E58" s="5" t="s">
        <v>73</v>
      </c>
      <c r="F58" s="5">
        <v>3100</v>
      </c>
      <c r="G58" s="10">
        <v>15308.76</v>
      </c>
      <c r="H58" s="11">
        <v>0.76</v>
      </c>
    </row>
    <row r="59" spans="2:8" x14ac:dyDescent="0.15">
      <c r="B59" s="13" t="s">
        <v>75</v>
      </c>
      <c r="C59" s="5" t="s">
        <v>466</v>
      </c>
      <c r="D59" s="5" t="s">
        <v>467</v>
      </c>
      <c r="E59" s="5" t="s">
        <v>81</v>
      </c>
      <c r="F59" s="5">
        <v>3000</v>
      </c>
      <c r="G59" s="10">
        <v>14978.29</v>
      </c>
      <c r="H59" s="11">
        <v>0.74</v>
      </c>
    </row>
    <row r="60" spans="2:8" x14ac:dyDescent="0.15">
      <c r="B60" s="13" t="s">
        <v>75</v>
      </c>
      <c r="C60" s="5" t="s">
        <v>418</v>
      </c>
      <c r="D60" s="5" t="s">
        <v>468</v>
      </c>
      <c r="E60" s="5" t="s">
        <v>81</v>
      </c>
      <c r="F60" s="5">
        <v>3000</v>
      </c>
      <c r="G60" s="10">
        <v>14963.84</v>
      </c>
      <c r="H60" s="11">
        <v>0.74</v>
      </c>
    </row>
    <row r="61" spans="2:8" x14ac:dyDescent="0.15">
      <c r="B61" s="13" t="s">
        <v>75</v>
      </c>
      <c r="C61" s="5" t="s">
        <v>446</v>
      </c>
      <c r="D61" s="5" t="s">
        <v>469</v>
      </c>
      <c r="E61" s="5" t="s">
        <v>448</v>
      </c>
      <c r="F61" s="5">
        <v>3000</v>
      </c>
      <c r="G61" s="10">
        <v>14939.07</v>
      </c>
      <c r="H61" s="11">
        <v>0.74</v>
      </c>
    </row>
    <row r="62" spans="2:8" x14ac:dyDescent="0.15">
      <c r="B62" s="13" t="s">
        <v>75</v>
      </c>
      <c r="C62" s="5" t="s">
        <v>470</v>
      </c>
      <c r="D62" s="5" t="s">
        <v>471</v>
      </c>
      <c r="E62" s="5" t="s">
        <v>73</v>
      </c>
      <c r="F62" s="5">
        <v>3000</v>
      </c>
      <c r="G62" s="10">
        <v>14926.61</v>
      </c>
      <c r="H62" s="11">
        <v>0.74</v>
      </c>
    </row>
    <row r="63" spans="2:8" x14ac:dyDescent="0.15">
      <c r="B63" s="13" t="s">
        <v>75</v>
      </c>
      <c r="C63" s="5" t="s">
        <v>421</v>
      </c>
      <c r="D63" s="5" t="s">
        <v>472</v>
      </c>
      <c r="E63" s="5" t="s">
        <v>73</v>
      </c>
      <c r="F63" s="5">
        <v>2500</v>
      </c>
      <c r="G63" s="10">
        <v>12500</v>
      </c>
      <c r="H63" s="11">
        <v>0.62000000000000011</v>
      </c>
    </row>
    <row r="64" spans="2:8" x14ac:dyDescent="0.15">
      <c r="B64" s="13" t="s">
        <v>75</v>
      </c>
      <c r="C64" s="5" t="s">
        <v>473</v>
      </c>
      <c r="D64" s="5" t="s">
        <v>474</v>
      </c>
      <c r="E64" s="5" t="s">
        <v>81</v>
      </c>
      <c r="F64" s="5">
        <v>2500</v>
      </c>
      <c r="G64" s="10">
        <v>12466.800000000001</v>
      </c>
      <c r="H64" s="11">
        <v>0.62000000000000011</v>
      </c>
    </row>
    <row r="65" spans="2:8" x14ac:dyDescent="0.15">
      <c r="B65" s="13" t="s">
        <v>75</v>
      </c>
      <c r="C65" s="5" t="s">
        <v>413</v>
      </c>
      <c r="D65" s="5" t="s">
        <v>475</v>
      </c>
      <c r="E65" s="5" t="s">
        <v>81</v>
      </c>
      <c r="F65" s="5">
        <v>2500</v>
      </c>
      <c r="G65" s="10">
        <v>12453.64</v>
      </c>
      <c r="H65" s="11">
        <v>0.61</v>
      </c>
    </row>
    <row r="66" spans="2:8" x14ac:dyDescent="0.15">
      <c r="B66" s="13" t="s">
        <v>75</v>
      </c>
      <c r="C66" s="5" t="s">
        <v>446</v>
      </c>
      <c r="D66" s="5" t="s">
        <v>476</v>
      </c>
      <c r="E66" s="5" t="s">
        <v>448</v>
      </c>
      <c r="F66" s="5">
        <v>2000</v>
      </c>
      <c r="G66" s="10">
        <v>9945.16</v>
      </c>
      <c r="H66" s="11">
        <v>0.49</v>
      </c>
    </row>
    <row r="67" spans="2:8" x14ac:dyDescent="0.15">
      <c r="B67" s="13" t="s">
        <v>75</v>
      </c>
      <c r="C67" s="5" t="s">
        <v>477</v>
      </c>
      <c r="D67" s="5" t="s">
        <v>478</v>
      </c>
      <c r="E67" s="5" t="s">
        <v>81</v>
      </c>
      <c r="F67" s="5">
        <v>2000</v>
      </c>
      <c r="G67" s="10">
        <v>9855.4500000000007</v>
      </c>
      <c r="H67" s="11">
        <v>0.49</v>
      </c>
    </row>
    <row r="68" spans="2:8" x14ac:dyDescent="0.15">
      <c r="B68" s="13" t="s">
        <v>75</v>
      </c>
      <c r="C68" s="5" t="s">
        <v>479</v>
      </c>
      <c r="D68" s="5" t="s">
        <v>480</v>
      </c>
      <c r="E68" s="5" t="s">
        <v>81</v>
      </c>
      <c r="F68" s="5">
        <v>2000</v>
      </c>
      <c r="G68" s="10">
        <v>9845.34</v>
      </c>
      <c r="H68" s="11">
        <v>0.49</v>
      </c>
    </row>
    <row r="69" spans="2:8" x14ac:dyDescent="0.15">
      <c r="B69" s="13" t="s">
        <v>75</v>
      </c>
      <c r="C69" s="5" t="s">
        <v>481</v>
      </c>
      <c r="D69" s="5" t="s">
        <v>482</v>
      </c>
      <c r="E69" s="5" t="s">
        <v>73</v>
      </c>
      <c r="F69" s="5">
        <v>1500</v>
      </c>
      <c r="G69" s="10">
        <v>7485.57</v>
      </c>
      <c r="H69" s="11">
        <v>0.37</v>
      </c>
    </row>
    <row r="70" spans="2:8" x14ac:dyDescent="0.15">
      <c r="B70" s="13" t="s">
        <v>75</v>
      </c>
      <c r="C70" s="5" t="s">
        <v>483</v>
      </c>
      <c r="D70" s="5" t="s">
        <v>484</v>
      </c>
      <c r="E70" s="5" t="s">
        <v>81</v>
      </c>
      <c r="F70" s="5">
        <v>1500</v>
      </c>
      <c r="G70" s="10">
        <v>7485.24</v>
      </c>
      <c r="H70" s="11">
        <v>0.37</v>
      </c>
    </row>
    <row r="71" spans="2:8" x14ac:dyDescent="0.15">
      <c r="B71" s="13" t="s">
        <v>70</v>
      </c>
      <c r="C71" s="5" t="s">
        <v>485</v>
      </c>
      <c r="D71" s="5" t="s">
        <v>486</v>
      </c>
      <c r="E71" s="5" t="s">
        <v>73</v>
      </c>
      <c r="F71" s="5">
        <v>7500</v>
      </c>
      <c r="G71" s="10">
        <v>7397.55</v>
      </c>
      <c r="H71" s="11">
        <v>0.37</v>
      </c>
    </row>
    <row r="72" spans="2:8" x14ac:dyDescent="0.15">
      <c r="B72" s="13" t="s">
        <v>75</v>
      </c>
      <c r="C72" s="5" t="s">
        <v>487</v>
      </c>
      <c r="D72" s="5" t="s">
        <v>488</v>
      </c>
      <c r="E72" s="5" t="s">
        <v>489</v>
      </c>
      <c r="F72" s="5">
        <v>1400</v>
      </c>
      <c r="G72" s="10">
        <v>6960.43</v>
      </c>
      <c r="H72" s="11">
        <v>0.34</v>
      </c>
    </row>
    <row r="73" spans="2:8" x14ac:dyDescent="0.15">
      <c r="B73" s="13" t="s">
        <v>75</v>
      </c>
      <c r="C73" s="5" t="s">
        <v>487</v>
      </c>
      <c r="D73" s="5" t="s">
        <v>490</v>
      </c>
      <c r="E73" s="5" t="s">
        <v>489</v>
      </c>
      <c r="F73" s="5">
        <v>1200</v>
      </c>
      <c r="G73" s="10">
        <v>5928.81</v>
      </c>
      <c r="H73" s="11">
        <v>0.29000000000000004</v>
      </c>
    </row>
    <row r="74" spans="2:8" x14ac:dyDescent="0.15">
      <c r="B74" s="13" t="s">
        <v>75</v>
      </c>
      <c r="C74" s="5" t="s">
        <v>491</v>
      </c>
      <c r="D74" s="5" t="s">
        <v>492</v>
      </c>
      <c r="E74" s="5" t="s">
        <v>73</v>
      </c>
      <c r="F74" s="5">
        <v>1000</v>
      </c>
      <c r="G74" s="10">
        <v>4992.9800000000005</v>
      </c>
      <c r="H74" s="11">
        <v>0.25</v>
      </c>
    </row>
    <row r="75" spans="2:8" x14ac:dyDescent="0.15">
      <c r="B75" s="13" t="s">
        <v>75</v>
      </c>
      <c r="C75" s="5" t="s">
        <v>493</v>
      </c>
      <c r="D75" s="5" t="s">
        <v>494</v>
      </c>
      <c r="E75" s="5" t="s">
        <v>448</v>
      </c>
      <c r="F75" s="5">
        <v>1000</v>
      </c>
      <c r="G75" s="10">
        <v>4980.7300000000005</v>
      </c>
      <c r="H75" s="11">
        <v>0.25</v>
      </c>
    </row>
    <row r="76" spans="2:8" x14ac:dyDescent="0.15">
      <c r="B76" s="13" t="s">
        <v>75</v>
      </c>
      <c r="C76" s="5" t="s">
        <v>487</v>
      </c>
      <c r="D76" s="5" t="s">
        <v>495</v>
      </c>
      <c r="E76" s="5" t="s">
        <v>496</v>
      </c>
      <c r="F76" s="5">
        <v>1000</v>
      </c>
      <c r="G76" s="10">
        <v>4931.68</v>
      </c>
      <c r="H76" s="11">
        <v>0.24000000000000002</v>
      </c>
    </row>
    <row r="77" spans="2:8" x14ac:dyDescent="0.15">
      <c r="B77" s="13" t="s">
        <v>75</v>
      </c>
      <c r="C77" s="5" t="s">
        <v>481</v>
      </c>
      <c r="D77" s="5" t="s">
        <v>497</v>
      </c>
      <c r="E77" s="5" t="s">
        <v>73</v>
      </c>
      <c r="F77" s="5">
        <v>1000</v>
      </c>
      <c r="G77" s="10">
        <v>4928.3</v>
      </c>
      <c r="H77" s="11">
        <v>0.24000000000000002</v>
      </c>
    </row>
    <row r="78" spans="2:8" x14ac:dyDescent="0.15">
      <c r="B78" s="13" t="s">
        <v>75</v>
      </c>
      <c r="C78" s="5" t="s">
        <v>487</v>
      </c>
      <c r="D78" s="5" t="s">
        <v>498</v>
      </c>
      <c r="E78" s="5" t="s">
        <v>496</v>
      </c>
      <c r="F78" s="5">
        <v>1000</v>
      </c>
      <c r="G78" s="10">
        <v>4908.26</v>
      </c>
      <c r="H78" s="11">
        <v>0.24000000000000002</v>
      </c>
    </row>
    <row r="79" spans="2:8" x14ac:dyDescent="0.15">
      <c r="B79" s="13" t="s">
        <v>75</v>
      </c>
      <c r="C79" s="5" t="s">
        <v>499</v>
      </c>
      <c r="D79" s="5" t="s">
        <v>500</v>
      </c>
      <c r="E79" s="5" t="s">
        <v>73</v>
      </c>
      <c r="F79" s="5">
        <v>500</v>
      </c>
      <c r="G79" s="10">
        <v>2493.62</v>
      </c>
      <c r="H79" s="11">
        <v>0.12000000000000001</v>
      </c>
    </row>
    <row r="80" spans="2:8" x14ac:dyDescent="0.15">
      <c r="B80" s="13" t="s">
        <v>75</v>
      </c>
      <c r="C80" s="5" t="s">
        <v>413</v>
      </c>
      <c r="D80" s="5" t="s">
        <v>501</v>
      </c>
      <c r="E80" s="5" t="s">
        <v>81</v>
      </c>
      <c r="F80" s="5">
        <v>500</v>
      </c>
      <c r="G80" s="10">
        <v>2491.61</v>
      </c>
      <c r="H80" s="11">
        <v>0.12000000000000001</v>
      </c>
    </row>
    <row r="81" spans="2:8" x14ac:dyDescent="0.15">
      <c r="B81" s="13" t="s">
        <v>75</v>
      </c>
      <c r="C81" s="5" t="s">
        <v>502</v>
      </c>
      <c r="D81" s="5" t="s">
        <v>503</v>
      </c>
      <c r="E81" s="5" t="s">
        <v>73</v>
      </c>
      <c r="F81" s="5">
        <v>500</v>
      </c>
      <c r="G81" s="10">
        <v>2486.71</v>
      </c>
      <c r="H81" s="11">
        <v>0.12000000000000001</v>
      </c>
    </row>
    <row r="82" spans="2:8" x14ac:dyDescent="0.15">
      <c r="B82" s="13" t="s">
        <v>75</v>
      </c>
      <c r="C82" s="5" t="s">
        <v>504</v>
      </c>
      <c r="D82" s="5" t="s">
        <v>505</v>
      </c>
      <c r="E82" s="5" t="s">
        <v>81</v>
      </c>
      <c r="F82" s="5">
        <v>500</v>
      </c>
      <c r="G82" s="10">
        <v>2466.71</v>
      </c>
      <c r="H82" s="11">
        <v>0.12000000000000001</v>
      </c>
    </row>
    <row r="83" spans="2:8" x14ac:dyDescent="0.15">
      <c r="B83" s="13" t="s">
        <v>70</v>
      </c>
      <c r="C83" s="5" t="s">
        <v>408</v>
      </c>
      <c r="D83" s="5" t="s">
        <v>506</v>
      </c>
      <c r="E83" s="5" t="s">
        <v>81</v>
      </c>
      <c r="F83" s="5">
        <v>2500</v>
      </c>
      <c r="G83" s="10">
        <v>2460.15</v>
      </c>
      <c r="H83" s="11">
        <v>0.12000000000000001</v>
      </c>
    </row>
    <row r="84" spans="2:8" x14ac:dyDescent="0.15">
      <c r="B84" s="13" t="s">
        <v>75</v>
      </c>
      <c r="C84" s="5" t="s">
        <v>507</v>
      </c>
      <c r="D84" s="5" t="s">
        <v>508</v>
      </c>
      <c r="E84" s="5" t="s">
        <v>73</v>
      </c>
      <c r="F84" s="5">
        <v>100</v>
      </c>
      <c r="G84" s="10">
        <v>499.05</v>
      </c>
      <c r="H84" s="11">
        <v>0.02</v>
      </c>
    </row>
    <row r="85" spans="2:8" x14ac:dyDescent="0.15">
      <c r="B85" s="13" t="s">
        <v>75</v>
      </c>
      <c r="C85" s="5" t="s">
        <v>509</v>
      </c>
      <c r="D85" s="5" t="s">
        <v>510</v>
      </c>
      <c r="E85" s="5" t="s">
        <v>73</v>
      </c>
      <c r="F85" s="5">
        <v>100</v>
      </c>
      <c r="G85" s="10">
        <v>498.79</v>
      </c>
      <c r="H85" s="11">
        <v>0.02</v>
      </c>
    </row>
    <row r="86" spans="2:8" x14ac:dyDescent="0.15">
      <c r="B86" s="13" t="s">
        <v>75</v>
      </c>
      <c r="C86" s="5" t="s">
        <v>511</v>
      </c>
      <c r="D86" s="5" t="s">
        <v>512</v>
      </c>
      <c r="E86" s="5" t="s">
        <v>81</v>
      </c>
      <c r="F86" s="5">
        <v>100</v>
      </c>
      <c r="G86" s="10">
        <v>494.38</v>
      </c>
      <c r="H86" s="11">
        <v>0.02</v>
      </c>
    </row>
    <row r="87" spans="2:8" ht="9.75" thickBot="1" x14ac:dyDescent="0.2">
      <c r="E87" s="14" t="s">
        <v>48</v>
      </c>
      <c r="G87" s="15">
        <v>1851302.52</v>
      </c>
      <c r="H87" s="16">
        <v>91.369999999999905</v>
      </c>
    </row>
    <row r="88" spans="2:8" ht="15.75" thickTop="1" x14ac:dyDescent="0.25">
      <c r="B88" s="88" t="s">
        <v>513</v>
      </c>
      <c r="C88" s="87"/>
      <c r="H88" s="11"/>
    </row>
    <row r="89" spans="2:8" x14ac:dyDescent="0.15">
      <c r="B89" s="13" t="s">
        <v>514</v>
      </c>
      <c r="C89" s="5" t="s">
        <v>515</v>
      </c>
      <c r="D89" s="5" t="s">
        <v>516</v>
      </c>
      <c r="E89" s="5" t="s">
        <v>55</v>
      </c>
      <c r="F89" s="5">
        <v>21126400</v>
      </c>
      <c r="G89" s="10">
        <v>21126.400000000001</v>
      </c>
      <c r="H89" s="11">
        <v>1.04</v>
      </c>
    </row>
    <row r="90" spans="2:8" x14ac:dyDescent="0.15">
      <c r="B90" s="13" t="s">
        <v>514</v>
      </c>
      <c r="C90" s="5" t="s">
        <v>517</v>
      </c>
      <c r="D90" s="5" t="s">
        <v>518</v>
      </c>
      <c r="E90" s="5" t="s">
        <v>55</v>
      </c>
      <c r="F90" s="5">
        <v>20000000</v>
      </c>
      <c r="G90" s="10">
        <v>19976.8</v>
      </c>
      <c r="H90" s="11">
        <v>0.9900000000000001</v>
      </c>
    </row>
    <row r="91" spans="2:8" x14ac:dyDescent="0.15">
      <c r="B91" s="13" t="s">
        <v>514</v>
      </c>
      <c r="C91" s="5" t="s">
        <v>519</v>
      </c>
      <c r="D91" s="5" t="s">
        <v>520</v>
      </c>
      <c r="E91" s="5" t="s">
        <v>55</v>
      </c>
      <c r="F91" s="5">
        <v>19500000</v>
      </c>
      <c r="G91" s="10">
        <v>19461.03</v>
      </c>
      <c r="H91" s="11">
        <v>0.96000000000000008</v>
      </c>
    </row>
    <row r="92" spans="2:8" x14ac:dyDescent="0.15">
      <c r="B92" s="13" t="s">
        <v>514</v>
      </c>
      <c r="C92" s="5" t="s">
        <v>521</v>
      </c>
      <c r="D92" s="5" t="s">
        <v>522</v>
      </c>
      <c r="E92" s="5" t="s">
        <v>55</v>
      </c>
      <c r="F92" s="5">
        <v>15000000</v>
      </c>
      <c r="G92" s="10">
        <v>14972.5</v>
      </c>
      <c r="H92" s="11">
        <v>0.74</v>
      </c>
    </row>
    <row r="93" spans="2:8" x14ac:dyDescent="0.15">
      <c r="B93" s="13" t="s">
        <v>514</v>
      </c>
      <c r="C93" s="5" t="s">
        <v>523</v>
      </c>
      <c r="D93" s="5" t="s">
        <v>524</v>
      </c>
      <c r="E93" s="5" t="s">
        <v>55</v>
      </c>
      <c r="F93" s="5">
        <v>14803300</v>
      </c>
      <c r="G93" s="10">
        <v>14768.73</v>
      </c>
      <c r="H93" s="11">
        <v>0.73</v>
      </c>
    </row>
    <row r="94" spans="2:8" x14ac:dyDescent="0.15">
      <c r="B94" s="13" t="s">
        <v>514</v>
      </c>
      <c r="C94" s="5" t="s">
        <v>525</v>
      </c>
      <c r="D94" s="5" t="s">
        <v>526</v>
      </c>
      <c r="E94" s="5" t="s">
        <v>55</v>
      </c>
      <c r="F94" s="5">
        <v>10000000</v>
      </c>
      <c r="G94" s="10">
        <v>9988.4</v>
      </c>
      <c r="H94" s="11">
        <v>0.49</v>
      </c>
    </row>
    <row r="95" spans="2:8" x14ac:dyDescent="0.15">
      <c r="B95" s="13" t="s">
        <v>514</v>
      </c>
      <c r="C95" s="5" t="s">
        <v>527</v>
      </c>
      <c r="D95" s="5" t="s">
        <v>528</v>
      </c>
      <c r="E95" s="5" t="s">
        <v>55</v>
      </c>
      <c r="F95" s="5">
        <v>1500000</v>
      </c>
      <c r="G95" s="10">
        <v>1496.49</v>
      </c>
      <c r="H95" s="11">
        <v>6.9999999999999993E-2</v>
      </c>
    </row>
    <row r="96" spans="2:8" ht="9.75" thickBot="1" x14ac:dyDescent="0.2">
      <c r="E96" s="14" t="s">
        <v>48</v>
      </c>
      <c r="G96" s="23">
        <v>101790.35</v>
      </c>
      <c r="H96" s="24">
        <v>5.0199999999999996</v>
      </c>
    </row>
    <row r="97" spans="1:8" ht="9.75" thickTop="1" x14ac:dyDescent="0.15">
      <c r="H97" s="11"/>
    </row>
    <row r="98" spans="1:8" x14ac:dyDescent="0.15">
      <c r="B98" s="86"/>
      <c r="C98" s="91"/>
      <c r="H98" s="11"/>
    </row>
    <row r="99" spans="1:8" x14ac:dyDescent="0.15">
      <c r="C99" s="5" t="s">
        <v>529</v>
      </c>
      <c r="G99" s="10">
        <v>15807.76</v>
      </c>
      <c r="H99" s="11">
        <v>0.78029999999999999</v>
      </c>
    </row>
    <row r="100" spans="1:8" x14ac:dyDescent="0.15">
      <c r="B100" s="13" t="s">
        <v>84</v>
      </c>
      <c r="H100" s="11"/>
    </row>
    <row r="101" spans="1:8" x14ac:dyDescent="0.15">
      <c r="C101" s="5" t="s">
        <v>85</v>
      </c>
      <c r="E101" s="5" t="s">
        <v>84</v>
      </c>
      <c r="G101" s="10">
        <v>2565</v>
      </c>
      <c r="H101" s="11">
        <v>0.13</v>
      </c>
    </row>
    <row r="102" spans="1:8" x14ac:dyDescent="0.15">
      <c r="H102" s="11"/>
    </row>
    <row r="103" spans="1:8" x14ac:dyDescent="0.15">
      <c r="A103" s="17" t="s">
        <v>86</v>
      </c>
      <c r="G103" s="18">
        <v>20771.45</v>
      </c>
      <c r="H103" s="19">
        <v>1.05</v>
      </c>
    </row>
    <row r="104" spans="1:8" x14ac:dyDescent="0.15">
      <c r="H104" s="11"/>
    </row>
    <row r="105" spans="1:8" ht="9.75" thickBot="1" x14ac:dyDescent="0.2">
      <c r="E105" s="14" t="s">
        <v>87</v>
      </c>
      <c r="G105" s="15">
        <v>2025850.85</v>
      </c>
      <c r="H105" s="16">
        <v>100</v>
      </c>
    </row>
    <row r="106" spans="1:8" ht="9.75" thickTop="1" x14ac:dyDescent="0.15">
      <c r="H106" s="11"/>
    </row>
    <row r="107" spans="1:8" x14ac:dyDescent="0.15">
      <c r="A107" s="14" t="s">
        <v>88</v>
      </c>
      <c r="H107" s="11"/>
    </row>
    <row r="108" spans="1:8" x14ac:dyDescent="0.15">
      <c r="A108" s="5">
        <v>1</v>
      </c>
      <c r="B108" s="5" t="s">
        <v>530</v>
      </c>
      <c r="H108" s="11"/>
    </row>
    <row r="109" spans="1:8" x14ac:dyDescent="0.15">
      <c r="H109" s="11"/>
    </row>
    <row r="110" spans="1:8" x14ac:dyDescent="0.15">
      <c r="A110" s="5">
        <v>2</v>
      </c>
      <c r="B110" s="5" t="s">
        <v>90</v>
      </c>
      <c r="H110" s="11"/>
    </row>
    <row r="111" spans="1:8" x14ac:dyDescent="0.15">
      <c r="H111" s="11"/>
    </row>
    <row r="112" spans="1:8" x14ac:dyDescent="0.15">
      <c r="A112" s="5">
        <v>3</v>
      </c>
      <c r="B112" s="5" t="s">
        <v>531</v>
      </c>
      <c r="H112" s="11"/>
    </row>
    <row r="113" spans="1:8" x14ac:dyDescent="0.15">
      <c r="H113" s="11"/>
    </row>
    <row r="114" spans="1:8" x14ac:dyDescent="0.15">
      <c r="A114" s="5">
        <v>5</v>
      </c>
      <c r="B114" s="5" t="s">
        <v>532</v>
      </c>
      <c r="H114" s="11"/>
    </row>
    <row r="115" spans="1:8" x14ac:dyDescent="0.15">
      <c r="H115" s="11"/>
    </row>
    <row r="116" spans="1:8" x14ac:dyDescent="0.15">
      <c r="A116" s="5">
        <v>4</v>
      </c>
      <c r="B116" s="5" t="s">
        <v>91</v>
      </c>
      <c r="H116" s="11"/>
    </row>
    <row r="117" spans="1:8" x14ac:dyDescent="0.15">
      <c r="B117" s="5" t="s">
        <v>92</v>
      </c>
      <c r="H117" s="11"/>
    </row>
    <row r="118" spans="1:8" x14ac:dyDescent="0.15">
      <c r="B118" s="5" t="s">
        <v>93</v>
      </c>
      <c r="H118" s="11"/>
    </row>
    <row r="119" spans="1:8" x14ac:dyDescent="0.15">
      <c r="A119" s="1"/>
      <c r="B119" s="1"/>
      <c r="C119" s="1"/>
      <c r="D119" s="1"/>
      <c r="E119" s="1"/>
      <c r="F119" s="1"/>
      <c r="G119" s="3"/>
      <c r="H119" s="20"/>
    </row>
  </sheetData>
  <mergeCells count="9">
    <mergeCell ref="B19:C19"/>
    <mergeCell ref="B88:C88"/>
    <mergeCell ref="B98:C98"/>
    <mergeCell ref="A2:C2"/>
    <mergeCell ref="A3:C3"/>
    <mergeCell ref="B4:C4"/>
    <mergeCell ref="B5:C5"/>
    <mergeCell ref="B14:C14"/>
    <mergeCell ref="A18:C18"/>
  </mergeCells>
  <pageMargins left="0.7" right="0.7" top="0.75" bottom="0.75" header="0.3" footer="0.3"/>
  <pageSetup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workbookViewId="0">
      <selection activeCell="E114" sqref="E114"/>
    </sheetView>
  </sheetViews>
  <sheetFormatPr defaultRowHeight="12.75" x14ac:dyDescent="0.2"/>
  <cols>
    <col min="1" max="1" width="2.7109375" style="38" customWidth="1"/>
    <col min="2" max="2" width="4.7109375" style="38" customWidth="1"/>
    <col min="3" max="3" width="40.7109375" style="38" customWidth="1"/>
    <col min="4" max="4" width="12.5703125" style="38" bestFit="1" customWidth="1"/>
    <col min="5" max="5" width="12.28515625" style="38" bestFit="1" customWidth="1"/>
    <col min="6" max="6" width="8.7109375" style="38" customWidth="1"/>
    <col min="7" max="7" width="14.5703125" style="43" customWidth="1"/>
    <col min="8" max="8" width="13.140625" style="57" customWidth="1"/>
    <col min="9" max="16384" width="9.140625" style="38"/>
  </cols>
  <sheetData>
    <row r="1" spans="1:8" x14ac:dyDescent="0.2">
      <c r="A1" s="34"/>
      <c r="B1" s="34"/>
      <c r="C1" s="35" t="s">
        <v>1889</v>
      </c>
      <c r="D1" s="34"/>
      <c r="E1" s="34"/>
      <c r="F1" s="34"/>
      <c r="G1" s="36"/>
      <c r="H1" s="37"/>
    </row>
    <row r="2" spans="1:8" ht="25.5" x14ac:dyDescent="0.2">
      <c r="A2" s="95" t="s">
        <v>1</v>
      </c>
      <c r="B2" s="96"/>
      <c r="C2" s="96"/>
      <c r="D2" s="39" t="s">
        <v>2</v>
      </c>
      <c r="E2" s="39" t="s">
        <v>1258</v>
      </c>
      <c r="F2" s="40" t="s">
        <v>4</v>
      </c>
      <c r="G2" s="41" t="s">
        <v>5</v>
      </c>
      <c r="H2" s="42" t="s">
        <v>6</v>
      </c>
    </row>
    <row r="3" spans="1:8" x14ac:dyDescent="0.2">
      <c r="A3" s="92" t="s">
        <v>1793</v>
      </c>
      <c r="B3" s="93"/>
      <c r="C3" s="93"/>
      <c r="H3" s="44"/>
    </row>
    <row r="4" spans="1:8" x14ac:dyDescent="0.2">
      <c r="B4" s="94" t="s">
        <v>1793</v>
      </c>
      <c r="C4" s="93"/>
      <c r="H4" s="44"/>
    </row>
    <row r="5" spans="1:8" x14ac:dyDescent="0.2">
      <c r="B5" s="92" t="s">
        <v>49</v>
      </c>
      <c r="C5" s="93"/>
      <c r="H5" s="44"/>
    </row>
    <row r="6" spans="1:8" x14ac:dyDescent="0.2">
      <c r="B6" s="46" t="s">
        <v>84</v>
      </c>
      <c r="C6" s="38" t="s">
        <v>1890</v>
      </c>
      <c r="D6" s="38" t="s">
        <v>1891</v>
      </c>
      <c r="E6" s="38" t="s">
        <v>1892</v>
      </c>
      <c r="F6" s="38">
        <v>7188487.6086999997</v>
      </c>
      <c r="G6" s="43">
        <v>2012.0900000000001</v>
      </c>
      <c r="H6" s="44">
        <v>60.730000000000004</v>
      </c>
    </row>
    <row r="7" spans="1:8" x14ac:dyDescent="0.2">
      <c r="B7" s="46" t="s">
        <v>84</v>
      </c>
      <c r="C7" s="38" t="s">
        <v>1893</v>
      </c>
      <c r="D7" s="38" t="s">
        <v>1894</v>
      </c>
      <c r="E7" s="38" t="s">
        <v>1892</v>
      </c>
      <c r="F7" s="38">
        <v>1269554.31</v>
      </c>
      <c r="G7" s="43">
        <v>614.38</v>
      </c>
      <c r="H7" s="44">
        <v>18.54</v>
      </c>
    </row>
    <row r="8" spans="1:8" x14ac:dyDescent="0.2">
      <c r="B8" s="46" t="s">
        <v>84</v>
      </c>
      <c r="C8" s="38" t="s">
        <v>1895</v>
      </c>
      <c r="D8" s="38" t="s">
        <v>1896</v>
      </c>
      <c r="E8" s="38" t="s">
        <v>1897</v>
      </c>
      <c r="F8" s="38">
        <v>971185.38340000005</v>
      </c>
      <c r="G8" s="43">
        <v>334.15000000000003</v>
      </c>
      <c r="H8" s="44">
        <v>10.08</v>
      </c>
    </row>
    <row r="9" spans="1:8" x14ac:dyDescent="0.2">
      <c r="B9" s="46" t="s">
        <v>84</v>
      </c>
      <c r="C9" s="38" t="s">
        <v>1898</v>
      </c>
      <c r="D9" s="38" t="s">
        <v>1899</v>
      </c>
      <c r="E9" s="38" t="s">
        <v>1892</v>
      </c>
      <c r="F9" s="38">
        <v>8160.1129000000001</v>
      </c>
      <c r="G9" s="43">
        <v>285.45</v>
      </c>
      <c r="H9" s="44">
        <v>8.6199999999999992</v>
      </c>
    </row>
    <row r="10" spans="1:8" ht="13.5" thickBot="1" x14ac:dyDescent="0.25">
      <c r="E10" s="47" t="s">
        <v>48</v>
      </c>
      <c r="G10" s="48">
        <v>3246.07</v>
      </c>
      <c r="H10" s="49">
        <v>97.97</v>
      </c>
    </row>
    <row r="11" spans="1:8" ht="13.5" thickTop="1" x14ac:dyDescent="0.2">
      <c r="H11" s="44"/>
    </row>
    <row r="12" spans="1:8" x14ac:dyDescent="0.2">
      <c r="A12" s="53" t="s">
        <v>86</v>
      </c>
      <c r="G12" s="54">
        <v>67.23</v>
      </c>
      <c r="H12" s="55">
        <v>2.0299999999999998</v>
      </c>
    </row>
    <row r="13" spans="1:8" x14ac:dyDescent="0.2">
      <c r="H13" s="44"/>
    </row>
    <row r="14" spans="1:8" ht="13.5" thickBot="1" x14ac:dyDescent="0.25">
      <c r="E14" s="47" t="s">
        <v>87</v>
      </c>
      <c r="G14" s="48">
        <v>3313.3</v>
      </c>
      <c r="H14" s="49">
        <v>100</v>
      </c>
    </row>
    <row r="15" spans="1:8" ht="13.5" thickTop="1" x14ac:dyDescent="0.2">
      <c r="H15" s="44"/>
    </row>
    <row r="16" spans="1:8" x14ac:dyDescent="0.2">
      <c r="A16" s="47" t="s">
        <v>88</v>
      </c>
      <c r="H16" s="44"/>
    </row>
    <row r="17" spans="1:8" x14ac:dyDescent="0.2">
      <c r="A17" s="38">
        <v>1</v>
      </c>
      <c r="B17" s="38" t="s">
        <v>1255</v>
      </c>
      <c r="H17" s="44"/>
    </row>
    <row r="18" spans="1:8" x14ac:dyDescent="0.2">
      <c r="H18" s="44"/>
    </row>
    <row r="19" spans="1:8" x14ac:dyDescent="0.2">
      <c r="A19" s="38">
        <v>2</v>
      </c>
      <c r="B19" s="38" t="s">
        <v>90</v>
      </c>
      <c r="H19" s="44"/>
    </row>
    <row r="20" spans="1:8" x14ac:dyDescent="0.2">
      <c r="H20" s="44"/>
    </row>
    <row r="21" spans="1:8" x14ac:dyDescent="0.2">
      <c r="A21" s="34"/>
      <c r="B21" s="34"/>
      <c r="C21" s="34"/>
      <c r="D21" s="34"/>
      <c r="E21" s="34"/>
      <c r="F21" s="34"/>
      <c r="G21" s="36"/>
      <c r="H21" s="56"/>
    </row>
  </sheetData>
  <mergeCells count="4">
    <mergeCell ref="A2:C2"/>
    <mergeCell ref="A3:C3"/>
    <mergeCell ref="B4:C4"/>
    <mergeCell ref="B5:C5"/>
  </mergeCells>
  <pageMargins left="0.7" right="0.7" top="0.75" bottom="0.75" header="0.3" footer="0.3"/>
  <pageSetup orientation="portrait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1"/>
  <sheetViews>
    <sheetView topLeftCell="A66" workbookViewId="0">
      <selection activeCell="E85" sqref="E85"/>
    </sheetView>
  </sheetViews>
  <sheetFormatPr defaultRowHeight="12.75" x14ac:dyDescent="0.2"/>
  <cols>
    <col min="1" max="1" width="2.7109375" style="38" customWidth="1"/>
    <col min="2" max="2" width="7.140625" style="38" customWidth="1"/>
    <col min="3" max="3" width="40.7109375" style="38" customWidth="1"/>
    <col min="4" max="4" width="12.7109375" style="38" bestFit="1" customWidth="1"/>
    <col min="5" max="5" width="20.42578125" style="38" bestFit="1" customWidth="1"/>
    <col min="6" max="6" width="7.85546875" style="38" bestFit="1" customWidth="1"/>
    <col min="7" max="7" width="11.5703125" style="43" customWidth="1"/>
    <col min="8" max="8" width="8.7109375" style="57" customWidth="1"/>
    <col min="9" max="16384" width="9.140625" style="38"/>
  </cols>
  <sheetData>
    <row r="1" spans="1:8" x14ac:dyDescent="0.2">
      <c r="A1" s="34"/>
      <c r="B1" s="34"/>
      <c r="C1" s="35" t="s">
        <v>1842</v>
      </c>
      <c r="D1" s="34"/>
      <c r="E1" s="34"/>
      <c r="F1" s="34"/>
      <c r="G1" s="36"/>
      <c r="H1" s="37"/>
    </row>
    <row r="2" spans="1:8" ht="38.25" x14ac:dyDescent="0.2">
      <c r="A2" s="95" t="s">
        <v>1</v>
      </c>
      <c r="B2" s="96"/>
      <c r="C2" s="96"/>
      <c r="D2" s="39" t="s">
        <v>2</v>
      </c>
      <c r="E2" s="39" t="s">
        <v>534</v>
      </c>
      <c r="F2" s="40" t="s">
        <v>4</v>
      </c>
      <c r="G2" s="41" t="s">
        <v>5</v>
      </c>
      <c r="H2" s="42" t="s">
        <v>6</v>
      </c>
    </row>
    <row r="3" spans="1:8" x14ac:dyDescent="0.2">
      <c r="A3" s="92" t="s">
        <v>535</v>
      </c>
      <c r="B3" s="93"/>
      <c r="C3" s="93"/>
      <c r="H3" s="44"/>
    </row>
    <row r="4" spans="1:8" x14ac:dyDescent="0.2">
      <c r="B4" s="92" t="s">
        <v>9</v>
      </c>
      <c r="C4" s="93"/>
      <c r="H4" s="44"/>
    </row>
    <row r="5" spans="1:8" x14ac:dyDescent="0.2">
      <c r="B5" s="46" t="s">
        <v>84</v>
      </c>
      <c r="C5" s="38" t="s">
        <v>71</v>
      </c>
      <c r="D5" s="38" t="s">
        <v>1118</v>
      </c>
      <c r="E5" s="38" t="s">
        <v>1109</v>
      </c>
      <c r="F5" s="38">
        <v>667757</v>
      </c>
      <c r="G5" s="43">
        <v>11223.33</v>
      </c>
      <c r="H5" s="44">
        <v>3.71</v>
      </c>
    </row>
    <row r="6" spans="1:8" x14ac:dyDescent="0.2">
      <c r="B6" s="46" t="s">
        <v>84</v>
      </c>
      <c r="C6" s="38" t="s">
        <v>1115</v>
      </c>
      <c r="D6" s="38" t="s">
        <v>1116</v>
      </c>
      <c r="E6" s="38" t="s">
        <v>1117</v>
      </c>
      <c r="F6" s="38">
        <v>192877</v>
      </c>
      <c r="G6" s="43">
        <v>10506.78</v>
      </c>
      <c r="H6" s="44">
        <v>3.47</v>
      </c>
    </row>
    <row r="7" spans="1:8" x14ac:dyDescent="0.2">
      <c r="B7" s="46" t="s">
        <v>84</v>
      </c>
      <c r="C7" s="38" t="s">
        <v>1135</v>
      </c>
      <c r="D7" s="38" t="s">
        <v>1136</v>
      </c>
      <c r="E7" s="38" t="s">
        <v>1137</v>
      </c>
      <c r="F7" s="38">
        <v>341391</v>
      </c>
      <c r="G7" s="43">
        <v>9174.880000000001</v>
      </c>
      <c r="H7" s="44">
        <v>3.0300000000000002</v>
      </c>
    </row>
    <row r="8" spans="1:8" x14ac:dyDescent="0.2">
      <c r="B8" s="46" t="s">
        <v>84</v>
      </c>
      <c r="C8" s="38" t="s">
        <v>1133</v>
      </c>
      <c r="D8" s="38" t="s">
        <v>1134</v>
      </c>
      <c r="E8" s="38" t="s">
        <v>1109</v>
      </c>
      <c r="F8" s="38">
        <v>1758037</v>
      </c>
      <c r="G8" s="43">
        <v>8617.9</v>
      </c>
      <c r="H8" s="44">
        <v>2.85</v>
      </c>
    </row>
    <row r="9" spans="1:8" x14ac:dyDescent="0.2">
      <c r="B9" s="46" t="s">
        <v>84</v>
      </c>
      <c r="C9" s="38" t="s">
        <v>1140</v>
      </c>
      <c r="D9" s="38" t="s">
        <v>1141</v>
      </c>
      <c r="E9" s="38" t="s">
        <v>1114</v>
      </c>
      <c r="F9" s="38">
        <v>1117957</v>
      </c>
      <c r="G9" s="43">
        <v>8413.74</v>
      </c>
      <c r="H9" s="44">
        <v>2.7800000000000002</v>
      </c>
    </row>
    <row r="10" spans="1:8" x14ac:dyDescent="0.2">
      <c r="B10" s="46" t="s">
        <v>84</v>
      </c>
      <c r="C10" s="38" t="s">
        <v>1454</v>
      </c>
      <c r="D10" s="38" t="s">
        <v>1455</v>
      </c>
      <c r="E10" s="38" t="s">
        <v>1166</v>
      </c>
      <c r="F10" s="38">
        <v>1094269</v>
      </c>
      <c r="G10" s="43">
        <v>7987.62</v>
      </c>
      <c r="H10" s="44">
        <v>2.64</v>
      </c>
    </row>
    <row r="11" spans="1:8" x14ac:dyDescent="0.2">
      <c r="B11" s="46" t="s">
        <v>84</v>
      </c>
      <c r="C11" s="38" t="s">
        <v>1176</v>
      </c>
      <c r="D11" s="38" t="s">
        <v>1177</v>
      </c>
      <c r="E11" s="38" t="s">
        <v>1117</v>
      </c>
      <c r="F11" s="38">
        <v>1049278</v>
      </c>
      <c r="G11" s="43">
        <v>7522.8</v>
      </c>
      <c r="H11" s="44">
        <v>2.4900000000000002</v>
      </c>
    </row>
    <row r="12" spans="1:8" x14ac:dyDescent="0.2">
      <c r="B12" s="46" t="s">
        <v>84</v>
      </c>
      <c r="C12" s="38" t="s">
        <v>1843</v>
      </c>
      <c r="D12" s="38" t="s">
        <v>1844</v>
      </c>
      <c r="E12" s="38" t="s">
        <v>1117</v>
      </c>
      <c r="F12" s="38">
        <v>632122</v>
      </c>
      <c r="G12" s="43">
        <v>7516.25</v>
      </c>
      <c r="H12" s="44">
        <v>2.4800000000000004</v>
      </c>
    </row>
    <row r="13" spans="1:8" x14ac:dyDescent="0.2">
      <c r="B13" s="46" t="s">
        <v>84</v>
      </c>
      <c r="C13" s="38" t="s">
        <v>1198</v>
      </c>
      <c r="D13" s="38" t="s">
        <v>1199</v>
      </c>
      <c r="E13" s="38" t="s">
        <v>1137</v>
      </c>
      <c r="F13" s="38">
        <v>686170</v>
      </c>
      <c r="G13" s="43">
        <v>7046.62</v>
      </c>
      <c r="H13" s="44">
        <v>2.33</v>
      </c>
    </row>
    <row r="14" spans="1:8" x14ac:dyDescent="0.2">
      <c r="B14" s="46" t="s">
        <v>84</v>
      </c>
      <c r="C14" s="38" t="s">
        <v>1296</v>
      </c>
      <c r="D14" s="38" t="s">
        <v>1297</v>
      </c>
      <c r="E14" s="38" t="s">
        <v>1121</v>
      </c>
      <c r="F14" s="38">
        <v>1143614</v>
      </c>
      <c r="G14" s="43">
        <v>6921.1500000000005</v>
      </c>
      <c r="H14" s="44">
        <v>2.29</v>
      </c>
    </row>
    <row r="15" spans="1:8" x14ac:dyDescent="0.2">
      <c r="B15" s="46" t="s">
        <v>84</v>
      </c>
      <c r="C15" s="38" t="s">
        <v>1189</v>
      </c>
      <c r="D15" s="38" t="s">
        <v>1190</v>
      </c>
      <c r="E15" s="38" t="s">
        <v>1109</v>
      </c>
      <c r="F15" s="38">
        <v>6968400</v>
      </c>
      <c r="G15" s="43">
        <v>6567.72</v>
      </c>
      <c r="H15" s="44">
        <v>2.17</v>
      </c>
    </row>
    <row r="16" spans="1:8" x14ac:dyDescent="0.2">
      <c r="B16" s="46" t="s">
        <v>84</v>
      </c>
      <c r="C16" s="38" t="s">
        <v>1195</v>
      </c>
      <c r="D16" s="38" t="s">
        <v>1196</v>
      </c>
      <c r="E16" s="38" t="s">
        <v>1197</v>
      </c>
      <c r="F16" s="38">
        <v>318202</v>
      </c>
      <c r="G16" s="43">
        <v>6532.37</v>
      </c>
      <c r="H16" s="44">
        <v>2.16</v>
      </c>
    </row>
    <row r="17" spans="2:8" x14ac:dyDescent="0.2">
      <c r="B17" s="46" t="s">
        <v>84</v>
      </c>
      <c r="C17" s="38" t="s">
        <v>1808</v>
      </c>
      <c r="D17" s="38" t="s">
        <v>1809</v>
      </c>
      <c r="E17" s="38" t="s">
        <v>1117</v>
      </c>
      <c r="F17" s="38">
        <v>362919</v>
      </c>
      <c r="G17" s="43">
        <v>6460.14</v>
      </c>
      <c r="H17" s="44">
        <v>2.13</v>
      </c>
    </row>
    <row r="18" spans="2:8" x14ac:dyDescent="0.2">
      <c r="B18" s="46" t="s">
        <v>84</v>
      </c>
      <c r="C18" s="38" t="s">
        <v>1845</v>
      </c>
      <c r="D18" s="38" t="s">
        <v>1846</v>
      </c>
      <c r="E18" s="38" t="s">
        <v>1139</v>
      </c>
      <c r="F18" s="38">
        <v>318786</v>
      </c>
      <c r="G18" s="43">
        <v>6441.39</v>
      </c>
      <c r="H18" s="44">
        <v>2.13</v>
      </c>
    </row>
    <row r="19" spans="2:8" x14ac:dyDescent="0.2">
      <c r="B19" s="46" t="s">
        <v>84</v>
      </c>
      <c r="C19" s="38" t="s">
        <v>1167</v>
      </c>
      <c r="D19" s="38" t="s">
        <v>1168</v>
      </c>
      <c r="E19" s="38" t="s">
        <v>1121</v>
      </c>
      <c r="F19" s="38">
        <v>580152</v>
      </c>
      <c r="G19" s="43">
        <v>6265.64</v>
      </c>
      <c r="H19" s="44">
        <v>2.0699999999999998</v>
      </c>
    </row>
    <row r="20" spans="2:8" x14ac:dyDescent="0.2">
      <c r="B20" s="46" t="s">
        <v>84</v>
      </c>
      <c r="C20" s="38" t="s">
        <v>1178</v>
      </c>
      <c r="D20" s="38" t="s">
        <v>1179</v>
      </c>
      <c r="E20" s="38" t="s">
        <v>1180</v>
      </c>
      <c r="F20" s="38">
        <v>1875805</v>
      </c>
      <c r="G20" s="43">
        <v>6190.16</v>
      </c>
      <c r="H20" s="44">
        <v>2.0500000000000003</v>
      </c>
    </row>
    <row r="21" spans="2:8" x14ac:dyDescent="0.2">
      <c r="B21" s="46" t="s">
        <v>84</v>
      </c>
      <c r="C21" s="38" t="s">
        <v>1847</v>
      </c>
      <c r="D21" s="38" t="s">
        <v>1848</v>
      </c>
      <c r="E21" s="38" t="s">
        <v>1531</v>
      </c>
      <c r="F21" s="38">
        <v>1071180</v>
      </c>
      <c r="G21" s="43">
        <v>5985.22</v>
      </c>
      <c r="H21" s="44">
        <v>1.9800000000000002</v>
      </c>
    </row>
    <row r="22" spans="2:8" x14ac:dyDescent="0.2">
      <c r="B22" s="46" t="s">
        <v>84</v>
      </c>
      <c r="C22" s="38" t="s">
        <v>1849</v>
      </c>
      <c r="D22" s="38" t="s">
        <v>1850</v>
      </c>
      <c r="E22" s="38" t="s">
        <v>1121</v>
      </c>
      <c r="F22" s="38">
        <v>1505463</v>
      </c>
      <c r="G22" s="43">
        <v>5914.21</v>
      </c>
      <c r="H22" s="44">
        <v>1.95</v>
      </c>
    </row>
    <row r="23" spans="2:8" x14ac:dyDescent="0.2">
      <c r="B23" s="46" t="s">
        <v>84</v>
      </c>
      <c r="C23" s="38" t="s">
        <v>1082</v>
      </c>
      <c r="D23" s="38" t="s">
        <v>1851</v>
      </c>
      <c r="E23" s="38" t="s">
        <v>1139</v>
      </c>
      <c r="F23" s="38">
        <v>326174</v>
      </c>
      <c r="G23" s="43">
        <v>5731.37</v>
      </c>
      <c r="H23" s="44">
        <v>1.8900000000000001</v>
      </c>
    </row>
    <row r="24" spans="2:8" x14ac:dyDescent="0.2">
      <c r="B24" s="46" t="s">
        <v>84</v>
      </c>
      <c r="C24" s="38" t="s">
        <v>1206</v>
      </c>
      <c r="D24" s="38" t="s">
        <v>1207</v>
      </c>
      <c r="E24" s="38" t="s">
        <v>1130</v>
      </c>
      <c r="F24" s="38">
        <v>643162</v>
      </c>
      <c r="G24" s="43">
        <v>5500.64</v>
      </c>
      <c r="H24" s="44">
        <v>1.82</v>
      </c>
    </row>
    <row r="25" spans="2:8" x14ac:dyDescent="0.2">
      <c r="B25" s="46" t="s">
        <v>84</v>
      </c>
      <c r="C25" s="38" t="s">
        <v>1149</v>
      </c>
      <c r="D25" s="38" t="s">
        <v>1150</v>
      </c>
      <c r="E25" s="38" t="s">
        <v>1151</v>
      </c>
      <c r="F25" s="38">
        <v>476043</v>
      </c>
      <c r="G25" s="43">
        <v>5496.1500000000005</v>
      </c>
      <c r="H25" s="44">
        <v>1.82</v>
      </c>
    </row>
    <row r="26" spans="2:8" x14ac:dyDescent="0.2">
      <c r="B26" s="46" t="s">
        <v>84</v>
      </c>
      <c r="C26" s="38" t="s">
        <v>1210</v>
      </c>
      <c r="D26" s="38" t="s">
        <v>1211</v>
      </c>
      <c r="E26" s="38" t="s">
        <v>1212</v>
      </c>
      <c r="F26" s="38">
        <v>934498</v>
      </c>
      <c r="G26" s="43">
        <v>5370.56</v>
      </c>
      <c r="H26" s="44">
        <v>1.77</v>
      </c>
    </row>
    <row r="27" spans="2:8" x14ac:dyDescent="0.2">
      <c r="B27" s="46" t="s">
        <v>84</v>
      </c>
      <c r="C27" s="38" t="s">
        <v>1852</v>
      </c>
      <c r="D27" s="38" t="s">
        <v>1853</v>
      </c>
      <c r="E27" s="38" t="s">
        <v>1497</v>
      </c>
      <c r="F27" s="38">
        <v>334158</v>
      </c>
      <c r="G27" s="43">
        <v>5183.79</v>
      </c>
      <c r="H27" s="44">
        <v>1.71</v>
      </c>
    </row>
    <row r="28" spans="2:8" x14ac:dyDescent="0.2">
      <c r="B28" s="46" t="s">
        <v>84</v>
      </c>
      <c r="C28" s="38" t="s">
        <v>1202</v>
      </c>
      <c r="D28" s="38" t="s">
        <v>1203</v>
      </c>
      <c r="E28" s="38" t="s">
        <v>1139</v>
      </c>
      <c r="F28" s="38">
        <v>1901668</v>
      </c>
      <c r="G28" s="43">
        <v>5110.7300000000005</v>
      </c>
      <c r="H28" s="44">
        <v>1.6900000000000002</v>
      </c>
    </row>
    <row r="29" spans="2:8" x14ac:dyDescent="0.2">
      <c r="B29" s="46" t="s">
        <v>84</v>
      </c>
      <c r="C29" s="38" t="s">
        <v>1227</v>
      </c>
      <c r="D29" s="38" t="s">
        <v>1228</v>
      </c>
      <c r="E29" s="38" t="s">
        <v>1229</v>
      </c>
      <c r="F29" s="38">
        <v>424055</v>
      </c>
      <c r="G29" s="43">
        <v>5101.59</v>
      </c>
      <c r="H29" s="44">
        <v>1.6900000000000002</v>
      </c>
    </row>
    <row r="30" spans="2:8" x14ac:dyDescent="0.2">
      <c r="B30" s="46" t="s">
        <v>84</v>
      </c>
      <c r="C30" s="38" t="s">
        <v>1854</v>
      </c>
      <c r="D30" s="38" t="s">
        <v>1855</v>
      </c>
      <c r="E30" s="38" t="s">
        <v>1226</v>
      </c>
      <c r="F30" s="38">
        <v>896196</v>
      </c>
      <c r="G30" s="43">
        <v>4651.71</v>
      </c>
      <c r="H30" s="44">
        <v>1.54</v>
      </c>
    </row>
    <row r="31" spans="2:8" x14ac:dyDescent="0.2">
      <c r="B31" s="46" t="s">
        <v>84</v>
      </c>
      <c r="C31" s="38" t="s">
        <v>1812</v>
      </c>
      <c r="D31" s="38" t="s">
        <v>1813</v>
      </c>
      <c r="E31" s="38" t="s">
        <v>1166</v>
      </c>
      <c r="F31" s="38">
        <v>310996</v>
      </c>
      <c r="G31" s="43">
        <v>4455.0200000000004</v>
      </c>
      <c r="H31" s="44">
        <v>1.4700000000000002</v>
      </c>
    </row>
    <row r="32" spans="2:8" x14ac:dyDescent="0.2">
      <c r="B32" s="46" t="s">
        <v>84</v>
      </c>
      <c r="C32" s="38" t="s">
        <v>1814</v>
      </c>
      <c r="D32" s="38" t="s">
        <v>1815</v>
      </c>
      <c r="E32" s="38" t="s">
        <v>1161</v>
      </c>
      <c r="F32" s="38">
        <v>2150972</v>
      </c>
      <c r="G32" s="43">
        <v>4453.59</v>
      </c>
      <c r="H32" s="44">
        <v>1.4700000000000002</v>
      </c>
    </row>
    <row r="33" spans="2:8" x14ac:dyDescent="0.2">
      <c r="B33" s="46" t="s">
        <v>84</v>
      </c>
      <c r="C33" s="38" t="s">
        <v>1554</v>
      </c>
      <c r="D33" s="38" t="s">
        <v>1555</v>
      </c>
      <c r="E33" s="38" t="s">
        <v>1180</v>
      </c>
      <c r="F33" s="38">
        <v>541202</v>
      </c>
      <c r="G33" s="43">
        <v>4450.03</v>
      </c>
      <c r="H33" s="44">
        <v>1.4700000000000002</v>
      </c>
    </row>
    <row r="34" spans="2:8" x14ac:dyDescent="0.2">
      <c r="B34" s="46" t="s">
        <v>84</v>
      </c>
      <c r="C34" s="38" t="s">
        <v>1856</v>
      </c>
      <c r="D34" s="38" t="s">
        <v>1857</v>
      </c>
      <c r="E34" s="38" t="s">
        <v>1212</v>
      </c>
      <c r="F34" s="38">
        <v>834015</v>
      </c>
      <c r="G34" s="43">
        <v>4329.79</v>
      </c>
      <c r="H34" s="44">
        <v>1.43</v>
      </c>
    </row>
    <row r="35" spans="2:8" x14ac:dyDescent="0.2">
      <c r="B35" s="46" t="s">
        <v>84</v>
      </c>
      <c r="C35" s="38" t="s">
        <v>1215</v>
      </c>
      <c r="D35" s="38" t="s">
        <v>1216</v>
      </c>
      <c r="E35" s="38" t="s">
        <v>1117</v>
      </c>
      <c r="F35" s="38">
        <v>1194474</v>
      </c>
      <c r="G35" s="43">
        <v>4262.4800000000005</v>
      </c>
      <c r="H35" s="44">
        <v>1.4100000000000001</v>
      </c>
    </row>
    <row r="36" spans="2:8" x14ac:dyDescent="0.2">
      <c r="B36" s="46" t="s">
        <v>84</v>
      </c>
      <c r="C36" s="38" t="s">
        <v>99</v>
      </c>
      <c r="D36" s="38" t="s">
        <v>1235</v>
      </c>
      <c r="E36" s="38" t="s">
        <v>1139</v>
      </c>
      <c r="F36" s="38">
        <v>984932</v>
      </c>
      <c r="G36" s="43">
        <v>4261.3100000000004</v>
      </c>
      <c r="H36" s="44">
        <v>1.4100000000000001</v>
      </c>
    </row>
    <row r="37" spans="2:8" x14ac:dyDescent="0.2">
      <c r="B37" s="46" t="s">
        <v>84</v>
      </c>
      <c r="C37" s="38" t="s">
        <v>1154</v>
      </c>
      <c r="D37" s="38" t="s">
        <v>1155</v>
      </c>
      <c r="E37" s="38" t="s">
        <v>1156</v>
      </c>
      <c r="F37" s="38">
        <v>316971</v>
      </c>
      <c r="G37" s="43">
        <v>4233.78</v>
      </c>
      <c r="H37" s="44">
        <v>1.4000000000000001</v>
      </c>
    </row>
    <row r="38" spans="2:8" x14ac:dyDescent="0.2">
      <c r="B38" s="46" t="s">
        <v>84</v>
      </c>
      <c r="C38" s="38" t="s">
        <v>1181</v>
      </c>
      <c r="D38" s="38" t="s">
        <v>1182</v>
      </c>
      <c r="E38" s="38" t="s">
        <v>1183</v>
      </c>
      <c r="F38" s="38">
        <v>552861</v>
      </c>
      <c r="G38" s="43">
        <v>4165.53</v>
      </c>
      <c r="H38" s="44">
        <v>1.3800000000000001</v>
      </c>
    </row>
    <row r="39" spans="2:8" x14ac:dyDescent="0.2">
      <c r="B39" s="46" t="s">
        <v>84</v>
      </c>
      <c r="C39" s="38" t="s">
        <v>1286</v>
      </c>
      <c r="D39" s="38" t="s">
        <v>1287</v>
      </c>
      <c r="E39" s="38" t="s">
        <v>1121</v>
      </c>
      <c r="F39" s="38">
        <v>83308</v>
      </c>
      <c r="G39" s="43">
        <v>4160.6099999999997</v>
      </c>
      <c r="H39" s="44">
        <v>1.37</v>
      </c>
    </row>
    <row r="40" spans="2:8" x14ac:dyDescent="0.2">
      <c r="B40" s="46" t="s">
        <v>84</v>
      </c>
      <c r="C40" s="38" t="s">
        <v>1858</v>
      </c>
      <c r="D40" s="38" t="s">
        <v>1859</v>
      </c>
      <c r="E40" s="38" t="s">
        <v>1173</v>
      </c>
      <c r="F40" s="38">
        <v>3042751</v>
      </c>
      <c r="G40" s="43">
        <v>4141.18</v>
      </c>
      <c r="H40" s="44">
        <v>1.37</v>
      </c>
    </row>
    <row r="41" spans="2:8" x14ac:dyDescent="0.2">
      <c r="B41" s="46" t="s">
        <v>84</v>
      </c>
      <c r="C41" s="38" t="s">
        <v>1860</v>
      </c>
      <c r="D41" s="38" t="s">
        <v>1861</v>
      </c>
      <c r="E41" s="38" t="s">
        <v>1497</v>
      </c>
      <c r="F41" s="38">
        <v>228178</v>
      </c>
      <c r="G41" s="43">
        <v>4117.8100000000004</v>
      </c>
      <c r="H41" s="44">
        <v>1.36</v>
      </c>
    </row>
    <row r="42" spans="2:8" x14ac:dyDescent="0.2">
      <c r="B42" s="46" t="s">
        <v>84</v>
      </c>
      <c r="C42" s="38" t="s">
        <v>1498</v>
      </c>
      <c r="D42" s="38" t="s">
        <v>1499</v>
      </c>
      <c r="E42" s="38" t="s">
        <v>1497</v>
      </c>
      <c r="F42" s="38">
        <v>210275</v>
      </c>
      <c r="G42" s="43">
        <v>3992.6</v>
      </c>
      <c r="H42" s="44">
        <v>1.32</v>
      </c>
    </row>
    <row r="43" spans="2:8" x14ac:dyDescent="0.2">
      <c r="B43" s="46" t="s">
        <v>84</v>
      </c>
      <c r="C43" s="38" t="s">
        <v>1218</v>
      </c>
      <c r="D43" s="38" t="s">
        <v>1219</v>
      </c>
      <c r="E43" s="38" t="s">
        <v>1151</v>
      </c>
      <c r="F43" s="38">
        <v>322258</v>
      </c>
      <c r="G43" s="43">
        <v>3980.21</v>
      </c>
      <c r="H43" s="44">
        <v>1.32</v>
      </c>
    </row>
    <row r="44" spans="2:8" x14ac:dyDescent="0.2">
      <c r="B44" s="46" t="s">
        <v>84</v>
      </c>
      <c r="C44" s="38" t="s">
        <v>79</v>
      </c>
      <c r="D44" s="38" t="s">
        <v>1111</v>
      </c>
      <c r="E44" s="38" t="s">
        <v>1109</v>
      </c>
      <c r="F44" s="38">
        <v>1260660</v>
      </c>
      <c r="G44" s="43">
        <v>3949.02</v>
      </c>
      <c r="H44" s="44">
        <v>1.3</v>
      </c>
    </row>
    <row r="45" spans="2:8" x14ac:dyDescent="0.2">
      <c r="B45" s="46" t="s">
        <v>84</v>
      </c>
      <c r="C45" s="38" t="s">
        <v>1829</v>
      </c>
      <c r="D45" s="38" t="s">
        <v>1830</v>
      </c>
      <c r="E45" s="38" t="s">
        <v>1831</v>
      </c>
      <c r="F45" s="38">
        <v>136520</v>
      </c>
      <c r="G45" s="43">
        <v>3884.34</v>
      </c>
      <c r="H45" s="44">
        <v>1.28</v>
      </c>
    </row>
    <row r="46" spans="2:8" x14ac:dyDescent="0.2">
      <c r="B46" s="46" t="s">
        <v>84</v>
      </c>
      <c r="C46" s="38" t="s">
        <v>1862</v>
      </c>
      <c r="D46" s="38" t="s">
        <v>1863</v>
      </c>
      <c r="E46" s="38" t="s">
        <v>1117</v>
      </c>
      <c r="F46" s="38">
        <v>511409</v>
      </c>
      <c r="G46" s="43">
        <v>3845.8</v>
      </c>
      <c r="H46" s="44">
        <v>1.27</v>
      </c>
    </row>
    <row r="47" spans="2:8" x14ac:dyDescent="0.2">
      <c r="B47" s="46" t="s">
        <v>84</v>
      </c>
      <c r="C47" s="38" t="s">
        <v>1208</v>
      </c>
      <c r="D47" s="38" t="s">
        <v>1209</v>
      </c>
      <c r="E47" s="38" t="s">
        <v>1183</v>
      </c>
      <c r="F47" s="38">
        <v>680354</v>
      </c>
      <c r="G47" s="43">
        <v>3698.06</v>
      </c>
      <c r="H47" s="44">
        <v>1.22</v>
      </c>
    </row>
    <row r="48" spans="2:8" x14ac:dyDescent="0.2">
      <c r="B48" s="46" t="s">
        <v>84</v>
      </c>
      <c r="C48" s="38" t="s">
        <v>1864</v>
      </c>
      <c r="D48" s="38" t="s">
        <v>1865</v>
      </c>
      <c r="E48" s="38" t="s">
        <v>1109</v>
      </c>
      <c r="F48" s="38">
        <v>2000000</v>
      </c>
      <c r="G48" s="43">
        <v>3496</v>
      </c>
      <c r="H48" s="44">
        <v>1.1600000000000001</v>
      </c>
    </row>
    <row r="49" spans="2:8" x14ac:dyDescent="0.2">
      <c r="B49" s="46" t="s">
        <v>84</v>
      </c>
      <c r="C49" s="38" t="s">
        <v>1293</v>
      </c>
      <c r="D49" s="38" t="s">
        <v>1294</v>
      </c>
      <c r="E49" s="38" t="s">
        <v>1161</v>
      </c>
      <c r="F49" s="38">
        <v>1105000</v>
      </c>
      <c r="G49" s="43">
        <v>3366.94</v>
      </c>
      <c r="H49" s="44">
        <v>1.1100000000000001</v>
      </c>
    </row>
    <row r="50" spans="2:8" x14ac:dyDescent="0.2">
      <c r="B50" s="46" t="s">
        <v>84</v>
      </c>
      <c r="C50" s="38" t="s">
        <v>1472</v>
      </c>
      <c r="D50" s="38" t="s">
        <v>1473</v>
      </c>
      <c r="E50" s="38" t="s">
        <v>1139</v>
      </c>
      <c r="F50" s="38">
        <v>2206379</v>
      </c>
      <c r="G50" s="43">
        <v>3287.5</v>
      </c>
      <c r="H50" s="44">
        <v>1.0900000000000001</v>
      </c>
    </row>
    <row r="51" spans="2:8" x14ac:dyDescent="0.2">
      <c r="B51" s="46" t="s">
        <v>84</v>
      </c>
      <c r="C51" s="38" t="s">
        <v>1866</v>
      </c>
      <c r="D51" s="38" t="s">
        <v>1867</v>
      </c>
      <c r="E51" s="38" t="s">
        <v>1166</v>
      </c>
      <c r="F51" s="38">
        <v>205888</v>
      </c>
      <c r="G51" s="43">
        <v>3259.7200000000003</v>
      </c>
      <c r="H51" s="44">
        <v>1.08</v>
      </c>
    </row>
    <row r="52" spans="2:8" x14ac:dyDescent="0.2">
      <c r="B52" s="46" t="s">
        <v>84</v>
      </c>
      <c r="C52" s="38" t="s">
        <v>539</v>
      </c>
      <c r="D52" s="38" t="s">
        <v>1606</v>
      </c>
      <c r="E52" s="38" t="s">
        <v>1183</v>
      </c>
      <c r="F52" s="38">
        <v>228957</v>
      </c>
      <c r="G52" s="43">
        <v>3133.62</v>
      </c>
      <c r="H52" s="44">
        <v>1.04</v>
      </c>
    </row>
    <row r="53" spans="2:8" x14ac:dyDescent="0.2">
      <c r="B53" s="46" t="s">
        <v>84</v>
      </c>
      <c r="C53" s="38" t="s">
        <v>116</v>
      </c>
      <c r="D53" s="38" t="s">
        <v>1279</v>
      </c>
      <c r="E53" s="38" t="s">
        <v>1139</v>
      </c>
      <c r="F53" s="38">
        <v>183623</v>
      </c>
      <c r="G53" s="43">
        <v>3011.88</v>
      </c>
      <c r="H53" s="44">
        <v>1</v>
      </c>
    </row>
    <row r="54" spans="2:8" x14ac:dyDescent="0.2">
      <c r="B54" s="46" t="s">
        <v>84</v>
      </c>
      <c r="C54" s="38" t="s">
        <v>1868</v>
      </c>
      <c r="D54" s="38" t="s">
        <v>1869</v>
      </c>
      <c r="E54" s="38" t="s">
        <v>1212</v>
      </c>
      <c r="F54" s="38">
        <v>1648548</v>
      </c>
      <c r="G54" s="43">
        <v>2717.63</v>
      </c>
      <c r="H54" s="44">
        <v>0.90000000000000013</v>
      </c>
    </row>
    <row r="55" spans="2:8" x14ac:dyDescent="0.2">
      <c r="B55" s="46" t="s">
        <v>84</v>
      </c>
      <c r="C55" s="38" t="s">
        <v>1870</v>
      </c>
      <c r="D55" s="38" t="s">
        <v>1871</v>
      </c>
      <c r="E55" s="38" t="s">
        <v>1151</v>
      </c>
      <c r="F55" s="38">
        <v>1055033</v>
      </c>
      <c r="G55" s="43">
        <v>2556.34</v>
      </c>
      <c r="H55" s="44">
        <v>0.84000000000000008</v>
      </c>
    </row>
    <row r="56" spans="2:8" x14ac:dyDescent="0.2">
      <c r="B56" s="46" t="s">
        <v>84</v>
      </c>
      <c r="C56" s="38" t="s">
        <v>1872</v>
      </c>
      <c r="D56" s="38" t="s">
        <v>1873</v>
      </c>
      <c r="E56" s="38" t="s">
        <v>1183</v>
      </c>
      <c r="F56" s="38">
        <v>42609</v>
      </c>
      <c r="G56" s="43">
        <v>2447.08</v>
      </c>
      <c r="H56" s="44">
        <v>0.80999999999999994</v>
      </c>
    </row>
    <row r="57" spans="2:8" x14ac:dyDescent="0.2">
      <c r="B57" s="46" t="s">
        <v>84</v>
      </c>
      <c r="C57" s="38" t="s">
        <v>1378</v>
      </c>
      <c r="D57" s="38" t="s">
        <v>1379</v>
      </c>
      <c r="E57" s="38" t="s">
        <v>1183</v>
      </c>
      <c r="F57" s="38">
        <v>221179</v>
      </c>
      <c r="G57" s="43">
        <v>2269.08</v>
      </c>
      <c r="H57" s="44">
        <v>0.75000000000000011</v>
      </c>
    </row>
    <row r="58" spans="2:8" x14ac:dyDescent="0.2">
      <c r="B58" s="46" t="s">
        <v>84</v>
      </c>
      <c r="C58" s="38" t="s">
        <v>1874</v>
      </c>
      <c r="D58" s="38" t="s">
        <v>1875</v>
      </c>
      <c r="E58" s="38" t="s">
        <v>1139</v>
      </c>
      <c r="F58" s="38">
        <v>330131</v>
      </c>
      <c r="G58" s="43">
        <v>2213.2000000000003</v>
      </c>
      <c r="H58" s="44">
        <v>0.73</v>
      </c>
    </row>
    <row r="59" spans="2:8" x14ac:dyDescent="0.2">
      <c r="B59" s="46" t="s">
        <v>84</v>
      </c>
      <c r="C59" s="38" t="s">
        <v>1186</v>
      </c>
      <c r="D59" s="38" t="s">
        <v>1187</v>
      </c>
      <c r="E59" s="38" t="s">
        <v>1173</v>
      </c>
      <c r="F59" s="38">
        <v>380166</v>
      </c>
      <c r="G59" s="43">
        <v>2149.27</v>
      </c>
      <c r="H59" s="44">
        <v>0.71000000000000008</v>
      </c>
    </row>
    <row r="60" spans="2:8" x14ac:dyDescent="0.2">
      <c r="B60" s="46" t="s">
        <v>84</v>
      </c>
      <c r="C60" s="38" t="s">
        <v>1876</v>
      </c>
      <c r="D60" s="38" t="s">
        <v>1877</v>
      </c>
      <c r="E60" s="38" t="s">
        <v>1117</v>
      </c>
      <c r="F60" s="38">
        <v>602974</v>
      </c>
      <c r="G60" s="43">
        <v>2105.89</v>
      </c>
      <c r="H60" s="44">
        <v>0.70000000000000007</v>
      </c>
    </row>
    <row r="61" spans="2:8" x14ac:dyDescent="0.2">
      <c r="B61" s="46" t="s">
        <v>84</v>
      </c>
      <c r="C61" s="38" t="s">
        <v>301</v>
      </c>
      <c r="D61" s="38" t="s">
        <v>1261</v>
      </c>
      <c r="E61" s="38" t="s">
        <v>1109</v>
      </c>
      <c r="F61" s="38">
        <v>1434265</v>
      </c>
      <c r="G61" s="43">
        <v>2035.94</v>
      </c>
      <c r="H61" s="44">
        <v>0.67</v>
      </c>
    </row>
    <row r="62" spans="2:8" x14ac:dyDescent="0.2">
      <c r="B62" s="46" t="s">
        <v>84</v>
      </c>
      <c r="C62" s="38" t="s">
        <v>1452</v>
      </c>
      <c r="D62" s="38" t="s">
        <v>1453</v>
      </c>
      <c r="E62" s="38" t="s">
        <v>1183</v>
      </c>
      <c r="F62" s="38">
        <v>260418</v>
      </c>
      <c r="G62" s="43">
        <v>1868.5</v>
      </c>
      <c r="H62" s="44">
        <v>0.62000000000000011</v>
      </c>
    </row>
    <row r="63" spans="2:8" x14ac:dyDescent="0.2">
      <c r="B63" s="46" t="s">
        <v>84</v>
      </c>
      <c r="C63" s="38" t="s">
        <v>1878</v>
      </c>
      <c r="D63" s="38" t="s">
        <v>1879</v>
      </c>
      <c r="E63" s="38" t="s">
        <v>1117</v>
      </c>
      <c r="F63" s="38">
        <v>317362</v>
      </c>
      <c r="G63" s="43">
        <v>1836.89</v>
      </c>
      <c r="H63" s="44">
        <v>0.61</v>
      </c>
    </row>
    <row r="64" spans="2:8" x14ac:dyDescent="0.2">
      <c r="B64" s="46" t="s">
        <v>84</v>
      </c>
      <c r="C64" s="38" t="s">
        <v>1880</v>
      </c>
      <c r="D64" s="38" t="s">
        <v>1881</v>
      </c>
      <c r="E64" s="38" t="s">
        <v>1882</v>
      </c>
      <c r="F64" s="38">
        <v>1343487</v>
      </c>
      <c r="G64" s="43">
        <v>1430.14</v>
      </c>
      <c r="H64" s="44">
        <v>0.47000000000000003</v>
      </c>
    </row>
    <row r="65" spans="1:8" x14ac:dyDescent="0.2">
      <c r="B65" s="46" t="s">
        <v>84</v>
      </c>
      <c r="C65" s="38" t="s">
        <v>1883</v>
      </c>
      <c r="D65" s="38" t="s">
        <v>1884</v>
      </c>
      <c r="E65" s="38" t="s">
        <v>1197</v>
      </c>
      <c r="F65" s="38">
        <v>655419</v>
      </c>
      <c r="G65" s="43">
        <v>573.49</v>
      </c>
      <c r="H65" s="44">
        <v>0.19</v>
      </c>
    </row>
    <row r="66" spans="1:8" x14ac:dyDescent="0.2">
      <c r="B66" s="46" t="s">
        <v>84</v>
      </c>
      <c r="C66" s="38" t="s">
        <v>1885</v>
      </c>
      <c r="D66" s="38" t="s">
        <v>1886</v>
      </c>
      <c r="E66" s="38" t="s">
        <v>1139</v>
      </c>
      <c r="F66" s="38">
        <v>326174</v>
      </c>
      <c r="G66" s="43">
        <v>548.79</v>
      </c>
      <c r="H66" s="44">
        <v>0.18000000000000002</v>
      </c>
    </row>
    <row r="67" spans="1:8" ht="13.5" thickBot="1" x14ac:dyDescent="0.25">
      <c r="E67" s="47" t="s">
        <v>48</v>
      </c>
      <c r="G67" s="51">
        <v>292123.52000000002</v>
      </c>
      <c r="H67" s="52">
        <v>96.55</v>
      </c>
    </row>
    <row r="68" spans="1:8" ht="13.5" thickTop="1" x14ac:dyDescent="0.2">
      <c r="B68" s="94" t="s">
        <v>536</v>
      </c>
      <c r="C68" s="93"/>
      <c r="H68" s="44"/>
    </row>
    <row r="69" spans="1:8" x14ac:dyDescent="0.2">
      <c r="C69" s="38" t="s">
        <v>1769</v>
      </c>
      <c r="D69" s="38" t="s">
        <v>1239</v>
      </c>
      <c r="E69" s="38" t="s">
        <v>84</v>
      </c>
      <c r="F69" s="38">
        <v>4890</v>
      </c>
      <c r="G69" s="43">
        <v>3605.9813549999999</v>
      </c>
      <c r="H69" s="44">
        <v>1.1900000000000002</v>
      </c>
    </row>
    <row r="70" spans="1:8" x14ac:dyDescent="0.2">
      <c r="C70" s="38" t="s">
        <v>1887</v>
      </c>
      <c r="D70" s="38" t="s">
        <v>1871</v>
      </c>
      <c r="E70" s="38" t="s">
        <v>84</v>
      </c>
      <c r="F70" s="38">
        <v>654000</v>
      </c>
      <c r="G70" s="43">
        <v>1535.5920000000001</v>
      </c>
      <c r="H70" s="44">
        <v>0.51</v>
      </c>
    </row>
    <row r="71" spans="1:8" ht="13.5" thickBot="1" x14ac:dyDescent="0.25">
      <c r="E71" s="47" t="s">
        <v>48</v>
      </c>
      <c r="G71" s="48">
        <v>5141.5733550000004</v>
      </c>
      <c r="H71" s="49">
        <v>1.7</v>
      </c>
    </row>
    <row r="72" spans="1:8" ht="13.5" thickTop="1" x14ac:dyDescent="0.2">
      <c r="H72" s="44"/>
    </row>
    <row r="73" spans="1:8" x14ac:dyDescent="0.2">
      <c r="A73" s="92" t="s">
        <v>7</v>
      </c>
      <c r="B73" s="93"/>
      <c r="C73" s="93"/>
      <c r="H73" s="44"/>
    </row>
    <row r="74" spans="1:8" x14ac:dyDescent="0.2">
      <c r="B74" s="94" t="s">
        <v>8</v>
      </c>
      <c r="C74" s="93"/>
      <c r="H74" s="44"/>
    </row>
    <row r="75" spans="1:8" x14ac:dyDescent="0.2">
      <c r="B75" s="92" t="s">
        <v>9</v>
      </c>
      <c r="C75" s="93"/>
      <c r="H75" s="44"/>
    </row>
    <row r="76" spans="1:8" x14ac:dyDescent="0.2">
      <c r="B76" s="50">
        <v>9.4E-2</v>
      </c>
      <c r="C76" s="38" t="s">
        <v>1834</v>
      </c>
      <c r="D76" s="38" t="s">
        <v>1839</v>
      </c>
      <c r="E76" s="38" t="s">
        <v>239</v>
      </c>
      <c r="F76" s="38">
        <v>24268</v>
      </c>
      <c r="G76" s="43">
        <v>2.44</v>
      </c>
      <c r="H76" s="44">
        <v>0</v>
      </c>
    </row>
    <row r="77" spans="1:8" x14ac:dyDescent="0.2">
      <c r="B77" s="50">
        <v>9.5000000000000001E-2</v>
      </c>
      <c r="C77" s="38" t="s">
        <v>1834</v>
      </c>
      <c r="D77" s="38" t="s">
        <v>1840</v>
      </c>
      <c r="E77" s="38" t="s">
        <v>239</v>
      </c>
      <c r="F77" s="38">
        <v>18201</v>
      </c>
      <c r="G77" s="43">
        <v>1.84</v>
      </c>
      <c r="H77" s="44">
        <v>0</v>
      </c>
    </row>
    <row r="78" spans="1:8" ht="13.5" thickBot="1" x14ac:dyDescent="0.25">
      <c r="E78" s="47" t="s">
        <v>48</v>
      </c>
      <c r="G78" s="51">
        <v>4.28</v>
      </c>
      <c r="H78" s="52">
        <v>0</v>
      </c>
    </row>
    <row r="79" spans="1:8" ht="13.5" thickTop="1" x14ac:dyDescent="0.2">
      <c r="H79" s="44"/>
    </row>
    <row r="80" spans="1:8" x14ac:dyDescent="0.2">
      <c r="B80" s="92" t="s">
        <v>1254</v>
      </c>
      <c r="C80" s="93"/>
      <c r="H80" s="44"/>
    </row>
    <row r="81" spans="1:10" x14ac:dyDescent="0.2">
      <c r="B81" s="94" t="s">
        <v>601</v>
      </c>
      <c r="C81" s="97"/>
      <c r="E81" s="47" t="s">
        <v>602</v>
      </c>
      <c r="H81" s="44"/>
    </row>
    <row r="82" spans="1:10" x14ac:dyDescent="0.2">
      <c r="C82" s="38" t="s">
        <v>227</v>
      </c>
      <c r="E82" s="38" t="s">
        <v>2408</v>
      </c>
      <c r="G82" s="43">
        <v>1500</v>
      </c>
      <c r="H82" s="44">
        <f>G82/G89*100</f>
        <v>0.49559960415468424</v>
      </c>
      <c r="J82" s="43"/>
    </row>
    <row r="83" spans="1:10" ht="13.5" thickBot="1" x14ac:dyDescent="0.25">
      <c r="E83" s="47" t="s">
        <v>48</v>
      </c>
      <c r="G83" s="48">
        <v>1500</v>
      </c>
      <c r="H83" s="49">
        <v>0.49559960415468424</v>
      </c>
    </row>
    <row r="84" spans="1:10" ht="13.5" thickTop="1" x14ac:dyDescent="0.2">
      <c r="B84" s="46" t="s">
        <v>84</v>
      </c>
      <c r="H84" s="44"/>
    </row>
    <row r="85" spans="1:10" x14ac:dyDescent="0.2">
      <c r="C85" s="38" t="s">
        <v>85</v>
      </c>
      <c r="E85" s="38" t="s">
        <v>84</v>
      </c>
      <c r="G85" s="43">
        <v>10370</v>
      </c>
      <c r="H85" s="44">
        <v>3.4300000000000006</v>
      </c>
      <c r="J85" s="57"/>
    </row>
    <row r="86" spans="1:10" x14ac:dyDescent="0.2">
      <c r="H86" s="44"/>
    </row>
    <row r="87" spans="1:10" x14ac:dyDescent="0.2">
      <c r="A87" s="53" t="s">
        <v>86</v>
      </c>
      <c r="G87" s="54">
        <v>-6475.69</v>
      </c>
      <c r="H87" s="55">
        <v>-2.1800000000000002</v>
      </c>
    </row>
    <row r="88" spans="1:10" x14ac:dyDescent="0.2">
      <c r="H88" s="44"/>
    </row>
    <row r="89" spans="1:10" ht="13.5" thickBot="1" x14ac:dyDescent="0.25">
      <c r="E89" s="47" t="s">
        <v>87</v>
      </c>
      <c r="G89" s="48">
        <v>302663.67999999999</v>
      </c>
      <c r="H89" s="49">
        <v>100</v>
      </c>
    </row>
    <row r="90" spans="1:10" ht="13.5" thickTop="1" x14ac:dyDescent="0.2">
      <c r="H90" s="44"/>
    </row>
    <row r="91" spans="1:10" x14ac:dyDescent="0.2">
      <c r="A91" s="47" t="s">
        <v>88</v>
      </c>
      <c r="H91" s="44"/>
    </row>
    <row r="92" spans="1:10" x14ac:dyDescent="0.2">
      <c r="A92" s="38">
        <v>1</v>
      </c>
      <c r="B92" s="38" t="s">
        <v>1255</v>
      </c>
      <c r="H92" s="44"/>
    </row>
    <row r="93" spans="1:10" x14ac:dyDescent="0.2">
      <c r="H93" s="44"/>
    </row>
    <row r="94" spans="1:10" x14ac:dyDescent="0.2">
      <c r="A94" s="38">
        <v>2</v>
      </c>
      <c r="B94" s="38" t="s">
        <v>90</v>
      </c>
      <c r="H94" s="44"/>
    </row>
    <row r="95" spans="1:10" x14ac:dyDescent="0.2">
      <c r="H95" s="44"/>
    </row>
    <row r="96" spans="1:10" x14ac:dyDescent="0.2">
      <c r="A96" s="38">
        <v>3</v>
      </c>
      <c r="B96" s="38" t="s">
        <v>1888</v>
      </c>
      <c r="H96" s="44"/>
    </row>
    <row r="97" spans="1:8" x14ac:dyDescent="0.2">
      <c r="H97" s="44"/>
    </row>
    <row r="98" spans="1:8" x14ac:dyDescent="0.2">
      <c r="A98" s="38">
        <v>4</v>
      </c>
      <c r="B98" s="38" t="s">
        <v>91</v>
      </c>
      <c r="H98" s="44"/>
    </row>
    <row r="99" spans="1:8" x14ac:dyDescent="0.2">
      <c r="B99" s="38" t="s">
        <v>92</v>
      </c>
      <c r="H99" s="44"/>
    </row>
    <row r="100" spans="1:8" x14ac:dyDescent="0.2">
      <c r="B100" s="38" t="s">
        <v>93</v>
      </c>
      <c r="H100" s="44"/>
    </row>
    <row r="101" spans="1:8" x14ac:dyDescent="0.2">
      <c r="A101" s="34"/>
      <c r="B101" s="34"/>
      <c r="C101" s="34"/>
      <c r="D101" s="34"/>
      <c r="E101" s="34"/>
      <c r="F101" s="34"/>
      <c r="G101" s="36"/>
      <c r="H101" s="56"/>
    </row>
  </sheetData>
  <mergeCells count="9">
    <mergeCell ref="B75:C75"/>
    <mergeCell ref="B80:C80"/>
    <mergeCell ref="B81:C81"/>
    <mergeCell ref="A2:C2"/>
    <mergeCell ref="A3:C3"/>
    <mergeCell ref="B4:C4"/>
    <mergeCell ref="B68:C68"/>
    <mergeCell ref="A73:C73"/>
    <mergeCell ref="B74:C74"/>
  </mergeCells>
  <pageMargins left="0.7" right="0.7" top="0.75" bottom="0.75" header="0.3" footer="0.3"/>
  <pageSetup orientation="portrait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0"/>
  <sheetViews>
    <sheetView topLeftCell="A52" workbookViewId="0">
      <selection activeCell="C52" sqref="C52"/>
    </sheetView>
  </sheetViews>
  <sheetFormatPr defaultRowHeight="12.75" x14ac:dyDescent="0.2"/>
  <cols>
    <col min="1" max="1" width="2.7109375" style="38" customWidth="1"/>
    <col min="2" max="2" width="7.5703125" style="38" customWidth="1"/>
    <col min="3" max="3" width="40.7109375" style="38" customWidth="1"/>
    <col min="4" max="4" width="12.140625" style="38" bestFit="1" customWidth="1"/>
    <col min="5" max="5" width="29.85546875" style="38" bestFit="1" customWidth="1"/>
    <col min="6" max="6" width="7.85546875" style="38" bestFit="1" customWidth="1"/>
    <col min="7" max="7" width="13.42578125" style="43" customWidth="1"/>
    <col min="8" max="8" width="8.140625" style="57" bestFit="1" customWidth="1"/>
    <col min="9" max="16384" width="9.140625" style="38"/>
  </cols>
  <sheetData>
    <row r="1" spans="1:8" x14ac:dyDescent="0.2">
      <c r="A1" s="34"/>
      <c r="B1" s="34"/>
      <c r="C1" s="35" t="s">
        <v>1807</v>
      </c>
      <c r="D1" s="34"/>
      <c r="E1" s="34"/>
      <c r="F1" s="34"/>
      <c r="G1" s="36"/>
      <c r="H1" s="37"/>
    </row>
    <row r="2" spans="1:8" ht="25.5" x14ac:dyDescent="0.2">
      <c r="A2" s="95" t="s">
        <v>1</v>
      </c>
      <c r="B2" s="96"/>
      <c r="C2" s="96"/>
      <c r="D2" s="39" t="s">
        <v>2</v>
      </c>
      <c r="E2" s="39" t="s">
        <v>534</v>
      </c>
      <c r="F2" s="40" t="s">
        <v>4</v>
      </c>
      <c r="G2" s="41" t="s">
        <v>5</v>
      </c>
      <c r="H2" s="42" t="s">
        <v>6</v>
      </c>
    </row>
    <row r="3" spans="1:8" x14ac:dyDescent="0.2">
      <c r="A3" s="92" t="s">
        <v>535</v>
      </c>
      <c r="B3" s="93"/>
      <c r="C3" s="93"/>
      <c r="H3" s="44"/>
    </row>
    <row r="4" spans="1:8" x14ac:dyDescent="0.2">
      <c r="B4" s="92" t="s">
        <v>9</v>
      </c>
      <c r="C4" s="93"/>
      <c r="H4" s="44"/>
    </row>
    <row r="5" spans="1:8" x14ac:dyDescent="0.2">
      <c r="B5" s="46" t="s">
        <v>84</v>
      </c>
      <c r="C5" s="38" t="s">
        <v>603</v>
      </c>
      <c r="D5" s="38" t="s">
        <v>1108</v>
      </c>
      <c r="E5" s="38" t="s">
        <v>1109</v>
      </c>
      <c r="F5" s="38">
        <v>240000</v>
      </c>
      <c r="G5" s="43">
        <v>4522.08</v>
      </c>
      <c r="H5" s="44">
        <v>6.3100000000000005</v>
      </c>
    </row>
    <row r="6" spans="1:8" x14ac:dyDescent="0.2">
      <c r="B6" s="46" t="s">
        <v>84</v>
      </c>
      <c r="C6" s="38" t="s">
        <v>159</v>
      </c>
      <c r="D6" s="38" t="s">
        <v>1157</v>
      </c>
      <c r="E6" s="38" t="s">
        <v>1158</v>
      </c>
      <c r="F6" s="38">
        <v>414000</v>
      </c>
      <c r="G6" s="43">
        <v>3951.84</v>
      </c>
      <c r="H6" s="44">
        <v>5.5100000000000007</v>
      </c>
    </row>
    <row r="7" spans="1:8" x14ac:dyDescent="0.2">
      <c r="B7" s="46" t="s">
        <v>84</v>
      </c>
      <c r="C7" s="38" t="s">
        <v>1122</v>
      </c>
      <c r="D7" s="38" t="s">
        <v>1123</v>
      </c>
      <c r="E7" s="38" t="s">
        <v>1124</v>
      </c>
      <c r="F7" s="38">
        <v>245000</v>
      </c>
      <c r="G7" s="43">
        <v>3229.4700000000003</v>
      </c>
      <c r="H7" s="44">
        <v>4.5000000000000009</v>
      </c>
    </row>
    <row r="8" spans="1:8" x14ac:dyDescent="0.2">
      <c r="B8" s="46" t="s">
        <v>84</v>
      </c>
      <c r="C8" s="38" t="s">
        <v>79</v>
      </c>
      <c r="D8" s="38" t="s">
        <v>1111</v>
      </c>
      <c r="E8" s="38" t="s">
        <v>1109</v>
      </c>
      <c r="F8" s="38">
        <v>832500</v>
      </c>
      <c r="G8" s="43">
        <v>2607.81</v>
      </c>
      <c r="H8" s="44">
        <v>3.64</v>
      </c>
    </row>
    <row r="9" spans="1:8" x14ac:dyDescent="0.2">
      <c r="B9" s="46" t="s">
        <v>84</v>
      </c>
      <c r="C9" s="38" t="s">
        <v>71</v>
      </c>
      <c r="D9" s="38" t="s">
        <v>1118</v>
      </c>
      <c r="E9" s="38" t="s">
        <v>1109</v>
      </c>
      <c r="F9" s="38">
        <v>140000</v>
      </c>
      <c r="G9" s="43">
        <v>2353.0500000000002</v>
      </c>
      <c r="H9" s="44">
        <v>3.2800000000000002</v>
      </c>
    </row>
    <row r="10" spans="1:8" x14ac:dyDescent="0.2">
      <c r="B10" s="46" t="s">
        <v>84</v>
      </c>
      <c r="C10" s="38" t="s">
        <v>14</v>
      </c>
      <c r="D10" s="38" t="s">
        <v>1138</v>
      </c>
      <c r="E10" s="38" t="s">
        <v>1139</v>
      </c>
      <c r="F10" s="38">
        <v>125000</v>
      </c>
      <c r="G10" s="43">
        <v>2260.88</v>
      </c>
      <c r="H10" s="44">
        <v>3.15</v>
      </c>
    </row>
    <row r="11" spans="1:8" x14ac:dyDescent="0.2">
      <c r="B11" s="46" t="s">
        <v>84</v>
      </c>
      <c r="C11" s="38" t="s">
        <v>1128</v>
      </c>
      <c r="D11" s="38" t="s">
        <v>1129</v>
      </c>
      <c r="E11" s="38" t="s">
        <v>1130</v>
      </c>
      <c r="F11" s="38">
        <v>178635</v>
      </c>
      <c r="G11" s="43">
        <v>2094.67</v>
      </c>
      <c r="H11" s="44">
        <v>2.92</v>
      </c>
    </row>
    <row r="12" spans="1:8" x14ac:dyDescent="0.2">
      <c r="B12" s="46" t="s">
        <v>84</v>
      </c>
      <c r="C12" s="38" t="s">
        <v>1131</v>
      </c>
      <c r="D12" s="38" t="s">
        <v>1132</v>
      </c>
      <c r="E12" s="38" t="s">
        <v>1121</v>
      </c>
      <c r="F12" s="38">
        <v>30000</v>
      </c>
      <c r="G12" s="43">
        <v>2009.07</v>
      </c>
      <c r="H12" s="44">
        <v>2.8000000000000003</v>
      </c>
    </row>
    <row r="13" spans="1:8" x14ac:dyDescent="0.2">
      <c r="B13" s="46" t="s">
        <v>84</v>
      </c>
      <c r="C13" s="38" t="s">
        <v>1112</v>
      </c>
      <c r="D13" s="38" t="s">
        <v>1113</v>
      </c>
      <c r="E13" s="38" t="s">
        <v>1114</v>
      </c>
      <c r="F13" s="38">
        <v>12000</v>
      </c>
      <c r="G13" s="43">
        <v>1994.81</v>
      </c>
      <c r="H13" s="44">
        <v>2.7800000000000002</v>
      </c>
    </row>
    <row r="14" spans="1:8" x14ac:dyDescent="0.2">
      <c r="B14" s="46" t="s">
        <v>84</v>
      </c>
      <c r="C14" s="38" t="s">
        <v>227</v>
      </c>
      <c r="D14" s="38" t="s">
        <v>1146</v>
      </c>
      <c r="E14" s="38" t="s">
        <v>1109</v>
      </c>
      <c r="F14" s="38">
        <v>360000</v>
      </c>
      <c r="G14" s="43">
        <v>1903.5</v>
      </c>
      <c r="H14" s="44">
        <v>2.6500000000000004</v>
      </c>
    </row>
    <row r="15" spans="1:8" x14ac:dyDescent="0.2">
      <c r="B15" s="46" t="s">
        <v>84</v>
      </c>
      <c r="C15" s="38" t="s">
        <v>1548</v>
      </c>
      <c r="D15" s="38" t="s">
        <v>1549</v>
      </c>
      <c r="E15" s="38" t="s">
        <v>1161</v>
      </c>
      <c r="F15" s="38">
        <v>173670</v>
      </c>
      <c r="G15" s="43">
        <v>1811.99</v>
      </c>
      <c r="H15" s="44">
        <v>2.5299999999999998</v>
      </c>
    </row>
    <row r="16" spans="1:8" x14ac:dyDescent="0.2">
      <c r="B16" s="46" t="s">
        <v>84</v>
      </c>
      <c r="C16" s="38" t="s">
        <v>1808</v>
      </c>
      <c r="D16" s="38" t="s">
        <v>1809</v>
      </c>
      <c r="E16" s="38" t="s">
        <v>1117</v>
      </c>
      <c r="F16" s="38">
        <v>100129</v>
      </c>
      <c r="G16" s="43">
        <v>1782.3500000000001</v>
      </c>
      <c r="H16" s="44">
        <v>2.4900000000000002</v>
      </c>
    </row>
    <row r="17" spans="2:8" x14ac:dyDescent="0.2">
      <c r="B17" s="46" t="s">
        <v>84</v>
      </c>
      <c r="C17" s="38" t="s">
        <v>1159</v>
      </c>
      <c r="D17" s="38" t="s">
        <v>1160</v>
      </c>
      <c r="E17" s="38" t="s">
        <v>1161</v>
      </c>
      <c r="F17" s="38">
        <v>375000</v>
      </c>
      <c r="G17" s="43">
        <v>1715.63</v>
      </c>
      <c r="H17" s="44">
        <v>2.39</v>
      </c>
    </row>
    <row r="18" spans="2:8" x14ac:dyDescent="0.2">
      <c r="B18" s="46" t="s">
        <v>84</v>
      </c>
      <c r="C18" s="38" t="s">
        <v>1327</v>
      </c>
      <c r="D18" s="38" t="s">
        <v>1328</v>
      </c>
      <c r="E18" s="38" t="s">
        <v>1114</v>
      </c>
      <c r="F18" s="38">
        <v>40000</v>
      </c>
      <c r="G18" s="43">
        <v>1662.24</v>
      </c>
      <c r="H18" s="44">
        <v>2.3200000000000003</v>
      </c>
    </row>
    <row r="19" spans="2:8" x14ac:dyDescent="0.2">
      <c r="B19" s="46" t="s">
        <v>84</v>
      </c>
      <c r="C19" s="38" t="s">
        <v>1810</v>
      </c>
      <c r="D19" s="38" t="s">
        <v>1811</v>
      </c>
      <c r="E19" s="38" t="s">
        <v>1114</v>
      </c>
      <c r="F19" s="38">
        <v>130000</v>
      </c>
      <c r="G19" s="43">
        <v>1582.23</v>
      </c>
      <c r="H19" s="44">
        <v>2.21</v>
      </c>
    </row>
    <row r="20" spans="2:8" x14ac:dyDescent="0.2">
      <c r="B20" s="46" t="s">
        <v>84</v>
      </c>
      <c r="C20" s="38" t="s">
        <v>1133</v>
      </c>
      <c r="D20" s="38" t="s">
        <v>1134</v>
      </c>
      <c r="E20" s="38" t="s">
        <v>1109</v>
      </c>
      <c r="F20" s="38">
        <v>305075</v>
      </c>
      <c r="G20" s="43">
        <v>1495.48</v>
      </c>
      <c r="H20" s="44">
        <v>2.0900000000000003</v>
      </c>
    </row>
    <row r="21" spans="2:8" x14ac:dyDescent="0.2">
      <c r="B21" s="46" t="s">
        <v>84</v>
      </c>
      <c r="C21" s="38" t="s">
        <v>1812</v>
      </c>
      <c r="D21" s="38" t="s">
        <v>1813</v>
      </c>
      <c r="E21" s="38" t="s">
        <v>1166</v>
      </c>
      <c r="F21" s="38">
        <v>100000</v>
      </c>
      <c r="G21" s="43">
        <v>1432.5</v>
      </c>
      <c r="H21" s="44">
        <v>2</v>
      </c>
    </row>
    <row r="22" spans="2:8" x14ac:dyDescent="0.2">
      <c r="B22" s="46" t="s">
        <v>84</v>
      </c>
      <c r="C22" s="38" t="s">
        <v>1119</v>
      </c>
      <c r="D22" s="38" t="s">
        <v>1120</v>
      </c>
      <c r="E22" s="38" t="s">
        <v>1121</v>
      </c>
      <c r="F22" s="38">
        <v>525000</v>
      </c>
      <c r="G22" s="43">
        <v>1391.51</v>
      </c>
      <c r="H22" s="44">
        <v>1.94</v>
      </c>
    </row>
    <row r="23" spans="2:8" x14ac:dyDescent="0.2">
      <c r="B23" s="46" t="s">
        <v>84</v>
      </c>
      <c r="C23" s="38" t="s">
        <v>1149</v>
      </c>
      <c r="D23" s="38" t="s">
        <v>1150</v>
      </c>
      <c r="E23" s="38" t="s">
        <v>1151</v>
      </c>
      <c r="F23" s="38">
        <v>120000</v>
      </c>
      <c r="G23" s="43">
        <v>1385.46</v>
      </c>
      <c r="H23" s="44">
        <v>1.9300000000000002</v>
      </c>
    </row>
    <row r="24" spans="2:8" x14ac:dyDescent="0.2">
      <c r="B24" s="46" t="s">
        <v>84</v>
      </c>
      <c r="C24" s="38" t="s">
        <v>696</v>
      </c>
      <c r="D24" s="38" t="s">
        <v>1110</v>
      </c>
      <c r="E24" s="38" t="s">
        <v>1109</v>
      </c>
      <c r="F24" s="38">
        <v>500000</v>
      </c>
      <c r="G24" s="43">
        <v>1340</v>
      </c>
      <c r="H24" s="44">
        <v>1.87</v>
      </c>
    </row>
    <row r="25" spans="2:8" x14ac:dyDescent="0.2">
      <c r="B25" s="46" t="s">
        <v>84</v>
      </c>
      <c r="C25" s="38" t="s">
        <v>1198</v>
      </c>
      <c r="D25" s="38" t="s">
        <v>1199</v>
      </c>
      <c r="E25" s="38" t="s">
        <v>1137</v>
      </c>
      <c r="F25" s="38">
        <v>112250</v>
      </c>
      <c r="G25" s="43">
        <v>1152.75</v>
      </c>
      <c r="H25" s="44">
        <v>1.6099999999999999</v>
      </c>
    </row>
    <row r="26" spans="2:8" x14ac:dyDescent="0.2">
      <c r="B26" s="46" t="s">
        <v>84</v>
      </c>
      <c r="C26" s="38" t="s">
        <v>1162</v>
      </c>
      <c r="D26" s="38" t="s">
        <v>1163</v>
      </c>
      <c r="E26" s="38" t="s">
        <v>1124</v>
      </c>
      <c r="F26" s="38">
        <v>300000</v>
      </c>
      <c r="G26" s="43">
        <v>1138.5</v>
      </c>
      <c r="H26" s="44">
        <v>1.59</v>
      </c>
    </row>
    <row r="27" spans="2:8" x14ac:dyDescent="0.2">
      <c r="B27" s="46" t="s">
        <v>84</v>
      </c>
      <c r="C27" s="38" t="s">
        <v>1140</v>
      </c>
      <c r="D27" s="38" t="s">
        <v>1141</v>
      </c>
      <c r="E27" s="38" t="s">
        <v>1114</v>
      </c>
      <c r="F27" s="38">
        <v>150000</v>
      </c>
      <c r="G27" s="43">
        <v>1128.9000000000001</v>
      </c>
      <c r="H27" s="44">
        <v>1.5700000000000003</v>
      </c>
    </row>
    <row r="28" spans="2:8" x14ac:dyDescent="0.2">
      <c r="B28" s="46" t="s">
        <v>84</v>
      </c>
      <c r="C28" s="38" t="s">
        <v>1184</v>
      </c>
      <c r="D28" s="38" t="s">
        <v>1185</v>
      </c>
      <c r="E28" s="38" t="s">
        <v>1158</v>
      </c>
      <c r="F28" s="38">
        <v>250000</v>
      </c>
      <c r="G28" s="43">
        <v>1073.8800000000001</v>
      </c>
      <c r="H28" s="44">
        <v>1.5000000000000002</v>
      </c>
    </row>
    <row r="29" spans="2:8" x14ac:dyDescent="0.2">
      <c r="B29" s="46" t="s">
        <v>84</v>
      </c>
      <c r="C29" s="38" t="s">
        <v>116</v>
      </c>
      <c r="D29" s="38" t="s">
        <v>1279</v>
      </c>
      <c r="E29" s="38" t="s">
        <v>1139</v>
      </c>
      <c r="F29" s="38">
        <v>65000</v>
      </c>
      <c r="G29" s="43">
        <v>1066.1600000000001</v>
      </c>
      <c r="H29" s="44">
        <v>1.49</v>
      </c>
    </row>
    <row r="30" spans="2:8" x14ac:dyDescent="0.2">
      <c r="B30" s="46" t="s">
        <v>84</v>
      </c>
      <c r="C30" s="38" t="s">
        <v>1195</v>
      </c>
      <c r="D30" s="38" t="s">
        <v>1196</v>
      </c>
      <c r="E30" s="38" t="s">
        <v>1197</v>
      </c>
      <c r="F30" s="38">
        <v>50000</v>
      </c>
      <c r="G30" s="43">
        <v>1026.45</v>
      </c>
      <c r="H30" s="44">
        <v>1.43</v>
      </c>
    </row>
    <row r="31" spans="2:8" x14ac:dyDescent="0.2">
      <c r="B31" s="46" t="s">
        <v>84</v>
      </c>
      <c r="C31" s="38" t="s">
        <v>1369</v>
      </c>
      <c r="D31" s="38" t="s">
        <v>1370</v>
      </c>
      <c r="E31" s="38" t="s">
        <v>1183</v>
      </c>
      <c r="F31" s="38">
        <v>250000</v>
      </c>
      <c r="G31" s="43">
        <v>1012.75</v>
      </c>
      <c r="H31" s="44">
        <v>1.4100000000000001</v>
      </c>
    </row>
    <row r="32" spans="2:8" x14ac:dyDescent="0.2">
      <c r="B32" s="46" t="s">
        <v>84</v>
      </c>
      <c r="C32" s="38" t="s">
        <v>243</v>
      </c>
      <c r="D32" s="38" t="s">
        <v>1188</v>
      </c>
      <c r="E32" s="38" t="s">
        <v>1109</v>
      </c>
      <c r="F32" s="38">
        <v>300000</v>
      </c>
      <c r="G32" s="43">
        <v>966.9</v>
      </c>
      <c r="H32" s="44">
        <v>1.35</v>
      </c>
    </row>
    <row r="33" spans="2:8" x14ac:dyDescent="0.2">
      <c r="B33" s="46" t="s">
        <v>84</v>
      </c>
      <c r="C33" s="38" t="s">
        <v>1814</v>
      </c>
      <c r="D33" s="38" t="s">
        <v>1815</v>
      </c>
      <c r="E33" s="38" t="s">
        <v>1161</v>
      </c>
      <c r="F33" s="38">
        <v>450000</v>
      </c>
      <c r="G33" s="43">
        <v>931.73</v>
      </c>
      <c r="H33" s="44">
        <v>1.3</v>
      </c>
    </row>
    <row r="34" spans="2:8" x14ac:dyDescent="0.2">
      <c r="B34" s="46" t="s">
        <v>84</v>
      </c>
      <c r="C34" s="38" t="s">
        <v>245</v>
      </c>
      <c r="D34" s="38" t="s">
        <v>1298</v>
      </c>
      <c r="E34" s="38" t="s">
        <v>1109</v>
      </c>
      <c r="F34" s="38">
        <v>150000</v>
      </c>
      <c r="G34" s="43">
        <v>886.80000000000007</v>
      </c>
      <c r="H34" s="44">
        <v>1.2400000000000002</v>
      </c>
    </row>
    <row r="35" spans="2:8" x14ac:dyDescent="0.2">
      <c r="B35" s="46" t="s">
        <v>84</v>
      </c>
      <c r="C35" s="38" t="s">
        <v>1147</v>
      </c>
      <c r="D35" s="38" t="s">
        <v>1148</v>
      </c>
      <c r="E35" s="38" t="s">
        <v>1127</v>
      </c>
      <c r="F35" s="38">
        <v>10000</v>
      </c>
      <c r="G35" s="43">
        <v>885.1</v>
      </c>
      <c r="H35" s="44">
        <v>1.23</v>
      </c>
    </row>
    <row r="36" spans="2:8" x14ac:dyDescent="0.2">
      <c r="B36" s="46" t="s">
        <v>84</v>
      </c>
      <c r="C36" s="38" t="s">
        <v>1454</v>
      </c>
      <c r="D36" s="38" t="s">
        <v>1455</v>
      </c>
      <c r="E36" s="38" t="s">
        <v>1166</v>
      </c>
      <c r="F36" s="38">
        <v>120000</v>
      </c>
      <c r="G36" s="43">
        <v>875.94</v>
      </c>
      <c r="H36" s="44">
        <v>1.22</v>
      </c>
    </row>
    <row r="37" spans="2:8" x14ac:dyDescent="0.2">
      <c r="B37" s="46" t="s">
        <v>84</v>
      </c>
      <c r="C37" s="38" t="s">
        <v>1407</v>
      </c>
      <c r="D37" s="38" t="s">
        <v>1408</v>
      </c>
      <c r="E37" s="38" t="s">
        <v>1409</v>
      </c>
      <c r="F37" s="38">
        <v>120000</v>
      </c>
      <c r="G37" s="43">
        <v>874.5</v>
      </c>
      <c r="H37" s="44">
        <v>1.22</v>
      </c>
    </row>
    <row r="38" spans="2:8" x14ac:dyDescent="0.2">
      <c r="B38" s="46" t="s">
        <v>84</v>
      </c>
      <c r="C38" s="38" t="s">
        <v>1498</v>
      </c>
      <c r="D38" s="38" t="s">
        <v>1499</v>
      </c>
      <c r="E38" s="38" t="s">
        <v>1497</v>
      </c>
      <c r="F38" s="38">
        <v>45000</v>
      </c>
      <c r="G38" s="43">
        <v>854.44</v>
      </c>
      <c r="H38" s="44">
        <v>1.1900000000000002</v>
      </c>
    </row>
    <row r="39" spans="2:8" x14ac:dyDescent="0.2">
      <c r="B39" s="46" t="s">
        <v>84</v>
      </c>
      <c r="C39" s="38" t="s">
        <v>1816</v>
      </c>
      <c r="D39" s="38" t="s">
        <v>1817</v>
      </c>
      <c r="E39" s="38" t="s">
        <v>1497</v>
      </c>
      <c r="F39" s="38">
        <v>200000</v>
      </c>
      <c r="G39" s="43">
        <v>839.9</v>
      </c>
      <c r="H39" s="44">
        <v>1.17</v>
      </c>
    </row>
    <row r="40" spans="2:8" x14ac:dyDescent="0.2">
      <c r="B40" s="46" t="s">
        <v>84</v>
      </c>
      <c r="C40" s="38" t="s">
        <v>1554</v>
      </c>
      <c r="D40" s="38" t="s">
        <v>1555</v>
      </c>
      <c r="E40" s="38" t="s">
        <v>1180</v>
      </c>
      <c r="F40" s="38">
        <v>100000</v>
      </c>
      <c r="G40" s="43">
        <v>822.25</v>
      </c>
      <c r="H40" s="44">
        <v>1.1499999999999999</v>
      </c>
    </row>
    <row r="41" spans="2:8" x14ac:dyDescent="0.2">
      <c r="B41" s="46" t="s">
        <v>84</v>
      </c>
      <c r="C41" s="38" t="s">
        <v>1432</v>
      </c>
      <c r="D41" s="38" t="s">
        <v>1433</v>
      </c>
      <c r="E41" s="38" t="s">
        <v>1121</v>
      </c>
      <c r="F41" s="38">
        <v>10000</v>
      </c>
      <c r="G41" s="43">
        <v>776.17000000000007</v>
      </c>
      <c r="H41" s="44">
        <v>1.08</v>
      </c>
    </row>
    <row r="42" spans="2:8" x14ac:dyDescent="0.2">
      <c r="B42" s="46" t="s">
        <v>84</v>
      </c>
      <c r="C42" s="38" t="s">
        <v>1289</v>
      </c>
      <c r="D42" s="38" t="s">
        <v>1290</v>
      </c>
      <c r="E42" s="38" t="s">
        <v>1197</v>
      </c>
      <c r="F42" s="38">
        <v>300000</v>
      </c>
      <c r="G42" s="43">
        <v>763.2</v>
      </c>
      <c r="H42" s="44">
        <v>1.06</v>
      </c>
    </row>
    <row r="43" spans="2:8" x14ac:dyDescent="0.2">
      <c r="B43" s="46" t="s">
        <v>84</v>
      </c>
      <c r="C43" s="38" t="s">
        <v>1818</v>
      </c>
      <c r="D43" s="38" t="s">
        <v>1819</v>
      </c>
      <c r="E43" s="38" t="s">
        <v>1156</v>
      </c>
      <c r="F43" s="38">
        <v>550000</v>
      </c>
      <c r="G43" s="43">
        <v>759.28</v>
      </c>
      <c r="H43" s="44">
        <v>1.06</v>
      </c>
    </row>
    <row r="44" spans="2:8" x14ac:dyDescent="0.2">
      <c r="B44" s="46" t="s">
        <v>84</v>
      </c>
      <c r="C44" s="38" t="s">
        <v>1820</v>
      </c>
      <c r="D44" s="38" t="s">
        <v>1821</v>
      </c>
      <c r="E44" s="38" t="s">
        <v>1137</v>
      </c>
      <c r="F44" s="38">
        <v>150000</v>
      </c>
      <c r="G44" s="43">
        <v>747.98</v>
      </c>
      <c r="H44" s="44">
        <v>1.04</v>
      </c>
    </row>
    <row r="45" spans="2:8" x14ac:dyDescent="0.2">
      <c r="B45" s="46" t="s">
        <v>84</v>
      </c>
      <c r="C45" s="38" t="s">
        <v>43</v>
      </c>
      <c r="D45" s="38" t="s">
        <v>1220</v>
      </c>
      <c r="E45" s="38" t="s">
        <v>1221</v>
      </c>
      <c r="F45" s="38">
        <v>225000</v>
      </c>
      <c r="G45" s="43">
        <v>741.94</v>
      </c>
      <c r="H45" s="44">
        <v>1.03</v>
      </c>
    </row>
    <row r="46" spans="2:8" x14ac:dyDescent="0.2">
      <c r="B46" s="46" t="s">
        <v>84</v>
      </c>
      <c r="C46" s="38" t="s">
        <v>1395</v>
      </c>
      <c r="D46" s="38" t="s">
        <v>1396</v>
      </c>
      <c r="E46" s="38" t="s">
        <v>1121</v>
      </c>
      <c r="F46" s="38">
        <v>70000</v>
      </c>
      <c r="G46" s="43">
        <v>728.77</v>
      </c>
      <c r="H46" s="44">
        <v>1.02</v>
      </c>
    </row>
    <row r="47" spans="2:8" x14ac:dyDescent="0.2">
      <c r="B47" s="46" t="s">
        <v>84</v>
      </c>
      <c r="C47" s="38" t="s">
        <v>1822</v>
      </c>
      <c r="D47" s="38" t="s">
        <v>1823</v>
      </c>
      <c r="E47" s="38" t="s">
        <v>1117</v>
      </c>
      <c r="F47" s="38">
        <v>50000</v>
      </c>
      <c r="G47" s="43">
        <v>719.80000000000007</v>
      </c>
      <c r="H47" s="44">
        <v>1</v>
      </c>
    </row>
    <row r="48" spans="2:8" x14ac:dyDescent="0.2">
      <c r="B48" s="46" t="s">
        <v>84</v>
      </c>
      <c r="C48" s="38" t="s">
        <v>1186</v>
      </c>
      <c r="D48" s="38" t="s">
        <v>1187</v>
      </c>
      <c r="E48" s="38" t="s">
        <v>1173</v>
      </c>
      <c r="F48" s="38">
        <v>125000</v>
      </c>
      <c r="G48" s="43">
        <v>706.69</v>
      </c>
      <c r="H48" s="44">
        <v>0.9900000000000001</v>
      </c>
    </row>
    <row r="49" spans="2:8" x14ac:dyDescent="0.2">
      <c r="B49" s="46" t="s">
        <v>84</v>
      </c>
      <c r="C49" s="38" t="s">
        <v>1222</v>
      </c>
      <c r="D49" s="38" t="s">
        <v>1223</v>
      </c>
      <c r="E49" s="38" t="s">
        <v>1212</v>
      </c>
      <c r="F49" s="38">
        <v>120000</v>
      </c>
      <c r="G49" s="43">
        <v>695.82</v>
      </c>
      <c r="H49" s="44">
        <v>0.97</v>
      </c>
    </row>
    <row r="50" spans="2:8" x14ac:dyDescent="0.2">
      <c r="B50" s="46" t="s">
        <v>84</v>
      </c>
      <c r="C50" s="38" t="s">
        <v>1824</v>
      </c>
      <c r="D50" s="38" t="s">
        <v>1825</v>
      </c>
      <c r="E50" s="38" t="s">
        <v>1826</v>
      </c>
      <c r="F50" s="38">
        <v>194590</v>
      </c>
      <c r="G50" s="43">
        <v>678.73</v>
      </c>
      <c r="H50" s="44">
        <v>0.95</v>
      </c>
    </row>
    <row r="51" spans="2:8" x14ac:dyDescent="0.2">
      <c r="B51" s="46" t="s">
        <v>84</v>
      </c>
      <c r="C51" s="38" t="s">
        <v>1581</v>
      </c>
      <c r="D51" s="38" t="s">
        <v>1582</v>
      </c>
      <c r="E51" s="38" t="s">
        <v>1139</v>
      </c>
      <c r="F51" s="38">
        <v>135000</v>
      </c>
      <c r="G51" s="43">
        <v>668.86</v>
      </c>
      <c r="H51" s="44">
        <v>0.93</v>
      </c>
    </row>
    <row r="52" spans="2:8" x14ac:dyDescent="0.2">
      <c r="B52" s="46" t="s">
        <v>84</v>
      </c>
      <c r="C52" s="38" t="s">
        <v>1208</v>
      </c>
      <c r="D52" s="38" t="s">
        <v>1209</v>
      </c>
      <c r="E52" s="38" t="s">
        <v>1183</v>
      </c>
      <c r="F52" s="38">
        <v>120000</v>
      </c>
      <c r="G52" s="43">
        <v>652.26</v>
      </c>
      <c r="H52" s="44">
        <v>0.91</v>
      </c>
    </row>
    <row r="53" spans="2:8" x14ac:dyDescent="0.2">
      <c r="B53" s="46" t="s">
        <v>84</v>
      </c>
      <c r="C53" s="38" t="s">
        <v>1491</v>
      </c>
      <c r="D53" s="38" t="s">
        <v>1492</v>
      </c>
      <c r="E53" s="38" t="s">
        <v>1156</v>
      </c>
      <c r="F53" s="38">
        <v>50000</v>
      </c>
      <c r="G53" s="43">
        <v>652.08000000000004</v>
      </c>
      <c r="H53" s="44">
        <v>0.91</v>
      </c>
    </row>
    <row r="54" spans="2:8" x14ac:dyDescent="0.2">
      <c r="B54" s="46" t="s">
        <v>84</v>
      </c>
      <c r="C54" s="38" t="s">
        <v>1827</v>
      </c>
      <c r="D54" s="38" t="s">
        <v>1828</v>
      </c>
      <c r="E54" s="38" t="s">
        <v>1356</v>
      </c>
      <c r="F54" s="38">
        <v>510000</v>
      </c>
      <c r="G54" s="43">
        <v>609.96</v>
      </c>
      <c r="H54" s="44">
        <v>0.85000000000000009</v>
      </c>
    </row>
    <row r="55" spans="2:8" x14ac:dyDescent="0.2">
      <c r="B55" s="46" t="s">
        <v>84</v>
      </c>
      <c r="C55" s="38" t="s">
        <v>1452</v>
      </c>
      <c r="D55" s="38" t="s">
        <v>1453</v>
      </c>
      <c r="E55" s="38" t="s">
        <v>1183</v>
      </c>
      <c r="F55" s="38">
        <v>75000</v>
      </c>
      <c r="G55" s="43">
        <v>538.13</v>
      </c>
      <c r="H55" s="44">
        <v>0.75000000000000011</v>
      </c>
    </row>
    <row r="56" spans="2:8" x14ac:dyDescent="0.2">
      <c r="B56" s="46" t="s">
        <v>84</v>
      </c>
      <c r="C56" s="38" t="s">
        <v>1829</v>
      </c>
      <c r="D56" s="38" t="s">
        <v>1830</v>
      </c>
      <c r="E56" s="38" t="s">
        <v>1831</v>
      </c>
      <c r="F56" s="38">
        <v>15000</v>
      </c>
      <c r="G56" s="43">
        <v>426.79</v>
      </c>
      <c r="H56" s="44">
        <v>0.6</v>
      </c>
    </row>
    <row r="57" spans="2:8" x14ac:dyDescent="0.2">
      <c r="B57" s="46" t="s">
        <v>84</v>
      </c>
      <c r="C57" s="38" t="s">
        <v>1832</v>
      </c>
      <c r="D57" s="38" t="s">
        <v>1833</v>
      </c>
      <c r="E57" s="38" t="s">
        <v>1139</v>
      </c>
      <c r="F57" s="38">
        <v>50000</v>
      </c>
      <c r="G57" s="43">
        <v>390.08</v>
      </c>
      <c r="H57" s="44">
        <v>0.54</v>
      </c>
    </row>
    <row r="58" spans="2:8" x14ac:dyDescent="0.2">
      <c r="B58" s="46" t="s">
        <v>84</v>
      </c>
      <c r="C58" s="38" t="s">
        <v>1834</v>
      </c>
      <c r="D58" s="38" t="s">
        <v>1835</v>
      </c>
      <c r="E58" s="38" t="s">
        <v>1156</v>
      </c>
      <c r="F58" s="38">
        <v>8465</v>
      </c>
      <c r="G58" s="43">
        <v>362.65000000000003</v>
      </c>
      <c r="H58" s="44">
        <v>0.51</v>
      </c>
    </row>
    <row r="59" spans="2:8" x14ac:dyDescent="0.2">
      <c r="B59" s="46" t="s">
        <v>84</v>
      </c>
      <c r="C59" s="38" t="s">
        <v>1836</v>
      </c>
      <c r="D59" s="38" t="s">
        <v>1837</v>
      </c>
      <c r="E59" s="38" t="s">
        <v>1117</v>
      </c>
      <c r="F59" s="38">
        <v>38749</v>
      </c>
      <c r="G59" s="43">
        <v>309.97000000000003</v>
      </c>
      <c r="H59" s="44">
        <v>0.43</v>
      </c>
    </row>
    <row r="60" spans="2:8" ht="13.5" thickBot="1" x14ac:dyDescent="0.25">
      <c r="E60" s="47" t="s">
        <v>48</v>
      </c>
      <c r="G60" s="48">
        <v>69992.679999999993</v>
      </c>
      <c r="H60" s="49">
        <v>97.61</v>
      </c>
    </row>
    <row r="61" spans="2:8" ht="13.5" thickTop="1" x14ac:dyDescent="0.2">
      <c r="B61" s="94" t="s">
        <v>1337</v>
      </c>
      <c r="C61" s="93"/>
      <c r="H61" s="44"/>
    </row>
    <row r="62" spans="2:8" x14ac:dyDescent="0.2">
      <c r="B62" s="92" t="s">
        <v>9</v>
      </c>
      <c r="C62" s="93"/>
      <c r="H62" s="44"/>
    </row>
    <row r="63" spans="2:8" x14ac:dyDescent="0.2">
      <c r="B63" s="46" t="s">
        <v>84</v>
      </c>
      <c r="C63" s="38" t="s">
        <v>1186</v>
      </c>
      <c r="D63" s="38" t="s">
        <v>1838</v>
      </c>
      <c r="E63" s="38" t="s">
        <v>1173</v>
      </c>
      <c r="F63" s="38">
        <v>787500</v>
      </c>
      <c r="G63" s="43">
        <v>79.14</v>
      </c>
      <c r="H63" s="44">
        <v>0.11</v>
      </c>
    </row>
    <row r="64" spans="2:8" ht="13.5" thickBot="1" x14ac:dyDescent="0.25">
      <c r="E64" s="47" t="s">
        <v>48</v>
      </c>
      <c r="G64" s="48">
        <v>79.14</v>
      </c>
      <c r="H64" s="49">
        <v>0.11</v>
      </c>
    </row>
    <row r="65" spans="1:8" ht="13.5" thickTop="1" x14ac:dyDescent="0.2">
      <c r="H65" s="44"/>
    </row>
    <row r="66" spans="1:8" x14ac:dyDescent="0.2">
      <c r="A66" s="92" t="s">
        <v>7</v>
      </c>
      <c r="B66" s="97"/>
      <c r="C66" s="97"/>
      <c r="H66" s="44"/>
    </row>
    <row r="67" spans="1:8" x14ac:dyDescent="0.2">
      <c r="B67" s="94" t="s">
        <v>8</v>
      </c>
      <c r="C67" s="93"/>
      <c r="H67" s="44"/>
    </row>
    <row r="68" spans="1:8" x14ac:dyDescent="0.2">
      <c r="B68" s="92" t="s">
        <v>9</v>
      </c>
      <c r="C68" s="93"/>
      <c r="H68" s="44"/>
    </row>
    <row r="69" spans="1:8" x14ac:dyDescent="0.2">
      <c r="B69" s="50">
        <v>9.4E-2</v>
      </c>
      <c r="C69" s="38" t="s">
        <v>1834</v>
      </c>
      <c r="D69" s="38" t="s">
        <v>1839</v>
      </c>
      <c r="E69" s="38" t="s">
        <v>239</v>
      </c>
      <c r="F69" s="38">
        <v>33860</v>
      </c>
      <c r="G69" s="43">
        <v>3.41</v>
      </c>
      <c r="H69" s="44">
        <v>0</v>
      </c>
    </row>
    <row r="70" spans="1:8" x14ac:dyDescent="0.2">
      <c r="B70" s="50">
        <v>9.5000000000000001E-2</v>
      </c>
      <c r="C70" s="38" t="s">
        <v>1834</v>
      </c>
      <c r="D70" s="38" t="s">
        <v>1840</v>
      </c>
      <c r="E70" s="38" t="s">
        <v>239</v>
      </c>
      <c r="F70" s="38">
        <v>25395</v>
      </c>
      <c r="G70" s="43">
        <v>2.57</v>
      </c>
      <c r="H70" s="44">
        <v>0</v>
      </c>
    </row>
    <row r="71" spans="1:8" ht="13.5" thickBot="1" x14ac:dyDescent="0.25">
      <c r="E71" s="47" t="s">
        <v>48</v>
      </c>
      <c r="G71" s="48">
        <v>5.98</v>
      </c>
      <c r="H71" s="49">
        <v>0</v>
      </c>
    </row>
    <row r="72" spans="1:8" ht="13.5" thickTop="1" x14ac:dyDescent="0.2">
      <c r="H72" s="44"/>
    </row>
    <row r="73" spans="1:8" x14ac:dyDescent="0.2">
      <c r="B73" s="46" t="s">
        <v>84</v>
      </c>
      <c r="H73" s="44"/>
    </row>
    <row r="74" spans="1:8" x14ac:dyDescent="0.2">
      <c r="C74" s="38" t="s">
        <v>85</v>
      </c>
      <c r="E74" s="38" t="s">
        <v>84</v>
      </c>
      <c r="G74" s="43">
        <v>1621</v>
      </c>
      <c r="H74" s="44">
        <v>2.2600000000000002</v>
      </c>
    </row>
    <row r="75" spans="1:8" x14ac:dyDescent="0.2">
      <c r="H75" s="44"/>
    </row>
    <row r="76" spans="1:8" x14ac:dyDescent="0.2">
      <c r="A76" s="53" t="s">
        <v>86</v>
      </c>
      <c r="G76" s="54">
        <v>3.5</v>
      </c>
      <c r="H76" s="55">
        <v>0.02</v>
      </c>
    </row>
    <row r="77" spans="1:8" x14ac:dyDescent="0.2">
      <c r="H77" s="44"/>
    </row>
    <row r="78" spans="1:8" ht="13.5" thickBot="1" x14ac:dyDescent="0.25">
      <c r="E78" s="47" t="s">
        <v>87</v>
      </c>
      <c r="G78" s="48">
        <v>71702.3</v>
      </c>
      <c r="H78" s="49">
        <v>100</v>
      </c>
    </row>
    <row r="79" spans="1:8" ht="13.5" thickTop="1" x14ac:dyDescent="0.2">
      <c r="H79" s="44"/>
    </row>
    <row r="80" spans="1:8" x14ac:dyDescent="0.2">
      <c r="A80" s="47" t="s">
        <v>88</v>
      </c>
      <c r="H80" s="44"/>
    </row>
    <row r="81" spans="1:8" x14ac:dyDescent="0.2">
      <c r="A81" s="38">
        <v>1</v>
      </c>
      <c r="B81" s="38" t="s">
        <v>1255</v>
      </c>
      <c r="H81" s="44"/>
    </row>
    <row r="82" spans="1:8" x14ac:dyDescent="0.2">
      <c r="H82" s="44"/>
    </row>
    <row r="83" spans="1:8" x14ac:dyDescent="0.2">
      <c r="A83" s="38">
        <v>2</v>
      </c>
      <c r="B83" s="38" t="s">
        <v>90</v>
      </c>
      <c r="H83" s="44"/>
    </row>
    <row r="84" spans="1:8" x14ac:dyDescent="0.2">
      <c r="H84" s="44"/>
    </row>
    <row r="85" spans="1:8" x14ac:dyDescent="0.2">
      <c r="A85" s="38">
        <v>3</v>
      </c>
      <c r="B85" s="38" t="s">
        <v>1841</v>
      </c>
      <c r="H85" s="44"/>
    </row>
    <row r="86" spans="1:8" x14ac:dyDescent="0.2">
      <c r="H86" s="44"/>
    </row>
    <row r="87" spans="1:8" x14ac:dyDescent="0.2">
      <c r="A87" s="38">
        <v>4</v>
      </c>
      <c r="B87" s="38" t="s">
        <v>91</v>
      </c>
      <c r="H87" s="44"/>
    </row>
    <row r="88" spans="1:8" x14ac:dyDescent="0.2">
      <c r="B88" s="38" t="s">
        <v>92</v>
      </c>
      <c r="H88" s="44"/>
    </row>
    <row r="89" spans="1:8" x14ac:dyDescent="0.2">
      <c r="B89" s="38" t="s">
        <v>93</v>
      </c>
      <c r="H89" s="44"/>
    </row>
    <row r="90" spans="1:8" x14ac:dyDescent="0.2">
      <c r="A90" s="34"/>
      <c r="B90" s="34"/>
      <c r="C90" s="34"/>
      <c r="D90" s="34"/>
      <c r="E90" s="34"/>
      <c r="F90" s="34"/>
      <c r="G90" s="36"/>
      <c r="H90" s="56"/>
    </row>
  </sheetData>
  <mergeCells count="8">
    <mergeCell ref="B67:C67"/>
    <mergeCell ref="B68:C68"/>
    <mergeCell ref="A2:C2"/>
    <mergeCell ref="A3:C3"/>
    <mergeCell ref="B4:C4"/>
    <mergeCell ref="B61:C61"/>
    <mergeCell ref="B62:C62"/>
    <mergeCell ref="A66:C66"/>
  </mergeCells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5"/>
  <sheetViews>
    <sheetView topLeftCell="A97" workbookViewId="0">
      <selection activeCell="H108" sqref="H108"/>
    </sheetView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10.140625" style="5" bestFit="1" customWidth="1"/>
    <col min="5" max="5" width="9.140625" style="5"/>
    <col min="6" max="6" width="8.7109375" style="5" customWidth="1"/>
    <col min="7" max="7" width="9.28515625" style="10" customWidth="1"/>
    <col min="8" max="8" width="7.7109375" style="21" customWidth="1"/>
    <col min="9" max="16384" width="9.140625" style="5"/>
  </cols>
  <sheetData>
    <row r="1" spans="1:8" x14ac:dyDescent="0.15">
      <c r="A1" s="1"/>
      <c r="B1" s="1"/>
      <c r="C1" s="2" t="s">
        <v>232</v>
      </c>
      <c r="D1" s="1"/>
      <c r="E1" s="1"/>
      <c r="F1" s="1"/>
      <c r="G1" s="3"/>
      <c r="H1" s="4"/>
    </row>
    <row r="2" spans="1:8" ht="37.5" x14ac:dyDescent="0.25">
      <c r="A2" s="89" t="s">
        <v>1</v>
      </c>
      <c r="B2" s="90"/>
      <c r="C2" s="90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8" ht="15" x14ac:dyDescent="0.25">
      <c r="A3" s="86" t="s">
        <v>7</v>
      </c>
      <c r="B3" s="87"/>
      <c r="C3" s="87"/>
      <c r="H3" s="11"/>
    </row>
    <row r="4" spans="1:8" ht="15" x14ac:dyDescent="0.25">
      <c r="B4" s="88" t="s">
        <v>8</v>
      </c>
      <c r="C4" s="87"/>
      <c r="H4" s="11"/>
    </row>
    <row r="5" spans="1:8" ht="15" x14ac:dyDescent="0.25">
      <c r="B5" s="86" t="s">
        <v>9</v>
      </c>
      <c r="C5" s="87"/>
      <c r="H5" s="11"/>
    </row>
    <row r="6" spans="1:8" x14ac:dyDescent="0.15">
      <c r="B6" s="12">
        <v>8.3199999999999996E-2</v>
      </c>
      <c r="C6" s="5" t="s">
        <v>28</v>
      </c>
      <c r="D6" s="5" t="s">
        <v>119</v>
      </c>
      <c r="E6" s="5" t="s">
        <v>16</v>
      </c>
      <c r="F6" s="5">
        <v>1900</v>
      </c>
      <c r="G6" s="10">
        <v>19081.189999999999</v>
      </c>
      <c r="H6" s="11">
        <v>3.72</v>
      </c>
    </row>
    <row r="7" spans="1:8" x14ac:dyDescent="0.15">
      <c r="B7" s="12">
        <v>0.109</v>
      </c>
      <c r="C7" s="5" t="s">
        <v>233</v>
      </c>
      <c r="D7" s="5" t="s">
        <v>234</v>
      </c>
      <c r="E7" s="5" t="s">
        <v>235</v>
      </c>
      <c r="F7" s="5">
        <v>1400</v>
      </c>
      <c r="G7" s="10">
        <v>14209.37</v>
      </c>
      <c r="H7" s="11">
        <v>2.7700000000000005</v>
      </c>
    </row>
    <row r="8" spans="1:8" x14ac:dyDescent="0.15">
      <c r="B8" s="12">
        <v>7.2099999999999997E-2</v>
      </c>
      <c r="C8" s="5" t="s">
        <v>14</v>
      </c>
      <c r="D8" s="5" t="s">
        <v>236</v>
      </c>
      <c r="E8" s="5" t="s">
        <v>16</v>
      </c>
      <c r="F8" s="5">
        <v>125</v>
      </c>
      <c r="G8" s="10">
        <v>12442.08</v>
      </c>
      <c r="H8" s="11">
        <v>2.4300000000000002</v>
      </c>
    </row>
    <row r="9" spans="1:8" x14ac:dyDescent="0.15">
      <c r="B9" s="12">
        <v>9.5000000000000001E-2</v>
      </c>
      <c r="C9" s="5" t="s">
        <v>237</v>
      </c>
      <c r="D9" s="5" t="s">
        <v>238</v>
      </c>
      <c r="E9" s="5" t="s">
        <v>239</v>
      </c>
      <c r="F9" s="5">
        <v>1200</v>
      </c>
      <c r="G9" s="10">
        <v>12022.27</v>
      </c>
      <c r="H9" s="11">
        <v>2.34</v>
      </c>
    </row>
    <row r="10" spans="1:8" x14ac:dyDescent="0.15">
      <c r="B10" s="12">
        <v>9.1999999999999998E-2</v>
      </c>
      <c r="C10" s="5" t="s">
        <v>240</v>
      </c>
      <c r="D10" s="5" t="s">
        <v>241</v>
      </c>
      <c r="E10" s="5" t="s">
        <v>27</v>
      </c>
      <c r="F10" s="5">
        <v>1150</v>
      </c>
      <c r="G10" s="10">
        <v>11250.52</v>
      </c>
      <c r="H10" s="11">
        <v>2.19</v>
      </c>
    </row>
    <row r="11" spans="1:8" x14ac:dyDescent="0.15">
      <c r="B11" s="12">
        <v>0.1099</v>
      </c>
      <c r="C11" s="5" t="s">
        <v>240</v>
      </c>
      <c r="D11" s="5" t="s">
        <v>242</v>
      </c>
      <c r="E11" s="5" t="s">
        <v>27</v>
      </c>
      <c r="F11" s="5">
        <v>1080</v>
      </c>
      <c r="G11" s="10">
        <v>11155.49</v>
      </c>
      <c r="H11" s="11">
        <v>2.1800000000000002</v>
      </c>
    </row>
    <row r="12" spans="1:8" x14ac:dyDescent="0.15">
      <c r="B12" s="12">
        <v>0.09</v>
      </c>
      <c r="C12" s="5" t="s">
        <v>243</v>
      </c>
      <c r="D12" s="5" t="s">
        <v>244</v>
      </c>
      <c r="E12" s="5" t="s">
        <v>239</v>
      </c>
      <c r="F12" s="5">
        <v>1051</v>
      </c>
      <c r="G12" s="10">
        <v>10131.76</v>
      </c>
      <c r="H12" s="11">
        <v>1.9800000000000002</v>
      </c>
    </row>
    <row r="13" spans="1:8" x14ac:dyDescent="0.15">
      <c r="B13" s="12">
        <v>0.105</v>
      </c>
      <c r="C13" s="5" t="s">
        <v>245</v>
      </c>
      <c r="D13" s="5" t="s">
        <v>246</v>
      </c>
      <c r="E13" s="5" t="s">
        <v>247</v>
      </c>
      <c r="F13" s="5">
        <v>1000</v>
      </c>
      <c r="G13" s="10">
        <v>10044.200000000001</v>
      </c>
      <c r="H13" s="11">
        <v>1.96</v>
      </c>
    </row>
    <row r="14" spans="1:8" x14ac:dyDescent="0.15">
      <c r="B14" s="12">
        <v>9.1700000000000004E-2</v>
      </c>
      <c r="C14" s="5" t="s">
        <v>43</v>
      </c>
      <c r="D14" s="5" t="s">
        <v>248</v>
      </c>
      <c r="E14" s="5" t="s">
        <v>45</v>
      </c>
      <c r="F14" s="5">
        <v>1000</v>
      </c>
      <c r="G14" s="10">
        <v>10023.99</v>
      </c>
      <c r="H14" s="11">
        <v>1.95</v>
      </c>
    </row>
    <row r="15" spans="1:8" x14ac:dyDescent="0.15">
      <c r="B15" s="12">
        <v>7.85E-2</v>
      </c>
      <c r="C15" s="5" t="s">
        <v>249</v>
      </c>
      <c r="D15" s="5" t="s">
        <v>153</v>
      </c>
      <c r="E15" s="5" t="s">
        <v>36</v>
      </c>
      <c r="F15" s="5">
        <v>1000</v>
      </c>
      <c r="G15" s="10">
        <v>9975.19</v>
      </c>
      <c r="H15" s="11">
        <v>1.95</v>
      </c>
    </row>
    <row r="16" spans="1:8" x14ac:dyDescent="0.15">
      <c r="B16" s="12">
        <v>7.9000000000000001E-2</v>
      </c>
      <c r="C16" s="5" t="s">
        <v>250</v>
      </c>
      <c r="D16" s="5" t="s">
        <v>251</v>
      </c>
      <c r="E16" s="5" t="s">
        <v>45</v>
      </c>
      <c r="F16" s="5">
        <v>1000</v>
      </c>
      <c r="G16" s="10">
        <v>9899.2100000000009</v>
      </c>
      <c r="H16" s="11">
        <v>1.9300000000000002</v>
      </c>
    </row>
    <row r="17" spans="2:8" x14ac:dyDescent="0.15">
      <c r="B17" s="12">
        <v>9.7500000000000003E-2</v>
      </c>
      <c r="C17" s="5" t="s">
        <v>40</v>
      </c>
      <c r="D17" s="5" t="s">
        <v>252</v>
      </c>
      <c r="E17" s="5" t="s">
        <v>253</v>
      </c>
      <c r="F17" s="5">
        <v>940</v>
      </c>
      <c r="G17" s="10">
        <v>9398.39</v>
      </c>
      <c r="H17" s="11">
        <v>1.83</v>
      </c>
    </row>
    <row r="18" spans="2:8" x14ac:dyDescent="0.15">
      <c r="B18" s="12">
        <v>9.7500000000000003E-2</v>
      </c>
      <c r="C18" s="5" t="s">
        <v>40</v>
      </c>
      <c r="D18" s="5" t="s">
        <v>254</v>
      </c>
      <c r="E18" s="5" t="s">
        <v>253</v>
      </c>
      <c r="F18" s="5">
        <v>940</v>
      </c>
      <c r="G18" s="10">
        <v>9380.49</v>
      </c>
      <c r="H18" s="11">
        <v>1.83</v>
      </c>
    </row>
    <row r="19" spans="2:8" x14ac:dyDescent="0.15">
      <c r="B19" s="12">
        <v>8.9700000000000002E-2</v>
      </c>
      <c r="C19" s="5" t="s">
        <v>40</v>
      </c>
      <c r="D19" s="5" t="s">
        <v>255</v>
      </c>
      <c r="E19" s="5" t="s">
        <v>42</v>
      </c>
      <c r="F19" s="5">
        <v>900</v>
      </c>
      <c r="G19" s="10">
        <v>9131.9</v>
      </c>
      <c r="H19" s="11">
        <v>1.78</v>
      </c>
    </row>
    <row r="20" spans="2:8" x14ac:dyDescent="0.15">
      <c r="B20" s="12">
        <v>9.7500000000000003E-2</v>
      </c>
      <c r="C20" s="5" t="s">
        <v>40</v>
      </c>
      <c r="D20" s="5" t="s">
        <v>256</v>
      </c>
      <c r="E20" s="5" t="s">
        <v>253</v>
      </c>
      <c r="F20" s="5">
        <v>890</v>
      </c>
      <c r="G20" s="10">
        <v>8877.1200000000008</v>
      </c>
      <c r="H20" s="11">
        <v>1.73</v>
      </c>
    </row>
    <row r="21" spans="2:8" x14ac:dyDescent="0.15">
      <c r="B21" s="12">
        <v>8.4699999999999998E-2</v>
      </c>
      <c r="C21" s="5" t="s">
        <v>257</v>
      </c>
      <c r="D21" s="5" t="s">
        <v>258</v>
      </c>
      <c r="E21" s="5" t="s">
        <v>45</v>
      </c>
      <c r="F21" s="5">
        <v>850</v>
      </c>
      <c r="G21" s="10">
        <v>8526.67</v>
      </c>
      <c r="H21" s="11">
        <v>1.66</v>
      </c>
    </row>
    <row r="22" spans="2:8" x14ac:dyDescent="0.15">
      <c r="B22" s="12">
        <v>0.114</v>
      </c>
      <c r="C22" s="5" t="s">
        <v>259</v>
      </c>
      <c r="D22" s="5" t="s">
        <v>260</v>
      </c>
      <c r="E22" s="5" t="s">
        <v>235</v>
      </c>
      <c r="F22" s="5">
        <v>75</v>
      </c>
      <c r="G22" s="10">
        <v>7536.6500000000005</v>
      </c>
      <c r="H22" s="11">
        <v>1.4700000000000002</v>
      </c>
    </row>
    <row r="23" spans="2:8" x14ac:dyDescent="0.15">
      <c r="B23" s="12">
        <v>0.08</v>
      </c>
      <c r="C23" s="5" t="s">
        <v>165</v>
      </c>
      <c r="D23" s="5" t="s">
        <v>261</v>
      </c>
      <c r="E23" s="5" t="s">
        <v>21</v>
      </c>
      <c r="F23" s="5">
        <v>700</v>
      </c>
      <c r="G23" s="10">
        <v>6971.37</v>
      </c>
      <c r="H23" s="11">
        <v>1.36</v>
      </c>
    </row>
    <row r="24" spans="2:8" x14ac:dyDescent="0.15">
      <c r="B24" s="12">
        <v>9.5000000000000001E-2</v>
      </c>
      <c r="C24" s="5" t="s">
        <v>262</v>
      </c>
      <c r="D24" s="5" t="s">
        <v>263</v>
      </c>
      <c r="E24" s="5" t="s">
        <v>12</v>
      </c>
      <c r="F24" s="5">
        <v>639</v>
      </c>
      <c r="G24" s="10">
        <v>6255.97</v>
      </c>
      <c r="H24" s="11">
        <v>1.22</v>
      </c>
    </row>
    <row r="25" spans="2:8" x14ac:dyDescent="0.15">
      <c r="B25" s="12">
        <v>8.5699999999999998E-2</v>
      </c>
      <c r="C25" s="5" t="s">
        <v>257</v>
      </c>
      <c r="D25" s="5" t="s">
        <v>264</v>
      </c>
      <c r="E25" s="5" t="s">
        <v>45</v>
      </c>
      <c r="F25" s="5">
        <v>600</v>
      </c>
      <c r="G25" s="10">
        <v>6021.8</v>
      </c>
      <c r="H25" s="11">
        <v>1.17</v>
      </c>
    </row>
    <row r="26" spans="2:8" x14ac:dyDescent="0.15">
      <c r="B26" s="12">
        <v>8.9700000000000002E-2</v>
      </c>
      <c r="C26" s="5" t="s">
        <v>40</v>
      </c>
      <c r="D26" s="5" t="s">
        <v>41</v>
      </c>
      <c r="E26" s="5" t="s">
        <v>42</v>
      </c>
      <c r="F26" s="5">
        <v>550</v>
      </c>
      <c r="G26" s="10">
        <v>5586.79</v>
      </c>
      <c r="H26" s="11">
        <v>1.0900000000000001</v>
      </c>
    </row>
    <row r="27" spans="2:8" x14ac:dyDescent="0.15">
      <c r="B27" s="12">
        <v>0.1125</v>
      </c>
      <c r="C27" s="5" t="s">
        <v>265</v>
      </c>
      <c r="D27" s="5" t="s">
        <v>266</v>
      </c>
      <c r="E27" s="5" t="s">
        <v>12</v>
      </c>
      <c r="F27" s="5">
        <v>538</v>
      </c>
      <c r="G27" s="10">
        <v>5561.91</v>
      </c>
      <c r="H27" s="11">
        <v>1.08</v>
      </c>
    </row>
    <row r="28" spans="2:8" x14ac:dyDescent="0.15">
      <c r="B28" s="12">
        <v>9.5100000000000004E-2</v>
      </c>
      <c r="C28" s="5" t="s">
        <v>267</v>
      </c>
      <c r="D28" s="5" t="s">
        <v>268</v>
      </c>
      <c r="E28" s="5" t="s">
        <v>269</v>
      </c>
      <c r="F28" s="5">
        <v>550</v>
      </c>
      <c r="G28" s="10">
        <v>5417.83</v>
      </c>
      <c r="H28" s="11">
        <v>1.06</v>
      </c>
    </row>
    <row r="29" spans="2:8" x14ac:dyDescent="0.15">
      <c r="B29" s="12">
        <v>0.10249999999999999</v>
      </c>
      <c r="C29" s="5" t="s">
        <v>270</v>
      </c>
      <c r="D29" s="5" t="s">
        <v>271</v>
      </c>
      <c r="E29" s="5" t="s">
        <v>272</v>
      </c>
      <c r="F29" s="5">
        <v>550</v>
      </c>
      <c r="G29" s="10">
        <v>5335.57</v>
      </c>
      <c r="H29" s="11">
        <v>1.04</v>
      </c>
    </row>
    <row r="30" spans="2:8" x14ac:dyDescent="0.15">
      <c r="B30" s="12">
        <v>9.8000000000000004E-2</v>
      </c>
      <c r="C30" s="5" t="s">
        <v>265</v>
      </c>
      <c r="D30" s="5" t="s">
        <v>273</v>
      </c>
      <c r="E30" s="5" t="s">
        <v>12</v>
      </c>
      <c r="F30" s="5">
        <v>513</v>
      </c>
      <c r="G30" s="10">
        <v>5096.99</v>
      </c>
      <c r="H30" s="11">
        <v>0.9900000000000001</v>
      </c>
    </row>
    <row r="31" spans="2:8" x14ac:dyDescent="0.15">
      <c r="B31" s="12">
        <v>8.6999999999999994E-2</v>
      </c>
      <c r="C31" s="5" t="s">
        <v>274</v>
      </c>
      <c r="D31" s="5" t="s">
        <v>275</v>
      </c>
      <c r="E31" s="5" t="s">
        <v>27</v>
      </c>
      <c r="F31" s="5">
        <v>500</v>
      </c>
      <c r="G31" s="10">
        <v>4907.99</v>
      </c>
      <c r="H31" s="11">
        <v>0.96000000000000008</v>
      </c>
    </row>
    <row r="32" spans="2:8" x14ac:dyDescent="0.15">
      <c r="B32" s="12">
        <v>9.3399999999999997E-2</v>
      </c>
      <c r="C32" s="5" t="s">
        <v>31</v>
      </c>
      <c r="D32" s="5" t="s">
        <v>276</v>
      </c>
      <c r="E32" s="5" t="s">
        <v>33</v>
      </c>
      <c r="F32" s="5">
        <v>500</v>
      </c>
      <c r="G32" s="10">
        <v>4820.4400000000005</v>
      </c>
      <c r="H32" s="11">
        <v>0.94000000000000006</v>
      </c>
    </row>
    <row r="33" spans="2:8" x14ac:dyDescent="0.15">
      <c r="B33" s="12">
        <v>9.8199999999999996E-2</v>
      </c>
      <c r="C33" s="5" t="s">
        <v>277</v>
      </c>
      <c r="D33" s="5" t="s">
        <v>278</v>
      </c>
      <c r="E33" s="5" t="s">
        <v>279</v>
      </c>
      <c r="F33" s="5">
        <v>450</v>
      </c>
      <c r="G33" s="10">
        <v>4508.45</v>
      </c>
      <c r="H33" s="11">
        <v>0.88</v>
      </c>
    </row>
    <row r="34" spans="2:8" x14ac:dyDescent="0.15">
      <c r="B34" s="12">
        <v>7.6499999999999999E-2</v>
      </c>
      <c r="C34" s="5" t="s">
        <v>280</v>
      </c>
      <c r="D34" s="5" t="s">
        <v>281</v>
      </c>
      <c r="E34" s="5" t="s">
        <v>16</v>
      </c>
      <c r="F34" s="5">
        <v>45</v>
      </c>
      <c r="G34" s="10">
        <v>4477.49</v>
      </c>
      <c r="H34" s="11">
        <v>0.87000000000000011</v>
      </c>
    </row>
    <row r="35" spans="2:8" x14ac:dyDescent="0.15">
      <c r="B35" s="12">
        <v>9.7500000000000003E-2</v>
      </c>
      <c r="C35" s="5" t="s">
        <v>40</v>
      </c>
      <c r="D35" s="5" t="s">
        <v>282</v>
      </c>
      <c r="E35" s="5" t="s">
        <v>253</v>
      </c>
      <c r="F35" s="5">
        <v>445</v>
      </c>
      <c r="G35" s="10">
        <v>4454.7700000000004</v>
      </c>
      <c r="H35" s="11">
        <v>0.87000000000000011</v>
      </c>
    </row>
    <row r="36" spans="2:8" x14ac:dyDescent="0.15">
      <c r="B36" s="12">
        <v>9.8199999999999996E-2</v>
      </c>
      <c r="C36" s="5" t="s">
        <v>277</v>
      </c>
      <c r="D36" s="5" t="s">
        <v>283</v>
      </c>
      <c r="E36" s="5" t="s">
        <v>279</v>
      </c>
      <c r="F36" s="5">
        <v>395</v>
      </c>
      <c r="G36" s="10">
        <v>3957.4100000000003</v>
      </c>
      <c r="H36" s="11">
        <v>0.77</v>
      </c>
    </row>
    <row r="37" spans="2:8" x14ac:dyDescent="0.15">
      <c r="B37" s="12">
        <v>0.12839999999999999</v>
      </c>
      <c r="C37" s="5" t="s">
        <v>284</v>
      </c>
      <c r="D37" s="5" t="s">
        <v>285</v>
      </c>
      <c r="E37" s="5" t="s">
        <v>286</v>
      </c>
      <c r="F37" s="5">
        <v>350</v>
      </c>
      <c r="G37" s="10">
        <v>3539.92</v>
      </c>
      <c r="H37" s="11">
        <v>0.69000000000000006</v>
      </c>
    </row>
    <row r="38" spans="2:8" x14ac:dyDescent="0.15">
      <c r="B38" s="12">
        <v>0.1265</v>
      </c>
      <c r="C38" s="5" t="s">
        <v>287</v>
      </c>
      <c r="D38" s="5" t="s">
        <v>288</v>
      </c>
      <c r="E38" s="5" t="s">
        <v>289</v>
      </c>
      <c r="F38" s="5">
        <v>350</v>
      </c>
      <c r="G38" s="10">
        <v>3425.03</v>
      </c>
      <c r="H38" s="11">
        <v>0.67</v>
      </c>
    </row>
    <row r="39" spans="2:8" x14ac:dyDescent="0.15">
      <c r="B39" s="12">
        <v>9.9099999999999994E-2</v>
      </c>
      <c r="C39" s="5" t="s">
        <v>290</v>
      </c>
      <c r="D39" s="5" t="s">
        <v>291</v>
      </c>
      <c r="E39" s="5" t="s">
        <v>239</v>
      </c>
      <c r="F39" s="5">
        <v>330</v>
      </c>
      <c r="G39" s="10">
        <v>3367.4900000000002</v>
      </c>
      <c r="H39" s="11">
        <v>0.66</v>
      </c>
    </row>
    <row r="40" spans="2:8" x14ac:dyDescent="0.15">
      <c r="B40" s="12">
        <v>9.8000000000000004E-2</v>
      </c>
      <c r="C40" s="5" t="s">
        <v>270</v>
      </c>
      <c r="D40" s="5" t="s">
        <v>292</v>
      </c>
      <c r="E40" s="5" t="s">
        <v>239</v>
      </c>
      <c r="F40" s="5">
        <v>300</v>
      </c>
      <c r="G40" s="10">
        <v>3017.64</v>
      </c>
      <c r="H40" s="11">
        <v>0.59</v>
      </c>
    </row>
    <row r="41" spans="2:8" x14ac:dyDescent="0.15">
      <c r="B41" s="12">
        <v>9.4799999999999995E-2</v>
      </c>
      <c r="C41" s="5" t="s">
        <v>293</v>
      </c>
      <c r="D41" s="5" t="s">
        <v>294</v>
      </c>
      <c r="E41" s="5" t="s">
        <v>295</v>
      </c>
      <c r="F41" s="5">
        <v>300</v>
      </c>
      <c r="G41" s="10">
        <v>2940.51</v>
      </c>
      <c r="H41" s="11">
        <v>0.57000000000000006</v>
      </c>
    </row>
    <row r="42" spans="2:8" x14ac:dyDescent="0.15">
      <c r="B42" s="12">
        <v>8.4699999999999998E-2</v>
      </c>
      <c r="C42" s="5" t="s">
        <v>76</v>
      </c>
      <c r="D42" s="5" t="s">
        <v>155</v>
      </c>
      <c r="E42" s="5" t="s">
        <v>21</v>
      </c>
      <c r="F42" s="5">
        <v>250</v>
      </c>
      <c r="G42" s="10">
        <v>2514.33</v>
      </c>
      <c r="H42" s="11">
        <v>0.49</v>
      </c>
    </row>
    <row r="43" spans="2:8" x14ac:dyDescent="0.15">
      <c r="B43" s="12">
        <v>0.1095</v>
      </c>
      <c r="C43" s="5" t="s">
        <v>293</v>
      </c>
      <c r="D43" s="5" t="s">
        <v>296</v>
      </c>
      <c r="E43" s="5" t="s">
        <v>295</v>
      </c>
      <c r="F43" s="5">
        <v>250</v>
      </c>
      <c r="G43" s="10">
        <v>2513.52</v>
      </c>
      <c r="H43" s="11">
        <v>0.49</v>
      </c>
    </row>
    <row r="44" spans="2:8" x14ac:dyDescent="0.15">
      <c r="B44" s="12">
        <v>8.48E-2</v>
      </c>
      <c r="C44" s="5" t="s">
        <v>40</v>
      </c>
      <c r="D44" s="5" t="s">
        <v>297</v>
      </c>
      <c r="E44" s="5" t="s">
        <v>298</v>
      </c>
      <c r="F44" s="5">
        <v>250</v>
      </c>
      <c r="G44" s="10">
        <v>2502.02</v>
      </c>
      <c r="H44" s="11">
        <v>0.49</v>
      </c>
    </row>
    <row r="45" spans="2:8" x14ac:dyDescent="0.15">
      <c r="B45" s="12">
        <v>9.0999999999999998E-2</v>
      </c>
      <c r="C45" s="5" t="s">
        <v>43</v>
      </c>
      <c r="D45" s="5" t="s">
        <v>44</v>
      </c>
      <c r="E45" s="5" t="s">
        <v>45</v>
      </c>
      <c r="F45" s="5">
        <v>250</v>
      </c>
      <c r="G45" s="10">
        <v>2501.73</v>
      </c>
      <c r="H45" s="11">
        <v>0.49</v>
      </c>
    </row>
    <row r="46" spans="2:8" x14ac:dyDescent="0.15">
      <c r="B46" s="12">
        <v>9.8000000000000004E-2</v>
      </c>
      <c r="C46" s="5" t="s">
        <v>299</v>
      </c>
      <c r="D46" s="5" t="s">
        <v>300</v>
      </c>
      <c r="E46" s="5" t="s">
        <v>239</v>
      </c>
      <c r="F46" s="5">
        <v>200</v>
      </c>
      <c r="G46" s="10">
        <v>2020.46</v>
      </c>
      <c r="H46" s="11">
        <v>0.39</v>
      </c>
    </row>
    <row r="47" spans="2:8" x14ac:dyDescent="0.15">
      <c r="B47" s="12">
        <v>9.0499999999999997E-2</v>
      </c>
      <c r="C47" s="5" t="s">
        <v>301</v>
      </c>
      <c r="D47" s="5" t="s">
        <v>302</v>
      </c>
      <c r="E47" s="5" t="s">
        <v>303</v>
      </c>
      <c r="F47" s="5">
        <v>200</v>
      </c>
      <c r="G47" s="10">
        <v>2000.41</v>
      </c>
      <c r="H47" s="11">
        <v>0.39</v>
      </c>
    </row>
    <row r="48" spans="2:8" x14ac:dyDescent="0.15">
      <c r="B48" s="12">
        <v>7.85E-2</v>
      </c>
      <c r="C48" s="5" t="s">
        <v>121</v>
      </c>
      <c r="D48" s="5" t="s">
        <v>122</v>
      </c>
      <c r="E48" s="5" t="s">
        <v>16</v>
      </c>
      <c r="F48" s="5">
        <v>180</v>
      </c>
      <c r="G48" s="10">
        <v>1764.77</v>
      </c>
      <c r="H48" s="11">
        <v>0.34</v>
      </c>
    </row>
    <row r="49" spans="2:8" x14ac:dyDescent="0.15">
      <c r="B49" s="12">
        <v>0.115</v>
      </c>
      <c r="C49" s="5" t="s">
        <v>304</v>
      </c>
      <c r="D49" s="5" t="s">
        <v>305</v>
      </c>
      <c r="E49" s="5" t="s">
        <v>286</v>
      </c>
      <c r="F49" s="5">
        <v>148</v>
      </c>
      <c r="G49" s="10">
        <v>1528.56</v>
      </c>
      <c r="H49" s="11">
        <v>0.3</v>
      </c>
    </row>
    <row r="50" spans="2:8" x14ac:dyDescent="0.15">
      <c r="B50" s="12">
        <v>0.1125</v>
      </c>
      <c r="C50" s="5" t="s">
        <v>265</v>
      </c>
      <c r="D50" s="5" t="s">
        <v>306</v>
      </c>
      <c r="E50" s="5" t="s">
        <v>12</v>
      </c>
      <c r="F50" s="5">
        <v>130</v>
      </c>
      <c r="G50" s="10">
        <v>1344.04</v>
      </c>
      <c r="H50" s="11">
        <v>0.26</v>
      </c>
    </row>
    <row r="51" spans="2:8" x14ac:dyDescent="0.15">
      <c r="B51" s="12">
        <v>9.4E-2</v>
      </c>
      <c r="C51" s="5" t="s">
        <v>307</v>
      </c>
      <c r="D51" s="5" t="s">
        <v>308</v>
      </c>
      <c r="E51" s="5" t="s">
        <v>239</v>
      </c>
      <c r="F51" s="5">
        <v>100</v>
      </c>
      <c r="G51" s="10">
        <v>1002.46</v>
      </c>
      <c r="H51" s="11">
        <v>0.2</v>
      </c>
    </row>
    <row r="52" spans="2:8" x14ac:dyDescent="0.15">
      <c r="B52" s="12">
        <v>7.4899999999999994E-2</v>
      </c>
      <c r="C52" s="5" t="s">
        <v>14</v>
      </c>
      <c r="D52" s="5" t="s">
        <v>309</v>
      </c>
      <c r="E52" s="5" t="s">
        <v>16</v>
      </c>
      <c r="F52" s="5">
        <v>10</v>
      </c>
      <c r="G52" s="10">
        <v>994.25</v>
      </c>
      <c r="H52" s="11">
        <v>0.19</v>
      </c>
    </row>
    <row r="53" spans="2:8" x14ac:dyDescent="0.15">
      <c r="B53" s="12">
        <v>9.5500000000000002E-2</v>
      </c>
      <c r="C53" s="5" t="s">
        <v>240</v>
      </c>
      <c r="D53" s="5" t="s">
        <v>310</v>
      </c>
      <c r="E53" s="5" t="s">
        <v>27</v>
      </c>
      <c r="F53" s="5">
        <v>74</v>
      </c>
      <c r="G53" s="10">
        <v>737.99</v>
      </c>
      <c r="H53" s="11">
        <v>0.13999999999999999</v>
      </c>
    </row>
    <row r="54" spans="2:8" x14ac:dyDescent="0.15">
      <c r="B54" s="12">
        <v>0.11</v>
      </c>
      <c r="C54" s="5" t="s">
        <v>304</v>
      </c>
      <c r="D54" s="5" t="s">
        <v>311</v>
      </c>
      <c r="E54" s="5" t="s">
        <v>312</v>
      </c>
      <c r="F54" s="5">
        <v>62</v>
      </c>
      <c r="G54" s="10">
        <v>639.06000000000006</v>
      </c>
      <c r="H54" s="11">
        <v>0.12000000000000001</v>
      </c>
    </row>
    <row r="55" spans="2:8" x14ac:dyDescent="0.15">
      <c r="B55" s="12">
        <v>9.1399999999999995E-2</v>
      </c>
      <c r="C55" s="5" t="s">
        <v>313</v>
      </c>
      <c r="D55" s="5" t="s">
        <v>314</v>
      </c>
      <c r="E55" s="5" t="s">
        <v>36</v>
      </c>
      <c r="F55" s="5">
        <v>50</v>
      </c>
      <c r="G55" s="10">
        <v>509.01</v>
      </c>
      <c r="H55" s="11">
        <v>0.1</v>
      </c>
    </row>
    <row r="56" spans="2:8" x14ac:dyDescent="0.15">
      <c r="B56" s="12">
        <v>8.48E-2</v>
      </c>
      <c r="C56" s="5" t="s">
        <v>40</v>
      </c>
      <c r="D56" s="5" t="s">
        <v>315</v>
      </c>
      <c r="E56" s="5" t="s">
        <v>42</v>
      </c>
      <c r="F56" s="5">
        <v>50</v>
      </c>
      <c r="G56" s="10">
        <v>501.77000000000004</v>
      </c>
      <c r="H56" s="11">
        <v>0.1</v>
      </c>
    </row>
    <row r="57" spans="2:8" x14ac:dyDescent="0.15">
      <c r="B57" s="12">
        <v>9.0499999999999997E-2</v>
      </c>
      <c r="C57" s="5" t="s">
        <v>25</v>
      </c>
      <c r="D57" s="5" t="s">
        <v>26</v>
      </c>
      <c r="E57" s="5" t="s">
        <v>27</v>
      </c>
      <c r="F57" s="5">
        <v>50</v>
      </c>
      <c r="G57" s="10">
        <v>476.33</v>
      </c>
      <c r="H57" s="11">
        <v>9.0000000000000011E-2</v>
      </c>
    </row>
    <row r="58" spans="2:8" x14ac:dyDescent="0.15">
      <c r="B58" s="12">
        <v>9.5000000000000001E-2</v>
      </c>
      <c r="C58" s="5" t="s">
        <v>103</v>
      </c>
      <c r="D58" s="5" t="s">
        <v>316</v>
      </c>
      <c r="E58" s="5" t="s">
        <v>21</v>
      </c>
      <c r="F58" s="5">
        <v>40</v>
      </c>
      <c r="G58" s="10">
        <v>404.81</v>
      </c>
      <c r="H58" s="11">
        <v>0.08</v>
      </c>
    </row>
    <row r="59" spans="2:8" x14ac:dyDescent="0.15">
      <c r="B59" s="12">
        <v>8.3599999999999994E-2</v>
      </c>
      <c r="C59" s="5" t="s">
        <v>110</v>
      </c>
      <c r="D59" s="5" t="s">
        <v>317</v>
      </c>
      <c r="E59" s="5" t="s">
        <v>16</v>
      </c>
      <c r="F59" s="5">
        <v>40</v>
      </c>
      <c r="G59" s="10">
        <v>403.25</v>
      </c>
      <c r="H59" s="11">
        <v>0.08</v>
      </c>
    </row>
    <row r="60" spans="2:8" x14ac:dyDescent="0.15">
      <c r="B60" s="12">
        <v>9.4799999999999995E-2</v>
      </c>
      <c r="C60" s="5" t="s">
        <v>301</v>
      </c>
      <c r="D60" s="5" t="s">
        <v>318</v>
      </c>
      <c r="E60" s="5" t="s">
        <v>319</v>
      </c>
      <c r="F60" s="5">
        <v>29</v>
      </c>
      <c r="G60" s="10">
        <v>291.53000000000003</v>
      </c>
      <c r="H60" s="11">
        <v>6.0000000000000005E-2</v>
      </c>
    </row>
    <row r="61" spans="2:8" x14ac:dyDescent="0.15">
      <c r="B61" s="12">
        <v>9.9000000000000005E-2</v>
      </c>
      <c r="C61" s="5" t="s">
        <v>320</v>
      </c>
      <c r="D61" s="5" t="s">
        <v>321</v>
      </c>
      <c r="E61" s="5" t="s">
        <v>12</v>
      </c>
      <c r="F61" s="5">
        <v>2</v>
      </c>
      <c r="G61" s="10">
        <v>200.35</v>
      </c>
      <c r="H61" s="11">
        <v>0.04</v>
      </c>
    </row>
    <row r="62" spans="2:8" x14ac:dyDescent="0.15">
      <c r="B62" s="12">
        <v>7.9500000000000001E-2</v>
      </c>
      <c r="C62" s="5" t="s">
        <v>250</v>
      </c>
      <c r="D62" s="5" t="s">
        <v>322</v>
      </c>
      <c r="E62" s="5" t="s">
        <v>45</v>
      </c>
      <c r="F62" s="5">
        <v>10</v>
      </c>
      <c r="G62" s="10">
        <v>99.76</v>
      </c>
      <c r="H62" s="11">
        <v>0.02</v>
      </c>
    </row>
    <row r="63" spans="2:8" x14ac:dyDescent="0.15">
      <c r="B63" s="12">
        <v>9.2499999999999999E-2</v>
      </c>
      <c r="C63" s="5" t="s">
        <v>17</v>
      </c>
      <c r="D63" s="5" t="s">
        <v>323</v>
      </c>
      <c r="E63" s="5" t="s">
        <v>16</v>
      </c>
      <c r="F63" s="5">
        <v>8</v>
      </c>
      <c r="G63" s="10">
        <v>82.49</v>
      </c>
      <c r="H63" s="11">
        <v>0.02</v>
      </c>
    </row>
    <row r="64" spans="2:8" x14ac:dyDescent="0.15">
      <c r="B64" s="12">
        <v>8.72E-2</v>
      </c>
      <c r="C64" s="5" t="s">
        <v>324</v>
      </c>
      <c r="D64" s="5" t="s">
        <v>325</v>
      </c>
      <c r="E64" s="5" t="s">
        <v>247</v>
      </c>
      <c r="F64" s="5">
        <v>8</v>
      </c>
      <c r="G64" s="10">
        <v>79.38</v>
      </c>
      <c r="H64" s="11">
        <v>0.02</v>
      </c>
    </row>
    <row r="65" spans="2:8" x14ac:dyDescent="0.15">
      <c r="B65" s="12">
        <v>8.9800000000000005E-2</v>
      </c>
      <c r="C65" s="5" t="s">
        <v>14</v>
      </c>
      <c r="D65" s="5" t="s">
        <v>326</v>
      </c>
      <c r="E65" s="5" t="s">
        <v>16</v>
      </c>
      <c r="F65" s="5">
        <v>7</v>
      </c>
      <c r="G65" s="10">
        <v>71.08</v>
      </c>
      <c r="H65" s="11">
        <v>0.01</v>
      </c>
    </row>
    <row r="66" spans="2:8" x14ac:dyDescent="0.15">
      <c r="B66" s="12">
        <v>8.7900000000000006E-2</v>
      </c>
      <c r="C66" s="5" t="s">
        <v>14</v>
      </c>
      <c r="D66" s="5" t="s">
        <v>327</v>
      </c>
      <c r="E66" s="5" t="s">
        <v>16</v>
      </c>
      <c r="F66" s="5">
        <v>4</v>
      </c>
      <c r="G66" s="10">
        <v>40.380000000000003</v>
      </c>
      <c r="H66" s="11">
        <v>0.01</v>
      </c>
    </row>
    <row r="67" spans="2:8" ht="9.75" thickBot="1" x14ac:dyDescent="0.2">
      <c r="E67" s="14" t="s">
        <v>48</v>
      </c>
      <c r="G67" s="15">
        <v>297975.59999999998</v>
      </c>
      <c r="H67" s="16">
        <v>58.1</v>
      </c>
    </row>
    <row r="68" spans="2:8" ht="15.75" thickTop="1" x14ac:dyDescent="0.25">
      <c r="B68" s="86" t="s">
        <v>49</v>
      </c>
      <c r="C68" s="87"/>
      <c r="H68" s="11"/>
    </row>
    <row r="69" spans="2:8" x14ac:dyDescent="0.15">
      <c r="B69" s="12">
        <v>9.5000000000000001E-2</v>
      </c>
      <c r="C69" s="5" t="s">
        <v>328</v>
      </c>
      <c r="D69" s="5" t="s">
        <v>329</v>
      </c>
      <c r="E69" s="5" t="s">
        <v>330</v>
      </c>
      <c r="F69" s="5">
        <v>24000</v>
      </c>
      <c r="G69" s="10">
        <v>23988.52</v>
      </c>
      <c r="H69" s="11">
        <v>4.68</v>
      </c>
    </row>
    <row r="70" spans="2:8" x14ac:dyDescent="0.15">
      <c r="B70" s="12">
        <v>0.10249999999999999</v>
      </c>
      <c r="C70" s="5" t="s">
        <v>331</v>
      </c>
      <c r="D70" s="5" t="s">
        <v>332</v>
      </c>
      <c r="E70" s="5" t="s">
        <v>333</v>
      </c>
      <c r="F70" s="5">
        <v>2000</v>
      </c>
      <c r="G70" s="10">
        <v>19953.96</v>
      </c>
      <c r="H70" s="11">
        <v>3.8900000000000006</v>
      </c>
    </row>
    <row r="71" spans="2:8" x14ac:dyDescent="0.15">
      <c r="B71" s="12">
        <v>8.5000000000000006E-2</v>
      </c>
      <c r="C71" s="5" t="s">
        <v>328</v>
      </c>
      <c r="D71" s="5" t="s">
        <v>334</v>
      </c>
      <c r="E71" s="5" t="s">
        <v>330</v>
      </c>
      <c r="F71" s="5">
        <v>20000</v>
      </c>
      <c r="G71" s="10">
        <v>13526.4</v>
      </c>
      <c r="H71" s="11">
        <v>2.64</v>
      </c>
    </row>
    <row r="72" spans="2:8" x14ac:dyDescent="0.15">
      <c r="B72" s="13" t="s">
        <v>13</v>
      </c>
      <c r="C72" s="5" t="s">
        <v>335</v>
      </c>
      <c r="D72" s="5" t="s">
        <v>336</v>
      </c>
      <c r="E72" s="5" t="s">
        <v>337</v>
      </c>
      <c r="F72" s="5">
        <v>1000</v>
      </c>
      <c r="G72" s="10">
        <v>10140.5</v>
      </c>
      <c r="H72" s="11">
        <v>1.9800000000000002</v>
      </c>
    </row>
    <row r="73" spans="2:8" x14ac:dyDescent="0.15">
      <c r="B73" s="13" t="s">
        <v>13</v>
      </c>
      <c r="C73" s="5" t="s">
        <v>335</v>
      </c>
      <c r="D73" s="5" t="s">
        <v>338</v>
      </c>
      <c r="E73" s="5" t="s">
        <v>337</v>
      </c>
      <c r="F73" s="5">
        <v>1000</v>
      </c>
      <c r="G73" s="10">
        <v>10140.5</v>
      </c>
      <c r="H73" s="11">
        <v>1.9800000000000002</v>
      </c>
    </row>
    <row r="74" spans="2:8" x14ac:dyDescent="0.15">
      <c r="B74" s="13" t="s">
        <v>13</v>
      </c>
      <c r="C74" s="5" t="s">
        <v>339</v>
      </c>
      <c r="D74" s="5" t="s">
        <v>340</v>
      </c>
      <c r="E74" s="5" t="s">
        <v>341</v>
      </c>
      <c r="F74" s="5">
        <v>100</v>
      </c>
      <c r="G74" s="10">
        <v>10131</v>
      </c>
      <c r="H74" s="11">
        <v>1.9800000000000002</v>
      </c>
    </row>
    <row r="75" spans="2:8" x14ac:dyDescent="0.15">
      <c r="B75" s="12">
        <v>9.1999999999999998E-2</v>
      </c>
      <c r="C75" s="5" t="s">
        <v>342</v>
      </c>
      <c r="D75" s="5" t="s">
        <v>343</v>
      </c>
      <c r="E75" s="5" t="s">
        <v>344</v>
      </c>
      <c r="F75" s="5">
        <v>100</v>
      </c>
      <c r="G75" s="10">
        <v>9981.91</v>
      </c>
      <c r="H75" s="11">
        <v>1.95</v>
      </c>
    </row>
    <row r="76" spans="2:8" x14ac:dyDescent="0.15">
      <c r="B76" s="12">
        <v>0.04</v>
      </c>
      <c r="C76" s="5" t="s">
        <v>345</v>
      </c>
      <c r="D76" s="5" t="s">
        <v>346</v>
      </c>
      <c r="E76" s="5" t="s">
        <v>239</v>
      </c>
      <c r="F76" s="5">
        <v>530</v>
      </c>
      <c r="G76" s="10">
        <v>8508.39</v>
      </c>
      <c r="H76" s="11">
        <v>1.66</v>
      </c>
    </row>
    <row r="77" spans="2:8" x14ac:dyDescent="0.15">
      <c r="B77" s="12">
        <v>0.04</v>
      </c>
      <c r="C77" s="5" t="s">
        <v>345</v>
      </c>
      <c r="D77" s="5" t="s">
        <v>347</v>
      </c>
      <c r="E77" s="5" t="s">
        <v>239</v>
      </c>
      <c r="F77" s="5">
        <v>500</v>
      </c>
      <c r="G77" s="10">
        <v>8185.18</v>
      </c>
      <c r="H77" s="11">
        <v>1.6</v>
      </c>
    </row>
    <row r="78" spans="2:8" x14ac:dyDescent="0.15">
      <c r="B78" s="12">
        <v>0.09</v>
      </c>
      <c r="C78" s="5" t="s">
        <v>328</v>
      </c>
      <c r="D78" s="5" t="s">
        <v>348</v>
      </c>
      <c r="E78" s="5" t="s">
        <v>330</v>
      </c>
      <c r="F78" s="5">
        <v>10500</v>
      </c>
      <c r="G78" s="10">
        <v>7423.31</v>
      </c>
      <c r="H78" s="11">
        <v>1.4500000000000002</v>
      </c>
    </row>
    <row r="79" spans="2:8" x14ac:dyDescent="0.15">
      <c r="B79" s="13" t="s">
        <v>13</v>
      </c>
      <c r="C79" s="5" t="s">
        <v>349</v>
      </c>
      <c r="D79" s="5" t="s">
        <v>350</v>
      </c>
      <c r="E79" s="5" t="s">
        <v>351</v>
      </c>
      <c r="F79" s="5">
        <v>600</v>
      </c>
      <c r="G79" s="10">
        <v>6006.62</v>
      </c>
      <c r="H79" s="11">
        <v>1.17</v>
      </c>
    </row>
    <row r="80" spans="2:8" x14ac:dyDescent="0.15">
      <c r="B80" s="12">
        <v>0.11700000000000001</v>
      </c>
      <c r="C80" s="5" t="s">
        <v>2398</v>
      </c>
      <c r="D80" s="5" t="s">
        <v>2399</v>
      </c>
      <c r="E80" s="5" t="s">
        <v>2400</v>
      </c>
      <c r="F80" s="5">
        <v>500</v>
      </c>
      <c r="G80" s="10">
        <v>4978.22</v>
      </c>
      <c r="H80" s="11">
        <v>0.97</v>
      </c>
    </row>
    <row r="81" spans="2:8" x14ac:dyDescent="0.15">
      <c r="B81" s="13" t="s">
        <v>13</v>
      </c>
      <c r="C81" s="5" t="s">
        <v>352</v>
      </c>
      <c r="D81" s="5" t="s">
        <v>353</v>
      </c>
      <c r="E81" s="5" t="s">
        <v>354</v>
      </c>
      <c r="F81" s="5">
        <v>375</v>
      </c>
      <c r="G81" s="10">
        <v>3611.98</v>
      </c>
      <c r="H81" s="11">
        <v>0.70000000000000007</v>
      </c>
    </row>
    <row r="82" spans="2:8" x14ac:dyDescent="0.15">
      <c r="B82" s="12">
        <v>9.7500000000000003E-2</v>
      </c>
      <c r="C82" s="5" t="s">
        <v>355</v>
      </c>
      <c r="D82" s="5" t="s">
        <v>356</v>
      </c>
      <c r="E82" s="5" t="s">
        <v>341</v>
      </c>
      <c r="F82" s="5">
        <v>35</v>
      </c>
      <c r="G82" s="10">
        <v>3447.1800000000003</v>
      </c>
      <c r="H82" s="11">
        <v>0.67</v>
      </c>
    </row>
    <row r="83" spans="2:8" x14ac:dyDescent="0.15">
      <c r="B83" s="13" t="s">
        <v>13</v>
      </c>
      <c r="C83" s="5" t="s">
        <v>357</v>
      </c>
      <c r="D83" s="5" t="s">
        <v>358</v>
      </c>
      <c r="E83" s="5" t="s">
        <v>359</v>
      </c>
      <c r="F83" s="5">
        <v>14</v>
      </c>
      <c r="G83" s="10">
        <v>1686.24</v>
      </c>
      <c r="H83" s="11">
        <v>0.33</v>
      </c>
    </row>
    <row r="84" spans="2:8" x14ac:dyDescent="0.15">
      <c r="B84" s="12">
        <v>9.5699999999999993E-2</v>
      </c>
      <c r="C84" s="5" t="s">
        <v>360</v>
      </c>
      <c r="D84" s="5" t="s">
        <v>361</v>
      </c>
      <c r="E84" s="5" t="s">
        <v>239</v>
      </c>
      <c r="F84" s="5">
        <v>160</v>
      </c>
      <c r="G84" s="10">
        <v>1613.57</v>
      </c>
      <c r="H84" s="11">
        <v>0.31000000000000005</v>
      </c>
    </row>
    <row r="85" spans="2:8" x14ac:dyDescent="0.15">
      <c r="B85" s="12">
        <v>8.7499999999999994E-2</v>
      </c>
      <c r="C85" s="5" t="s">
        <v>362</v>
      </c>
      <c r="D85" s="5" t="s">
        <v>363</v>
      </c>
      <c r="E85" s="5" t="s">
        <v>364</v>
      </c>
      <c r="F85" s="5">
        <v>1500</v>
      </c>
      <c r="G85" s="10">
        <v>1457.9</v>
      </c>
      <c r="H85" s="11">
        <v>0.27999999999999997</v>
      </c>
    </row>
    <row r="86" spans="2:8" x14ac:dyDescent="0.15">
      <c r="B86" s="12">
        <v>8.7499999999999994E-2</v>
      </c>
      <c r="C86" s="5" t="s">
        <v>365</v>
      </c>
      <c r="D86" s="5" t="s">
        <v>366</v>
      </c>
      <c r="E86" s="5" t="s">
        <v>364</v>
      </c>
      <c r="F86" s="5">
        <v>1500</v>
      </c>
      <c r="G86" s="10">
        <v>1457.9</v>
      </c>
      <c r="H86" s="11">
        <v>0.27999999999999997</v>
      </c>
    </row>
    <row r="87" spans="2:8" x14ac:dyDescent="0.15">
      <c r="B87" s="12">
        <v>8.7499999999999994E-2</v>
      </c>
      <c r="C87" s="5" t="s">
        <v>367</v>
      </c>
      <c r="D87" s="5" t="s">
        <v>368</v>
      </c>
      <c r="E87" s="5" t="s">
        <v>364</v>
      </c>
      <c r="F87" s="5">
        <v>1500</v>
      </c>
      <c r="G87" s="10">
        <v>1457.9</v>
      </c>
      <c r="H87" s="11">
        <v>0.27999999999999997</v>
      </c>
    </row>
    <row r="88" spans="2:8" x14ac:dyDescent="0.15">
      <c r="B88" s="12">
        <v>8.7499999999999994E-2</v>
      </c>
      <c r="C88" s="5" t="s">
        <v>369</v>
      </c>
      <c r="D88" s="5" t="s">
        <v>370</v>
      </c>
      <c r="E88" s="5" t="s">
        <v>364</v>
      </c>
      <c r="F88" s="5">
        <v>1500</v>
      </c>
      <c r="G88" s="10">
        <v>1457.9</v>
      </c>
      <c r="H88" s="11">
        <v>0.27999999999999997</v>
      </c>
    </row>
    <row r="89" spans="2:8" x14ac:dyDescent="0.15">
      <c r="B89" s="12">
        <v>8.7499999999999994E-2</v>
      </c>
      <c r="C89" s="5" t="s">
        <v>371</v>
      </c>
      <c r="D89" s="5" t="s">
        <v>372</v>
      </c>
      <c r="E89" s="5" t="s">
        <v>364</v>
      </c>
      <c r="F89" s="5">
        <v>1500</v>
      </c>
      <c r="G89" s="10">
        <v>1457.9</v>
      </c>
      <c r="H89" s="11">
        <v>0.27999999999999997</v>
      </c>
    </row>
    <row r="90" spans="2:8" x14ac:dyDescent="0.15">
      <c r="B90" s="12">
        <v>8.7499999999999994E-2</v>
      </c>
      <c r="C90" s="5" t="s">
        <v>373</v>
      </c>
      <c r="D90" s="5" t="s">
        <v>374</v>
      </c>
      <c r="E90" s="5" t="s">
        <v>364</v>
      </c>
      <c r="F90" s="5">
        <v>1500</v>
      </c>
      <c r="G90" s="10">
        <v>1457.9</v>
      </c>
      <c r="H90" s="11">
        <v>0.27999999999999997</v>
      </c>
    </row>
    <row r="91" spans="2:8" x14ac:dyDescent="0.15">
      <c r="B91" s="12">
        <v>8.7499999999999994E-2</v>
      </c>
      <c r="C91" s="5" t="s">
        <v>375</v>
      </c>
      <c r="D91" s="5" t="s">
        <v>376</v>
      </c>
      <c r="E91" s="5" t="s">
        <v>364</v>
      </c>
      <c r="F91" s="5">
        <v>1500</v>
      </c>
      <c r="G91" s="10">
        <v>1457.9</v>
      </c>
      <c r="H91" s="11">
        <v>0.27999999999999997</v>
      </c>
    </row>
    <row r="92" spans="2:8" x14ac:dyDescent="0.15">
      <c r="B92" s="12">
        <v>8.7499999999999994E-2</v>
      </c>
      <c r="C92" s="5" t="s">
        <v>377</v>
      </c>
      <c r="D92" s="5" t="s">
        <v>378</v>
      </c>
      <c r="E92" s="5" t="s">
        <v>364</v>
      </c>
      <c r="F92" s="5">
        <v>1500</v>
      </c>
      <c r="G92" s="10">
        <v>1457.9</v>
      </c>
      <c r="H92" s="11">
        <v>0.27999999999999997</v>
      </c>
    </row>
    <row r="93" spans="2:8" x14ac:dyDescent="0.15">
      <c r="B93" s="12">
        <v>8.7499999999999994E-2</v>
      </c>
      <c r="C93" s="5" t="s">
        <v>379</v>
      </c>
      <c r="D93" s="5" t="s">
        <v>380</v>
      </c>
      <c r="E93" s="5" t="s">
        <v>364</v>
      </c>
      <c r="F93" s="5">
        <v>1500</v>
      </c>
      <c r="G93" s="10">
        <v>1457.9</v>
      </c>
      <c r="H93" s="11">
        <v>0.27999999999999997</v>
      </c>
    </row>
    <row r="94" spans="2:8" x14ac:dyDescent="0.15">
      <c r="B94" s="12">
        <v>8.7499999999999994E-2</v>
      </c>
      <c r="C94" s="5" t="s">
        <v>381</v>
      </c>
      <c r="D94" s="5" t="s">
        <v>382</v>
      </c>
      <c r="E94" s="5" t="s">
        <v>364</v>
      </c>
      <c r="F94" s="5">
        <v>1500</v>
      </c>
      <c r="G94" s="10">
        <v>1457.9</v>
      </c>
      <c r="H94" s="11">
        <v>0.27999999999999997</v>
      </c>
    </row>
    <row r="95" spans="2:8" ht="9.75" thickBot="1" x14ac:dyDescent="0.2">
      <c r="E95" s="14" t="s">
        <v>48</v>
      </c>
      <c r="G95" s="15">
        <f>SUM(G69:G94)</f>
        <v>157902.47999999995</v>
      </c>
      <c r="H95" s="15">
        <f>SUM(H69:H94)</f>
        <v>30.760000000000012</v>
      </c>
    </row>
    <row r="96" spans="2:8" ht="9.75" thickTop="1" x14ac:dyDescent="0.15">
      <c r="H96" s="11"/>
    </row>
    <row r="97" spans="1:8" ht="15" x14ac:dyDescent="0.25">
      <c r="A97" s="86" t="s">
        <v>68</v>
      </c>
      <c r="B97" s="87"/>
      <c r="C97" s="87"/>
      <c r="H97" s="11"/>
    </row>
    <row r="98" spans="1:8" x14ac:dyDescent="0.15">
      <c r="B98" s="88" t="s">
        <v>69</v>
      </c>
      <c r="C98" s="91"/>
      <c r="H98" s="11"/>
    </row>
    <row r="99" spans="1:8" x14ac:dyDescent="0.15">
      <c r="B99" s="13" t="s">
        <v>75</v>
      </c>
      <c r="C99" s="5" t="s">
        <v>103</v>
      </c>
      <c r="D99" s="5" t="s">
        <v>383</v>
      </c>
      <c r="E99" s="5" t="s">
        <v>73</v>
      </c>
      <c r="F99" s="5">
        <v>5500</v>
      </c>
      <c r="G99" s="10">
        <v>25482.05</v>
      </c>
      <c r="H99" s="11">
        <v>4.97</v>
      </c>
    </row>
    <row r="100" spans="1:8" x14ac:dyDescent="0.15">
      <c r="B100" s="13" t="s">
        <v>70</v>
      </c>
      <c r="C100" s="5" t="s">
        <v>71</v>
      </c>
      <c r="D100" s="5" t="s">
        <v>226</v>
      </c>
      <c r="E100" s="5" t="s">
        <v>73</v>
      </c>
      <c r="F100" s="5">
        <v>10000</v>
      </c>
      <c r="G100" s="10">
        <v>9612.58</v>
      </c>
      <c r="H100" s="11">
        <v>1.87</v>
      </c>
    </row>
    <row r="101" spans="1:8" x14ac:dyDescent="0.15">
      <c r="B101" s="13" t="s">
        <v>70</v>
      </c>
      <c r="C101" s="5" t="s">
        <v>79</v>
      </c>
      <c r="D101" s="5" t="s">
        <v>80</v>
      </c>
      <c r="E101" s="5" t="s">
        <v>81</v>
      </c>
      <c r="F101" s="5">
        <v>6000</v>
      </c>
      <c r="G101" s="10">
        <v>5893.33</v>
      </c>
      <c r="H101" s="11">
        <v>1.1499999999999999</v>
      </c>
    </row>
    <row r="102" spans="1:8" ht="9.75" thickBot="1" x14ac:dyDescent="0.2">
      <c r="E102" s="14" t="s">
        <v>48</v>
      </c>
      <c r="G102" s="15">
        <v>40987.96</v>
      </c>
      <c r="H102" s="16">
        <v>7.99</v>
      </c>
    </row>
    <row r="103" spans="1:8" ht="9.75" thickTop="1" x14ac:dyDescent="0.15">
      <c r="H103" s="11"/>
    </row>
    <row r="104" spans="1:8" x14ac:dyDescent="0.15">
      <c r="B104" s="13" t="s">
        <v>84</v>
      </c>
      <c r="H104" s="11"/>
    </row>
    <row r="105" spans="1:8" x14ac:dyDescent="0.15">
      <c r="C105" s="5" t="s">
        <v>85</v>
      </c>
      <c r="E105" s="5" t="s">
        <v>84</v>
      </c>
      <c r="G105" s="10">
        <v>861</v>
      </c>
      <c r="H105" s="11">
        <v>0.17</v>
      </c>
    </row>
    <row r="106" spans="1:8" x14ac:dyDescent="0.15">
      <c r="H106" s="11"/>
    </row>
    <row r="107" spans="1:8" x14ac:dyDescent="0.15">
      <c r="A107" s="17" t="s">
        <v>86</v>
      </c>
      <c r="G107" s="18">
        <v>15009.56</v>
      </c>
      <c r="H107" s="19">
        <v>2.98</v>
      </c>
    </row>
    <row r="108" spans="1:8" x14ac:dyDescent="0.15">
      <c r="H108" s="11"/>
    </row>
    <row r="109" spans="1:8" ht="9.75" thickBot="1" x14ac:dyDescent="0.2">
      <c r="E109" s="14" t="s">
        <v>87</v>
      </c>
      <c r="G109" s="15">
        <v>512736.6</v>
      </c>
      <c r="H109" s="16">
        <v>100</v>
      </c>
    </row>
    <row r="110" spans="1:8" ht="9.75" thickTop="1" x14ac:dyDescent="0.15">
      <c r="H110" s="11"/>
    </row>
    <row r="111" spans="1:8" x14ac:dyDescent="0.15">
      <c r="A111" s="14" t="s">
        <v>88</v>
      </c>
      <c r="H111" s="11"/>
    </row>
    <row r="112" spans="1:8" x14ac:dyDescent="0.15">
      <c r="A112" s="5">
        <v>1</v>
      </c>
      <c r="B112" s="5" t="s">
        <v>384</v>
      </c>
      <c r="H112" s="11"/>
    </row>
    <row r="113" spans="1:8" x14ac:dyDescent="0.15">
      <c r="H113" s="11"/>
    </row>
    <row r="114" spans="1:8" x14ac:dyDescent="0.15">
      <c r="A114" s="5">
        <v>2</v>
      </c>
      <c r="B114" s="5" t="s">
        <v>90</v>
      </c>
      <c r="H114" s="11"/>
    </row>
    <row r="115" spans="1:8" x14ac:dyDescent="0.15">
      <c r="H115" s="11"/>
    </row>
    <row r="116" spans="1:8" x14ac:dyDescent="0.15">
      <c r="A116" s="5">
        <v>3</v>
      </c>
      <c r="B116" s="5" t="s">
        <v>385</v>
      </c>
      <c r="H116" s="11"/>
    </row>
    <row r="117" spans="1:8" x14ac:dyDescent="0.15">
      <c r="H117" s="11"/>
    </row>
    <row r="118" spans="1:8" x14ac:dyDescent="0.15">
      <c r="A118" s="5">
        <v>4</v>
      </c>
      <c r="B118" s="5" t="s">
        <v>386</v>
      </c>
      <c r="H118" s="11"/>
    </row>
    <row r="119" spans="1:8" x14ac:dyDescent="0.15">
      <c r="H119" s="11"/>
    </row>
    <row r="120" spans="1:8" ht="30.75" customHeight="1" x14ac:dyDescent="0.25">
      <c r="A120" s="22">
        <v>5</v>
      </c>
      <c r="B120" s="98" t="s">
        <v>387</v>
      </c>
      <c r="C120" s="99"/>
      <c r="D120" s="99"/>
      <c r="E120" s="99"/>
      <c r="F120" s="99"/>
      <c r="G120" s="99"/>
      <c r="H120" s="100"/>
    </row>
    <row r="121" spans="1:8" x14ac:dyDescent="0.15">
      <c r="H121" s="11"/>
    </row>
    <row r="122" spans="1:8" x14ac:dyDescent="0.15">
      <c r="A122" s="5">
        <v>6</v>
      </c>
      <c r="B122" s="5" t="s">
        <v>91</v>
      </c>
      <c r="H122" s="11"/>
    </row>
    <row r="123" spans="1:8" x14ac:dyDescent="0.15">
      <c r="B123" s="5" t="s">
        <v>92</v>
      </c>
      <c r="H123" s="11"/>
    </row>
    <row r="124" spans="1:8" x14ac:dyDescent="0.15">
      <c r="B124" s="5" t="s">
        <v>93</v>
      </c>
      <c r="H124" s="11"/>
    </row>
    <row r="125" spans="1:8" x14ac:dyDescent="0.15">
      <c r="A125" s="1"/>
      <c r="B125" s="1"/>
      <c r="C125" s="1"/>
      <c r="D125" s="1"/>
      <c r="E125" s="1"/>
      <c r="F125" s="1"/>
      <c r="G125" s="3"/>
      <c r="H125" s="20"/>
    </row>
  </sheetData>
  <mergeCells count="8">
    <mergeCell ref="B98:C98"/>
    <mergeCell ref="B120:H120"/>
    <mergeCell ref="A2:C2"/>
    <mergeCell ref="A3:C3"/>
    <mergeCell ref="B4:C4"/>
    <mergeCell ref="B5:C5"/>
    <mergeCell ref="B68:C68"/>
    <mergeCell ref="A97:C97"/>
  </mergeCells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7"/>
  <sheetViews>
    <sheetView topLeftCell="A404" zoomScaleNormal="100" workbookViewId="0">
      <selection activeCell="E421" sqref="E421"/>
    </sheetView>
  </sheetViews>
  <sheetFormatPr defaultRowHeight="12.75" x14ac:dyDescent="0.2"/>
  <cols>
    <col min="1" max="1" width="2.7109375" style="38" customWidth="1"/>
    <col min="2" max="2" width="7.7109375" style="38" customWidth="1"/>
    <col min="3" max="3" width="52.140625" style="38" bestFit="1" customWidth="1"/>
    <col min="4" max="4" width="14" style="38" bestFit="1" customWidth="1"/>
    <col min="5" max="5" width="20.42578125" style="38" bestFit="1" customWidth="1"/>
    <col min="6" max="6" width="10.42578125" style="38" bestFit="1" customWidth="1"/>
    <col min="7" max="7" width="11.28515625" style="43" bestFit="1" customWidth="1"/>
    <col min="8" max="8" width="6.42578125" style="57" bestFit="1" customWidth="1"/>
    <col min="9" max="16384" width="9.140625" style="38"/>
  </cols>
  <sheetData>
    <row r="1" spans="1:8" x14ac:dyDescent="0.2">
      <c r="A1" s="34"/>
      <c r="B1" s="34"/>
      <c r="C1" s="35" t="s">
        <v>1405</v>
      </c>
      <c r="D1" s="34"/>
      <c r="E1" s="34"/>
      <c r="F1" s="34"/>
      <c r="G1" s="36"/>
      <c r="H1" s="37"/>
    </row>
    <row r="2" spans="1:8" ht="38.25" x14ac:dyDescent="0.2">
      <c r="A2" s="95" t="s">
        <v>1</v>
      </c>
      <c r="B2" s="96"/>
      <c r="C2" s="96"/>
      <c r="D2" s="39" t="s">
        <v>2</v>
      </c>
      <c r="E2" s="39" t="s">
        <v>534</v>
      </c>
      <c r="F2" s="40" t="s">
        <v>4</v>
      </c>
      <c r="G2" s="41" t="s">
        <v>5</v>
      </c>
      <c r="H2" s="42" t="s">
        <v>6</v>
      </c>
    </row>
    <row r="3" spans="1:8" x14ac:dyDescent="0.2">
      <c r="A3" s="92" t="s">
        <v>535</v>
      </c>
      <c r="B3" s="93"/>
      <c r="C3" s="93"/>
      <c r="H3" s="44"/>
    </row>
    <row r="4" spans="1:8" x14ac:dyDescent="0.2">
      <c r="B4" s="92" t="s">
        <v>9</v>
      </c>
      <c r="C4" s="93"/>
      <c r="H4" s="44"/>
    </row>
    <row r="5" spans="1:8" x14ac:dyDescent="0.2">
      <c r="B5" s="46" t="s">
        <v>84</v>
      </c>
      <c r="C5" s="38" t="s">
        <v>103</v>
      </c>
      <c r="D5" s="38" t="s">
        <v>1406</v>
      </c>
      <c r="E5" s="38" t="s">
        <v>1139</v>
      </c>
      <c r="F5" s="38">
        <v>3198400</v>
      </c>
      <c r="G5" s="43">
        <v>40111.129999999997</v>
      </c>
      <c r="H5" s="44">
        <v>2.72</v>
      </c>
    </row>
    <row r="6" spans="1:8" x14ac:dyDescent="0.2">
      <c r="B6" s="46" t="s">
        <v>84</v>
      </c>
      <c r="C6" s="38" t="s">
        <v>1359</v>
      </c>
      <c r="D6" s="38" t="s">
        <v>1360</v>
      </c>
      <c r="E6" s="38" t="s">
        <v>1183</v>
      </c>
      <c r="F6" s="38">
        <v>5990600</v>
      </c>
      <c r="G6" s="43">
        <v>32070.68</v>
      </c>
      <c r="H6" s="44">
        <v>2.1800000000000002</v>
      </c>
    </row>
    <row r="7" spans="1:8" x14ac:dyDescent="0.2">
      <c r="B7" s="46" t="s">
        <v>84</v>
      </c>
      <c r="C7" s="38" t="s">
        <v>1280</v>
      </c>
      <c r="D7" s="38" t="s">
        <v>1281</v>
      </c>
      <c r="E7" s="38" t="s">
        <v>1166</v>
      </c>
      <c r="F7" s="38">
        <v>3421500</v>
      </c>
      <c r="G7" s="43">
        <v>27924.57</v>
      </c>
      <c r="H7" s="44">
        <v>1.8900000000000001</v>
      </c>
    </row>
    <row r="8" spans="1:8" x14ac:dyDescent="0.2">
      <c r="B8" s="46" t="s">
        <v>84</v>
      </c>
      <c r="C8" s="38" t="s">
        <v>1230</v>
      </c>
      <c r="D8" s="38" t="s">
        <v>1231</v>
      </c>
      <c r="E8" s="38" t="s">
        <v>1232</v>
      </c>
      <c r="F8" s="38">
        <v>6184600</v>
      </c>
      <c r="G8" s="43">
        <v>26504.100000000002</v>
      </c>
      <c r="H8" s="44">
        <v>1.8000000000000003</v>
      </c>
    </row>
    <row r="9" spans="1:8" x14ac:dyDescent="0.2">
      <c r="B9" s="46" t="s">
        <v>84</v>
      </c>
      <c r="C9" s="38" t="s">
        <v>1407</v>
      </c>
      <c r="D9" s="38" t="s">
        <v>1408</v>
      </c>
      <c r="E9" s="38" t="s">
        <v>1409</v>
      </c>
      <c r="F9" s="38">
        <v>2850000</v>
      </c>
      <c r="G9" s="43">
        <v>20769.38</v>
      </c>
      <c r="H9" s="44">
        <v>1.4100000000000001</v>
      </c>
    </row>
    <row r="10" spans="1:8" x14ac:dyDescent="0.2">
      <c r="B10" s="46" t="s">
        <v>84</v>
      </c>
      <c r="C10" s="38" t="s">
        <v>1376</v>
      </c>
      <c r="D10" s="38" t="s">
        <v>1377</v>
      </c>
      <c r="E10" s="38" t="s">
        <v>1183</v>
      </c>
      <c r="F10" s="38">
        <v>2735200</v>
      </c>
      <c r="G10" s="43">
        <v>16791.39</v>
      </c>
      <c r="H10" s="44">
        <v>1.1400000000000001</v>
      </c>
    </row>
    <row r="11" spans="1:8" x14ac:dyDescent="0.2">
      <c r="B11" s="46" t="s">
        <v>84</v>
      </c>
      <c r="C11" s="38" t="s">
        <v>1018</v>
      </c>
      <c r="D11" s="38" t="s">
        <v>1288</v>
      </c>
      <c r="E11" s="38" t="s">
        <v>1197</v>
      </c>
      <c r="F11" s="38">
        <v>2416349</v>
      </c>
      <c r="G11" s="43">
        <v>16228.2</v>
      </c>
      <c r="H11" s="44">
        <v>1.1000000000000001</v>
      </c>
    </row>
    <row r="12" spans="1:8" x14ac:dyDescent="0.2">
      <c r="B12" s="46" t="s">
        <v>84</v>
      </c>
      <c r="C12" s="38" t="s">
        <v>1357</v>
      </c>
      <c r="D12" s="38" t="s">
        <v>1358</v>
      </c>
      <c r="E12" s="38" t="s">
        <v>1183</v>
      </c>
      <c r="F12" s="38">
        <v>1876200</v>
      </c>
      <c r="G12" s="43">
        <v>15383.9</v>
      </c>
      <c r="H12" s="44">
        <v>1.04</v>
      </c>
    </row>
    <row r="13" spans="1:8" x14ac:dyDescent="0.2">
      <c r="B13" s="46" t="s">
        <v>84</v>
      </c>
      <c r="C13" s="38" t="s">
        <v>1310</v>
      </c>
      <c r="D13" s="38" t="s">
        <v>1311</v>
      </c>
      <c r="E13" s="38" t="s">
        <v>1121</v>
      </c>
      <c r="F13" s="38">
        <v>449250</v>
      </c>
      <c r="G13" s="43">
        <v>14789.09</v>
      </c>
      <c r="H13" s="44">
        <v>1</v>
      </c>
    </row>
    <row r="14" spans="1:8" x14ac:dyDescent="0.2">
      <c r="B14" s="46" t="s">
        <v>84</v>
      </c>
      <c r="C14" s="38" t="s">
        <v>116</v>
      </c>
      <c r="D14" s="38" t="s">
        <v>1279</v>
      </c>
      <c r="E14" s="38" t="s">
        <v>1139</v>
      </c>
      <c r="F14" s="38">
        <v>892500</v>
      </c>
      <c r="G14" s="43">
        <v>14639.23</v>
      </c>
      <c r="H14" s="44">
        <v>0.9900000000000001</v>
      </c>
    </row>
    <row r="15" spans="1:8" x14ac:dyDescent="0.2">
      <c r="B15" s="46" t="s">
        <v>84</v>
      </c>
      <c r="C15" s="38" t="s">
        <v>1316</v>
      </c>
      <c r="D15" s="38" t="s">
        <v>1317</v>
      </c>
      <c r="E15" s="38" t="s">
        <v>1197</v>
      </c>
      <c r="F15" s="38">
        <v>4650000</v>
      </c>
      <c r="G15" s="43">
        <v>14517.300000000001</v>
      </c>
      <c r="H15" s="44">
        <v>0.98</v>
      </c>
    </row>
    <row r="16" spans="1:8" x14ac:dyDescent="0.2">
      <c r="B16" s="46" t="s">
        <v>84</v>
      </c>
      <c r="C16" s="38" t="s">
        <v>1350</v>
      </c>
      <c r="D16" s="38" t="s">
        <v>1351</v>
      </c>
      <c r="E16" s="38" t="s">
        <v>1127</v>
      </c>
      <c r="F16" s="38">
        <v>9674000</v>
      </c>
      <c r="G16" s="43">
        <v>13688.710000000001</v>
      </c>
      <c r="H16" s="44">
        <v>0.93</v>
      </c>
    </row>
    <row r="17" spans="2:8" x14ac:dyDescent="0.2">
      <c r="B17" s="46" t="s">
        <v>84</v>
      </c>
      <c r="C17" s="38" t="s">
        <v>301</v>
      </c>
      <c r="D17" s="38" t="s">
        <v>1261</v>
      </c>
      <c r="E17" s="38" t="s">
        <v>1109</v>
      </c>
      <c r="F17" s="38">
        <v>8368000</v>
      </c>
      <c r="G17" s="43">
        <v>11878.380000000001</v>
      </c>
      <c r="H17" s="44">
        <v>0.80999999999999994</v>
      </c>
    </row>
    <row r="18" spans="2:8" x14ac:dyDescent="0.2">
      <c r="B18" s="46" t="s">
        <v>84</v>
      </c>
      <c r="C18" s="38" t="s">
        <v>696</v>
      </c>
      <c r="D18" s="38" t="s">
        <v>1110</v>
      </c>
      <c r="E18" s="38" t="s">
        <v>1109</v>
      </c>
      <c r="F18" s="38">
        <v>4218000</v>
      </c>
      <c r="G18" s="43">
        <v>11304.24</v>
      </c>
      <c r="H18" s="44">
        <v>0.77</v>
      </c>
    </row>
    <row r="19" spans="2:8" x14ac:dyDescent="0.2">
      <c r="B19" s="46" t="s">
        <v>84</v>
      </c>
      <c r="C19" s="38" t="s">
        <v>17</v>
      </c>
      <c r="D19" s="38" t="s">
        <v>1410</v>
      </c>
      <c r="E19" s="38" t="s">
        <v>1139</v>
      </c>
      <c r="F19" s="38">
        <v>2214300</v>
      </c>
      <c r="G19" s="43">
        <v>11244.22</v>
      </c>
      <c r="H19" s="44">
        <v>0.76</v>
      </c>
    </row>
    <row r="20" spans="2:8" x14ac:dyDescent="0.2">
      <c r="B20" s="46" t="s">
        <v>84</v>
      </c>
      <c r="C20" s="38" t="s">
        <v>1325</v>
      </c>
      <c r="D20" s="38" t="s">
        <v>1326</v>
      </c>
      <c r="E20" s="38" t="s">
        <v>1127</v>
      </c>
      <c r="F20" s="38">
        <v>39350</v>
      </c>
      <c r="G20" s="43">
        <v>10796.75</v>
      </c>
      <c r="H20" s="44">
        <v>0.73</v>
      </c>
    </row>
    <row r="21" spans="2:8" x14ac:dyDescent="0.2">
      <c r="B21" s="46" t="s">
        <v>84</v>
      </c>
      <c r="C21" s="38" t="s">
        <v>1411</v>
      </c>
      <c r="D21" s="38" t="s">
        <v>1412</v>
      </c>
      <c r="E21" s="38" t="s">
        <v>1121</v>
      </c>
      <c r="F21" s="38">
        <v>3915000</v>
      </c>
      <c r="G21" s="43">
        <v>10785.83</v>
      </c>
      <c r="H21" s="44">
        <v>0.73</v>
      </c>
    </row>
    <row r="22" spans="2:8" x14ac:dyDescent="0.2">
      <c r="B22" s="46" t="s">
        <v>84</v>
      </c>
      <c r="C22" s="38" t="s">
        <v>1147</v>
      </c>
      <c r="D22" s="38" t="s">
        <v>1148</v>
      </c>
      <c r="E22" s="38" t="s">
        <v>1127</v>
      </c>
      <c r="F22" s="38">
        <v>117000</v>
      </c>
      <c r="G22" s="43">
        <v>10355.61</v>
      </c>
      <c r="H22" s="44">
        <v>0.70000000000000007</v>
      </c>
    </row>
    <row r="23" spans="2:8" x14ac:dyDescent="0.2">
      <c r="B23" s="46" t="s">
        <v>84</v>
      </c>
      <c r="C23" s="38" t="s">
        <v>1413</v>
      </c>
      <c r="D23" s="38" t="s">
        <v>1414</v>
      </c>
      <c r="E23" s="38" t="s">
        <v>1278</v>
      </c>
      <c r="F23" s="38">
        <v>11781000</v>
      </c>
      <c r="G23" s="43">
        <v>9954.9500000000007</v>
      </c>
      <c r="H23" s="44">
        <v>0.68</v>
      </c>
    </row>
    <row r="24" spans="2:8" x14ac:dyDescent="0.2">
      <c r="B24" s="46" t="s">
        <v>84</v>
      </c>
      <c r="C24" s="38" t="s">
        <v>46</v>
      </c>
      <c r="D24" s="38" t="s">
        <v>1276</v>
      </c>
      <c r="E24" s="38" t="s">
        <v>1221</v>
      </c>
      <c r="F24" s="38">
        <v>3965500</v>
      </c>
      <c r="G24" s="43">
        <v>9731.34</v>
      </c>
      <c r="H24" s="44">
        <v>0.66</v>
      </c>
    </row>
    <row r="25" spans="2:8" x14ac:dyDescent="0.2">
      <c r="B25" s="46" t="s">
        <v>84</v>
      </c>
      <c r="C25" s="38" t="s">
        <v>1415</v>
      </c>
      <c r="D25" s="38" t="s">
        <v>1416</v>
      </c>
      <c r="E25" s="38" t="s">
        <v>1232</v>
      </c>
      <c r="F25" s="38">
        <v>11466000</v>
      </c>
      <c r="G25" s="43">
        <v>9619.9699999999993</v>
      </c>
      <c r="H25" s="44">
        <v>0.65</v>
      </c>
    </row>
    <row r="26" spans="2:8" x14ac:dyDescent="0.2">
      <c r="B26" s="46" t="s">
        <v>84</v>
      </c>
      <c r="C26" s="38" t="s">
        <v>1152</v>
      </c>
      <c r="D26" s="38" t="s">
        <v>1329</v>
      </c>
      <c r="E26" s="38" t="s">
        <v>1127</v>
      </c>
      <c r="F26" s="38">
        <v>4540000</v>
      </c>
      <c r="G26" s="43">
        <v>9393.26</v>
      </c>
      <c r="H26" s="44">
        <v>0.64</v>
      </c>
    </row>
    <row r="27" spans="2:8" x14ac:dyDescent="0.2">
      <c r="B27" s="46" t="s">
        <v>84</v>
      </c>
      <c r="C27" s="38" t="s">
        <v>10</v>
      </c>
      <c r="D27" s="38" t="s">
        <v>1217</v>
      </c>
      <c r="E27" s="38" t="s">
        <v>1109</v>
      </c>
      <c r="F27" s="38">
        <v>9064000</v>
      </c>
      <c r="G27" s="43">
        <v>9190.9</v>
      </c>
      <c r="H27" s="44">
        <v>0.62000000000000011</v>
      </c>
    </row>
    <row r="28" spans="2:8" x14ac:dyDescent="0.2">
      <c r="B28" s="46" t="s">
        <v>84</v>
      </c>
      <c r="C28" s="38" t="s">
        <v>1238</v>
      </c>
      <c r="D28" s="38" t="s">
        <v>1239</v>
      </c>
      <c r="E28" s="38" t="s">
        <v>1180</v>
      </c>
      <c r="F28" s="38">
        <v>12120</v>
      </c>
      <c r="G28" s="43">
        <v>8895.06</v>
      </c>
      <c r="H28" s="44">
        <v>0.6</v>
      </c>
    </row>
    <row r="29" spans="2:8" x14ac:dyDescent="0.2">
      <c r="B29" s="46" t="s">
        <v>84</v>
      </c>
      <c r="C29" s="38" t="s">
        <v>110</v>
      </c>
      <c r="D29" s="38" t="s">
        <v>1417</v>
      </c>
      <c r="E29" s="38" t="s">
        <v>1139</v>
      </c>
      <c r="F29" s="38">
        <v>8160000</v>
      </c>
      <c r="G29" s="43">
        <v>8576.16</v>
      </c>
      <c r="H29" s="44">
        <v>0.58000000000000007</v>
      </c>
    </row>
    <row r="30" spans="2:8" x14ac:dyDescent="0.2">
      <c r="B30" s="46" t="s">
        <v>84</v>
      </c>
      <c r="C30" s="38" t="s">
        <v>1289</v>
      </c>
      <c r="D30" s="38" t="s">
        <v>1290</v>
      </c>
      <c r="E30" s="38" t="s">
        <v>1197</v>
      </c>
      <c r="F30" s="38">
        <v>3321000</v>
      </c>
      <c r="G30" s="43">
        <v>8448.6200000000008</v>
      </c>
      <c r="H30" s="44">
        <v>0.57000000000000006</v>
      </c>
    </row>
    <row r="31" spans="2:8" x14ac:dyDescent="0.2">
      <c r="B31" s="46" t="s">
        <v>84</v>
      </c>
      <c r="C31" s="38" t="s">
        <v>324</v>
      </c>
      <c r="D31" s="38" t="s">
        <v>1418</v>
      </c>
      <c r="E31" s="38" t="s">
        <v>1197</v>
      </c>
      <c r="F31" s="38">
        <v>10080000</v>
      </c>
      <c r="G31" s="43">
        <v>8386.56</v>
      </c>
      <c r="H31" s="44">
        <v>0.57000000000000006</v>
      </c>
    </row>
    <row r="32" spans="2:8" x14ac:dyDescent="0.2">
      <c r="B32" s="46" t="s">
        <v>84</v>
      </c>
      <c r="C32" s="38" t="s">
        <v>1419</v>
      </c>
      <c r="D32" s="38" t="s">
        <v>1420</v>
      </c>
      <c r="E32" s="38" t="s">
        <v>1137</v>
      </c>
      <c r="F32" s="38">
        <v>1177500</v>
      </c>
      <c r="G32" s="43">
        <v>8297.25</v>
      </c>
      <c r="H32" s="44">
        <v>0.55999999999999994</v>
      </c>
    </row>
    <row r="33" spans="2:8" x14ac:dyDescent="0.2">
      <c r="B33" s="46" t="s">
        <v>84</v>
      </c>
      <c r="C33" s="38" t="s">
        <v>165</v>
      </c>
      <c r="D33" s="38" t="s">
        <v>1421</v>
      </c>
      <c r="E33" s="38" t="s">
        <v>1139</v>
      </c>
      <c r="F33" s="38">
        <v>1512000</v>
      </c>
      <c r="G33" s="43">
        <v>8258.5400000000009</v>
      </c>
      <c r="H33" s="44">
        <v>0.55999999999999994</v>
      </c>
    </row>
    <row r="34" spans="2:8" x14ac:dyDescent="0.2">
      <c r="B34" s="46" t="s">
        <v>84</v>
      </c>
      <c r="C34" s="38" t="s">
        <v>1422</v>
      </c>
      <c r="D34" s="38" t="s">
        <v>1423</v>
      </c>
      <c r="E34" s="38" t="s">
        <v>1212</v>
      </c>
      <c r="F34" s="38">
        <v>3535000</v>
      </c>
      <c r="G34" s="43">
        <v>7997.9400000000005</v>
      </c>
      <c r="H34" s="44">
        <v>0.54</v>
      </c>
    </row>
    <row r="35" spans="2:8" x14ac:dyDescent="0.2">
      <c r="B35" s="46" t="s">
        <v>84</v>
      </c>
      <c r="C35" s="38" t="s">
        <v>1424</v>
      </c>
      <c r="D35" s="38" t="s">
        <v>1425</v>
      </c>
      <c r="E35" s="38" t="s">
        <v>1139</v>
      </c>
      <c r="F35" s="38">
        <v>15048000</v>
      </c>
      <c r="G35" s="43">
        <v>7967.92</v>
      </c>
      <c r="H35" s="44">
        <v>0.54</v>
      </c>
    </row>
    <row r="36" spans="2:8" x14ac:dyDescent="0.2">
      <c r="B36" s="46" t="s">
        <v>84</v>
      </c>
      <c r="C36" s="38" t="s">
        <v>1189</v>
      </c>
      <c r="D36" s="38" t="s">
        <v>1190</v>
      </c>
      <c r="E36" s="38" t="s">
        <v>1109</v>
      </c>
      <c r="F36" s="38">
        <v>8002500</v>
      </c>
      <c r="G36" s="43">
        <v>7542.3600000000006</v>
      </c>
      <c r="H36" s="44">
        <v>0.51</v>
      </c>
    </row>
    <row r="37" spans="2:8" x14ac:dyDescent="0.2">
      <c r="B37" s="46" t="s">
        <v>84</v>
      </c>
      <c r="C37" s="38" t="s">
        <v>1333</v>
      </c>
      <c r="D37" s="38" t="s">
        <v>1334</v>
      </c>
      <c r="E37" s="38" t="s">
        <v>1139</v>
      </c>
      <c r="F37" s="38">
        <v>4576500</v>
      </c>
      <c r="G37" s="43">
        <v>7427.66</v>
      </c>
      <c r="H37" s="44">
        <v>0.5</v>
      </c>
    </row>
    <row r="38" spans="2:8" x14ac:dyDescent="0.2">
      <c r="B38" s="46" t="s">
        <v>84</v>
      </c>
      <c r="C38" s="38" t="s">
        <v>1152</v>
      </c>
      <c r="D38" s="38" t="s">
        <v>1153</v>
      </c>
      <c r="E38" s="38" t="s">
        <v>1127</v>
      </c>
      <c r="F38" s="38">
        <v>1830000</v>
      </c>
      <c r="G38" s="43">
        <v>6769.17</v>
      </c>
      <c r="H38" s="44">
        <v>0.45999999999999996</v>
      </c>
    </row>
    <row r="39" spans="2:8" x14ac:dyDescent="0.2">
      <c r="B39" s="46" t="s">
        <v>84</v>
      </c>
      <c r="C39" s="38" t="s">
        <v>1133</v>
      </c>
      <c r="D39" s="38" t="s">
        <v>1134</v>
      </c>
      <c r="E39" s="38" t="s">
        <v>1109</v>
      </c>
      <c r="F39" s="38">
        <v>1372000</v>
      </c>
      <c r="G39" s="43">
        <v>6725.54</v>
      </c>
      <c r="H39" s="44">
        <v>0.45999999999999996</v>
      </c>
    </row>
    <row r="40" spans="2:8" x14ac:dyDescent="0.2">
      <c r="B40" s="46" t="s">
        <v>84</v>
      </c>
      <c r="C40" s="38" t="s">
        <v>1240</v>
      </c>
      <c r="D40" s="38" t="s">
        <v>1241</v>
      </c>
      <c r="E40" s="38" t="s">
        <v>1121</v>
      </c>
      <c r="F40" s="38">
        <v>330000</v>
      </c>
      <c r="G40" s="43">
        <v>6712.2</v>
      </c>
      <c r="H40" s="44">
        <v>0.45999999999999996</v>
      </c>
    </row>
    <row r="41" spans="2:8" x14ac:dyDescent="0.2">
      <c r="B41" s="46" t="s">
        <v>84</v>
      </c>
      <c r="C41" s="38" t="s">
        <v>554</v>
      </c>
      <c r="D41" s="38" t="s">
        <v>1295</v>
      </c>
      <c r="E41" s="38" t="s">
        <v>1139</v>
      </c>
      <c r="F41" s="38">
        <v>496800</v>
      </c>
      <c r="G41" s="43">
        <v>6626.57</v>
      </c>
      <c r="H41" s="44">
        <v>0.45000000000000007</v>
      </c>
    </row>
    <row r="42" spans="2:8" x14ac:dyDescent="0.2">
      <c r="B42" s="46" t="s">
        <v>84</v>
      </c>
      <c r="C42" s="38" t="s">
        <v>1018</v>
      </c>
      <c r="D42" s="38" t="s">
        <v>1332</v>
      </c>
      <c r="E42" s="38" t="s">
        <v>1197</v>
      </c>
      <c r="F42" s="38">
        <v>980973</v>
      </c>
      <c r="G42" s="43">
        <v>6588.21</v>
      </c>
      <c r="H42" s="44">
        <v>0.45000000000000007</v>
      </c>
    </row>
    <row r="43" spans="2:8" x14ac:dyDescent="0.2">
      <c r="B43" s="46" t="s">
        <v>84</v>
      </c>
      <c r="C43" s="38" t="s">
        <v>581</v>
      </c>
      <c r="D43" s="38" t="s">
        <v>1262</v>
      </c>
      <c r="E43" s="38" t="s">
        <v>1109</v>
      </c>
      <c r="F43" s="38">
        <v>12789000</v>
      </c>
      <c r="G43" s="43">
        <v>6586.34</v>
      </c>
      <c r="H43" s="44">
        <v>0.45000000000000007</v>
      </c>
    </row>
    <row r="44" spans="2:8" x14ac:dyDescent="0.2">
      <c r="B44" s="46" t="s">
        <v>84</v>
      </c>
      <c r="C44" s="38" t="s">
        <v>1393</v>
      </c>
      <c r="D44" s="38" t="s">
        <v>1394</v>
      </c>
      <c r="E44" s="38" t="s">
        <v>1221</v>
      </c>
      <c r="F44" s="38">
        <v>1974400</v>
      </c>
      <c r="G44" s="43">
        <v>6445.43</v>
      </c>
      <c r="H44" s="44">
        <v>0.44</v>
      </c>
    </row>
    <row r="45" spans="2:8" x14ac:dyDescent="0.2">
      <c r="B45" s="46" t="s">
        <v>84</v>
      </c>
      <c r="C45" s="38" t="s">
        <v>1426</v>
      </c>
      <c r="D45" s="38" t="s">
        <v>1427</v>
      </c>
      <c r="E45" s="38" t="s">
        <v>1278</v>
      </c>
      <c r="F45" s="38">
        <v>620400</v>
      </c>
      <c r="G45" s="43">
        <v>6349.4800000000005</v>
      </c>
      <c r="H45" s="44">
        <v>0.43</v>
      </c>
    </row>
    <row r="46" spans="2:8" x14ac:dyDescent="0.2">
      <c r="B46" s="46" t="s">
        <v>84</v>
      </c>
      <c r="C46" s="38" t="s">
        <v>1428</v>
      </c>
      <c r="D46" s="38" t="s">
        <v>1429</v>
      </c>
      <c r="E46" s="38" t="s">
        <v>1166</v>
      </c>
      <c r="F46" s="38">
        <v>1230000</v>
      </c>
      <c r="G46" s="43">
        <v>6244.1</v>
      </c>
      <c r="H46" s="44">
        <v>0.42000000000000004</v>
      </c>
    </row>
    <row r="47" spans="2:8" x14ac:dyDescent="0.2">
      <c r="B47" s="46" t="s">
        <v>84</v>
      </c>
      <c r="C47" s="38" t="s">
        <v>1303</v>
      </c>
      <c r="D47" s="38" t="s">
        <v>1304</v>
      </c>
      <c r="E47" s="38" t="s">
        <v>1139</v>
      </c>
      <c r="F47" s="38">
        <v>121000</v>
      </c>
      <c r="G47" s="43">
        <v>6112.56</v>
      </c>
      <c r="H47" s="44">
        <v>0.41000000000000003</v>
      </c>
    </row>
    <row r="48" spans="2:8" x14ac:dyDescent="0.2">
      <c r="B48" s="46" t="s">
        <v>84</v>
      </c>
      <c r="C48" s="38" t="s">
        <v>1430</v>
      </c>
      <c r="D48" s="38" t="s">
        <v>1431</v>
      </c>
      <c r="E48" s="38" t="s">
        <v>1121</v>
      </c>
      <c r="F48" s="38">
        <v>1882400</v>
      </c>
      <c r="G48" s="43">
        <v>5800.62</v>
      </c>
      <c r="H48" s="44">
        <v>0.39</v>
      </c>
    </row>
    <row r="49" spans="2:8" x14ac:dyDescent="0.2">
      <c r="B49" s="46" t="s">
        <v>84</v>
      </c>
      <c r="C49" s="38" t="s">
        <v>99</v>
      </c>
      <c r="D49" s="38" t="s">
        <v>1235</v>
      </c>
      <c r="E49" s="38" t="s">
        <v>1139</v>
      </c>
      <c r="F49" s="38">
        <v>1301250</v>
      </c>
      <c r="G49" s="43">
        <v>5629.86</v>
      </c>
      <c r="H49" s="44">
        <v>0.38</v>
      </c>
    </row>
    <row r="50" spans="2:8" x14ac:dyDescent="0.2">
      <c r="B50" s="46" t="s">
        <v>84</v>
      </c>
      <c r="C50" s="38" t="s">
        <v>583</v>
      </c>
      <c r="D50" s="38" t="s">
        <v>1277</v>
      </c>
      <c r="E50" s="38" t="s">
        <v>1278</v>
      </c>
      <c r="F50" s="38">
        <v>2768000</v>
      </c>
      <c r="G50" s="43">
        <v>5472.34</v>
      </c>
      <c r="H50" s="44">
        <v>0.37</v>
      </c>
    </row>
    <row r="51" spans="2:8" x14ac:dyDescent="0.2">
      <c r="B51" s="46" t="s">
        <v>84</v>
      </c>
      <c r="C51" s="38" t="s">
        <v>1119</v>
      </c>
      <c r="D51" s="38" t="s">
        <v>1120</v>
      </c>
      <c r="E51" s="38" t="s">
        <v>1121</v>
      </c>
      <c r="F51" s="38">
        <v>2056800</v>
      </c>
      <c r="G51" s="43">
        <v>5451.55</v>
      </c>
      <c r="H51" s="44">
        <v>0.37</v>
      </c>
    </row>
    <row r="52" spans="2:8" x14ac:dyDescent="0.2">
      <c r="B52" s="46" t="s">
        <v>84</v>
      </c>
      <c r="C52" s="38" t="s">
        <v>1432</v>
      </c>
      <c r="D52" s="38" t="s">
        <v>1433</v>
      </c>
      <c r="E52" s="38" t="s">
        <v>1121</v>
      </c>
      <c r="F52" s="38">
        <v>67800</v>
      </c>
      <c r="G52" s="43">
        <v>5262.4000000000005</v>
      </c>
      <c r="H52" s="44">
        <v>0.36000000000000004</v>
      </c>
    </row>
    <row r="53" spans="2:8" x14ac:dyDescent="0.2">
      <c r="B53" s="46" t="s">
        <v>84</v>
      </c>
      <c r="C53" s="38" t="s">
        <v>1434</v>
      </c>
      <c r="D53" s="38" t="s">
        <v>1435</v>
      </c>
      <c r="E53" s="38" t="s">
        <v>1151</v>
      </c>
      <c r="F53" s="38">
        <v>41020000</v>
      </c>
      <c r="G53" s="43">
        <v>5250.56</v>
      </c>
      <c r="H53" s="44">
        <v>0.36000000000000004</v>
      </c>
    </row>
    <row r="54" spans="2:8" x14ac:dyDescent="0.2">
      <c r="B54" s="46" t="s">
        <v>84</v>
      </c>
      <c r="C54" s="38" t="s">
        <v>1436</v>
      </c>
      <c r="D54" s="38" t="s">
        <v>1437</v>
      </c>
      <c r="E54" s="38" t="s">
        <v>1229</v>
      </c>
      <c r="F54" s="38">
        <v>3213000</v>
      </c>
      <c r="G54" s="43">
        <v>5134.37</v>
      </c>
      <c r="H54" s="44">
        <v>0.35000000000000003</v>
      </c>
    </row>
    <row r="55" spans="2:8" x14ac:dyDescent="0.2">
      <c r="B55" s="46" t="s">
        <v>84</v>
      </c>
      <c r="C55" s="38" t="s">
        <v>656</v>
      </c>
      <c r="D55" s="38" t="s">
        <v>1263</v>
      </c>
      <c r="E55" s="38" t="s">
        <v>1109</v>
      </c>
      <c r="F55" s="38">
        <v>1705600</v>
      </c>
      <c r="G55" s="43">
        <v>5104.01</v>
      </c>
      <c r="H55" s="44">
        <v>0.35000000000000003</v>
      </c>
    </row>
    <row r="56" spans="2:8" x14ac:dyDescent="0.2">
      <c r="B56" s="46" t="s">
        <v>84</v>
      </c>
      <c r="C56" s="38" t="s">
        <v>1438</v>
      </c>
      <c r="D56" s="38" t="s">
        <v>1439</v>
      </c>
      <c r="E56" s="38" t="s">
        <v>1278</v>
      </c>
      <c r="F56" s="38">
        <v>1093300</v>
      </c>
      <c r="G56" s="43">
        <v>4981.07</v>
      </c>
      <c r="H56" s="44">
        <v>0.34</v>
      </c>
    </row>
    <row r="57" spans="2:8" x14ac:dyDescent="0.2">
      <c r="B57" s="46" t="s">
        <v>84</v>
      </c>
      <c r="C57" s="38" t="s">
        <v>1128</v>
      </c>
      <c r="D57" s="38" t="s">
        <v>1129</v>
      </c>
      <c r="E57" s="38" t="s">
        <v>1130</v>
      </c>
      <c r="F57" s="38">
        <v>420600</v>
      </c>
      <c r="G57" s="43">
        <v>4931.96</v>
      </c>
      <c r="H57" s="44">
        <v>0.33</v>
      </c>
    </row>
    <row r="58" spans="2:8" x14ac:dyDescent="0.2">
      <c r="B58" s="46" t="s">
        <v>84</v>
      </c>
      <c r="C58" s="38" t="s">
        <v>1440</v>
      </c>
      <c r="D58" s="38" t="s">
        <v>1441</v>
      </c>
      <c r="E58" s="38" t="s">
        <v>1139</v>
      </c>
      <c r="F58" s="38">
        <v>997500</v>
      </c>
      <c r="G58" s="43">
        <v>4710.6900000000005</v>
      </c>
      <c r="H58" s="44">
        <v>0.32</v>
      </c>
    </row>
    <row r="59" spans="2:8" x14ac:dyDescent="0.2">
      <c r="B59" s="46" t="s">
        <v>84</v>
      </c>
      <c r="C59" s="38" t="s">
        <v>1286</v>
      </c>
      <c r="D59" s="38" t="s">
        <v>1287</v>
      </c>
      <c r="E59" s="38" t="s">
        <v>1121</v>
      </c>
      <c r="F59" s="38">
        <v>93800</v>
      </c>
      <c r="G59" s="43">
        <v>4684.6099999999997</v>
      </c>
      <c r="H59" s="44">
        <v>0.32</v>
      </c>
    </row>
    <row r="60" spans="2:8" x14ac:dyDescent="0.2">
      <c r="B60" s="46" t="s">
        <v>84</v>
      </c>
      <c r="C60" s="38" t="s">
        <v>1442</v>
      </c>
      <c r="D60" s="38" t="s">
        <v>1443</v>
      </c>
      <c r="E60" s="38" t="s">
        <v>1121</v>
      </c>
      <c r="F60" s="38">
        <v>1437500</v>
      </c>
      <c r="G60" s="43">
        <v>4672.59</v>
      </c>
      <c r="H60" s="44">
        <v>0.32</v>
      </c>
    </row>
    <row r="61" spans="2:8" x14ac:dyDescent="0.2">
      <c r="B61" s="46" t="s">
        <v>84</v>
      </c>
      <c r="C61" s="38" t="s">
        <v>1444</v>
      </c>
      <c r="D61" s="38" t="s">
        <v>1445</v>
      </c>
      <c r="E61" s="38" t="s">
        <v>1139</v>
      </c>
      <c r="F61" s="38">
        <v>1115400</v>
      </c>
      <c r="G61" s="43">
        <v>4604.37</v>
      </c>
      <c r="H61" s="44">
        <v>0.31000000000000005</v>
      </c>
    </row>
    <row r="62" spans="2:8" x14ac:dyDescent="0.2">
      <c r="B62" s="46" t="s">
        <v>84</v>
      </c>
      <c r="C62" s="38" t="s">
        <v>1293</v>
      </c>
      <c r="D62" s="38" t="s">
        <v>1294</v>
      </c>
      <c r="E62" s="38" t="s">
        <v>1161</v>
      </c>
      <c r="F62" s="38">
        <v>1496000</v>
      </c>
      <c r="G62" s="43">
        <v>4558.3100000000004</v>
      </c>
      <c r="H62" s="44">
        <v>0.31000000000000005</v>
      </c>
    </row>
    <row r="63" spans="2:8" x14ac:dyDescent="0.2">
      <c r="B63" s="46" t="s">
        <v>84</v>
      </c>
      <c r="C63" s="38" t="s">
        <v>1210</v>
      </c>
      <c r="D63" s="38" t="s">
        <v>1211</v>
      </c>
      <c r="E63" s="38" t="s">
        <v>1212</v>
      </c>
      <c r="F63" s="38">
        <v>764800</v>
      </c>
      <c r="G63" s="43">
        <v>4395.3100000000004</v>
      </c>
      <c r="H63" s="44">
        <v>0.3</v>
      </c>
    </row>
    <row r="64" spans="2:8" x14ac:dyDescent="0.2">
      <c r="B64" s="46" t="s">
        <v>84</v>
      </c>
      <c r="C64" s="38" t="s">
        <v>1446</v>
      </c>
      <c r="D64" s="38" t="s">
        <v>1447</v>
      </c>
      <c r="E64" s="38" t="s">
        <v>1180</v>
      </c>
      <c r="F64" s="38">
        <v>2084000</v>
      </c>
      <c r="G64" s="43">
        <v>4322.22</v>
      </c>
      <c r="H64" s="44">
        <v>0.29000000000000004</v>
      </c>
    </row>
    <row r="65" spans="2:8" x14ac:dyDescent="0.2">
      <c r="B65" s="46" t="s">
        <v>84</v>
      </c>
      <c r="C65" s="38" t="s">
        <v>1448</v>
      </c>
      <c r="D65" s="38" t="s">
        <v>1449</v>
      </c>
      <c r="E65" s="38" t="s">
        <v>1124</v>
      </c>
      <c r="F65" s="38">
        <v>3264000</v>
      </c>
      <c r="G65" s="43">
        <v>4298.6900000000005</v>
      </c>
      <c r="H65" s="44">
        <v>0.29000000000000004</v>
      </c>
    </row>
    <row r="66" spans="2:8" x14ac:dyDescent="0.2">
      <c r="B66" s="46" t="s">
        <v>84</v>
      </c>
      <c r="C66" s="38" t="s">
        <v>1450</v>
      </c>
      <c r="D66" s="38" t="s">
        <v>1451</v>
      </c>
      <c r="E66" s="38" t="s">
        <v>1158</v>
      </c>
      <c r="F66" s="38">
        <v>2111200</v>
      </c>
      <c r="G66" s="43">
        <v>4263.57</v>
      </c>
      <c r="H66" s="44">
        <v>0.29000000000000004</v>
      </c>
    </row>
    <row r="67" spans="2:8" x14ac:dyDescent="0.2">
      <c r="B67" s="46" t="s">
        <v>84</v>
      </c>
      <c r="C67" s="38" t="s">
        <v>1307</v>
      </c>
      <c r="D67" s="38" t="s">
        <v>1308</v>
      </c>
      <c r="E67" s="38" t="s">
        <v>1114</v>
      </c>
      <c r="F67" s="38">
        <v>369750</v>
      </c>
      <c r="G67" s="43">
        <v>4262.1099999999997</v>
      </c>
      <c r="H67" s="44">
        <v>0.29000000000000004</v>
      </c>
    </row>
    <row r="68" spans="2:8" x14ac:dyDescent="0.2">
      <c r="B68" s="46" t="s">
        <v>84</v>
      </c>
      <c r="C68" s="38" t="s">
        <v>1178</v>
      </c>
      <c r="D68" s="38" t="s">
        <v>1179</v>
      </c>
      <c r="E68" s="38" t="s">
        <v>1180</v>
      </c>
      <c r="F68" s="38">
        <v>1276800</v>
      </c>
      <c r="G68" s="43">
        <v>4213.4400000000005</v>
      </c>
      <c r="H68" s="44">
        <v>0.29000000000000004</v>
      </c>
    </row>
    <row r="69" spans="2:8" x14ac:dyDescent="0.2">
      <c r="B69" s="46" t="s">
        <v>84</v>
      </c>
      <c r="C69" s="38" t="s">
        <v>1299</v>
      </c>
      <c r="D69" s="38" t="s">
        <v>1300</v>
      </c>
      <c r="E69" s="38" t="s">
        <v>1232</v>
      </c>
      <c r="F69" s="38">
        <v>652000</v>
      </c>
      <c r="G69" s="43">
        <v>4188.12</v>
      </c>
      <c r="H69" s="44">
        <v>0.27999999999999997</v>
      </c>
    </row>
    <row r="70" spans="2:8" x14ac:dyDescent="0.2">
      <c r="B70" s="46" t="s">
        <v>84</v>
      </c>
      <c r="C70" s="38" t="s">
        <v>1397</v>
      </c>
      <c r="D70" s="38" t="s">
        <v>1398</v>
      </c>
      <c r="E70" s="38" t="s">
        <v>1183</v>
      </c>
      <c r="F70" s="38">
        <v>697000</v>
      </c>
      <c r="G70" s="43">
        <v>4109.8599999999997</v>
      </c>
      <c r="H70" s="44">
        <v>0.27999999999999997</v>
      </c>
    </row>
    <row r="71" spans="2:8" x14ac:dyDescent="0.2">
      <c r="B71" s="46" t="s">
        <v>84</v>
      </c>
      <c r="C71" s="38" t="s">
        <v>1452</v>
      </c>
      <c r="D71" s="38" t="s">
        <v>1453</v>
      </c>
      <c r="E71" s="38" t="s">
        <v>1183</v>
      </c>
      <c r="F71" s="38">
        <v>569400</v>
      </c>
      <c r="G71" s="43">
        <v>4085.4500000000003</v>
      </c>
      <c r="H71" s="44">
        <v>0.27999999999999997</v>
      </c>
    </row>
    <row r="72" spans="2:8" x14ac:dyDescent="0.2">
      <c r="B72" s="46" t="s">
        <v>84</v>
      </c>
      <c r="C72" s="38" t="s">
        <v>227</v>
      </c>
      <c r="D72" s="38" t="s">
        <v>1146</v>
      </c>
      <c r="E72" s="38" t="s">
        <v>1109</v>
      </c>
      <c r="F72" s="38">
        <v>770400</v>
      </c>
      <c r="G72" s="43">
        <v>4073.4900000000002</v>
      </c>
      <c r="H72" s="44">
        <v>0.27999999999999997</v>
      </c>
    </row>
    <row r="73" spans="2:8" x14ac:dyDescent="0.2">
      <c r="B73" s="46" t="s">
        <v>84</v>
      </c>
      <c r="C73" s="38" t="s">
        <v>1391</v>
      </c>
      <c r="D73" s="38" t="s">
        <v>1392</v>
      </c>
      <c r="E73" s="38" t="s">
        <v>1156</v>
      </c>
      <c r="F73" s="38">
        <v>995000</v>
      </c>
      <c r="G73" s="43">
        <v>4063.08</v>
      </c>
      <c r="H73" s="44">
        <v>0.27999999999999997</v>
      </c>
    </row>
    <row r="74" spans="2:8" x14ac:dyDescent="0.2">
      <c r="B74" s="46" t="s">
        <v>84</v>
      </c>
      <c r="C74" s="38" t="s">
        <v>1454</v>
      </c>
      <c r="D74" s="38" t="s">
        <v>1455</v>
      </c>
      <c r="E74" s="38" t="s">
        <v>1166</v>
      </c>
      <c r="F74" s="38">
        <v>551100</v>
      </c>
      <c r="G74" s="43">
        <v>4022.75</v>
      </c>
      <c r="H74" s="44">
        <v>0.27</v>
      </c>
    </row>
    <row r="75" spans="2:8" x14ac:dyDescent="0.2">
      <c r="B75" s="46" t="s">
        <v>84</v>
      </c>
      <c r="C75" s="38" t="s">
        <v>1456</v>
      </c>
      <c r="D75" s="38" t="s">
        <v>1457</v>
      </c>
      <c r="E75" s="38" t="s">
        <v>1109</v>
      </c>
      <c r="F75" s="38">
        <v>14847168</v>
      </c>
      <c r="G75" s="43">
        <v>3949.35</v>
      </c>
      <c r="H75" s="44">
        <v>0.27</v>
      </c>
    </row>
    <row r="76" spans="2:8" x14ac:dyDescent="0.2">
      <c r="B76" s="46" t="s">
        <v>84</v>
      </c>
      <c r="C76" s="38" t="s">
        <v>1458</v>
      </c>
      <c r="D76" s="38" t="s">
        <v>1459</v>
      </c>
      <c r="E76" s="38" t="s">
        <v>1124</v>
      </c>
      <c r="F76" s="38">
        <v>647000</v>
      </c>
      <c r="G76" s="43">
        <v>3942.82</v>
      </c>
      <c r="H76" s="44">
        <v>0.27</v>
      </c>
    </row>
    <row r="77" spans="2:8" x14ac:dyDescent="0.2">
      <c r="B77" s="46" t="s">
        <v>84</v>
      </c>
      <c r="C77" s="38" t="s">
        <v>1460</v>
      </c>
      <c r="D77" s="38" t="s">
        <v>1461</v>
      </c>
      <c r="E77" s="38" t="s">
        <v>1124</v>
      </c>
      <c r="F77" s="38">
        <v>20655000</v>
      </c>
      <c r="G77" s="43">
        <v>3914.12</v>
      </c>
      <c r="H77" s="44">
        <v>0.27</v>
      </c>
    </row>
    <row r="78" spans="2:8" x14ac:dyDescent="0.2">
      <c r="B78" s="46" t="s">
        <v>84</v>
      </c>
      <c r="C78" s="38" t="s">
        <v>1462</v>
      </c>
      <c r="D78" s="38" t="s">
        <v>1463</v>
      </c>
      <c r="E78" s="38" t="s">
        <v>1156</v>
      </c>
      <c r="F78" s="38">
        <v>514800</v>
      </c>
      <c r="G78" s="43">
        <v>3840.92</v>
      </c>
      <c r="H78" s="44">
        <v>0.26</v>
      </c>
    </row>
    <row r="79" spans="2:8" x14ac:dyDescent="0.2">
      <c r="B79" s="46" t="s">
        <v>84</v>
      </c>
      <c r="C79" s="38" t="s">
        <v>1464</v>
      </c>
      <c r="D79" s="38" t="s">
        <v>1465</v>
      </c>
      <c r="E79" s="38" t="s">
        <v>1221</v>
      </c>
      <c r="F79" s="38">
        <v>5592000</v>
      </c>
      <c r="G79" s="43">
        <v>3833.32</v>
      </c>
      <c r="H79" s="44">
        <v>0.26</v>
      </c>
    </row>
    <row r="80" spans="2:8" x14ac:dyDescent="0.2">
      <c r="B80" s="46" t="s">
        <v>84</v>
      </c>
      <c r="C80" s="38" t="s">
        <v>262</v>
      </c>
      <c r="D80" s="38" t="s">
        <v>1265</v>
      </c>
      <c r="E80" s="38" t="s">
        <v>1109</v>
      </c>
      <c r="F80" s="38">
        <v>3568000</v>
      </c>
      <c r="G80" s="43">
        <v>3766.02</v>
      </c>
      <c r="H80" s="44">
        <v>0.26</v>
      </c>
    </row>
    <row r="81" spans="2:8" x14ac:dyDescent="0.2">
      <c r="B81" s="46" t="s">
        <v>84</v>
      </c>
      <c r="C81" s="38" t="s">
        <v>1466</v>
      </c>
      <c r="D81" s="38" t="s">
        <v>1467</v>
      </c>
      <c r="E81" s="38" t="s">
        <v>1139</v>
      </c>
      <c r="F81" s="38">
        <v>560800</v>
      </c>
      <c r="G81" s="43">
        <v>3736.61</v>
      </c>
      <c r="H81" s="44">
        <v>0.25</v>
      </c>
    </row>
    <row r="82" spans="2:8" x14ac:dyDescent="0.2">
      <c r="B82" s="46" t="s">
        <v>84</v>
      </c>
      <c r="C82" s="38" t="s">
        <v>1468</v>
      </c>
      <c r="D82" s="38" t="s">
        <v>1469</v>
      </c>
      <c r="E82" s="38" t="s">
        <v>1373</v>
      </c>
      <c r="F82" s="38">
        <v>2862000</v>
      </c>
      <c r="G82" s="43">
        <v>3702</v>
      </c>
      <c r="H82" s="44">
        <v>0.25</v>
      </c>
    </row>
    <row r="83" spans="2:8" x14ac:dyDescent="0.2">
      <c r="B83" s="46" t="s">
        <v>84</v>
      </c>
      <c r="C83" s="38" t="s">
        <v>290</v>
      </c>
      <c r="D83" s="38" t="s">
        <v>1470</v>
      </c>
      <c r="E83" s="38" t="s">
        <v>1114</v>
      </c>
      <c r="F83" s="38">
        <v>140100</v>
      </c>
      <c r="G83" s="43">
        <v>3688.13</v>
      </c>
      <c r="H83" s="44">
        <v>0.25</v>
      </c>
    </row>
    <row r="84" spans="2:8" x14ac:dyDescent="0.2">
      <c r="B84" s="46" t="s">
        <v>84</v>
      </c>
      <c r="C84" s="38" t="s">
        <v>1305</v>
      </c>
      <c r="D84" s="38" t="s">
        <v>1306</v>
      </c>
      <c r="E84" s="38" t="s">
        <v>1183</v>
      </c>
      <c r="F84" s="38">
        <v>164250</v>
      </c>
      <c r="G84" s="43">
        <v>3674.6800000000003</v>
      </c>
      <c r="H84" s="44">
        <v>0.25</v>
      </c>
    </row>
    <row r="85" spans="2:8" x14ac:dyDescent="0.2">
      <c r="B85" s="46" t="s">
        <v>84</v>
      </c>
      <c r="C85" s="38" t="s">
        <v>34</v>
      </c>
      <c r="D85" s="38" t="s">
        <v>1471</v>
      </c>
      <c r="E85" s="38" t="s">
        <v>1139</v>
      </c>
      <c r="F85" s="38">
        <v>672500</v>
      </c>
      <c r="G85" s="43">
        <v>3641.25</v>
      </c>
      <c r="H85" s="44">
        <v>0.25</v>
      </c>
    </row>
    <row r="86" spans="2:8" x14ac:dyDescent="0.2">
      <c r="B86" s="46" t="s">
        <v>84</v>
      </c>
      <c r="C86" s="38" t="s">
        <v>1142</v>
      </c>
      <c r="D86" s="38" t="s">
        <v>1143</v>
      </c>
      <c r="E86" s="38" t="s">
        <v>1127</v>
      </c>
      <c r="F86" s="38">
        <v>496000</v>
      </c>
      <c r="G86" s="43">
        <v>3612.62</v>
      </c>
      <c r="H86" s="44">
        <v>0.25</v>
      </c>
    </row>
    <row r="87" spans="2:8" x14ac:dyDescent="0.2">
      <c r="B87" s="46" t="s">
        <v>84</v>
      </c>
      <c r="C87" s="38" t="s">
        <v>822</v>
      </c>
      <c r="D87" s="38" t="s">
        <v>1242</v>
      </c>
      <c r="E87" s="38" t="s">
        <v>1109</v>
      </c>
      <c r="F87" s="38">
        <v>4790000</v>
      </c>
      <c r="G87" s="43">
        <v>3570.9500000000003</v>
      </c>
      <c r="H87" s="44">
        <v>0.24000000000000002</v>
      </c>
    </row>
    <row r="88" spans="2:8" x14ac:dyDescent="0.2">
      <c r="B88" s="46" t="s">
        <v>84</v>
      </c>
      <c r="C88" s="38" t="s">
        <v>1472</v>
      </c>
      <c r="D88" s="38" t="s">
        <v>1473</v>
      </c>
      <c r="E88" s="38" t="s">
        <v>1139</v>
      </c>
      <c r="F88" s="38">
        <v>2358400</v>
      </c>
      <c r="G88" s="43">
        <v>3514.02</v>
      </c>
      <c r="H88" s="44">
        <v>0.24000000000000002</v>
      </c>
    </row>
    <row r="89" spans="2:8" x14ac:dyDescent="0.2">
      <c r="B89" s="46" t="s">
        <v>84</v>
      </c>
      <c r="C89" s="38" t="s">
        <v>1369</v>
      </c>
      <c r="D89" s="38" t="s">
        <v>1370</v>
      </c>
      <c r="E89" s="38" t="s">
        <v>1183</v>
      </c>
      <c r="F89" s="38">
        <v>854400</v>
      </c>
      <c r="G89" s="43">
        <v>3461.17</v>
      </c>
      <c r="H89" s="44">
        <v>0.22999999999999998</v>
      </c>
    </row>
    <row r="90" spans="2:8" x14ac:dyDescent="0.2">
      <c r="B90" s="46" t="s">
        <v>84</v>
      </c>
      <c r="C90" s="38" t="s">
        <v>1474</v>
      </c>
      <c r="D90" s="38" t="s">
        <v>1475</v>
      </c>
      <c r="E90" s="38" t="s">
        <v>1476</v>
      </c>
      <c r="F90" s="38">
        <v>1656000</v>
      </c>
      <c r="G90" s="43">
        <v>3370.79</v>
      </c>
      <c r="H90" s="44">
        <v>0.22999999999999998</v>
      </c>
    </row>
    <row r="91" spans="2:8" x14ac:dyDescent="0.2">
      <c r="B91" s="46" t="s">
        <v>84</v>
      </c>
      <c r="C91" s="38" t="s">
        <v>1477</v>
      </c>
      <c r="D91" s="38" t="s">
        <v>1478</v>
      </c>
      <c r="E91" s="38" t="s">
        <v>1278</v>
      </c>
      <c r="F91" s="38">
        <v>10500000</v>
      </c>
      <c r="G91" s="43">
        <v>3323.25</v>
      </c>
      <c r="H91" s="44">
        <v>0.22999999999999998</v>
      </c>
    </row>
    <row r="92" spans="2:8" x14ac:dyDescent="0.2">
      <c r="B92" s="46" t="s">
        <v>84</v>
      </c>
      <c r="C92" s="38" t="s">
        <v>43</v>
      </c>
      <c r="D92" s="38" t="s">
        <v>1220</v>
      </c>
      <c r="E92" s="38" t="s">
        <v>1221</v>
      </c>
      <c r="F92" s="38">
        <v>997500</v>
      </c>
      <c r="G92" s="43">
        <v>3289.26</v>
      </c>
      <c r="H92" s="44">
        <v>0.22</v>
      </c>
    </row>
    <row r="93" spans="2:8" x14ac:dyDescent="0.2">
      <c r="B93" s="46" t="s">
        <v>84</v>
      </c>
      <c r="C93" s="38" t="s">
        <v>1479</v>
      </c>
      <c r="D93" s="38" t="s">
        <v>1480</v>
      </c>
      <c r="E93" s="38" t="s">
        <v>1114</v>
      </c>
      <c r="F93" s="38">
        <v>267300</v>
      </c>
      <c r="G93" s="43">
        <v>3261.73</v>
      </c>
      <c r="H93" s="44">
        <v>0.22</v>
      </c>
    </row>
    <row r="94" spans="2:8" x14ac:dyDescent="0.2">
      <c r="B94" s="46" t="s">
        <v>84</v>
      </c>
      <c r="C94" s="38" t="s">
        <v>1481</v>
      </c>
      <c r="D94" s="38" t="s">
        <v>1482</v>
      </c>
      <c r="E94" s="38" t="s">
        <v>1212</v>
      </c>
      <c r="F94" s="38">
        <v>1608000</v>
      </c>
      <c r="G94" s="43">
        <v>3158.11</v>
      </c>
      <c r="H94" s="44">
        <v>0.21000000000000002</v>
      </c>
    </row>
    <row r="95" spans="2:8" x14ac:dyDescent="0.2">
      <c r="B95" s="46" t="s">
        <v>84</v>
      </c>
      <c r="C95" s="38" t="s">
        <v>1483</v>
      </c>
      <c r="D95" s="38" t="s">
        <v>1484</v>
      </c>
      <c r="E95" s="38" t="s">
        <v>1212</v>
      </c>
      <c r="F95" s="38">
        <v>1380000</v>
      </c>
      <c r="G95" s="43">
        <v>3154.6800000000003</v>
      </c>
      <c r="H95" s="44">
        <v>0.21000000000000002</v>
      </c>
    </row>
    <row r="96" spans="2:8" x14ac:dyDescent="0.2">
      <c r="B96" s="46" t="s">
        <v>84</v>
      </c>
      <c r="C96" s="38" t="s">
        <v>14</v>
      </c>
      <c r="D96" s="38" t="s">
        <v>1138</v>
      </c>
      <c r="E96" s="38" t="s">
        <v>1139</v>
      </c>
      <c r="F96" s="38">
        <v>174000</v>
      </c>
      <c r="G96" s="43">
        <v>3147.14</v>
      </c>
      <c r="H96" s="44">
        <v>0.21000000000000002</v>
      </c>
    </row>
    <row r="97" spans="2:8" x14ac:dyDescent="0.2">
      <c r="B97" s="46" t="s">
        <v>84</v>
      </c>
      <c r="C97" s="38" t="s">
        <v>1383</v>
      </c>
      <c r="D97" s="38" t="s">
        <v>1384</v>
      </c>
      <c r="E97" s="38" t="s">
        <v>1130</v>
      </c>
      <c r="F97" s="38">
        <v>1065600</v>
      </c>
      <c r="G97" s="43">
        <v>3120.08</v>
      </c>
      <c r="H97" s="44">
        <v>0.21000000000000002</v>
      </c>
    </row>
    <row r="98" spans="2:8" x14ac:dyDescent="0.2">
      <c r="B98" s="46" t="s">
        <v>84</v>
      </c>
      <c r="C98" s="38" t="s">
        <v>1485</v>
      </c>
      <c r="D98" s="38" t="s">
        <v>1486</v>
      </c>
      <c r="E98" s="38" t="s">
        <v>1130</v>
      </c>
      <c r="F98" s="38">
        <v>1413000</v>
      </c>
      <c r="G98" s="43">
        <v>3053.4900000000002</v>
      </c>
      <c r="H98" s="44">
        <v>0.21000000000000002</v>
      </c>
    </row>
    <row r="99" spans="2:8" x14ac:dyDescent="0.2">
      <c r="B99" s="46" t="s">
        <v>84</v>
      </c>
      <c r="C99" s="38" t="s">
        <v>1487</v>
      </c>
      <c r="D99" s="38" t="s">
        <v>1488</v>
      </c>
      <c r="E99" s="38" t="s">
        <v>1109</v>
      </c>
      <c r="F99" s="38">
        <v>2234400</v>
      </c>
      <c r="G99" s="43">
        <v>3019.79</v>
      </c>
      <c r="H99" s="44">
        <v>0.2</v>
      </c>
    </row>
    <row r="100" spans="2:8" x14ac:dyDescent="0.2">
      <c r="B100" s="46" t="s">
        <v>84</v>
      </c>
      <c r="C100" s="38" t="s">
        <v>243</v>
      </c>
      <c r="D100" s="38" t="s">
        <v>1188</v>
      </c>
      <c r="E100" s="38" t="s">
        <v>1109</v>
      </c>
      <c r="F100" s="38">
        <v>915250</v>
      </c>
      <c r="G100" s="43">
        <v>2949.85</v>
      </c>
      <c r="H100" s="44">
        <v>0.2</v>
      </c>
    </row>
    <row r="101" spans="2:8" x14ac:dyDescent="0.2">
      <c r="B101" s="46" t="s">
        <v>84</v>
      </c>
      <c r="C101" s="38" t="s">
        <v>1489</v>
      </c>
      <c r="D101" s="38" t="s">
        <v>1490</v>
      </c>
      <c r="E101" s="38" t="s">
        <v>1130</v>
      </c>
      <c r="F101" s="38">
        <v>272800</v>
      </c>
      <c r="G101" s="43">
        <v>2873.27</v>
      </c>
      <c r="H101" s="44">
        <v>0.19</v>
      </c>
    </row>
    <row r="102" spans="2:8" x14ac:dyDescent="0.2">
      <c r="B102" s="46" t="s">
        <v>84</v>
      </c>
      <c r="C102" s="38" t="s">
        <v>1200</v>
      </c>
      <c r="D102" s="38" t="s">
        <v>1201</v>
      </c>
      <c r="E102" s="38" t="s">
        <v>1130</v>
      </c>
      <c r="F102" s="38">
        <v>92000</v>
      </c>
      <c r="G102" s="43">
        <v>2792.25</v>
      </c>
      <c r="H102" s="44">
        <v>0.19</v>
      </c>
    </row>
    <row r="103" spans="2:8" x14ac:dyDescent="0.2">
      <c r="B103" s="46" t="s">
        <v>84</v>
      </c>
      <c r="C103" s="38" t="s">
        <v>1491</v>
      </c>
      <c r="D103" s="38" t="s">
        <v>1492</v>
      </c>
      <c r="E103" s="38" t="s">
        <v>1156</v>
      </c>
      <c r="F103" s="38">
        <v>211875</v>
      </c>
      <c r="G103" s="43">
        <v>2763.17</v>
      </c>
      <c r="H103" s="44">
        <v>0.19</v>
      </c>
    </row>
    <row r="104" spans="2:8" x14ac:dyDescent="0.2">
      <c r="B104" s="46" t="s">
        <v>84</v>
      </c>
      <c r="C104" s="38" t="s">
        <v>1493</v>
      </c>
      <c r="D104" s="38" t="s">
        <v>1494</v>
      </c>
      <c r="E104" s="38" t="s">
        <v>1109</v>
      </c>
      <c r="F104" s="38">
        <v>1678500</v>
      </c>
      <c r="G104" s="43">
        <v>2752.7400000000002</v>
      </c>
      <c r="H104" s="44">
        <v>0.19</v>
      </c>
    </row>
    <row r="105" spans="2:8" x14ac:dyDescent="0.2">
      <c r="B105" s="46" t="s">
        <v>84</v>
      </c>
      <c r="C105" s="38" t="s">
        <v>1495</v>
      </c>
      <c r="D105" s="38" t="s">
        <v>1496</v>
      </c>
      <c r="E105" s="38" t="s">
        <v>1497</v>
      </c>
      <c r="F105" s="38">
        <v>288000</v>
      </c>
      <c r="G105" s="43">
        <v>2748.82</v>
      </c>
      <c r="H105" s="44">
        <v>0.19</v>
      </c>
    </row>
    <row r="106" spans="2:8" x14ac:dyDescent="0.2">
      <c r="B106" s="46" t="s">
        <v>84</v>
      </c>
      <c r="C106" s="38" t="s">
        <v>1498</v>
      </c>
      <c r="D106" s="38" t="s">
        <v>1499</v>
      </c>
      <c r="E106" s="38" t="s">
        <v>1497</v>
      </c>
      <c r="F106" s="38">
        <v>139000</v>
      </c>
      <c r="G106" s="43">
        <v>2639.26</v>
      </c>
      <c r="H106" s="44">
        <v>0.18000000000000002</v>
      </c>
    </row>
    <row r="107" spans="2:8" x14ac:dyDescent="0.2">
      <c r="B107" s="46" t="s">
        <v>84</v>
      </c>
      <c r="C107" s="38" t="s">
        <v>1267</v>
      </c>
      <c r="D107" s="38" t="s">
        <v>1268</v>
      </c>
      <c r="E107" s="38" t="s">
        <v>1109</v>
      </c>
      <c r="F107" s="38">
        <v>788000</v>
      </c>
      <c r="G107" s="43">
        <v>2609.0700000000002</v>
      </c>
      <c r="H107" s="44">
        <v>0.18000000000000002</v>
      </c>
    </row>
    <row r="108" spans="2:8" x14ac:dyDescent="0.2">
      <c r="B108" s="46" t="s">
        <v>84</v>
      </c>
      <c r="C108" s="38" t="s">
        <v>1500</v>
      </c>
      <c r="D108" s="38" t="s">
        <v>1501</v>
      </c>
      <c r="E108" s="38" t="s">
        <v>1130</v>
      </c>
      <c r="F108" s="38">
        <v>301500</v>
      </c>
      <c r="G108" s="43">
        <v>2516.02</v>
      </c>
      <c r="H108" s="44">
        <v>0.17</v>
      </c>
    </row>
    <row r="109" spans="2:8" x14ac:dyDescent="0.2">
      <c r="B109" s="46" t="s">
        <v>84</v>
      </c>
      <c r="C109" s="38" t="s">
        <v>1502</v>
      </c>
      <c r="D109" s="38" t="s">
        <v>1503</v>
      </c>
      <c r="E109" s="38" t="s">
        <v>1114</v>
      </c>
      <c r="F109" s="38">
        <v>14110000</v>
      </c>
      <c r="G109" s="43">
        <v>2497.4700000000003</v>
      </c>
      <c r="H109" s="44">
        <v>0.17</v>
      </c>
    </row>
    <row r="110" spans="2:8" x14ac:dyDescent="0.2">
      <c r="B110" s="46" t="s">
        <v>84</v>
      </c>
      <c r="C110" s="38" t="s">
        <v>1504</v>
      </c>
      <c r="D110" s="38" t="s">
        <v>1505</v>
      </c>
      <c r="E110" s="38" t="s">
        <v>1180</v>
      </c>
      <c r="F110" s="38">
        <v>155750</v>
      </c>
      <c r="G110" s="43">
        <v>2495.8200000000002</v>
      </c>
      <c r="H110" s="44">
        <v>0.17</v>
      </c>
    </row>
    <row r="111" spans="2:8" x14ac:dyDescent="0.2">
      <c r="B111" s="46" t="s">
        <v>84</v>
      </c>
      <c r="C111" s="38" t="s">
        <v>1506</v>
      </c>
      <c r="D111" s="38" t="s">
        <v>1507</v>
      </c>
      <c r="E111" s="38" t="s">
        <v>1114</v>
      </c>
      <c r="F111" s="38">
        <v>1557500</v>
      </c>
      <c r="G111" s="43">
        <v>2480.3200000000002</v>
      </c>
      <c r="H111" s="44">
        <v>0.17</v>
      </c>
    </row>
    <row r="112" spans="2:8" x14ac:dyDescent="0.2">
      <c r="B112" s="46" t="s">
        <v>84</v>
      </c>
      <c r="C112" s="38" t="s">
        <v>1508</v>
      </c>
      <c r="D112" s="38" t="s">
        <v>1509</v>
      </c>
      <c r="E112" s="38" t="s">
        <v>1139</v>
      </c>
      <c r="F112" s="38">
        <v>649600</v>
      </c>
      <c r="G112" s="43">
        <v>2444.12</v>
      </c>
      <c r="H112" s="44">
        <v>0.17</v>
      </c>
    </row>
    <row r="113" spans="2:8" x14ac:dyDescent="0.2">
      <c r="B113" s="46" t="s">
        <v>84</v>
      </c>
      <c r="C113" s="38" t="s">
        <v>1186</v>
      </c>
      <c r="D113" s="38" t="s">
        <v>1187</v>
      </c>
      <c r="E113" s="38" t="s">
        <v>1173</v>
      </c>
      <c r="F113" s="38">
        <v>429000</v>
      </c>
      <c r="G113" s="43">
        <v>2425.35</v>
      </c>
      <c r="H113" s="44">
        <v>0.16</v>
      </c>
    </row>
    <row r="114" spans="2:8" x14ac:dyDescent="0.2">
      <c r="B114" s="46" t="s">
        <v>84</v>
      </c>
      <c r="C114" s="38" t="s">
        <v>1330</v>
      </c>
      <c r="D114" s="38" t="s">
        <v>1331</v>
      </c>
      <c r="E114" s="38" t="s">
        <v>1130</v>
      </c>
      <c r="F114" s="38">
        <v>257600</v>
      </c>
      <c r="G114" s="43">
        <v>2422.21</v>
      </c>
      <c r="H114" s="44">
        <v>0.16</v>
      </c>
    </row>
    <row r="115" spans="2:8" x14ac:dyDescent="0.2">
      <c r="B115" s="46" t="s">
        <v>84</v>
      </c>
      <c r="C115" s="38" t="s">
        <v>1510</v>
      </c>
      <c r="D115" s="38" t="s">
        <v>1511</v>
      </c>
      <c r="E115" s="38" t="s">
        <v>1121</v>
      </c>
      <c r="F115" s="38">
        <v>438000</v>
      </c>
      <c r="G115" s="43">
        <v>2416.67</v>
      </c>
      <c r="H115" s="44">
        <v>0.16</v>
      </c>
    </row>
    <row r="116" spans="2:8" x14ac:dyDescent="0.2">
      <c r="B116" s="46" t="s">
        <v>84</v>
      </c>
      <c r="C116" s="38" t="s">
        <v>1512</v>
      </c>
      <c r="D116" s="38" t="s">
        <v>1513</v>
      </c>
      <c r="E116" s="38" t="s">
        <v>1278</v>
      </c>
      <c r="F116" s="38">
        <v>5187000</v>
      </c>
      <c r="G116" s="43">
        <v>2318.59</v>
      </c>
      <c r="H116" s="44">
        <v>0.16</v>
      </c>
    </row>
    <row r="117" spans="2:8" x14ac:dyDescent="0.2">
      <c r="B117" s="46" t="s">
        <v>84</v>
      </c>
      <c r="C117" s="38" t="s">
        <v>1514</v>
      </c>
      <c r="D117" s="38" t="s">
        <v>1515</v>
      </c>
      <c r="E117" s="38" t="s">
        <v>1173</v>
      </c>
      <c r="F117" s="38">
        <v>170800</v>
      </c>
      <c r="G117" s="43">
        <v>2255.33</v>
      </c>
      <c r="H117" s="44">
        <v>0.15</v>
      </c>
    </row>
    <row r="118" spans="2:8" x14ac:dyDescent="0.2">
      <c r="B118" s="46" t="s">
        <v>84</v>
      </c>
      <c r="C118" s="38" t="s">
        <v>1516</v>
      </c>
      <c r="D118" s="38" t="s">
        <v>1517</v>
      </c>
      <c r="E118" s="38" t="s">
        <v>1278</v>
      </c>
      <c r="F118" s="38">
        <v>2192000</v>
      </c>
      <c r="G118" s="43">
        <v>2252.2800000000002</v>
      </c>
      <c r="H118" s="44">
        <v>0.15</v>
      </c>
    </row>
    <row r="119" spans="2:8" x14ac:dyDescent="0.2">
      <c r="B119" s="46" t="s">
        <v>84</v>
      </c>
      <c r="C119" s="38" t="s">
        <v>1518</v>
      </c>
      <c r="D119" s="38" t="s">
        <v>1519</v>
      </c>
      <c r="E119" s="38" t="s">
        <v>1137</v>
      </c>
      <c r="F119" s="38">
        <v>248000</v>
      </c>
      <c r="G119" s="43">
        <v>2234.36</v>
      </c>
      <c r="H119" s="44">
        <v>0.15</v>
      </c>
    </row>
    <row r="120" spans="2:8" x14ac:dyDescent="0.2">
      <c r="B120" s="46" t="s">
        <v>84</v>
      </c>
      <c r="C120" s="38" t="s">
        <v>1520</v>
      </c>
      <c r="D120" s="38" t="s">
        <v>1521</v>
      </c>
      <c r="E120" s="38" t="s">
        <v>1166</v>
      </c>
      <c r="F120" s="38">
        <v>661500</v>
      </c>
      <c r="G120" s="43">
        <v>2203.79</v>
      </c>
      <c r="H120" s="44">
        <v>0.15</v>
      </c>
    </row>
    <row r="121" spans="2:8" x14ac:dyDescent="0.2">
      <c r="B121" s="46" t="s">
        <v>84</v>
      </c>
      <c r="C121" s="38" t="s">
        <v>265</v>
      </c>
      <c r="D121" s="38" t="s">
        <v>1269</v>
      </c>
      <c r="E121" s="38" t="s">
        <v>1109</v>
      </c>
      <c r="F121" s="38">
        <v>3429000</v>
      </c>
      <c r="G121" s="43">
        <v>2095.12</v>
      </c>
      <c r="H121" s="44">
        <v>0.13999999999999999</v>
      </c>
    </row>
    <row r="122" spans="2:8" x14ac:dyDescent="0.2">
      <c r="B122" s="46" t="s">
        <v>84</v>
      </c>
      <c r="C122" s="38" t="s">
        <v>1112</v>
      </c>
      <c r="D122" s="38" t="s">
        <v>1113</v>
      </c>
      <c r="E122" s="38" t="s">
        <v>1114</v>
      </c>
      <c r="F122" s="38">
        <v>12500</v>
      </c>
      <c r="G122" s="43">
        <v>2077.9299999999998</v>
      </c>
      <c r="H122" s="44">
        <v>0.13999999999999999</v>
      </c>
    </row>
    <row r="123" spans="2:8" x14ac:dyDescent="0.2">
      <c r="B123" s="46" t="s">
        <v>84</v>
      </c>
      <c r="C123" s="38" t="s">
        <v>1522</v>
      </c>
      <c r="D123" s="38" t="s">
        <v>1523</v>
      </c>
      <c r="E123" s="38" t="s">
        <v>1117</v>
      </c>
      <c r="F123" s="38">
        <v>1755000</v>
      </c>
      <c r="G123" s="43">
        <v>2052.4700000000003</v>
      </c>
      <c r="H123" s="44">
        <v>0.13999999999999999</v>
      </c>
    </row>
    <row r="124" spans="2:8" x14ac:dyDescent="0.2">
      <c r="B124" s="46" t="s">
        <v>84</v>
      </c>
      <c r="C124" s="38" t="s">
        <v>548</v>
      </c>
      <c r="D124" s="38" t="s">
        <v>1524</v>
      </c>
      <c r="E124" s="38" t="s">
        <v>1139</v>
      </c>
      <c r="F124" s="38">
        <v>511500</v>
      </c>
      <c r="G124" s="43">
        <v>2004.06</v>
      </c>
      <c r="H124" s="44">
        <v>0.13999999999999999</v>
      </c>
    </row>
    <row r="125" spans="2:8" x14ac:dyDescent="0.2">
      <c r="B125" s="46" t="s">
        <v>84</v>
      </c>
      <c r="C125" s="38" t="s">
        <v>1525</v>
      </c>
      <c r="D125" s="38" t="s">
        <v>1526</v>
      </c>
      <c r="E125" s="38" t="s">
        <v>1151</v>
      </c>
      <c r="F125" s="38">
        <v>167000</v>
      </c>
      <c r="G125" s="43">
        <v>1950.39</v>
      </c>
      <c r="H125" s="44">
        <v>0.13</v>
      </c>
    </row>
    <row r="126" spans="2:8" x14ac:dyDescent="0.2">
      <c r="B126" s="46" t="s">
        <v>84</v>
      </c>
      <c r="C126" s="38" t="s">
        <v>1527</v>
      </c>
      <c r="D126" s="38" t="s">
        <v>1528</v>
      </c>
      <c r="E126" s="38" t="s">
        <v>1183</v>
      </c>
      <c r="F126" s="38">
        <v>234000</v>
      </c>
      <c r="G126" s="43">
        <v>1919.03</v>
      </c>
      <c r="H126" s="44">
        <v>0.13</v>
      </c>
    </row>
    <row r="127" spans="2:8" x14ac:dyDescent="0.2">
      <c r="B127" s="46" t="s">
        <v>84</v>
      </c>
      <c r="C127" s="38" t="s">
        <v>1529</v>
      </c>
      <c r="D127" s="38" t="s">
        <v>1530</v>
      </c>
      <c r="E127" s="38" t="s">
        <v>1531</v>
      </c>
      <c r="F127" s="38">
        <v>1489500</v>
      </c>
      <c r="G127" s="43">
        <v>1908.79</v>
      </c>
      <c r="H127" s="44">
        <v>0.13</v>
      </c>
    </row>
    <row r="128" spans="2:8" x14ac:dyDescent="0.2">
      <c r="B128" s="46" t="s">
        <v>84</v>
      </c>
      <c r="C128" s="38" t="s">
        <v>1532</v>
      </c>
      <c r="D128" s="38" t="s">
        <v>1533</v>
      </c>
      <c r="E128" s="38" t="s">
        <v>1151</v>
      </c>
      <c r="F128" s="38">
        <v>4716000</v>
      </c>
      <c r="G128" s="43">
        <v>1905.26</v>
      </c>
      <c r="H128" s="44">
        <v>0.13</v>
      </c>
    </row>
    <row r="129" spans="2:8" x14ac:dyDescent="0.2">
      <c r="B129" s="46" t="s">
        <v>84</v>
      </c>
      <c r="C129" s="38" t="s">
        <v>1534</v>
      </c>
      <c r="D129" s="38" t="s">
        <v>1535</v>
      </c>
      <c r="E129" s="38" t="s">
        <v>1130</v>
      </c>
      <c r="F129" s="38">
        <v>47250</v>
      </c>
      <c r="G129" s="43">
        <v>1862.41</v>
      </c>
      <c r="H129" s="44">
        <v>0.13</v>
      </c>
    </row>
    <row r="130" spans="2:8" x14ac:dyDescent="0.2">
      <c r="B130" s="46" t="s">
        <v>84</v>
      </c>
      <c r="C130" s="38" t="s">
        <v>1536</v>
      </c>
      <c r="D130" s="38" t="s">
        <v>1537</v>
      </c>
      <c r="E130" s="38" t="s">
        <v>1139</v>
      </c>
      <c r="F130" s="38">
        <v>326700</v>
      </c>
      <c r="G130" s="43">
        <v>1844.55</v>
      </c>
      <c r="H130" s="44">
        <v>0.13</v>
      </c>
    </row>
    <row r="131" spans="2:8" x14ac:dyDescent="0.2">
      <c r="B131" s="46" t="s">
        <v>84</v>
      </c>
      <c r="C131" s="38" t="s">
        <v>1538</v>
      </c>
      <c r="D131" s="38" t="s">
        <v>1539</v>
      </c>
      <c r="E131" s="38" t="s">
        <v>1183</v>
      </c>
      <c r="F131" s="38">
        <v>131000</v>
      </c>
      <c r="G131" s="43">
        <v>1831.05</v>
      </c>
      <c r="H131" s="44">
        <v>0.12000000000000001</v>
      </c>
    </row>
    <row r="132" spans="2:8" x14ac:dyDescent="0.2">
      <c r="B132" s="46" t="s">
        <v>84</v>
      </c>
      <c r="C132" s="38" t="s">
        <v>1540</v>
      </c>
      <c r="D132" s="38" t="s">
        <v>1541</v>
      </c>
      <c r="E132" s="38" t="s">
        <v>1278</v>
      </c>
      <c r="F132" s="38">
        <v>684000</v>
      </c>
      <c r="G132" s="43">
        <v>1810.21</v>
      </c>
      <c r="H132" s="44">
        <v>0.12000000000000001</v>
      </c>
    </row>
    <row r="133" spans="2:8" x14ac:dyDescent="0.2">
      <c r="B133" s="46" t="s">
        <v>84</v>
      </c>
      <c r="C133" s="38" t="s">
        <v>1367</v>
      </c>
      <c r="D133" s="38" t="s">
        <v>1368</v>
      </c>
      <c r="E133" s="38" t="s">
        <v>1173</v>
      </c>
      <c r="F133" s="38">
        <v>2422000</v>
      </c>
      <c r="G133" s="43">
        <v>1782.5900000000001</v>
      </c>
      <c r="H133" s="44">
        <v>0.12000000000000001</v>
      </c>
    </row>
    <row r="134" spans="2:8" x14ac:dyDescent="0.2">
      <c r="B134" s="46" t="s">
        <v>84</v>
      </c>
      <c r="C134" s="38" t="s">
        <v>1542</v>
      </c>
      <c r="D134" s="38" t="s">
        <v>1543</v>
      </c>
      <c r="E134" s="38" t="s">
        <v>1151</v>
      </c>
      <c r="F134" s="38">
        <v>1153350</v>
      </c>
      <c r="G134" s="43">
        <v>1780.2</v>
      </c>
      <c r="H134" s="44">
        <v>0.12000000000000001</v>
      </c>
    </row>
    <row r="135" spans="2:8" x14ac:dyDescent="0.2">
      <c r="B135" s="46" t="s">
        <v>84</v>
      </c>
      <c r="C135" s="38" t="s">
        <v>1544</v>
      </c>
      <c r="D135" s="38" t="s">
        <v>1545</v>
      </c>
      <c r="E135" s="38" t="s">
        <v>1127</v>
      </c>
      <c r="F135" s="38">
        <v>189200</v>
      </c>
      <c r="G135" s="43">
        <v>1689.27</v>
      </c>
      <c r="H135" s="44">
        <v>0.11</v>
      </c>
    </row>
    <row r="136" spans="2:8" x14ac:dyDescent="0.2">
      <c r="B136" s="46" t="s">
        <v>84</v>
      </c>
      <c r="C136" s="38" t="s">
        <v>1546</v>
      </c>
      <c r="D136" s="38" t="s">
        <v>1547</v>
      </c>
      <c r="E136" s="38" t="s">
        <v>1158</v>
      </c>
      <c r="F136" s="38">
        <v>445500</v>
      </c>
      <c r="G136" s="43">
        <v>1624.74</v>
      </c>
      <c r="H136" s="44">
        <v>0.11</v>
      </c>
    </row>
    <row r="137" spans="2:8" x14ac:dyDescent="0.2">
      <c r="B137" s="46" t="s">
        <v>84</v>
      </c>
      <c r="C137" s="38" t="s">
        <v>1548</v>
      </c>
      <c r="D137" s="38" t="s">
        <v>1549</v>
      </c>
      <c r="E137" s="38" t="s">
        <v>1161</v>
      </c>
      <c r="F137" s="38">
        <v>153600</v>
      </c>
      <c r="G137" s="43">
        <v>1602.5900000000001</v>
      </c>
      <c r="H137" s="44">
        <v>0.11</v>
      </c>
    </row>
    <row r="138" spans="2:8" x14ac:dyDescent="0.2">
      <c r="B138" s="46" t="s">
        <v>84</v>
      </c>
      <c r="C138" s="38" t="s">
        <v>1218</v>
      </c>
      <c r="D138" s="38" t="s">
        <v>1219</v>
      </c>
      <c r="E138" s="38" t="s">
        <v>1151</v>
      </c>
      <c r="F138" s="38">
        <v>126900</v>
      </c>
      <c r="G138" s="43">
        <v>1567.3400000000001</v>
      </c>
      <c r="H138" s="44">
        <v>0.11</v>
      </c>
    </row>
    <row r="139" spans="2:8" x14ac:dyDescent="0.2">
      <c r="B139" s="46" t="s">
        <v>84</v>
      </c>
      <c r="C139" s="38" t="s">
        <v>1550</v>
      </c>
      <c r="D139" s="38" t="s">
        <v>1551</v>
      </c>
      <c r="E139" s="38" t="s">
        <v>1130</v>
      </c>
      <c r="F139" s="38">
        <v>345800</v>
      </c>
      <c r="G139" s="43">
        <v>1562.67</v>
      </c>
      <c r="H139" s="44">
        <v>0.11</v>
      </c>
    </row>
    <row r="140" spans="2:8" x14ac:dyDescent="0.2">
      <c r="B140" s="46" t="s">
        <v>84</v>
      </c>
      <c r="C140" s="38" t="s">
        <v>307</v>
      </c>
      <c r="D140" s="38" t="s">
        <v>1309</v>
      </c>
      <c r="E140" s="38" t="s">
        <v>1183</v>
      </c>
      <c r="F140" s="38">
        <v>59494</v>
      </c>
      <c r="G140" s="43">
        <v>1536.46</v>
      </c>
      <c r="H140" s="44">
        <v>0.1</v>
      </c>
    </row>
    <row r="141" spans="2:8" x14ac:dyDescent="0.2">
      <c r="B141" s="46" t="s">
        <v>84</v>
      </c>
      <c r="C141" s="38" t="s">
        <v>1552</v>
      </c>
      <c r="D141" s="38" t="s">
        <v>1553</v>
      </c>
      <c r="E141" s="38" t="s">
        <v>1180</v>
      </c>
      <c r="F141" s="38">
        <v>552000</v>
      </c>
      <c r="G141" s="43">
        <v>1515.52</v>
      </c>
      <c r="H141" s="44">
        <v>0.1</v>
      </c>
    </row>
    <row r="142" spans="2:8" x14ac:dyDescent="0.2">
      <c r="B142" s="46" t="s">
        <v>84</v>
      </c>
      <c r="C142" s="38" t="s">
        <v>1348</v>
      </c>
      <c r="D142" s="38" t="s">
        <v>1349</v>
      </c>
      <c r="E142" s="38" t="s">
        <v>1121</v>
      </c>
      <c r="F142" s="38">
        <v>127200</v>
      </c>
      <c r="G142" s="43">
        <v>1421.78</v>
      </c>
      <c r="H142" s="44">
        <v>0.1</v>
      </c>
    </row>
    <row r="143" spans="2:8" x14ac:dyDescent="0.2">
      <c r="B143" s="46" t="s">
        <v>84</v>
      </c>
      <c r="C143" s="38" t="s">
        <v>1554</v>
      </c>
      <c r="D143" s="38" t="s">
        <v>1555</v>
      </c>
      <c r="E143" s="38" t="s">
        <v>1180</v>
      </c>
      <c r="F143" s="38">
        <v>172200</v>
      </c>
      <c r="G143" s="43">
        <v>1415.91</v>
      </c>
      <c r="H143" s="44">
        <v>0.1</v>
      </c>
    </row>
    <row r="144" spans="2:8" x14ac:dyDescent="0.2">
      <c r="B144" s="46" t="s">
        <v>84</v>
      </c>
      <c r="C144" s="38" t="s">
        <v>1556</v>
      </c>
      <c r="D144" s="38" t="s">
        <v>1557</v>
      </c>
      <c r="E144" s="38" t="s">
        <v>1121</v>
      </c>
      <c r="F144" s="38">
        <v>128800</v>
      </c>
      <c r="G144" s="43">
        <v>1378.74</v>
      </c>
      <c r="H144" s="44">
        <v>9.0000000000000011E-2</v>
      </c>
    </row>
    <row r="145" spans="2:8" x14ac:dyDescent="0.2">
      <c r="B145" s="46" t="s">
        <v>84</v>
      </c>
      <c r="C145" s="38" t="s">
        <v>1291</v>
      </c>
      <c r="D145" s="38" t="s">
        <v>1292</v>
      </c>
      <c r="E145" s="38" t="s">
        <v>1130</v>
      </c>
      <c r="F145" s="38">
        <v>222000</v>
      </c>
      <c r="G145" s="43">
        <v>1360.08</v>
      </c>
      <c r="H145" s="44">
        <v>9.0000000000000011E-2</v>
      </c>
    </row>
    <row r="146" spans="2:8" x14ac:dyDescent="0.2">
      <c r="B146" s="46" t="s">
        <v>84</v>
      </c>
      <c r="C146" s="38" t="s">
        <v>1558</v>
      </c>
      <c r="D146" s="38" t="s">
        <v>1559</v>
      </c>
      <c r="E146" s="38" t="s">
        <v>1180</v>
      </c>
      <c r="F146" s="38">
        <v>124800</v>
      </c>
      <c r="G146" s="43">
        <v>1356.2</v>
      </c>
      <c r="H146" s="44">
        <v>9.0000000000000011E-2</v>
      </c>
    </row>
    <row r="147" spans="2:8" x14ac:dyDescent="0.2">
      <c r="B147" s="46" t="s">
        <v>84</v>
      </c>
      <c r="C147" s="38" t="s">
        <v>1560</v>
      </c>
      <c r="D147" s="38" t="s">
        <v>1561</v>
      </c>
      <c r="E147" s="38" t="s">
        <v>1139</v>
      </c>
      <c r="F147" s="38">
        <v>1560000</v>
      </c>
      <c r="G147" s="43">
        <v>1326</v>
      </c>
      <c r="H147" s="44">
        <v>9.0000000000000011E-2</v>
      </c>
    </row>
    <row r="148" spans="2:8" x14ac:dyDescent="0.2">
      <c r="B148" s="46" t="s">
        <v>84</v>
      </c>
      <c r="C148" s="38" t="s">
        <v>1562</v>
      </c>
      <c r="D148" s="38" t="s">
        <v>1563</v>
      </c>
      <c r="E148" s="38" t="s">
        <v>1121</v>
      </c>
      <c r="F148" s="38">
        <v>252000</v>
      </c>
      <c r="G148" s="43">
        <v>1260.76</v>
      </c>
      <c r="H148" s="44">
        <v>9.0000000000000011E-2</v>
      </c>
    </row>
    <row r="149" spans="2:8" x14ac:dyDescent="0.2">
      <c r="B149" s="46" t="s">
        <v>84</v>
      </c>
      <c r="C149" s="38" t="s">
        <v>1385</v>
      </c>
      <c r="D149" s="38" t="s">
        <v>1386</v>
      </c>
      <c r="E149" s="38" t="s">
        <v>1161</v>
      </c>
      <c r="F149" s="38">
        <v>492000</v>
      </c>
      <c r="G149" s="43">
        <v>1216.72</v>
      </c>
      <c r="H149" s="44">
        <v>0.08</v>
      </c>
    </row>
    <row r="150" spans="2:8" x14ac:dyDescent="0.2">
      <c r="B150" s="46" t="s">
        <v>84</v>
      </c>
      <c r="C150" s="38" t="s">
        <v>1564</v>
      </c>
      <c r="D150" s="38" t="s">
        <v>1565</v>
      </c>
      <c r="E150" s="38" t="s">
        <v>1183</v>
      </c>
      <c r="F150" s="38">
        <v>1020000</v>
      </c>
      <c r="G150" s="43">
        <v>1207.68</v>
      </c>
      <c r="H150" s="44">
        <v>0.08</v>
      </c>
    </row>
    <row r="151" spans="2:8" x14ac:dyDescent="0.2">
      <c r="B151" s="46" t="s">
        <v>84</v>
      </c>
      <c r="C151" s="38" t="s">
        <v>712</v>
      </c>
      <c r="D151" s="38" t="s">
        <v>1566</v>
      </c>
      <c r="E151" s="38" t="s">
        <v>1139</v>
      </c>
      <c r="F151" s="38">
        <v>1116000</v>
      </c>
      <c r="G151" s="43">
        <v>1204.72</v>
      </c>
      <c r="H151" s="44">
        <v>0.08</v>
      </c>
    </row>
    <row r="152" spans="2:8" x14ac:dyDescent="0.2">
      <c r="B152" s="46" t="s">
        <v>84</v>
      </c>
      <c r="C152" s="38" t="s">
        <v>1567</v>
      </c>
      <c r="D152" s="38" t="s">
        <v>1568</v>
      </c>
      <c r="E152" s="38" t="s">
        <v>1212</v>
      </c>
      <c r="F152" s="38">
        <v>2115000</v>
      </c>
      <c r="G152" s="43">
        <v>1055.3900000000001</v>
      </c>
      <c r="H152" s="44">
        <v>6.9999999999999993E-2</v>
      </c>
    </row>
    <row r="153" spans="2:8" x14ac:dyDescent="0.2">
      <c r="B153" s="46" t="s">
        <v>84</v>
      </c>
      <c r="C153" s="38" t="s">
        <v>1569</v>
      </c>
      <c r="D153" s="38" t="s">
        <v>1570</v>
      </c>
      <c r="E153" s="38" t="s">
        <v>1173</v>
      </c>
      <c r="F153" s="38">
        <v>1666000</v>
      </c>
      <c r="G153" s="43">
        <v>1043.75</v>
      </c>
      <c r="H153" s="44">
        <v>6.9999999999999993E-2</v>
      </c>
    </row>
    <row r="154" spans="2:8" x14ac:dyDescent="0.2">
      <c r="B154" s="46" t="s">
        <v>84</v>
      </c>
      <c r="C154" s="38" t="s">
        <v>1571</v>
      </c>
      <c r="D154" s="38" t="s">
        <v>1572</v>
      </c>
      <c r="E154" s="38" t="s">
        <v>1121</v>
      </c>
      <c r="F154" s="38">
        <v>114500</v>
      </c>
      <c r="G154" s="43">
        <v>999.76</v>
      </c>
      <c r="H154" s="44">
        <v>6.9999999999999993E-2</v>
      </c>
    </row>
    <row r="155" spans="2:8" x14ac:dyDescent="0.2">
      <c r="B155" s="46" t="s">
        <v>84</v>
      </c>
      <c r="C155" s="38" t="s">
        <v>240</v>
      </c>
      <c r="D155" s="38" t="s">
        <v>1272</v>
      </c>
      <c r="E155" s="38" t="s">
        <v>1109</v>
      </c>
      <c r="F155" s="38">
        <v>2150000</v>
      </c>
      <c r="G155" s="43">
        <v>990.08</v>
      </c>
      <c r="H155" s="44">
        <v>6.9999999999999993E-2</v>
      </c>
    </row>
    <row r="156" spans="2:8" x14ac:dyDescent="0.2">
      <c r="B156" s="46" t="s">
        <v>84</v>
      </c>
      <c r="C156" s="38" t="s">
        <v>1573</v>
      </c>
      <c r="D156" s="38" t="s">
        <v>1574</v>
      </c>
      <c r="E156" s="38" t="s">
        <v>1139</v>
      </c>
      <c r="F156" s="38">
        <v>4224000</v>
      </c>
      <c r="G156" s="43">
        <v>956.74</v>
      </c>
      <c r="H156" s="44">
        <v>6.0000000000000005E-2</v>
      </c>
    </row>
    <row r="157" spans="2:8" x14ac:dyDescent="0.2">
      <c r="B157" s="46" t="s">
        <v>84</v>
      </c>
      <c r="C157" s="38" t="s">
        <v>1575</v>
      </c>
      <c r="D157" s="38" t="s">
        <v>1576</v>
      </c>
      <c r="E157" s="38" t="s">
        <v>1151</v>
      </c>
      <c r="F157" s="38">
        <v>1116000</v>
      </c>
      <c r="G157" s="43">
        <v>931.86</v>
      </c>
      <c r="H157" s="44">
        <v>6.0000000000000005E-2</v>
      </c>
    </row>
    <row r="158" spans="2:8" x14ac:dyDescent="0.2">
      <c r="B158" s="46" t="s">
        <v>84</v>
      </c>
      <c r="C158" s="38" t="s">
        <v>1374</v>
      </c>
      <c r="D158" s="38" t="s">
        <v>1375</v>
      </c>
      <c r="E158" s="38" t="s">
        <v>1117</v>
      </c>
      <c r="F158" s="38">
        <v>114600</v>
      </c>
      <c r="G158" s="43">
        <v>912.16</v>
      </c>
      <c r="H158" s="44">
        <v>6.0000000000000005E-2</v>
      </c>
    </row>
    <row r="159" spans="2:8" x14ac:dyDescent="0.2">
      <c r="B159" s="46" t="s">
        <v>84</v>
      </c>
      <c r="C159" s="38" t="s">
        <v>31</v>
      </c>
      <c r="D159" s="38" t="s">
        <v>1271</v>
      </c>
      <c r="E159" s="38" t="s">
        <v>1109</v>
      </c>
      <c r="F159" s="38">
        <v>1690000</v>
      </c>
      <c r="G159" s="43">
        <v>889.79</v>
      </c>
      <c r="H159" s="44">
        <v>6.0000000000000005E-2</v>
      </c>
    </row>
    <row r="160" spans="2:8" x14ac:dyDescent="0.2">
      <c r="B160" s="46" t="s">
        <v>84</v>
      </c>
      <c r="C160" s="38" t="s">
        <v>1577</v>
      </c>
      <c r="D160" s="38" t="s">
        <v>1578</v>
      </c>
      <c r="E160" s="38" t="s">
        <v>1124</v>
      </c>
      <c r="F160" s="38">
        <v>2565000</v>
      </c>
      <c r="G160" s="43">
        <v>869.54</v>
      </c>
      <c r="H160" s="44">
        <v>6.0000000000000005E-2</v>
      </c>
    </row>
    <row r="161" spans="2:8" x14ac:dyDescent="0.2">
      <c r="B161" s="46" t="s">
        <v>84</v>
      </c>
      <c r="C161" s="38" t="s">
        <v>1204</v>
      </c>
      <c r="D161" s="38" t="s">
        <v>1205</v>
      </c>
      <c r="E161" s="38" t="s">
        <v>1117</v>
      </c>
      <c r="F161" s="38">
        <v>106800</v>
      </c>
      <c r="G161" s="43">
        <v>843.56000000000006</v>
      </c>
      <c r="H161" s="44">
        <v>6.0000000000000005E-2</v>
      </c>
    </row>
    <row r="162" spans="2:8" x14ac:dyDescent="0.2">
      <c r="B162" s="46" t="s">
        <v>84</v>
      </c>
      <c r="C162" s="38" t="s">
        <v>1274</v>
      </c>
      <c r="D162" s="38" t="s">
        <v>1275</v>
      </c>
      <c r="E162" s="38" t="s">
        <v>1121</v>
      </c>
      <c r="F162" s="38">
        <v>63000</v>
      </c>
      <c r="G162" s="43">
        <v>830.18000000000006</v>
      </c>
      <c r="H162" s="44">
        <v>6.0000000000000005E-2</v>
      </c>
    </row>
    <row r="163" spans="2:8" x14ac:dyDescent="0.2">
      <c r="B163" s="46" t="s">
        <v>84</v>
      </c>
      <c r="C163" s="38" t="s">
        <v>1122</v>
      </c>
      <c r="D163" s="38" t="s">
        <v>1123</v>
      </c>
      <c r="E163" s="38" t="s">
        <v>1124</v>
      </c>
      <c r="F163" s="38">
        <v>54000</v>
      </c>
      <c r="G163" s="43">
        <v>711.80000000000007</v>
      </c>
      <c r="H163" s="44">
        <v>0.05</v>
      </c>
    </row>
    <row r="164" spans="2:8" x14ac:dyDescent="0.2">
      <c r="B164" s="46" t="s">
        <v>84</v>
      </c>
      <c r="C164" s="38" t="s">
        <v>1387</v>
      </c>
      <c r="D164" s="38" t="s">
        <v>1388</v>
      </c>
      <c r="E164" s="38" t="s">
        <v>1114</v>
      </c>
      <c r="F164" s="38">
        <v>42400</v>
      </c>
      <c r="G164" s="43">
        <v>688.17</v>
      </c>
      <c r="H164" s="44">
        <v>0.05</v>
      </c>
    </row>
    <row r="165" spans="2:8" x14ac:dyDescent="0.2">
      <c r="B165" s="46" t="s">
        <v>84</v>
      </c>
      <c r="C165" s="38" t="s">
        <v>1579</v>
      </c>
      <c r="D165" s="38" t="s">
        <v>1580</v>
      </c>
      <c r="E165" s="38" t="s">
        <v>1158</v>
      </c>
      <c r="F165" s="38">
        <v>558000</v>
      </c>
      <c r="G165" s="43">
        <v>665.42</v>
      </c>
      <c r="H165" s="44">
        <v>0.05</v>
      </c>
    </row>
    <row r="166" spans="2:8" x14ac:dyDescent="0.2">
      <c r="B166" s="46" t="s">
        <v>84</v>
      </c>
      <c r="C166" s="38" t="s">
        <v>293</v>
      </c>
      <c r="D166" s="38" t="s">
        <v>1270</v>
      </c>
      <c r="E166" s="38" t="s">
        <v>1109</v>
      </c>
      <c r="F166" s="38">
        <v>636000</v>
      </c>
      <c r="G166" s="43">
        <v>637.59</v>
      </c>
      <c r="H166" s="44">
        <v>0.04</v>
      </c>
    </row>
    <row r="167" spans="2:8" x14ac:dyDescent="0.2">
      <c r="B167" s="46" t="s">
        <v>84</v>
      </c>
      <c r="C167" s="38" t="s">
        <v>1581</v>
      </c>
      <c r="D167" s="38" t="s">
        <v>1582</v>
      </c>
      <c r="E167" s="38" t="s">
        <v>1139</v>
      </c>
      <c r="F167" s="38">
        <v>123000</v>
      </c>
      <c r="G167" s="43">
        <v>609.4</v>
      </c>
      <c r="H167" s="44">
        <v>0.04</v>
      </c>
    </row>
    <row r="168" spans="2:8" x14ac:dyDescent="0.2">
      <c r="B168" s="46" t="s">
        <v>84</v>
      </c>
      <c r="C168" s="38" t="s">
        <v>159</v>
      </c>
      <c r="D168" s="38" t="s">
        <v>1157</v>
      </c>
      <c r="E168" s="38" t="s">
        <v>1158</v>
      </c>
      <c r="F168" s="38">
        <v>60000</v>
      </c>
      <c r="G168" s="43">
        <v>572.73</v>
      </c>
      <c r="H168" s="44">
        <v>0.04</v>
      </c>
    </row>
    <row r="169" spans="2:8" x14ac:dyDescent="0.2">
      <c r="B169" s="46" t="s">
        <v>84</v>
      </c>
      <c r="C169" s="38" t="s">
        <v>1378</v>
      </c>
      <c r="D169" s="38" t="s">
        <v>1379</v>
      </c>
      <c r="E169" s="38" t="s">
        <v>1183</v>
      </c>
      <c r="F169" s="38">
        <v>53600</v>
      </c>
      <c r="G169" s="43">
        <v>549.88</v>
      </c>
      <c r="H169" s="44">
        <v>0.04</v>
      </c>
    </row>
    <row r="170" spans="2:8" x14ac:dyDescent="0.2">
      <c r="B170" s="46" t="s">
        <v>84</v>
      </c>
      <c r="C170" s="38" t="s">
        <v>1389</v>
      </c>
      <c r="D170" s="38" t="s">
        <v>1390</v>
      </c>
      <c r="E170" s="38" t="s">
        <v>1114</v>
      </c>
      <c r="F170" s="38">
        <v>215000</v>
      </c>
      <c r="G170" s="43">
        <v>542.54999999999995</v>
      </c>
      <c r="H170" s="44">
        <v>0.04</v>
      </c>
    </row>
    <row r="171" spans="2:8" x14ac:dyDescent="0.2">
      <c r="B171" s="46" t="s">
        <v>84</v>
      </c>
      <c r="C171" s="38" t="s">
        <v>1583</v>
      </c>
      <c r="D171" s="38" t="s">
        <v>1584</v>
      </c>
      <c r="E171" s="38" t="s">
        <v>1121</v>
      </c>
      <c r="F171" s="38">
        <v>215600</v>
      </c>
      <c r="G171" s="43">
        <v>536.20000000000005</v>
      </c>
      <c r="H171" s="44">
        <v>0.04</v>
      </c>
    </row>
    <row r="172" spans="2:8" x14ac:dyDescent="0.2">
      <c r="B172" s="46" t="s">
        <v>84</v>
      </c>
      <c r="C172" s="38" t="s">
        <v>79</v>
      </c>
      <c r="D172" s="38" t="s">
        <v>1111</v>
      </c>
      <c r="E172" s="38" t="s">
        <v>1109</v>
      </c>
      <c r="F172" s="38">
        <v>162250</v>
      </c>
      <c r="G172" s="43">
        <v>508.25</v>
      </c>
      <c r="H172" s="44">
        <v>3.0000000000000002E-2</v>
      </c>
    </row>
    <row r="173" spans="2:8" x14ac:dyDescent="0.2">
      <c r="B173" s="46" t="s">
        <v>84</v>
      </c>
      <c r="C173" s="38" t="s">
        <v>1585</v>
      </c>
      <c r="D173" s="38" t="s">
        <v>1586</v>
      </c>
      <c r="E173" s="38" t="s">
        <v>1121</v>
      </c>
      <c r="F173" s="38">
        <v>402500</v>
      </c>
      <c r="G173" s="43">
        <v>481.99</v>
      </c>
      <c r="H173" s="44">
        <v>3.0000000000000002E-2</v>
      </c>
    </row>
    <row r="174" spans="2:8" x14ac:dyDescent="0.2">
      <c r="B174" s="46" t="s">
        <v>84</v>
      </c>
      <c r="C174" s="38" t="s">
        <v>108</v>
      </c>
      <c r="D174" s="38" t="s">
        <v>1587</v>
      </c>
      <c r="E174" s="38" t="s">
        <v>1139</v>
      </c>
      <c r="F174" s="38">
        <v>330000</v>
      </c>
      <c r="G174" s="43">
        <v>476.19</v>
      </c>
      <c r="H174" s="44">
        <v>3.0000000000000002E-2</v>
      </c>
    </row>
    <row r="175" spans="2:8" x14ac:dyDescent="0.2">
      <c r="B175" s="46" t="s">
        <v>84</v>
      </c>
      <c r="C175" s="38" t="s">
        <v>1588</v>
      </c>
      <c r="D175" s="38" t="s">
        <v>1589</v>
      </c>
      <c r="E175" s="38" t="s">
        <v>1183</v>
      </c>
      <c r="F175" s="38">
        <v>87300</v>
      </c>
      <c r="G175" s="43">
        <v>475.39</v>
      </c>
      <c r="H175" s="44">
        <v>3.0000000000000002E-2</v>
      </c>
    </row>
    <row r="176" spans="2:8" x14ac:dyDescent="0.2">
      <c r="B176" s="46" t="s">
        <v>84</v>
      </c>
      <c r="C176" s="38" t="s">
        <v>1590</v>
      </c>
      <c r="D176" s="38" t="s">
        <v>1591</v>
      </c>
      <c r="E176" s="38" t="s">
        <v>1130</v>
      </c>
      <c r="F176" s="38">
        <v>300000</v>
      </c>
      <c r="G176" s="43">
        <v>475.2</v>
      </c>
      <c r="H176" s="44">
        <v>3.0000000000000002E-2</v>
      </c>
    </row>
    <row r="177" spans="2:8" x14ac:dyDescent="0.2">
      <c r="B177" s="46" t="s">
        <v>84</v>
      </c>
      <c r="C177" s="38" t="s">
        <v>1371</v>
      </c>
      <c r="D177" s="38" t="s">
        <v>1372</v>
      </c>
      <c r="E177" s="38" t="s">
        <v>1373</v>
      </c>
      <c r="F177" s="38">
        <v>151800</v>
      </c>
      <c r="G177" s="43">
        <v>469.29</v>
      </c>
      <c r="H177" s="44">
        <v>3.0000000000000002E-2</v>
      </c>
    </row>
    <row r="178" spans="2:8" x14ac:dyDescent="0.2">
      <c r="B178" s="46" t="s">
        <v>84</v>
      </c>
      <c r="C178" s="38" t="s">
        <v>1592</v>
      </c>
      <c r="D178" s="38" t="s">
        <v>1593</v>
      </c>
      <c r="E178" s="38" t="s">
        <v>1151</v>
      </c>
      <c r="F178" s="38">
        <v>502500</v>
      </c>
      <c r="G178" s="43">
        <v>451.75</v>
      </c>
      <c r="H178" s="44">
        <v>3.0000000000000002E-2</v>
      </c>
    </row>
    <row r="179" spans="2:8" x14ac:dyDescent="0.2">
      <c r="B179" s="46" t="s">
        <v>84</v>
      </c>
      <c r="C179" s="38" t="s">
        <v>1174</v>
      </c>
      <c r="D179" s="38" t="s">
        <v>1175</v>
      </c>
      <c r="E179" s="38" t="s">
        <v>1127</v>
      </c>
      <c r="F179" s="38">
        <v>13500</v>
      </c>
      <c r="G179" s="43">
        <v>407.78000000000003</v>
      </c>
      <c r="H179" s="44">
        <v>3.0000000000000002E-2</v>
      </c>
    </row>
    <row r="180" spans="2:8" x14ac:dyDescent="0.2">
      <c r="B180" s="46" t="s">
        <v>84</v>
      </c>
      <c r="C180" s="38" t="s">
        <v>1282</v>
      </c>
      <c r="D180" s="38" t="s">
        <v>1283</v>
      </c>
      <c r="E180" s="38" t="s">
        <v>1127</v>
      </c>
      <c r="F180" s="38">
        <v>9800</v>
      </c>
      <c r="G180" s="43">
        <v>352.48</v>
      </c>
      <c r="H180" s="44">
        <v>0.02</v>
      </c>
    </row>
    <row r="181" spans="2:8" x14ac:dyDescent="0.2">
      <c r="B181" s="46" t="s">
        <v>84</v>
      </c>
      <c r="C181" s="38" t="s">
        <v>1594</v>
      </c>
      <c r="D181" s="38" t="s">
        <v>1595</v>
      </c>
      <c r="E181" s="38" t="s">
        <v>1232</v>
      </c>
      <c r="F181" s="38">
        <v>728000</v>
      </c>
      <c r="G181" s="43">
        <v>206.39000000000001</v>
      </c>
      <c r="H181" s="44">
        <v>0.01</v>
      </c>
    </row>
    <row r="182" spans="2:8" x14ac:dyDescent="0.2">
      <c r="B182" s="46" t="s">
        <v>84</v>
      </c>
      <c r="C182" s="38" t="s">
        <v>1596</v>
      </c>
      <c r="D182" s="38" t="s">
        <v>1597</v>
      </c>
      <c r="E182" s="38" t="s">
        <v>1130</v>
      </c>
      <c r="F182" s="38">
        <v>22800</v>
      </c>
      <c r="G182" s="43">
        <v>185.84</v>
      </c>
      <c r="H182" s="44">
        <v>0.01</v>
      </c>
    </row>
    <row r="183" spans="2:8" x14ac:dyDescent="0.2">
      <c r="B183" s="46" t="s">
        <v>84</v>
      </c>
      <c r="C183" s="38" t="s">
        <v>1598</v>
      </c>
      <c r="D183" s="38" t="s">
        <v>1599</v>
      </c>
      <c r="E183" s="38" t="s">
        <v>1124</v>
      </c>
      <c r="F183" s="38">
        <v>101500</v>
      </c>
      <c r="G183" s="43">
        <v>175.70000000000002</v>
      </c>
      <c r="H183" s="44">
        <v>0.01</v>
      </c>
    </row>
    <row r="184" spans="2:8" x14ac:dyDescent="0.2">
      <c r="B184" s="46" t="s">
        <v>84</v>
      </c>
      <c r="C184" s="38" t="s">
        <v>1600</v>
      </c>
      <c r="D184" s="38" t="s">
        <v>1601</v>
      </c>
      <c r="E184" s="38" t="s">
        <v>1497</v>
      </c>
      <c r="F184" s="38">
        <v>700</v>
      </c>
      <c r="G184" s="43">
        <v>153.21</v>
      </c>
      <c r="H184" s="44">
        <v>0.01</v>
      </c>
    </row>
    <row r="185" spans="2:8" x14ac:dyDescent="0.2">
      <c r="B185" s="46" t="s">
        <v>84</v>
      </c>
      <c r="C185" s="38" t="s">
        <v>1171</v>
      </c>
      <c r="D185" s="38" t="s">
        <v>1172</v>
      </c>
      <c r="E185" s="38" t="s">
        <v>1173</v>
      </c>
      <c r="F185" s="38">
        <v>16000</v>
      </c>
      <c r="G185" s="43">
        <v>148.45000000000002</v>
      </c>
      <c r="H185" s="44">
        <v>0.01</v>
      </c>
    </row>
    <row r="186" spans="2:8" x14ac:dyDescent="0.2">
      <c r="B186" s="46" t="s">
        <v>84</v>
      </c>
      <c r="C186" s="38" t="s">
        <v>1352</v>
      </c>
      <c r="D186" s="38" t="s">
        <v>1353</v>
      </c>
      <c r="E186" s="38" t="s">
        <v>1180</v>
      </c>
      <c r="F186" s="38">
        <v>525</v>
      </c>
      <c r="G186" s="43">
        <v>98.11</v>
      </c>
      <c r="H186" s="44">
        <v>0.01</v>
      </c>
    </row>
    <row r="187" spans="2:8" x14ac:dyDescent="0.2">
      <c r="B187" s="46" t="s">
        <v>84</v>
      </c>
      <c r="C187" s="38" t="s">
        <v>1602</v>
      </c>
      <c r="D187" s="38" t="s">
        <v>1603</v>
      </c>
      <c r="E187" s="38" t="s">
        <v>1139</v>
      </c>
      <c r="F187" s="38">
        <v>6000</v>
      </c>
      <c r="G187" s="43">
        <v>61.57</v>
      </c>
      <c r="H187" s="44">
        <v>0</v>
      </c>
    </row>
    <row r="188" spans="2:8" x14ac:dyDescent="0.2">
      <c r="B188" s="46" t="s">
        <v>84</v>
      </c>
      <c r="C188" s="38" t="s">
        <v>1184</v>
      </c>
      <c r="D188" s="38" t="s">
        <v>1185</v>
      </c>
      <c r="E188" s="38" t="s">
        <v>1158</v>
      </c>
      <c r="F188" s="38">
        <v>12600</v>
      </c>
      <c r="G188" s="43">
        <v>54.120000000000005</v>
      </c>
      <c r="H188" s="44">
        <v>0</v>
      </c>
    </row>
    <row r="189" spans="2:8" x14ac:dyDescent="0.2">
      <c r="B189" s="46" t="s">
        <v>84</v>
      </c>
      <c r="C189" s="38" t="s">
        <v>1604</v>
      </c>
      <c r="D189" s="38" t="s">
        <v>1605</v>
      </c>
      <c r="E189" s="38" t="s">
        <v>1121</v>
      </c>
      <c r="F189" s="38">
        <v>4900</v>
      </c>
      <c r="G189" s="43">
        <v>51.910000000000004</v>
      </c>
      <c r="H189" s="44">
        <v>0</v>
      </c>
    </row>
    <row r="190" spans="2:8" x14ac:dyDescent="0.2">
      <c r="B190" s="46" t="s">
        <v>84</v>
      </c>
      <c r="C190" s="38" t="s">
        <v>1395</v>
      </c>
      <c r="D190" s="38" t="s">
        <v>1396</v>
      </c>
      <c r="E190" s="38" t="s">
        <v>1121</v>
      </c>
      <c r="F190" s="38">
        <v>4900</v>
      </c>
      <c r="G190" s="43">
        <v>51.01</v>
      </c>
      <c r="H190" s="44">
        <v>0</v>
      </c>
    </row>
    <row r="191" spans="2:8" x14ac:dyDescent="0.2">
      <c r="B191" s="46" t="s">
        <v>84</v>
      </c>
      <c r="C191" s="38" t="s">
        <v>304</v>
      </c>
      <c r="D191" s="38" t="s">
        <v>1266</v>
      </c>
      <c r="E191" s="38" t="s">
        <v>1109</v>
      </c>
      <c r="F191" s="38">
        <v>30000</v>
      </c>
      <c r="G191" s="43">
        <v>34.86</v>
      </c>
      <c r="H191" s="44">
        <v>0</v>
      </c>
    </row>
    <row r="192" spans="2:8" x14ac:dyDescent="0.2">
      <c r="B192" s="46" t="s">
        <v>84</v>
      </c>
      <c r="C192" s="38" t="s">
        <v>539</v>
      </c>
      <c r="D192" s="38" t="s">
        <v>1606</v>
      </c>
      <c r="E192" s="38" t="s">
        <v>1183</v>
      </c>
      <c r="F192" s="38">
        <v>2500</v>
      </c>
      <c r="G192" s="43">
        <v>34.22</v>
      </c>
      <c r="H192" s="44">
        <v>0</v>
      </c>
    </row>
    <row r="193" spans="2:8" x14ac:dyDescent="0.2">
      <c r="B193" s="46" t="s">
        <v>84</v>
      </c>
      <c r="C193" s="38" t="s">
        <v>586</v>
      </c>
      <c r="D193" s="38" t="s">
        <v>1607</v>
      </c>
      <c r="E193" s="38" t="s">
        <v>1139</v>
      </c>
      <c r="F193" s="38">
        <v>1000</v>
      </c>
      <c r="G193" s="43">
        <v>14.700000000000001</v>
      </c>
      <c r="H193" s="44">
        <v>0</v>
      </c>
    </row>
    <row r="194" spans="2:8" ht="13.5" thickBot="1" x14ac:dyDescent="0.25">
      <c r="E194" s="47" t="s">
        <v>48</v>
      </c>
      <c r="G194" s="51">
        <v>854291.45999999903</v>
      </c>
      <c r="H194" s="52">
        <v>57.909999999999897</v>
      </c>
    </row>
    <row r="195" spans="2:8" ht="13.5" thickTop="1" x14ac:dyDescent="0.2">
      <c r="B195" s="94" t="s">
        <v>536</v>
      </c>
      <c r="C195" s="93"/>
      <c r="H195" s="44"/>
    </row>
    <row r="196" spans="2:8" x14ac:dyDescent="0.2">
      <c r="C196" s="38" t="s">
        <v>1608</v>
      </c>
      <c r="D196" s="38" t="s">
        <v>1607</v>
      </c>
      <c r="E196" s="38" t="s">
        <v>84</v>
      </c>
      <c r="F196" s="38">
        <v>-1000</v>
      </c>
      <c r="G196" s="43">
        <v>-14.702</v>
      </c>
      <c r="H196" s="44">
        <v>0</v>
      </c>
    </row>
    <row r="197" spans="2:8" x14ac:dyDescent="0.2">
      <c r="C197" s="38" t="s">
        <v>1609</v>
      </c>
      <c r="D197" s="38" t="s">
        <v>1606</v>
      </c>
      <c r="E197" s="38" t="s">
        <v>84</v>
      </c>
      <c r="F197" s="38">
        <v>-2500</v>
      </c>
      <c r="G197" s="43">
        <v>-34.090000000000003</v>
      </c>
      <c r="H197" s="44">
        <v>0</v>
      </c>
    </row>
    <row r="198" spans="2:8" x14ac:dyDescent="0.2">
      <c r="C198" s="38" t="s">
        <v>1610</v>
      </c>
      <c r="D198" s="38" t="s">
        <v>1266</v>
      </c>
      <c r="E198" s="38" t="s">
        <v>84</v>
      </c>
      <c r="F198" s="38">
        <v>-30000</v>
      </c>
      <c r="G198" s="43">
        <v>-35.055</v>
      </c>
      <c r="H198" s="44">
        <v>0</v>
      </c>
    </row>
    <row r="199" spans="2:8" x14ac:dyDescent="0.2">
      <c r="C199" s="38" t="s">
        <v>1611</v>
      </c>
      <c r="D199" s="38" t="s">
        <v>1396</v>
      </c>
      <c r="E199" s="38" t="s">
        <v>84</v>
      </c>
      <c r="F199" s="38">
        <v>-4900</v>
      </c>
      <c r="G199" s="43">
        <v>-51.280949999999997</v>
      </c>
      <c r="H199" s="44">
        <v>0</v>
      </c>
    </row>
    <row r="200" spans="2:8" x14ac:dyDescent="0.2">
      <c r="C200" s="38" t="s">
        <v>1612</v>
      </c>
      <c r="D200" s="38" t="s">
        <v>1605</v>
      </c>
      <c r="E200" s="38" t="s">
        <v>84</v>
      </c>
      <c r="F200" s="38">
        <v>-4900</v>
      </c>
      <c r="G200" s="43">
        <v>-52.185000000000002</v>
      </c>
      <c r="H200" s="44">
        <v>0</v>
      </c>
    </row>
    <row r="201" spans="2:8" x14ac:dyDescent="0.2">
      <c r="C201" s="38" t="s">
        <v>1613</v>
      </c>
      <c r="D201" s="38" t="s">
        <v>1185</v>
      </c>
      <c r="E201" s="38" t="s">
        <v>84</v>
      </c>
      <c r="F201" s="38">
        <v>-12600</v>
      </c>
      <c r="G201" s="43">
        <v>-54.375300000000003</v>
      </c>
      <c r="H201" s="44">
        <v>0</v>
      </c>
    </row>
    <row r="202" spans="2:8" x14ac:dyDescent="0.2">
      <c r="C202" s="38" t="s">
        <v>1614</v>
      </c>
      <c r="D202" s="38" t="s">
        <v>1603</v>
      </c>
      <c r="E202" s="38" t="s">
        <v>84</v>
      </c>
      <c r="F202" s="38">
        <v>-6000</v>
      </c>
      <c r="G202" s="43">
        <v>-61.878</v>
      </c>
      <c r="H202" s="44">
        <v>0</v>
      </c>
    </row>
    <row r="203" spans="2:8" x14ac:dyDescent="0.2">
      <c r="C203" s="38" t="s">
        <v>1615</v>
      </c>
      <c r="D203" s="38" t="s">
        <v>1353</v>
      </c>
      <c r="E203" s="38" t="s">
        <v>84</v>
      </c>
      <c r="F203" s="38">
        <v>-525</v>
      </c>
      <c r="G203" s="43">
        <v>-98.652225000000001</v>
      </c>
      <c r="H203" s="44">
        <v>-0.01</v>
      </c>
    </row>
    <row r="204" spans="2:8" x14ac:dyDescent="0.2">
      <c r="C204" s="38" t="s">
        <v>1616</v>
      </c>
      <c r="D204" s="38" t="s">
        <v>1172</v>
      </c>
      <c r="E204" s="38" t="s">
        <v>84</v>
      </c>
      <c r="F204" s="38">
        <v>-16000</v>
      </c>
      <c r="G204" s="43">
        <v>-149.072</v>
      </c>
      <c r="H204" s="44">
        <v>-0.01</v>
      </c>
    </row>
    <row r="205" spans="2:8" x14ac:dyDescent="0.2">
      <c r="C205" s="38" t="s">
        <v>1617</v>
      </c>
      <c r="D205" s="38" t="s">
        <v>1601</v>
      </c>
      <c r="E205" s="38" t="s">
        <v>84</v>
      </c>
      <c r="F205" s="38">
        <v>-700</v>
      </c>
      <c r="G205" s="43">
        <v>-154.04304999999999</v>
      </c>
      <c r="H205" s="44">
        <v>-0.01</v>
      </c>
    </row>
    <row r="206" spans="2:8" x14ac:dyDescent="0.2">
      <c r="C206" s="38" t="s">
        <v>1618</v>
      </c>
      <c r="D206" s="38" t="s">
        <v>1599</v>
      </c>
      <c r="E206" s="38" t="s">
        <v>84</v>
      </c>
      <c r="F206" s="38">
        <v>-101500</v>
      </c>
      <c r="G206" s="43">
        <v>-174.37700000000001</v>
      </c>
      <c r="H206" s="44">
        <v>-0.01</v>
      </c>
    </row>
    <row r="207" spans="2:8" x14ac:dyDescent="0.2">
      <c r="C207" s="38" t="s">
        <v>1619</v>
      </c>
      <c r="D207" s="38" t="s">
        <v>1597</v>
      </c>
      <c r="E207" s="38" t="s">
        <v>84</v>
      </c>
      <c r="F207" s="38">
        <v>-22800</v>
      </c>
      <c r="G207" s="43">
        <v>-185.40960000000001</v>
      </c>
      <c r="H207" s="44">
        <v>-0.01</v>
      </c>
    </row>
    <row r="208" spans="2:8" x14ac:dyDescent="0.2">
      <c r="C208" s="38" t="s">
        <v>1620</v>
      </c>
      <c r="D208" s="38" t="s">
        <v>1595</v>
      </c>
      <c r="E208" s="38" t="s">
        <v>84</v>
      </c>
      <c r="F208" s="38">
        <v>-728000</v>
      </c>
      <c r="G208" s="43">
        <v>-206.75200000000001</v>
      </c>
      <c r="H208" s="44">
        <v>-0.01</v>
      </c>
    </row>
    <row r="209" spans="3:8" x14ac:dyDescent="0.2">
      <c r="C209" s="38" t="s">
        <v>1621</v>
      </c>
      <c r="D209" s="38" t="s">
        <v>1283</v>
      </c>
      <c r="E209" s="38" t="s">
        <v>84</v>
      </c>
      <c r="F209" s="38">
        <v>-9800</v>
      </c>
      <c r="G209" s="43">
        <v>-353.9221</v>
      </c>
      <c r="H209" s="44">
        <v>-0.02</v>
      </c>
    </row>
    <row r="210" spans="3:8" x14ac:dyDescent="0.2">
      <c r="C210" s="38" t="s">
        <v>1622</v>
      </c>
      <c r="D210" s="38" t="s">
        <v>1175</v>
      </c>
      <c r="E210" s="38" t="s">
        <v>84</v>
      </c>
      <c r="F210" s="38">
        <v>-13500</v>
      </c>
      <c r="G210" s="43">
        <v>-410.05574999999999</v>
      </c>
      <c r="H210" s="44">
        <v>-3.0000000000000002E-2</v>
      </c>
    </row>
    <row r="211" spans="3:8" x14ac:dyDescent="0.2">
      <c r="C211" s="38" t="s">
        <v>1623</v>
      </c>
      <c r="D211" s="38" t="s">
        <v>1372</v>
      </c>
      <c r="E211" s="38" t="s">
        <v>84</v>
      </c>
      <c r="F211" s="38">
        <v>-151800</v>
      </c>
      <c r="G211" s="43">
        <v>-438.55020000000002</v>
      </c>
      <c r="H211" s="44">
        <v>-3.0000000000000002E-2</v>
      </c>
    </row>
    <row r="212" spans="3:8" x14ac:dyDescent="0.2">
      <c r="C212" s="38" t="s">
        <v>1624</v>
      </c>
      <c r="D212" s="38" t="s">
        <v>1593</v>
      </c>
      <c r="E212" s="38" t="s">
        <v>84</v>
      </c>
      <c r="F212" s="38">
        <v>-502500</v>
      </c>
      <c r="G212" s="43">
        <v>-454.51125000000002</v>
      </c>
      <c r="H212" s="44">
        <v>-3.0000000000000002E-2</v>
      </c>
    </row>
    <row r="213" spans="3:8" x14ac:dyDescent="0.2">
      <c r="C213" s="38" t="s">
        <v>1625</v>
      </c>
      <c r="D213" s="38" t="s">
        <v>1587</v>
      </c>
      <c r="E213" s="38" t="s">
        <v>84</v>
      </c>
      <c r="F213" s="38">
        <v>-330000</v>
      </c>
      <c r="G213" s="43">
        <v>-475.86</v>
      </c>
      <c r="H213" s="44">
        <v>-3.0000000000000002E-2</v>
      </c>
    </row>
    <row r="214" spans="3:8" x14ac:dyDescent="0.2">
      <c r="C214" s="38" t="s">
        <v>1626</v>
      </c>
      <c r="D214" s="38" t="s">
        <v>1589</v>
      </c>
      <c r="E214" s="38" t="s">
        <v>84</v>
      </c>
      <c r="F214" s="38">
        <v>-87300</v>
      </c>
      <c r="G214" s="43">
        <v>-476.43975</v>
      </c>
      <c r="H214" s="44">
        <v>-3.0000000000000002E-2</v>
      </c>
    </row>
    <row r="215" spans="3:8" x14ac:dyDescent="0.2">
      <c r="C215" s="38" t="s">
        <v>1627</v>
      </c>
      <c r="D215" s="38" t="s">
        <v>1591</v>
      </c>
      <c r="E215" s="38" t="s">
        <v>84</v>
      </c>
      <c r="F215" s="38">
        <v>-300000</v>
      </c>
      <c r="G215" s="43">
        <v>-477.6</v>
      </c>
      <c r="H215" s="44">
        <v>-3.0000000000000002E-2</v>
      </c>
    </row>
    <row r="216" spans="3:8" x14ac:dyDescent="0.2">
      <c r="C216" s="38" t="s">
        <v>1628</v>
      </c>
      <c r="D216" s="38" t="s">
        <v>1586</v>
      </c>
      <c r="E216" s="38" t="s">
        <v>84</v>
      </c>
      <c r="F216" s="38">
        <v>-402500</v>
      </c>
      <c r="G216" s="43">
        <v>-482.39625000000001</v>
      </c>
      <c r="H216" s="44">
        <v>-3.0000000000000002E-2</v>
      </c>
    </row>
    <row r="217" spans="3:8" x14ac:dyDescent="0.2">
      <c r="C217" s="38" t="s">
        <v>1342</v>
      </c>
      <c r="D217" s="38" t="s">
        <v>1111</v>
      </c>
      <c r="E217" s="38" t="s">
        <v>84</v>
      </c>
      <c r="F217" s="38">
        <v>-162250</v>
      </c>
      <c r="G217" s="43">
        <v>-510.92525000000001</v>
      </c>
      <c r="H217" s="44">
        <v>-3.0000000000000002E-2</v>
      </c>
    </row>
    <row r="218" spans="3:8" x14ac:dyDescent="0.2">
      <c r="C218" s="38" t="s">
        <v>1629</v>
      </c>
      <c r="D218" s="38" t="s">
        <v>1584</v>
      </c>
      <c r="E218" s="38" t="s">
        <v>84</v>
      </c>
      <c r="F218" s="38">
        <v>-215600</v>
      </c>
      <c r="G218" s="43">
        <v>-539.1078</v>
      </c>
      <c r="H218" s="44">
        <v>-0.04</v>
      </c>
    </row>
    <row r="219" spans="3:8" x14ac:dyDescent="0.2">
      <c r="C219" s="38" t="s">
        <v>1630</v>
      </c>
      <c r="D219" s="38" t="s">
        <v>1390</v>
      </c>
      <c r="E219" s="38" t="s">
        <v>84</v>
      </c>
      <c r="F219" s="38">
        <v>-215000</v>
      </c>
      <c r="G219" s="43">
        <v>-545.5625</v>
      </c>
      <c r="H219" s="44">
        <v>-0.04</v>
      </c>
    </row>
    <row r="220" spans="3:8" x14ac:dyDescent="0.2">
      <c r="C220" s="38" t="s">
        <v>1631</v>
      </c>
      <c r="D220" s="38" t="s">
        <v>1379</v>
      </c>
      <c r="E220" s="38" t="s">
        <v>84</v>
      </c>
      <c r="F220" s="38">
        <v>-53600</v>
      </c>
      <c r="G220" s="43">
        <v>-551.89240000000007</v>
      </c>
      <c r="H220" s="44">
        <v>-0.04</v>
      </c>
    </row>
    <row r="221" spans="3:8" x14ac:dyDescent="0.2">
      <c r="C221" s="38" t="s">
        <v>1632</v>
      </c>
      <c r="D221" s="38" t="s">
        <v>1157</v>
      </c>
      <c r="E221" s="38" t="s">
        <v>84</v>
      </c>
      <c r="F221" s="38">
        <v>-60000</v>
      </c>
      <c r="G221" s="43">
        <v>-573.36</v>
      </c>
      <c r="H221" s="44">
        <v>-0.04</v>
      </c>
    </row>
    <row r="222" spans="3:8" x14ac:dyDescent="0.2">
      <c r="C222" s="38" t="s">
        <v>1633</v>
      </c>
      <c r="D222" s="38" t="s">
        <v>1582</v>
      </c>
      <c r="E222" s="38" t="s">
        <v>84</v>
      </c>
      <c r="F222" s="38">
        <v>-123000</v>
      </c>
      <c r="G222" s="43">
        <v>-611.92500000000007</v>
      </c>
      <c r="H222" s="44">
        <v>-0.04</v>
      </c>
    </row>
    <row r="223" spans="3:8" x14ac:dyDescent="0.2">
      <c r="C223" s="38" t="s">
        <v>1634</v>
      </c>
      <c r="D223" s="38" t="s">
        <v>1270</v>
      </c>
      <c r="E223" s="38" t="s">
        <v>84</v>
      </c>
      <c r="F223" s="38">
        <v>-636000</v>
      </c>
      <c r="G223" s="43">
        <v>-641.72400000000005</v>
      </c>
      <c r="H223" s="44">
        <v>-0.04</v>
      </c>
    </row>
    <row r="224" spans="3:8" x14ac:dyDescent="0.2">
      <c r="C224" s="38" t="s">
        <v>1635</v>
      </c>
      <c r="D224" s="38" t="s">
        <v>1580</v>
      </c>
      <c r="E224" s="38" t="s">
        <v>84</v>
      </c>
      <c r="F224" s="38">
        <v>-558000</v>
      </c>
      <c r="G224" s="43">
        <v>-667.64700000000005</v>
      </c>
      <c r="H224" s="44">
        <v>-0.05</v>
      </c>
    </row>
    <row r="225" spans="3:8" x14ac:dyDescent="0.2">
      <c r="C225" s="38" t="s">
        <v>1636</v>
      </c>
      <c r="D225" s="38" t="s">
        <v>1388</v>
      </c>
      <c r="E225" s="38" t="s">
        <v>84</v>
      </c>
      <c r="F225" s="38">
        <v>-42400</v>
      </c>
      <c r="G225" s="43">
        <v>-690.39920000000006</v>
      </c>
      <c r="H225" s="44">
        <v>-0.05</v>
      </c>
    </row>
    <row r="226" spans="3:8" x14ac:dyDescent="0.2">
      <c r="C226" s="38" t="s">
        <v>1637</v>
      </c>
      <c r="D226" s="38" t="s">
        <v>1123</v>
      </c>
      <c r="E226" s="38" t="s">
        <v>84</v>
      </c>
      <c r="F226" s="38">
        <v>-54000</v>
      </c>
      <c r="G226" s="43">
        <v>-715.44600000000003</v>
      </c>
      <c r="H226" s="44">
        <v>-0.05</v>
      </c>
    </row>
    <row r="227" spans="3:8" x14ac:dyDescent="0.2">
      <c r="C227" s="38" t="s">
        <v>1638</v>
      </c>
      <c r="D227" s="38" t="s">
        <v>1275</v>
      </c>
      <c r="E227" s="38" t="s">
        <v>84</v>
      </c>
      <c r="F227" s="38">
        <v>-63000</v>
      </c>
      <c r="G227" s="43">
        <v>-833.96250000000009</v>
      </c>
      <c r="H227" s="44">
        <v>-6.0000000000000005E-2</v>
      </c>
    </row>
    <row r="228" spans="3:8" x14ac:dyDescent="0.2">
      <c r="C228" s="38" t="s">
        <v>1639</v>
      </c>
      <c r="D228" s="38" t="s">
        <v>1205</v>
      </c>
      <c r="E228" s="38" t="s">
        <v>84</v>
      </c>
      <c r="F228" s="38">
        <v>-106800</v>
      </c>
      <c r="G228" s="43">
        <v>-848.15219999999999</v>
      </c>
      <c r="H228" s="44">
        <v>-6.0000000000000005E-2</v>
      </c>
    </row>
    <row r="229" spans="3:8" x14ac:dyDescent="0.2">
      <c r="C229" s="38" t="s">
        <v>1640</v>
      </c>
      <c r="D229" s="38" t="s">
        <v>1578</v>
      </c>
      <c r="E229" s="38" t="s">
        <v>84</v>
      </c>
      <c r="F229" s="38">
        <v>-2565000</v>
      </c>
      <c r="G229" s="43">
        <v>-874.66500000000008</v>
      </c>
      <c r="H229" s="44">
        <v>-6.0000000000000005E-2</v>
      </c>
    </row>
    <row r="230" spans="3:8" x14ac:dyDescent="0.2">
      <c r="C230" s="38" t="s">
        <v>1641</v>
      </c>
      <c r="D230" s="38" t="s">
        <v>1271</v>
      </c>
      <c r="E230" s="38" t="s">
        <v>84</v>
      </c>
      <c r="F230" s="38">
        <v>-1690000</v>
      </c>
      <c r="G230" s="43">
        <v>-893.16500000000008</v>
      </c>
      <c r="H230" s="44">
        <v>-6.0000000000000005E-2</v>
      </c>
    </row>
    <row r="231" spans="3:8" x14ac:dyDescent="0.2">
      <c r="C231" s="38" t="s">
        <v>1642</v>
      </c>
      <c r="D231" s="38" t="s">
        <v>1375</v>
      </c>
      <c r="E231" s="38" t="s">
        <v>84</v>
      </c>
      <c r="F231" s="38">
        <v>-114600</v>
      </c>
      <c r="G231" s="43">
        <v>-917.88870000000009</v>
      </c>
      <c r="H231" s="44">
        <v>-6.0000000000000005E-2</v>
      </c>
    </row>
    <row r="232" spans="3:8" x14ac:dyDescent="0.2">
      <c r="C232" s="38" t="s">
        <v>1643</v>
      </c>
      <c r="D232" s="38" t="s">
        <v>1576</v>
      </c>
      <c r="E232" s="38" t="s">
        <v>84</v>
      </c>
      <c r="F232" s="38">
        <v>-1116000</v>
      </c>
      <c r="G232" s="43">
        <v>-934.0920000000001</v>
      </c>
      <c r="H232" s="44">
        <v>-6.0000000000000005E-2</v>
      </c>
    </row>
    <row r="233" spans="3:8" x14ac:dyDescent="0.2">
      <c r="C233" s="38" t="s">
        <v>1644</v>
      </c>
      <c r="D233" s="38" t="s">
        <v>1574</v>
      </c>
      <c r="E233" s="38" t="s">
        <v>84</v>
      </c>
      <c r="F233" s="38">
        <v>-4224000</v>
      </c>
      <c r="G233" s="43">
        <v>-960.96</v>
      </c>
      <c r="H233" s="44">
        <v>-6.9999999999999993E-2</v>
      </c>
    </row>
    <row r="234" spans="3:8" x14ac:dyDescent="0.2">
      <c r="C234" s="38" t="s">
        <v>1645</v>
      </c>
      <c r="D234" s="38" t="s">
        <v>1272</v>
      </c>
      <c r="E234" s="38" t="s">
        <v>84</v>
      </c>
      <c r="F234" s="38">
        <v>-2150000</v>
      </c>
      <c r="G234" s="43">
        <v>-996.52500000000009</v>
      </c>
      <c r="H234" s="44">
        <v>-6.9999999999999993E-2</v>
      </c>
    </row>
    <row r="235" spans="3:8" x14ac:dyDescent="0.2">
      <c r="C235" s="38" t="s">
        <v>1646</v>
      </c>
      <c r="D235" s="38" t="s">
        <v>1572</v>
      </c>
      <c r="E235" s="38" t="s">
        <v>84</v>
      </c>
      <c r="F235" s="38">
        <v>-114500</v>
      </c>
      <c r="G235" s="43">
        <v>-1003.5925000000001</v>
      </c>
      <c r="H235" s="44">
        <v>-6.9999999999999993E-2</v>
      </c>
    </row>
    <row r="236" spans="3:8" x14ac:dyDescent="0.2">
      <c r="C236" s="38" t="s">
        <v>1647</v>
      </c>
      <c r="D236" s="38" t="s">
        <v>1570</v>
      </c>
      <c r="E236" s="38" t="s">
        <v>84</v>
      </c>
      <c r="F236" s="38">
        <v>-1666000</v>
      </c>
      <c r="G236" s="43">
        <v>-1048.7470000000001</v>
      </c>
      <c r="H236" s="44">
        <v>-6.9999999999999993E-2</v>
      </c>
    </row>
    <row r="237" spans="3:8" x14ac:dyDescent="0.2">
      <c r="C237" s="38" t="s">
        <v>1648</v>
      </c>
      <c r="D237" s="38" t="s">
        <v>1568</v>
      </c>
      <c r="E237" s="38" t="s">
        <v>84</v>
      </c>
      <c r="F237" s="38">
        <v>-2115000</v>
      </c>
      <c r="G237" s="43">
        <v>-1060.6725000000001</v>
      </c>
      <c r="H237" s="44">
        <v>-6.9999999999999993E-2</v>
      </c>
    </row>
    <row r="238" spans="3:8" x14ac:dyDescent="0.2">
      <c r="C238" s="38" t="s">
        <v>1649</v>
      </c>
      <c r="D238" s="38" t="s">
        <v>1566</v>
      </c>
      <c r="E238" s="38" t="s">
        <v>84</v>
      </c>
      <c r="F238" s="38">
        <v>-1116000</v>
      </c>
      <c r="G238" s="43">
        <v>-1209.1860000000001</v>
      </c>
      <c r="H238" s="44">
        <v>-0.08</v>
      </c>
    </row>
    <row r="239" spans="3:8" x14ac:dyDescent="0.2">
      <c r="C239" s="38" t="s">
        <v>1650</v>
      </c>
      <c r="D239" s="38" t="s">
        <v>1565</v>
      </c>
      <c r="E239" s="38" t="s">
        <v>84</v>
      </c>
      <c r="F239" s="38">
        <v>-1020000</v>
      </c>
      <c r="G239" s="43">
        <v>-1215.33</v>
      </c>
      <c r="H239" s="44">
        <v>-0.08</v>
      </c>
    </row>
    <row r="240" spans="3:8" x14ac:dyDescent="0.2">
      <c r="C240" s="38" t="s">
        <v>1651</v>
      </c>
      <c r="D240" s="38" t="s">
        <v>1386</v>
      </c>
      <c r="E240" s="38" t="s">
        <v>84</v>
      </c>
      <c r="F240" s="38">
        <v>-492000</v>
      </c>
      <c r="G240" s="43">
        <v>-1218.93</v>
      </c>
      <c r="H240" s="44">
        <v>-0.08</v>
      </c>
    </row>
    <row r="241" spans="3:8" x14ac:dyDescent="0.2">
      <c r="C241" s="38" t="s">
        <v>1652</v>
      </c>
      <c r="D241" s="38" t="s">
        <v>1563</v>
      </c>
      <c r="E241" s="38" t="s">
        <v>84</v>
      </c>
      <c r="F241" s="38">
        <v>-252000</v>
      </c>
      <c r="G241" s="43">
        <v>-1267.56</v>
      </c>
      <c r="H241" s="44">
        <v>-9.0000000000000011E-2</v>
      </c>
    </row>
    <row r="242" spans="3:8" x14ac:dyDescent="0.2">
      <c r="C242" s="38" t="s">
        <v>1653</v>
      </c>
      <c r="D242" s="38" t="s">
        <v>1561</v>
      </c>
      <c r="E242" s="38" t="s">
        <v>84</v>
      </c>
      <c r="F242" s="38">
        <v>-1560000</v>
      </c>
      <c r="G242" s="43">
        <v>-1330.68</v>
      </c>
      <c r="H242" s="44">
        <v>-9.0000000000000011E-2</v>
      </c>
    </row>
    <row r="243" spans="3:8" x14ac:dyDescent="0.2">
      <c r="C243" s="38" t="s">
        <v>1654</v>
      </c>
      <c r="D243" s="38" t="s">
        <v>1559</v>
      </c>
      <c r="E243" s="38" t="s">
        <v>84</v>
      </c>
      <c r="F243" s="38">
        <v>-124800</v>
      </c>
      <c r="G243" s="43">
        <v>-1361.0688</v>
      </c>
      <c r="H243" s="44">
        <v>-9.0000000000000011E-2</v>
      </c>
    </row>
    <row r="244" spans="3:8" x14ac:dyDescent="0.2">
      <c r="C244" s="38" t="s">
        <v>1655</v>
      </c>
      <c r="D244" s="38" t="s">
        <v>1292</v>
      </c>
      <c r="E244" s="38" t="s">
        <v>84</v>
      </c>
      <c r="F244" s="38">
        <v>-222000</v>
      </c>
      <c r="G244" s="43">
        <v>-1367.8530000000001</v>
      </c>
      <c r="H244" s="44">
        <v>-9.0000000000000011E-2</v>
      </c>
    </row>
    <row r="245" spans="3:8" x14ac:dyDescent="0.2">
      <c r="C245" s="38" t="s">
        <v>1656</v>
      </c>
      <c r="D245" s="38" t="s">
        <v>1557</v>
      </c>
      <c r="E245" s="38" t="s">
        <v>84</v>
      </c>
      <c r="F245" s="38">
        <v>-128800</v>
      </c>
      <c r="G245" s="43">
        <v>-1384.3424</v>
      </c>
      <c r="H245" s="44">
        <v>-9.0000000000000011E-2</v>
      </c>
    </row>
    <row r="246" spans="3:8" x14ac:dyDescent="0.2">
      <c r="C246" s="38" t="s">
        <v>1657</v>
      </c>
      <c r="D246" s="38" t="s">
        <v>1555</v>
      </c>
      <c r="E246" s="38" t="s">
        <v>84</v>
      </c>
      <c r="F246" s="38">
        <v>-172200</v>
      </c>
      <c r="G246" s="43">
        <v>-1418.5836000000002</v>
      </c>
      <c r="H246" s="44">
        <v>-0.1</v>
      </c>
    </row>
    <row r="247" spans="3:8" x14ac:dyDescent="0.2">
      <c r="C247" s="38" t="s">
        <v>1658</v>
      </c>
      <c r="D247" s="38" t="s">
        <v>1349</v>
      </c>
      <c r="E247" s="38" t="s">
        <v>84</v>
      </c>
      <c r="F247" s="38">
        <v>-127200</v>
      </c>
      <c r="G247" s="43">
        <v>-1424.2584000000002</v>
      </c>
      <c r="H247" s="44">
        <v>-0.1</v>
      </c>
    </row>
    <row r="248" spans="3:8" x14ac:dyDescent="0.2">
      <c r="C248" s="38" t="s">
        <v>1659</v>
      </c>
      <c r="D248" s="38" t="s">
        <v>1553</v>
      </c>
      <c r="E248" s="38" t="s">
        <v>84</v>
      </c>
      <c r="F248" s="38">
        <v>-552000</v>
      </c>
      <c r="G248" s="43">
        <v>-1522.4160000000002</v>
      </c>
      <c r="H248" s="44">
        <v>-0.1</v>
      </c>
    </row>
    <row r="249" spans="3:8" x14ac:dyDescent="0.2">
      <c r="C249" s="38" t="s">
        <v>1660</v>
      </c>
      <c r="D249" s="38" t="s">
        <v>1309</v>
      </c>
      <c r="E249" s="38" t="s">
        <v>84</v>
      </c>
      <c r="F249" s="38">
        <v>-59494</v>
      </c>
      <c r="G249" s="43">
        <v>-1544.731963</v>
      </c>
      <c r="H249" s="44">
        <v>-0.1</v>
      </c>
    </row>
    <row r="250" spans="3:8" x14ac:dyDescent="0.2">
      <c r="C250" s="38" t="s">
        <v>1661</v>
      </c>
      <c r="D250" s="38" t="s">
        <v>1551</v>
      </c>
      <c r="E250" s="38" t="s">
        <v>84</v>
      </c>
      <c r="F250" s="38">
        <v>-345800</v>
      </c>
      <c r="G250" s="43">
        <v>-1570.7965000000002</v>
      </c>
      <c r="H250" s="44">
        <v>-0.11</v>
      </c>
    </row>
    <row r="251" spans="3:8" x14ac:dyDescent="0.2">
      <c r="C251" s="38" t="s">
        <v>1662</v>
      </c>
      <c r="D251" s="38" t="s">
        <v>1219</v>
      </c>
      <c r="E251" s="38" t="s">
        <v>84</v>
      </c>
      <c r="F251" s="38">
        <v>-126900</v>
      </c>
      <c r="G251" s="43">
        <v>-1576.2249000000002</v>
      </c>
      <c r="H251" s="44">
        <v>-0.11</v>
      </c>
    </row>
    <row r="252" spans="3:8" x14ac:dyDescent="0.2">
      <c r="C252" s="38" t="s">
        <v>1663</v>
      </c>
      <c r="D252" s="38" t="s">
        <v>1549</v>
      </c>
      <c r="E252" s="38" t="s">
        <v>84</v>
      </c>
      <c r="F252" s="38">
        <v>-153600</v>
      </c>
      <c r="G252" s="43">
        <v>-1606.7328</v>
      </c>
      <c r="H252" s="44">
        <v>-0.11</v>
      </c>
    </row>
    <row r="253" spans="3:8" x14ac:dyDescent="0.2">
      <c r="C253" s="38" t="s">
        <v>1664</v>
      </c>
      <c r="D253" s="38" t="s">
        <v>1547</v>
      </c>
      <c r="E253" s="38" t="s">
        <v>84</v>
      </c>
      <c r="F253" s="38">
        <v>-445500</v>
      </c>
      <c r="G253" s="43">
        <v>-1633.8712499999999</v>
      </c>
      <c r="H253" s="44">
        <v>-0.11</v>
      </c>
    </row>
    <row r="254" spans="3:8" x14ac:dyDescent="0.2">
      <c r="C254" s="38" t="s">
        <v>1665</v>
      </c>
      <c r="D254" s="38" t="s">
        <v>1545</v>
      </c>
      <c r="E254" s="38" t="s">
        <v>84</v>
      </c>
      <c r="F254" s="38">
        <v>-189200</v>
      </c>
      <c r="G254" s="43">
        <v>-1693.7184</v>
      </c>
      <c r="H254" s="44">
        <v>-0.11</v>
      </c>
    </row>
    <row r="255" spans="3:8" x14ac:dyDescent="0.2">
      <c r="C255" s="38" t="s">
        <v>1666</v>
      </c>
      <c r="D255" s="38" t="s">
        <v>1543</v>
      </c>
      <c r="E255" s="38" t="s">
        <v>84</v>
      </c>
      <c r="F255" s="38">
        <v>-1153350</v>
      </c>
      <c r="G255" s="43">
        <v>-1788.8458499999999</v>
      </c>
      <c r="H255" s="44">
        <v>-0.12000000000000001</v>
      </c>
    </row>
    <row r="256" spans="3:8" x14ac:dyDescent="0.2">
      <c r="C256" s="38" t="s">
        <v>1667</v>
      </c>
      <c r="D256" s="38" t="s">
        <v>1368</v>
      </c>
      <c r="E256" s="38" t="s">
        <v>84</v>
      </c>
      <c r="F256" s="38">
        <v>-2422000</v>
      </c>
      <c r="G256" s="43">
        <v>-1789.8580000000002</v>
      </c>
      <c r="H256" s="44">
        <v>-0.12000000000000001</v>
      </c>
    </row>
    <row r="257" spans="3:8" x14ac:dyDescent="0.2">
      <c r="C257" s="38" t="s">
        <v>1668</v>
      </c>
      <c r="D257" s="38" t="s">
        <v>1541</v>
      </c>
      <c r="E257" s="38" t="s">
        <v>84</v>
      </c>
      <c r="F257" s="38">
        <v>-684000</v>
      </c>
      <c r="G257" s="43">
        <v>-1820.808</v>
      </c>
      <c r="H257" s="44">
        <v>-0.12000000000000001</v>
      </c>
    </row>
    <row r="258" spans="3:8" x14ac:dyDescent="0.2">
      <c r="C258" s="38" t="s">
        <v>1669</v>
      </c>
      <c r="D258" s="38" t="s">
        <v>1539</v>
      </c>
      <c r="E258" s="38" t="s">
        <v>84</v>
      </c>
      <c r="F258" s="38">
        <v>-131000</v>
      </c>
      <c r="G258" s="43">
        <v>-1832.4935</v>
      </c>
      <c r="H258" s="44">
        <v>-0.12000000000000001</v>
      </c>
    </row>
    <row r="259" spans="3:8" x14ac:dyDescent="0.2">
      <c r="C259" s="38" t="s">
        <v>1670</v>
      </c>
      <c r="D259" s="38" t="s">
        <v>1537</v>
      </c>
      <c r="E259" s="38" t="s">
        <v>84</v>
      </c>
      <c r="F259" s="38">
        <v>-326700</v>
      </c>
      <c r="G259" s="43">
        <v>-1854.0225</v>
      </c>
      <c r="H259" s="44">
        <v>-0.13</v>
      </c>
    </row>
    <row r="260" spans="3:8" x14ac:dyDescent="0.2">
      <c r="C260" s="38" t="s">
        <v>1671</v>
      </c>
      <c r="D260" s="38" t="s">
        <v>1535</v>
      </c>
      <c r="E260" s="38" t="s">
        <v>84</v>
      </c>
      <c r="F260" s="38">
        <v>-47250</v>
      </c>
      <c r="G260" s="43">
        <v>-1867.7452499999999</v>
      </c>
      <c r="H260" s="44">
        <v>-0.13</v>
      </c>
    </row>
    <row r="261" spans="3:8" x14ac:dyDescent="0.2">
      <c r="C261" s="38" t="s">
        <v>1672</v>
      </c>
      <c r="D261" s="38" t="s">
        <v>1533</v>
      </c>
      <c r="E261" s="38" t="s">
        <v>84</v>
      </c>
      <c r="F261" s="38">
        <v>-4716000</v>
      </c>
      <c r="G261" s="43">
        <v>-1917.0540000000001</v>
      </c>
      <c r="H261" s="44">
        <v>-0.13</v>
      </c>
    </row>
    <row r="262" spans="3:8" x14ac:dyDescent="0.2">
      <c r="C262" s="38" t="s">
        <v>1673</v>
      </c>
      <c r="D262" s="38" t="s">
        <v>1530</v>
      </c>
      <c r="E262" s="38" t="s">
        <v>84</v>
      </c>
      <c r="F262" s="38">
        <v>-1489500</v>
      </c>
      <c r="G262" s="43">
        <v>-1921.4550000000002</v>
      </c>
      <c r="H262" s="44">
        <v>-0.13</v>
      </c>
    </row>
    <row r="263" spans="3:8" x14ac:dyDescent="0.2">
      <c r="C263" s="38" t="s">
        <v>1674</v>
      </c>
      <c r="D263" s="38" t="s">
        <v>1528</v>
      </c>
      <c r="E263" s="38" t="s">
        <v>84</v>
      </c>
      <c r="F263" s="38">
        <v>-234000</v>
      </c>
      <c r="G263" s="43">
        <v>-1923.8310000000001</v>
      </c>
      <c r="H263" s="44">
        <v>-0.13</v>
      </c>
    </row>
    <row r="264" spans="3:8" x14ac:dyDescent="0.2">
      <c r="C264" s="38" t="s">
        <v>1675</v>
      </c>
      <c r="D264" s="38" t="s">
        <v>1526</v>
      </c>
      <c r="E264" s="38" t="s">
        <v>84</v>
      </c>
      <c r="F264" s="38">
        <v>-167000</v>
      </c>
      <c r="G264" s="43">
        <v>-1958.91</v>
      </c>
      <c r="H264" s="44">
        <v>-0.13</v>
      </c>
    </row>
    <row r="265" spans="3:8" x14ac:dyDescent="0.2">
      <c r="C265" s="38" t="s">
        <v>1676</v>
      </c>
      <c r="D265" s="38" t="s">
        <v>1524</v>
      </c>
      <c r="E265" s="38" t="s">
        <v>84</v>
      </c>
      <c r="F265" s="38">
        <v>-511500</v>
      </c>
      <c r="G265" s="43">
        <v>-2007.8932500000001</v>
      </c>
      <c r="H265" s="44">
        <v>-0.13999999999999999</v>
      </c>
    </row>
    <row r="266" spans="3:8" x14ac:dyDescent="0.2">
      <c r="C266" s="38" t="s">
        <v>1677</v>
      </c>
      <c r="D266" s="38" t="s">
        <v>1523</v>
      </c>
      <c r="E266" s="38" t="s">
        <v>84</v>
      </c>
      <c r="F266" s="38">
        <v>-1755000</v>
      </c>
      <c r="G266" s="43">
        <v>-2063.88</v>
      </c>
      <c r="H266" s="44">
        <v>-0.13999999999999999</v>
      </c>
    </row>
    <row r="267" spans="3:8" x14ac:dyDescent="0.2">
      <c r="C267" s="38" t="s">
        <v>1678</v>
      </c>
      <c r="D267" s="38" t="s">
        <v>1113</v>
      </c>
      <c r="E267" s="38" t="s">
        <v>84</v>
      </c>
      <c r="F267" s="38">
        <v>-12500</v>
      </c>
      <c r="G267" s="43">
        <v>-2089.6937499999999</v>
      </c>
      <c r="H267" s="44">
        <v>-0.13999999999999999</v>
      </c>
    </row>
    <row r="268" spans="3:8" x14ac:dyDescent="0.2">
      <c r="C268" s="38" t="s">
        <v>1679</v>
      </c>
      <c r="D268" s="38" t="s">
        <v>1269</v>
      </c>
      <c r="E268" s="38" t="s">
        <v>84</v>
      </c>
      <c r="F268" s="38">
        <v>-3429000</v>
      </c>
      <c r="G268" s="43">
        <v>-2105.4059999999999</v>
      </c>
      <c r="H268" s="44">
        <v>-0.13999999999999999</v>
      </c>
    </row>
    <row r="269" spans="3:8" x14ac:dyDescent="0.2">
      <c r="C269" s="38" t="s">
        <v>1680</v>
      </c>
      <c r="D269" s="38" t="s">
        <v>1521</v>
      </c>
      <c r="E269" s="38" t="s">
        <v>84</v>
      </c>
      <c r="F269" s="38">
        <v>-661500</v>
      </c>
      <c r="G269" s="43">
        <v>-2215.0327499999999</v>
      </c>
      <c r="H269" s="44">
        <v>-0.15</v>
      </c>
    </row>
    <row r="270" spans="3:8" x14ac:dyDescent="0.2">
      <c r="C270" s="38" t="s">
        <v>1681</v>
      </c>
      <c r="D270" s="38" t="s">
        <v>1519</v>
      </c>
      <c r="E270" s="38" t="s">
        <v>84</v>
      </c>
      <c r="F270" s="38">
        <v>-248000</v>
      </c>
      <c r="G270" s="43">
        <v>-2233.7360000000003</v>
      </c>
      <c r="H270" s="44">
        <v>-0.15</v>
      </c>
    </row>
    <row r="271" spans="3:8" x14ac:dyDescent="0.2">
      <c r="C271" s="38" t="s">
        <v>1682</v>
      </c>
      <c r="D271" s="38" t="s">
        <v>1517</v>
      </c>
      <c r="E271" s="38" t="s">
        <v>84</v>
      </c>
      <c r="F271" s="38">
        <v>-2192000</v>
      </c>
      <c r="G271" s="43">
        <v>-2258.8560000000002</v>
      </c>
      <c r="H271" s="44">
        <v>-0.15</v>
      </c>
    </row>
    <row r="272" spans="3:8" x14ac:dyDescent="0.2">
      <c r="C272" s="38" t="s">
        <v>1683</v>
      </c>
      <c r="D272" s="38" t="s">
        <v>1515</v>
      </c>
      <c r="E272" s="38" t="s">
        <v>84</v>
      </c>
      <c r="F272" s="38">
        <v>-170800</v>
      </c>
      <c r="G272" s="43">
        <v>-2271.1276000000003</v>
      </c>
      <c r="H272" s="44">
        <v>-0.15</v>
      </c>
    </row>
    <row r="273" spans="3:8" x14ac:dyDescent="0.2">
      <c r="C273" s="38" t="s">
        <v>1684</v>
      </c>
      <c r="D273" s="38" t="s">
        <v>1513</v>
      </c>
      <c r="E273" s="38" t="s">
        <v>84</v>
      </c>
      <c r="F273" s="38">
        <v>-5187000</v>
      </c>
      <c r="G273" s="43">
        <v>-2334.15</v>
      </c>
      <c r="H273" s="44">
        <v>-0.16</v>
      </c>
    </row>
    <row r="274" spans="3:8" x14ac:dyDescent="0.2">
      <c r="C274" s="38" t="s">
        <v>1685</v>
      </c>
      <c r="D274" s="38" t="s">
        <v>1511</v>
      </c>
      <c r="E274" s="38" t="s">
        <v>84</v>
      </c>
      <c r="F274" s="38">
        <v>-438000</v>
      </c>
      <c r="G274" s="43">
        <v>-2419.9500000000003</v>
      </c>
      <c r="H274" s="44">
        <v>-0.16</v>
      </c>
    </row>
    <row r="275" spans="3:8" x14ac:dyDescent="0.2">
      <c r="C275" s="38" t="s">
        <v>1343</v>
      </c>
      <c r="D275" s="38" t="s">
        <v>1331</v>
      </c>
      <c r="E275" s="38" t="s">
        <v>84</v>
      </c>
      <c r="F275" s="38">
        <v>-257600</v>
      </c>
      <c r="G275" s="43">
        <v>-2436.7672000000002</v>
      </c>
      <c r="H275" s="44">
        <v>-0.17</v>
      </c>
    </row>
    <row r="276" spans="3:8" x14ac:dyDescent="0.2">
      <c r="C276" s="38" t="s">
        <v>1686</v>
      </c>
      <c r="D276" s="38" t="s">
        <v>1187</v>
      </c>
      <c r="E276" s="38" t="s">
        <v>84</v>
      </c>
      <c r="F276" s="38">
        <v>-429000</v>
      </c>
      <c r="G276" s="43">
        <v>-2437.7925</v>
      </c>
      <c r="H276" s="44">
        <v>-0.17</v>
      </c>
    </row>
    <row r="277" spans="3:8" x14ac:dyDescent="0.2">
      <c r="C277" s="38" t="s">
        <v>1687</v>
      </c>
      <c r="D277" s="38" t="s">
        <v>1509</v>
      </c>
      <c r="E277" s="38" t="s">
        <v>84</v>
      </c>
      <c r="F277" s="38">
        <v>-649600</v>
      </c>
      <c r="G277" s="43">
        <v>-2447.6928000000003</v>
      </c>
      <c r="H277" s="44">
        <v>-0.17</v>
      </c>
    </row>
    <row r="278" spans="3:8" x14ac:dyDescent="0.2">
      <c r="C278" s="38" t="s">
        <v>1688</v>
      </c>
      <c r="D278" s="38" t="s">
        <v>1507</v>
      </c>
      <c r="E278" s="38" t="s">
        <v>84</v>
      </c>
      <c r="F278" s="38">
        <v>-1557500</v>
      </c>
      <c r="G278" s="43">
        <v>-2495.1150000000002</v>
      </c>
      <c r="H278" s="44">
        <v>-0.17</v>
      </c>
    </row>
    <row r="279" spans="3:8" x14ac:dyDescent="0.2">
      <c r="C279" s="38" t="s">
        <v>1689</v>
      </c>
      <c r="D279" s="38" t="s">
        <v>1503</v>
      </c>
      <c r="E279" s="38" t="s">
        <v>84</v>
      </c>
      <c r="F279" s="38">
        <v>-14110000</v>
      </c>
      <c r="G279" s="43">
        <v>-2497.4700000000003</v>
      </c>
      <c r="H279" s="44">
        <v>-0.17</v>
      </c>
    </row>
    <row r="280" spans="3:8" x14ac:dyDescent="0.2">
      <c r="C280" s="38" t="s">
        <v>1690</v>
      </c>
      <c r="D280" s="38" t="s">
        <v>1505</v>
      </c>
      <c r="E280" s="38" t="s">
        <v>84</v>
      </c>
      <c r="F280" s="38">
        <v>-155750</v>
      </c>
      <c r="G280" s="43">
        <v>-2506.562625</v>
      </c>
      <c r="H280" s="44">
        <v>-0.17</v>
      </c>
    </row>
    <row r="281" spans="3:8" x14ac:dyDescent="0.2">
      <c r="C281" s="38" t="s">
        <v>1691</v>
      </c>
      <c r="D281" s="38" t="s">
        <v>1501</v>
      </c>
      <c r="E281" s="38" t="s">
        <v>84</v>
      </c>
      <c r="F281" s="38">
        <v>-301500</v>
      </c>
      <c r="G281" s="43">
        <v>-2531.24325</v>
      </c>
      <c r="H281" s="44">
        <v>-0.17</v>
      </c>
    </row>
    <row r="282" spans="3:8" x14ac:dyDescent="0.2">
      <c r="C282" s="38" t="s">
        <v>1692</v>
      </c>
      <c r="D282" s="38" t="s">
        <v>1268</v>
      </c>
      <c r="E282" s="38" t="s">
        <v>84</v>
      </c>
      <c r="F282" s="38">
        <v>-788000</v>
      </c>
      <c r="G282" s="43">
        <v>-2616.16</v>
      </c>
      <c r="H282" s="44">
        <v>-0.18000000000000002</v>
      </c>
    </row>
    <row r="283" spans="3:8" x14ac:dyDescent="0.2">
      <c r="C283" s="38" t="s">
        <v>1693</v>
      </c>
      <c r="D283" s="38" t="s">
        <v>1499</v>
      </c>
      <c r="E283" s="38" t="s">
        <v>84</v>
      </c>
      <c r="F283" s="38">
        <v>-139000</v>
      </c>
      <c r="G283" s="43">
        <v>-2656.7764999999999</v>
      </c>
      <c r="H283" s="44">
        <v>-0.18000000000000002</v>
      </c>
    </row>
    <row r="284" spans="3:8" x14ac:dyDescent="0.2">
      <c r="C284" s="38" t="s">
        <v>1694</v>
      </c>
      <c r="D284" s="38" t="s">
        <v>1496</v>
      </c>
      <c r="E284" s="38" t="s">
        <v>84</v>
      </c>
      <c r="F284" s="38">
        <v>-288000</v>
      </c>
      <c r="G284" s="43">
        <v>-2759.76</v>
      </c>
      <c r="H284" s="44">
        <v>-0.19</v>
      </c>
    </row>
    <row r="285" spans="3:8" x14ac:dyDescent="0.2">
      <c r="C285" s="38" t="s">
        <v>1695</v>
      </c>
      <c r="D285" s="38" t="s">
        <v>1494</v>
      </c>
      <c r="E285" s="38" t="s">
        <v>84</v>
      </c>
      <c r="F285" s="38">
        <v>-1678500</v>
      </c>
      <c r="G285" s="43">
        <v>-2768.6857500000001</v>
      </c>
      <c r="H285" s="44">
        <v>-0.19</v>
      </c>
    </row>
    <row r="286" spans="3:8" x14ac:dyDescent="0.2">
      <c r="C286" s="38" t="s">
        <v>1696</v>
      </c>
      <c r="D286" s="38" t="s">
        <v>1492</v>
      </c>
      <c r="E286" s="38" t="s">
        <v>84</v>
      </c>
      <c r="F286" s="38">
        <v>-211875</v>
      </c>
      <c r="G286" s="43">
        <v>-2778.2109375</v>
      </c>
      <c r="H286" s="44">
        <v>-0.19</v>
      </c>
    </row>
    <row r="287" spans="3:8" x14ac:dyDescent="0.2">
      <c r="C287" s="38" t="s">
        <v>1697</v>
      </c>
      <c r="D287" s="38" t="s">
        <v>1201</v>
      </c>
      <c r="E287" s="38" t="s">
        <v>84</v>
      </c>
      <c r="F287" s="38">
        <v>-92000</v>
      </c>
      <c r="G287" s="43">
        <v>-2806.2760000000003</v>
      </c>
      <c r="H287" s="44">
        <v>-0.19</v>
      </c>
    </row>
    <row r="288" spans="3:8" x14ac:dyDescent="0.2">
      <c r="C288" s="38" t="s">
        <v>1698</v>
      </c>
      <c r="D288" s="38" t="s">
        <v>1490</v>
      </c>
      <c r="E288" s="38" t="s">
        <v>84</v>
      </c>
      <c r="F288" s="38">
        <v>-272800</v>
      </c>
      <c r="G288" s="43">
        <v>-2888.1336000000001</v>
      </c>
      <c r="H288" s="44">
        <v>-0.2</v>
      </c>
    </row>
    <row r="289" spans="3:8" x14ac:dyDescent="0.2">
      <c r="C289" s="38" t="s">
        <v>1699</v>
      </c>
      <c r="D289" s="38" t="s">
        <v>1188</v>
      </c>
      <c r="E289" s="38" t="s">
        <v>84</v>
      </c>
      <c r="F289" s="38">
        <v>-915250</v>
      </c>
      <c r="G289" s="43">
        <v>-2965.41</v>
      </c>
      <c r="H289" s="44">
        <v>-0.2</v>
      </c>
    </row>
    <row r="290" spans="3:8" x14ac:dyDescent="0.2">
      <c r="C290" s="38" t="s">
        <v>1700</v>
      </c>
      <c r="D290" s="38" t="s">
        <v>1488</v>
      </c>
      <c r="E290" s="38" t="s">
        <v>84</v>
      </c>
      <c r="F290" s="38">
        <v>-2234400</v>
      </c>
      <c r="G290" s="43">
        <v>-3029.8464000000004</v>
      </c>
      <c r="H290" s="44">
        <v>-0.21000000000000002</v>
      </c>
    </row>
    <row r="291" spans="3:8" x14ac:dyDescent="0.2">
      <c r="C291" s="38" t="s">
        <v>1701</v>
      </c>
      <c r="D291" s="38" t="s">
        <v>1486</v>
      </c>
      <c r="E291" s="38" t="s">
        <v>84</v>
      </c>
      <c r="F291" s="38">
        <v>-1413000</v>
      </c>
      <c r="G291" s="43">
        <v>-3064.0905000000002</v>
      </c>
      <c r="H291" s="44">
        <v>-0.21000000000000002</v>
      </c>
    </row>
    <row r="292" spans="3:8" x14ac:dyDescent="0.2">
      <c r="C292" s="38" t="s">
        <v>1702</v>
      </c>
      <c r="D292" s="38" t="s">
        <v>1384</v>
      </c>
      <c r="E292" s="38" t="s">
        <v>84</v>
      </c>
      <c r="F292" s="38">
        <v>-1065600</v>
      </c>
      <c r="G292" s="43">
        <v>-3130.7328000000002</v>
      </c>
      <c r="H292" s="44">
        <v>-0.21000000000000002</v>
      </c>
    </row>
    <row r="293" spans="3:8" x14ac:dyDescent="0.2">
      <c r="C293" s="38" t="s">
        <v>1703</v>
      </c>
      <c r="D293" s="38" t="s">
        <v>1138</v>
      </c>
      <c r="E293" s="38" t="s">
        <v>84</v>
      </c>
      <c r="F293" s="38">
        <v>-174000</v>
      </c>
      <c r="G293" s="43">
        <v>-3160.5360000000001</v>
      </c>
      <c r="H293" s="44">
        <v>-0.21000000000000002</v>
      </c>
    </row>
    <row r="294" spans="3:8" x14ac:dyDescent="0.2">
      <c r="C294" s="38" t="s">
        <v>1704</v>
      </c>
      <c r="D294" s="38" t="s">
        <v>1482</v>
      </c>
      <c r="E294" s="38" t="s">
        <v>84</v>
      </c>
      <c r="F294" s="38">
        <v>-1608000</v>
      </c>
      <c r="G294" s="43">
        <v>-3170.172</v>
      </c>
      <c r="H294" s="44">
        <v>-0.22</v>
      </c>
    </row>
    <row r="295" spans="3:8" x14ac:dyDescent="0.2">
      <c r="C295" s="38" t="s">
        <v>1705</v>
      </c>
      <c r="D295" s="38" t="s">
        <v>1484</v>
      </c>
      <c r="E295" s="38" t="s">
        <v>84</v>
      </c>
      <c r="F295" s="38">
        <v>-1380000</v>
      </c>
      <c r="G295" s="43">
        <v>-3170.55</v>
      </c>
      <c r="H295" s="44">
        <v>-0.22</v>
      </c>
    </row>
    <row r="296" spans="3:8" x14ac:dyDescent="0.2">
      <c r="C296" s="38" t="s">
        <v>1706</v>
      </c>
      <c r="D296" s="38" t="s">
        <v>1220</v>
      </c>
      <c r="E296" s="38" t="s">
        <v>84</v>
      </c>
      <c r="F296" s="38">
        <v>-997500</v>
      </c>
      <c r="G296" s="43">
        <v>-3263.32125</v>
      </c>
      <c r="H296" s="44">
        <v>-0.22</v>
      </c>
    </row>
    <row r="297" spans="3:8" x14ac:dyDescent="0.2">
      <c r="C297" s="38" t="s">
        <v>1707</v>
      </c>
      <c r="D297" s="38" t="s">
        <v>1480</v>
      </c>
      <c r="E297" s="38" t="s">
        <v>84</v>
      </c>
      <c r="F297" s="38">
        <v>-267300</v>
      </c>
      <c r="G297" s="43">
        <v>-3273.2221500000001</v>
      </c>
      <c r="H297" s="44">
        <v>-0.22</v>
      </c>
    </row>
    <row r="298" spans="3:8" x14ac:dyDescent="0.2">
      <c r="C298" s="38" t="s">
        <v>1708</v>
      </c>
      <c r="D298" s="38" t="s">
        <v>1478</v>
      </c>
      <c r="E298" s="38" t="s">
        <v>84</v>
      </c>
      <c r="F298" s="38">
        <v>-10500000</v>
      </c>
      <c r="G298" s="43">
        <v>-3339</v>
      </c>
      <c r="H298" s="44">
        <v>-0.22999999999999998</v>
      </c>
    </row>
    <row r="299" spans="3:8" x14ac:dyDescent="0.2">
      <c r="C299" s="38" t="s">
        <v>1709</v>
      </c>
      <c r="D299" s="38" t="s">
        <v>1475</v>
      </c>
      <c r="E299" s="38" t="s">
        <v>84</v>
      </c>
      <c r="F299" s="38">
        <v>-1656000</v>
      </c>
      <c r="G299" s="43">
        <v>-3389.8320000000003</v>
      </c>
      <c r="H299" s="44">
        <v>-0.22999999999999998</v>
      </c>
    </row>
    <row r="300" spans="3:8" x14ac:dyDescent="0.2">
      <c r="C300" s="38" t="s">
        <v>1710</v>
      </c>
      <c r="D300" s="38" t="s">
        <v>1370</v>
      </c>
      <c r="E300" s="38" t="s">
        <v>84</v>
      </c>
      <c r="F300" s="38">
        <v>-854400</v>
      </c>
      <c r="G300" s="43">
        <v>-3476.5536000000002</v>
      </c>
      <c r="H300" s="44">
        <v>-0.24000000000000002</v>
      </c>
    </row>
    <row r="301" spans="3:8" x14ac:dyDescent="0.2">
      <c r="C301" s="38" t="s">
        <v>1711</v>
      </c>
      <c r="D301" s="38" t="s">
        <v>1473</v>
      </c>
      <c r="E301" s="38" t="s">
        <v>84</v>
      </c>
      <c r="F301" s="38">
        <v>-2358400</v>
      </c>
      <c r="G301" s="43">
        <v>-3535.2416000000003</v>
      </c>
      <c r="H301" s="44">
        <v>-0.24000000000000002</v>
      </c>
    </row>
    <row r="302" spans="3:8" x14ac:dyDescent="0.2">
      <c r="C302" s="38" t="s">
        <v>1712</v>
      </c>
      <c r="D302" s="38" t="s">
        <v>1242</v>
      </c>
      <c r="E302" s="38" t="s">
        <v>84</v>
      </c>
      <c r="F302" s="38">
        <v>-4790000</v>
      </c>
      <c r="G302" s="43">
        <v>-3590.105</v>
      </c>
      <c r="H302" s="44">
        <v>-0.24000000000000002</v>
      </c>
    </row>
    <row r="303" spans="3:8" x14ac:dyDescent="0.2">
      <c r="C303" s="38" t="s">
        <v>1713</v>
      </c>
      <c r="D303" s="38" t="s">
        <v>1143</v>
      </c>
      <c r="E303" s="38" t="s">
        <v>84</v>
      </c>
      <c r="F303" s="38">
        <v>-496000</v>
      </c>
      <c r="G303" s="43">
        <v>-3629.7280000000001</v>
      </c>
      <c r="H303" s="44">
        <v>-0.25</v>
      </c>
    </row>
    <row r="304" spans="3:8" x14ac:dyDescent="0.2">
      <c r="C304" s="38" t="s">
        <v>1714</v>
      </c>
      <c r="D304" s="38" t="s">
        <v>1469</v>
      </c>
      <c r="E304" s="38" t="s">
        <v>84</v>
      </c>
      <c r="F304" s="38">
        <v>-2862000</v>
      </c>
      <c r="G304" s="43">
        <v>-3636.1710000000003</v>
      </c>
      <c r="H304" s="44">
        <v>-0.25</v>
      </c>
    </row>
    <row r="305" spans="3:8" x14ac:dyDescent="0.2">
      <c r="C305" s="38" t="s">
        <v>1715</v>
      </c>
      <c r="D305" s="38" t="s">
        <v>1471</v>
      </c>
      <c r="E305" s="38" t="s">
        <v>84</v>
      </c>
      <c r="F305" s="38">
        <v>-672500</v>
      </c>
      <c r="G305" s="43">
        <v>-3658.4</v>
      </c>
      <c r="H305" s="44">
        <v>-0.25</v>
      </c>
    </row>
    <row r="306" spans="3:8" x14ac:dyDescent="0.2">
      <c r="C306" s="38" t="s">
        <v>1716</v>
      </c>
      <c r="D306" s="38" t="s">
        <v>1306</v>
      </c>
      <c r="E306" s="38" t="s">
        <v>84</v>
      </c>
      <c r="F306" s="38">
        <v>-164250</v>
      </c>
      <c r="G306" s="43">
        <v>-3692.1757499999999</v>
      </c>
      <c r="H306" s="44">
        <v>-0.25</v>
      </c>
    </row>
    <row r="307" spans="3:8" x14ac:dyDescent="0.2">
      <c r="C307" s="38" t="s">
        <v>1717</v>
      </c>
      <c r="D307" s="38" t="s">
        <v>1470</v>
      </c>
      <c r="E307" s="38" t="s">
        <v>84</v>
      </c>
      <c r="F307" s="38">
        <v>-140100</v>
      </c>
      <c r="G307" s="43">
        <v>-3700.4613000000004</v>
      </c>
      <c r="H307" s="44">
        <v>-0.25</v>
      </c>
    </row>
    <row r="308" spans="3:8" x14ac:dyDescent="0.2">
      <c r="C308" s="38" t="s">
        <v>1718</v>
      </c>
      <c r="D308" s="38" t="s">
        <v>1467</v>
      </c>
      <c r="E308" s="38" t="s">
        <v>84</v>
      </c>
      <c r="F308" s="38">
        <v>-560800</v>
      </c>
      <c r="G308" s="43">
        <v>-3757.6404000000002</v>
      </c>
      <c r="H308" s="44">
        <v>-0.25</v>
      </c>
    </row>
    <row r="309" spans="3:8" x14ac:dyDescent="0.2">
      <c r="C309" s="38" t="s">
        <v>1719</v>
      </c>
      <c r="D309" s="38" t="s">
        <v>1265</v>
      </c>
      <c r="E309" s="38" t="s">
        <v>84</v>
      </c>
      <c r="F309" s="38">
        <v>-3568000</v>
      </c>
      <c r="G309" s="43">
        <v>-3780.2960000000003</v>
      </c>
      <c r="H309" s="44">
        <v>-0.26</v>
      </c>
    </row>
    <row r="310" spans="3:8" x14ac:dyDescent="0.2">
      <c r="C310" s="38" t="s">
        <v>1720</v>
      </c>
      <c r="D310" s="38" t="s">
        <v>1465</v>
      </c>
      <c r="E310" s="38" t="s">
        <v>84</v>
      </c>
      <c r="F310" s="38">
        <v>-5592000</v>
      </c>
      <c r="G310" s="43">
        <v>-3841.7040000000002</v>
      </c>
      <c r="H310" s="44">
        <v>-0.26</v>
      </c>
    </row>
    <row r="311" spans="3:8" x14ac:dyDescent="0.2">
      <c r="C311" s="38" t="s">
        <v>1721</v>
      </c>
      <c r="D311" s="38" t="s">
        <v>1463</v>
      </c>
      <c r="E311" s="38" t="s">
        <v>84</v>
      </c>
      <c r="F311" s="38">
        <v>-514800</v>
      </c>
      <c r="G311" s="43">
        <v>-3858.1686</v>
      </c>
      <c r="H311" s="44">
        <v>-0.26</v>
      </c>
    </row>
    <row r="312" spans="3:8" x14ac:dyDescent="0.2">
      <c r="C312" s="38" t="s">
        <v>1722</v>
      </c>
      <c r="D312" s="38" t="s">
        <v>1461</v>
      </c>
      <c r="E312" s="38" t="s">
        <v>84</v>
      </c>
      <c r="F312" s="38">
        <v>-20655000</v>
      </c>
      <c r="G312" s="43">
        <v>-3934.7775000000001</v>
      </c>
      <c r="H312" s="44">
        <v>-0.27</v>
      </c>
    </row>
    <row r="313" spans="3:8" x14ac:dyDescent="0.2">
      <c r="C313" s="38" t="s">
        <v>1723</v>
      </c>
      <c r="D313" s="38" t="s">
        <v>1459</v>
      </c>
      <c r="E313" s="38" t="s">
        <v>84</v>
      </c>
      <c r="F313" s="38">
        <v>-647000</v>
      </c>
      <c r="G313" s="43">
        <v>-3963.1985</v>
      </c>
      <c r="H313" s="44">
        <v>-0.27</v>
      </c>
    </row>
    <row r="314" spans="3:8" x14ac:dyDescent="0.2">
      <c r="C314" s="38" t="s">
        <v>1724</v>
      </c>
      <c r="D314" s="38" t="s">
        <v>1457</v>
      </c>
      <c r="E314" s="38" t="s">
        <v>84</v>
      </c>
      <c r="F314" s="38">
        <v>-14847168</v>
      </c>
      <c r="G314" s="43">
        <v>-3971.61744</v>
      </c>
      <c r="H314" s="44">
        <v>-0.27</v>
      </c>
    </row>
    <row r="315" spans="3:8" x14ac:dyDescent="0.2">
      <c r="C315" s="38" t="s">
        <v>1725</v>
      </c>
      <c r="D315" s="38" t="s">
        <v>1455</v>
      </c>
      <c r="E315" s="38" t="s">
        <v>84</v>
      </c>
      <c r="F315" s="38">
        <v>-551100</v>
      </c>
      <c r="G315" s="43">
        <v>-4044.2473500000001</v>
      </c>
      <c r="H315" s="44">
        <v>-0.27</v>
      </c>
    </row>
    <row r="316" spans="3:8" x14ac:dyDescent="0.2">
      <c r="C316" s="38" t="s">
        <v>1726</v>
      </c>
      <c r="D316" s="38" t="s">
        <v>1146</v>
      </c>
      <c r="E316" s="38" t="s">
        <v>84</v>
      </c>
      <c r="F316" s="38">
        <v>-770400</v>
      </c>
      <c r="G316" s="43">
        <v>-4082.3496</v>
      </c>
      <c r="H316" s="44">
        <v>-0.27999999999999997</v>
      </c>
    </row>
    <row r="317" spans="3:8" x14ac:dyDescent="0.2">
      <c r="C317" s="38" t="s">
        <v>1727</v>
      </c>
      <c r="D317" s="38" t="s">
        <v>1392</v>
      </c>
      <c r="E317" s="38" t="s">
        <v>84</v>
      </c>
      <c r="F317" s="38">
        <v>-995000</v>
      </c>
      <c r="G317" s="43">
        <v>-4085.4700000000003</v>
      </c>
      <c r="H317" s="44">
        <v>-0.27999999999999997</v>
      </c>
    </row>
    <row r="318" spans="3:8" x14ac:dyDescent="0.2">
      <c r="C318" s="38" t="s">
        <v>1728</v>
      </c>
      <c r="D318" s="38" t="s">
        <v>1453</v>
      </c>
      <c r="E318" s="38" t="s">
        <v>84</v>
      </c>
      <c r="F318" s="38">
        <v>-569400</v>
      </c>
      <c r="G318" s="43">
        <v>-4101.3882000000003</v>
      </c>
      <c r="H318" s="44">
        <v>-0.27999999999999997</v>
      </c>
    </row>
    <row r="319" spans="3:8" x14ac:dyDescent="0.2">
      <c r="C319" s="38" t="s">
        <v>1729</v>
      </c>
      <c r="D319" s="38" t="s">
        <v>1398</v>
      </c>
      <c r="E319" s="38" t="s">
        <v>84</v>
      </c>
      <c r="F319" s="38">
        <v>-697000</v>
      </c>
      <c r="G319" s="43">
        <v>-4131.8159999999998</v>
      </c>
      <c r="H319" s="44">
        <v>-0.27999999999999997</v>
      </c>
    </row>
    <row r="320" spans="3:8" x14ac:dyDescent="0.2">
      <c r="C320" s="38" t="s">
        <v>1730</v>
      </c>
      <c r="D320" s="38" t="s">
        <v>1300</v>
      </c>
      <c r="E320" s="38" t="s">
        <v>84</v>
      </c>
      <c r="F320" s="38">
        <v>-652000</v>
      </c>
      <c r="G320" s="43">
        <v>-4214.5280000000002</v>
      </c>
      <c r="H320" s="44">
        <v>-0.29000000000000004</v>
      </c>
    </row>
    <row r="321" spans="3:8" x14ac:dyDescent="0.2">
      <c r="C321" s="38" t="s">
        <v>1731</v>
      </c>
      <c r="D321" s="38" t="s">
        <v>1179</v>
      </c>
      <c r="E321" s="38" t="s">
        <v>84</v>
      </c>
      <c r="F321" s="38">
        <v>-1276800</v>
      </c>
      <c r="G321" s="43">
        <v>-4223.0160000000005</v>
      </c>
      <c r="H321" s="44">
        <v>-0.29000000000000004</v>
      </c>
    </row>
    <row r="322" spans="3:8" x14ac:dyDescent="0.2">
      <c r="C322" s="38" t="s">
        <v>1732</v>
      </c>
      <c r="D322" s="38" t="s">
        <v>1451</v>
      </c>
      <c r="E322" s="38" t="s">
        <v>84</v>
      </c>
      <c r="F322" s="38">
        <v>-2111200</v>
      </c>
      <c r="G322" s="43">
        <v>-4269.902</v>
      </c>
      <c r="H322" s="44">
        <v>-0.29000000000000004</v>
      </c>
    </row>
    <row r="323" spans="3:8" x14ac:dyDescent="0.2">
      <c r="C323" s="38" t="s">
        <v>1733</v>
      </c>
      <c r="D323" s="38" t="s">
        <v>1308</v>
      </c>
      <c r="E323" s="38" t="s">
        <v>84</v>
      </c>
      <c r="F323" s="38">
        <v>-369750</v>
      </c>
      <c r="G323" s="43">
        <v>-4283.55375</v>
      </c>
      <c r="H323" s="44">
        <v>-0.29000000000000004</v>
      </c>
    </row>
    <row r="324" spans="3:8" x14ac:dyDescent="0.2">
      <c r="C324" s="38" t="s">
        <v>1734</v>
      </c>
      <c r="D324" s="38" t="s">
        <v>1449</v>
      </c>
      <c r="E324" s="38" t="s">
        <v>84</v>
      </c>
      <c r="F324" s="38">
        <v>-3264000</v>
      </c>
      <c r="G324" s="43">
        <v>-4315.0079999999998</v>
      </c>
      <c r="H324" s="44">
        <v>-0.29000000000000004</v>
      </c>
    </row>
    <row r="325" spans="3:8" x14ac:dyDescent="0.2">
      <c r="C325" s="38" t="s">
        <v>1735</v>
      </c>
      <c r="D325" s="38" t="s">
        <v>1447</v>
      </c>
      <c r="E325" s="38" t="s">
        <v>84</v>
      </c>
      <c r="F325" s="38">
        <v>-2084000</v>
      </c>
      <c r="G325" s="43">
        <v>-4343.0560000000005</v>
      </c>
      <c r="H325" s="44">
        <v>-0.29000000000000004</v>
      </c>
    </row>
    <row r="326" spans="3:8" x14ac:dyDescent="0.2">
      <c r="C326" s="38" t="s">
        <v>1736</v>
      </c>
      <c r="D326" s="38" t="s">
        <v>1211</v>
      </c>
      <c r="E326" s="38" t="s">
        <v>84</v>
      </c>
      <c r="F326" s="38">
        <v>-764800</v>
      </c>
      <c r="G326" s="43">
        <v>-4416.72</v>
      </c>
      <c r="H326" s="44">
        <v>-0.3</v>
      </c>
    </row>
    <row r="327" spans="3:8" x14ac:dyDescent="0.2">
      <c r="C327" s="38" t="s">
        <v>1737</v>
      </c>
      <c r="D327" s="38" t="s">
        <v>1294</v>
      </c>
      <c r="E327" s="38" t="s">
        <v>84</v>
      </c>
      <c r="F327" s="38">
        <v>-1496000</v>
      </c>
      <c r="G327" s="43">
        <v>-4572.5240000000003</v>
      </c>
      <c r="H327" s="44">
        <v>-0.31000000000000005</v>
      </c>
    </row>
    <row r="328" spans="3:8" x14ac:dyDescent="0.2">
      <c r="C328" s="38" t="s">
        <v>1738</v>
      </c>
      <c r="D328" s="38" t="s">
        <v>1445</v>
      </c>
      <c r="E328" s="38" t="s">
        <v>84</v>
      </c>
      <c r="F328" s="38">
        <v>-1115400</v>
      </c>
      <c r="G328" s="43">
        <v>-4619.9868000000006</v>
      </c>
      <c r="H328" s="44">
        <v>-0.31000000000000005</v>
      </c>
    </row>
    <row r="329" spans="3:8" x14ac:dyDescent="0.2">
      <c r="C329" s="38" t="s">
        <v>1739</v>
      </c>
      <c r="D329" s="38" t="s">
        <v>1287</v>
      </c>
      <c r="E329" s="38" t="s">
        <v>84</v>
      </c>
      <c r="F329" s="38">
        <v>-93800</v>
      </c>
      <c r="G329" s="43">
        <v>-4698.2075000000004</v>
      </c>
      <c r="H329" s="44">
        <v>-0.32</v>
      </c>
    </row>
    <row r="330" spans="3:8" x14ac:dyDescent="0.2">
      <c r="C330" s="38" t="s">
        <v>1740</v>
      </c>
      <c r="D330" s="38" t="s">
        <v>1443</v>
      </c>
      <c r="E330" s="38" t="s">
        <v>84</v>
      </c>
      <c r="F330" s="38">
        <v>-1437500</v>
      </c>
      <c r="G330" s="43">
        <v>-4698.46875</v>
      </c>
      <c r="H330" s="44">
        <v>-0.32</v>
      </c>
    </row>
    <row r="331" spans="3:8" x14ac:dyDescent="0.2">
      <c r="C331" s="38" t="s">
        <v>1741</v>
      </c>
      <c r="D331" s="38" t="s">
        <v>1441</v>
      </c>
      <c r="E331" s="38" t="s">
        <v>84</v>
      </c>
      <c r="F331" s="38">
        <v>-997500</v>
      </c>
      <c r="G331" s="43">
        <v>-4734.1350000000002</v>
      </c>
      <c r="H331" s="44">
        <v>-0.32</v>
      </c>
    </row>
    <row r="332" spans="3:8" x14ac:dyDescent="0.2">
      <c r="C332" s="38" t="s">
        <v>1742</v>
      </c>
      <c r="D332" s="38" t="s">
        <v>1129</v>
      </c>
      <c r="E332" s="38" t="s">
        <v>84</v>
      </c>
      <c r="F332" s="38">
        <v>-420600</v>
      </c>
      <c r="G332" s="43">
        <v>-4939.1058000000003</v>
      </c>
      <c r="H332" s="44">
        <v>-0.33</v>
      </c>
    </row>
    <row r="333" spans="3:8" x14ac:dyDescent="0.2">
      <c r="C333" s="38" t="s">
        <v>1743</v>
      </c>
      <c r="D333" s="38" t="s">
        <v>1439</v>
      </c>
      <c r="E333" s="38" t="s">
        <v>84</v>
      </c>
      <c r="F333" s="38">
        <v>-1093300</v>
      </c>
      <c r="G333" s="43">
        <v>-5010.0472499999996</v>
      </c>
      <c r="H333" s="44">
        <v>-0.34</v>
      </c>
    </row>
    <row r="334" spans="3:8" x14ac:dyDescent="0.2">
      <c r="C334" s="38" t="s">
        <v>1744</v>
      </c>
      <c r="D334" s="38" t="s">
        <v>1263</v>
      </c>
      <c r="E334" s="38" t="s">
        <v>84</v>
      </c>
      <c r="F334" s="38">
        <v>-1705600</v>
      </c>
      <c r="G334" s="43">
        <v>-5119.3584000000001</v>
      </c>
      <c r="H334" s="44">
        <v>-0.35000000000000003</v>
      </c>
    </row>
    <row r="335" spans="3:8" x14ac:dyDescent="0.2">
      <c r="C335" s="38" t="s">
        <v>1745</v>
      </c>
      <c r="D335" s="38" t="s">
        <v>1437</v>
      </c>
      <c r="E335" s="38" t="s">
        <v>84</v>
      </c>
      <c r="F335" s="38">
        <v>-3213000</v>
      </c>
      <c r="G335" s="43">
        <v>-5144.0129999999999</v>
      </c>
      <c r="H335" s="44">
        <v>-0.35000000000000003</v>
      </c>
    </row>
    <row r="336" spans="3:8" x14ac:dyDescent="0.2">
      <c r="C336" s="38" t="s">
        <v>1746</v>
      </c>
      <c r="D336" s="38" t="s">
        <v>1433</v>
      </c>
      <c r="E336" s="38" t="s">
        <v>84</v>
      </c>
      <c r="F336" s="38">
        <v>-67800</v>
      </c>
      <c r="G336" s="43">
        <v>-5286.1626000000006</v>
      </c>
      <c r="H336" s="44">
        <v>-0.36000000000000004</v>
      </c>
    </row>
    <row r="337" spans="3:8" x14ac:dyDescent="0.2">
      <c r="C337" s="38" t="s">
        <v>1747</v>
      </c>
      <c r="D337" s="38" t="s">
        <v>1435</v>
      </c>
      <c r="E337" s="38" t="s">
        <v>84</v>
      </c>
      <c r="F337" s="38">
        <v>-41020000</v>
      </c>
      <c r="G337" s="43">
        <v>-5312.09</v>
      </c>
      <c r="H337" s="44">
        <v>-0.36000000000000004</v>
      </c>
    </row>
    <row r="338" spans="3:8" x14ac:dyDescent="0.2">
      <c r="C338" s="38" t="s">
        <v>1748</v>
      </c>
      <c r="D338" s="38" t="s">
        <v>1120</v>
      </c>
      <c r="E338" s="38" t="s">
        <v>84</v>
      </c>
      <c r="F338" s="38">
        <v>-2056800</v>
      </c>
      <c r="G338" s="43">
        <v>-5480.3436000000002</v>
      </c>
      <c r="H338" s="44">
        <v>-0.37</v>
      </c>
    </row>
    <row r="339" spans="3:8" x14ac:dyDescent="0.2">
      <c r="C339" s="38" t="s">
        <v>1749</v>
      </c>
      <c r="D339" s="38" t="s">
        <v>1277</v>
      </c>
      <c r="E339" s="38" t="s">
        <v>84</v>
      </c>
      <c r="F339" s="38">
        <v>-2768000</v>
      </c>
      <c r="G339" s="43">
        <v>-5493.0960000000005</v>
      </c>
      <c r="H339" s="44">
        <v>-0.37</v>
      </c>
    </row>
    <row r="340" spans="3:8" x14ac:dyDescent="0.2">
      <c r="C340" s="38" t="s">
        <v>1750</v>
      </c>
      <c r="D340" s="38" t="s">
        <v>1235</v>
      </c>
      <c r="E340" s="38" t="s">
        <v>84</v>
      </c>
      <c r="F340" s="38">
        <v>-1301250</v>
      </c>
      <c r="G340" s="43">
        <v>-5661.7387500000004</v>
      </c>
      <c r="H340" s="44">
        <v>-0.38</v>
      </c>
    </row>
    <row r="341" spans="3:8" x14ac:dyDescent="0.2">
      <c r="C341" s="38" t="s">
        <v>1751</v>
      </c>
      <c r="D341" s="38" t="s">
        <v>1431</v>
      </c>
      <c r="E341" s="38" t="s">
        <v>84</v>
      </c>
      <c r="F341" s="38">
        <v>-1882400</v>
      </c>
      <c r="G341" s="43">
        <v>-5831.6752000000006</v>
      </c>
      <c r="H341" s="44">
        <v>-0.4</v>
      </c>
    </row>
    <row r="342" spans="3:8" x14ac:dyDescent="0.2">
      <c r="C342" s="38" t="s">
        <v>1752</v>
      </c>
      <c r="D342" s="38" t="s">
        <v>1304</v>
      </c>
      <c r="E342" s="38" t="s">
        <v>84</v>
      </c>
      <c r="F342" s="38">
        <v>-121000</v>
      </c>
      <c r="G342" s="43">
        <v>-6140.6895000000004</v>
      </c>
      <c r="H342" s="44">
        <v>-0.42000000000000004</v>
      </c>
    </row>
    <row r="343" spans="3:8" x14ac:dyDescent="0.2">
      <c r="C343" s="38" t="s">
        <v>1753</v>
      </c>
      <c r="D343" s="38" t="s">
        <v>1429</v>
      </c>
      <c r="E343" s="38" t="s">
        <v>84</v>
      </c>
      <c r="F343" s="38">
        <v>-1230000</v>
      </c>
      <c r="G343" s="43">
        <v>-6277.92</v>
      </c>
      <c r="H343" s="44">
        <v>-0.43</v>
      </c>
    </row>
    <row r="344" spans="3:8" x14ac:dyDescent="0.2">
      <c r="C344" s="38" t="s">
        <v>1754</v>
      </c>
      <c r="D344" s="38" t="s">
        <v>1427</v>
      </c>
      <c r="E344" s="38" t="s">
        <v>84</v>
      </c>
      <c r="F344" s="38">
        <v>-620400</v>
      </c>
      <c r="G344" s="43">
        <v>-6308.5374000000002</v>
      </c>
      <c r="H344" s="44">
        <v>-0.43</v>
      </c>
    </row>
    <row r="345" spans="3:8" x14ac:dyDescent="0.2">
      <c r="C345" s="38" t="s">
        <v>1755</v>
      </c>
      <c r="D345" s="38" t="s">
        <v>1394</v>
      </c>
      <c r="E345" s="38" t="s">
        <v>84</v>
      </c>
      <c r="F345" s="38">
        <v>-1974400</v>
      </c>
      <c r="G345" s="43">
        <v>-6363.4912000000004</v>
      </c>
      <c r="H345" s="44">
        <v>-0.43</v>
      </c>
    </row>
    <row r="346" spans="3:8" x14ac:dyDescent="0.2">
      <c r="C346" s="38" t="s">
        <v>1756</v>
      </c>
      <c r="D346" s="38" t="s">
        <v>1262</v>
      </c>
      <c r="E346" s="38" t="s">
        <v>84</v>
      </c>
      <c r="F346" s="38">
        <v>-12789000</v>
      </c>
      <c r="G346" s="43">
        <v>-6624.7020000000002</v>
      </c>
      <c r="H346" s="44">
        <v>-0.45000000000000007</v>
      </c>
    </row>
    <row r="347" spans="3:8" x14ac:dyDescent="0.2">
      <c r="C347" s="38" t="s">
        <v>1757</v>
      </c>
      <c r="D347" s="38" t="s">
        <v>1295</v>
      </c>
      <c r="E347" s="38" t="s">
        <v>84</v>
      </c>
      <c r="F347" s="38">
        <v>-496800</v>
      </c>
      <c r="G347" s="43">
        <v>-6662.3364000000001</v>
      </c>
      <c r="H347" s="44">
        <v>-0.45000000000000007</v>
      </c>
    </row>
    <row r="348" spans="3:8" x14ac:dyDescent="0.2">
      <c r="C348" s="38" t="s">
        <v>1344</v>
      </c>
      <c r="D348" s="38" t="s">
        <v>1134</v>
      </c>
      <c r="E348" s="38" t="s">
        <v>84</v>
      </c>
      <c r="F348" s="38">
        <v>-1372000</v>
      </c>
      <c r="G348" s="43">
        <v>-6737.8920000000007</v>
      </c>
      <c r="H348" s="44">
        <v>-0.45999999999999996</v>
      </c>
    </row>
    <row r="349" spans="3:8" x14ac:dyDescent="0.2">
      <c r="C349" s="38" t="s">
        <v>1758</v>
      </c>
      <c r="D349" s="38" t="s">
        <v>1241</v>
      </c>
      <c r="E349" s="38" t="s">
        <v>84</v>
      </c>
      <c r="F349" s="38">
        <v>-330000</v>
      </c>
      <c r="G349" s="43">
        <v>-6739.7550000000001</v>
      </c>
      <c r="H349" s="44">
        <v>-0.45999999999999996</v>
      </c>
    </row>
    <row r="350" spans="3:8" x14ac:dyDescent="0.2">
      <c r="C350" s="38" t="s">
        <v>1759</v>
      </c>
      <c r="D350" s="38" t="s">
        <v>1153</v>
      </c>
      <c r="E350" s="38" t="s">
        <v>84</v>
      </c>
      <c r="F350" s="38">
        <v>-1830000</v>
      </c>
      <c r="G350" s="43">
        <v>-6804.8550000000005</v>
      </c>
      <c r="H350" s="44">
        <v>-0.45999999999999996</v>
      </c>
    </row>
    <row r="351" spans="3:8" x14ac:dyDescent="0.2">
      <c r="C351" s="38" t="s">
        <v>1760</v>
      </c>
      <c r="D351" s="38" t="s">
        <v>1334</v>
      </c>
      <c r="E351" s="38" t="s">
        <v>84</v>
      </c>
      <c r="F351" s="38">
        <v>-4576500</v>
      </c>
      <c r="G351" s="43">
        <v>-7468.848</v>
      </c>
      <c r="H351" s="44">
        <v>-0.51</v>
      </c>
    </row>
    <row r="352" spans="3:8" x14ac:dyDescent="0.2">
      <c r="C352" s="38" t="s">
        <v>1761</v>
      </c>
      <c r="D352" s="38" t="s">
        <v>1190</v>
      </c>
      <c r="E352" s="38" t="s">
        <v>84</v>
      </c>
      <c r="F352" s="38">
        <v>-8002500</v>
      </c>
      <c r="G352" s="43">
        <v>-7578.3675000000003</v>
      </c>
      <c r="H352" s="44">
        <v>-0.51</v>
      </c>
    </row>
    <row r="353" spans="3:8" x14ac:dyDescent="0.2">
      <c r="C353" s="38" t="s">
        <v>1762</v>
      </c>
      <c r="D353" s="38" t="s">
        <v>1425</v>
      </c>
      <c r="E353" s="38" t="s">
        <v>84</v>
      </c>
      <c r="F353" s="38">
        <v>-15048000</v>
      </c>
      <c r="G353" s="43">
        <v>-7982.9639999999999</v>
      </c>
      <c r="H353" s="44">
        <v>-0.54</v>
      </c>
    </row>
    <row r="354" spans="3:8" x14ac:dyDescent="0.2">
      <c r="C354" s="38" t="s">
        <v>1763</v>
      </c>
      <c r="D354" s="38" t="s">
        <v>1423</v>
      </c>
      <c r="E354" s="38" t="s">
        <v>84</v>
      </c>
      <c r="F354" s="38">
        <v>-3535000</v>
      </c>
      <c r="G354" s="43">
        <v>-8031.52</v>
      </c>
      <c r="H354" s="44">
        <v>-0.54</v>
      </c>
    </row>
    <row r="355" spans="3:8" x14ac:dyDescent="0.2">
      <c r="C355" s="38" t="s">
        <v>1764</v>
      </c>
      <c r="D355" s="38" t="s">
        <v>1421</v>
      </c>
      <c r="E355" s="38" t="s">
        <v>84</v>
      </c>
      <c r="F355" s="38">
        <v>-1512000</v>
      </c>
      <c r="G355" s="43">
        <v>-8303.148000000001</v>
      </c>
      <c r="H355" s="44">
        <v>-0.55999999999999994</v>
      </c>
    </row>
    <row r="356" spans="3:8" x14ac:dyDescent="0.2">
      <c r="C356" s="38" t="s">
        <v>1765</v>
      </c>
      <c r="D356" s="38" t="s">
        <v>1420</v>
      </c>
      <c r="E356" s="38" t="s">
        <v>84</v>
      </c>
      <c r="F356" s="38">
        <v>-1177500</v>
      </c>
      <c r="G356" s="43">
        <v>-8345.53125</v>
      </c>
      <c r="H356" s="44">
        <v>-0.57000000000000006</v>
      </c>
    </row>
    <row r="357" spans="3:8" x14ac:dyDescent="0.2">
      <c r="C357" s="38" t="s">
        <v>1766</v>
      </c>
      <c r="D357" s="38" t="s">
        <v>1418</v>
      </c>
      <c r="E357" s="38" t="s">
        <v>84</v>
      </c>
      <c r="F357" s="38">
        <v>-10080000</v>
      </c>
      <c r="G357" s="43">
        <v>-8426.880000000001</v>
      </c>
      <c r="H357" s="44">
        <v>-0.57000000000000006</v>
      </c>
    </row>
    <row r="358" spans="3:8" x14ac:dyDescent="0.2">
      <c r="C358" s="38" t="s">
        <v>1767</v>
      </c>
      <c r="D358" s="38" t="s">
        <v>1417</v>
      </c>
      <c r="E358" s="38" t="s">
        <v>84</v>
      </c>
      <c r="F358" s="38">
        <v>-8160000</v>
      </c>
      <c r="G358" s="43">
        <v>-8482.32</v>
      </c>
      <c r="H358" s="44">
        <v>-0.58000000000000007</v>
      </c>
    </row>
    <row r="359" spans="3:8" x14ac:dyDescent="0.2">
      <c r="C359" s="38" t="s">
        <v>1768</v>
      </c>
      <c r="D359" s="38" t="s">
        <v>1290</v>
      </c>
      <c r="E359" s="38" t="s">
        <v>84</v>
      </c>
      <c r="F359" s="38">
        <v>-3321000</v>
      </c>
      <c r="G359" s="43">
        <v>-8490.1365000000005</v>
      </c>
      <c r="H359" s="44">
        <v>-0.58000000000000007</v>
      </c>
    </row>
    <row r="360" spans="3:8" x14ac:dyDescent="0.2">
      <c r="C360" s="38" t="s">
        <v>1769</v>
      </c>
      <c r="D360" s="38" t="s">
        <v>1239</v>
      </c>
      <c r="E360" s="38" t="s">
        <v>84</v>
      </c>
      <c r="F360" s="38">
        <v>-12120</v>
      </c>
      <c r="G360" s="43">
        <v>-8937.5243399999999</v>
      </c>
      <c r="H360" s="44">
        <v>-0.61</v>
      </c>
    </row>
    <row r="361" spans="3:8" x14ac:dyDescent="0.2">
      <c r="C361" s="38" t="s">
        <v>1770</v>
      </c>
      <c r="D361" s="38" t="s">
        <v>1217</v>
      </c>
      <c r="E361" s="38" t="s">
        <v>84</v>
      </c>
      <c r="F361" s="38">
        <v>-9064000</v>
      </c>
      <c r="G361" s="43">
        <v>-9213.5560000000005</v>
      </c>
      <c r="H361" s="44">
        <v>-0.62000000000000011</v>
      </c>
    </row>
    <row r="362" spans="3:8" x14ac:dyDescent="0.2">
      <c r="C362" s="38" t="s">
        <v>1771</v>
      </c>
      <c r="D362" s="38" t="s">
        <v>1329</v>
      </c>
      <c r="E362" s="38" t="s">
        <v>84</v>
      </c>
      <c r="F362" s="38">
        <v>-4540000</v>
      </c>
      <c r="G362" s="43">
        <v>-9452.2800000000007</v>
      </c>
      <c r="H362" s="44">
        <v>-0.64</v>
      </c>
    </row>
    <row r="363" spans="3:8" x14ac:dyDescent="0.2">
      <c r="C363" s="38" t="s">
        <v>1772</v>
      </c>
      <c r="D363" s="38" t="s">
        <v>1416</v>
      </c>
      <c r="E363" s="38" t="s">
        <v>84</v>
      </c>
      <c r="F363" s="38">
        <v>-11466000</v>
      </c>
      <c r="G363" s="43">
        <v>-9648.639000000001</v>
      </c>
      <c r="H363" s="44">
        <v>-0.65</v>
      </c>
    </row>
    <row r="364" spans="3:8" x14ac:dyDescent="0.2">
      <c r="C364" s="38" t="s">
        <v>1773</v>
      </c>
      <c r="D364" s="38" t="s">
        <v>1276</v>
      </c>
      <c r="E364" s="38" t="s">
        <v>84</v>
      </c>
      <c r="F364" s="38">
        <v>-3965500</v>
      </c>
      <c r="G364" s="43">
        <v>-9759.0955000000013</v>
      </c>
      <c r="H364" s="44">
        <v>-0.66</v>
      </c>
    </row>
    <row r="365" spans="3:8" x14ac:dyDescent="0.2">
      <c r="C365" s="38" t="s">
        <v>1774</v>
      </c>
      <c r="D365" s="38" t="s">
        <v>1414</v>
      </c>
      <c r="E365" s="38" t="s">
        <v>84</v>
      </c>
      <c r="F365" s="38">
        <v>-11781000</v>
      </c>
      <c r="G365" s="43">
        <v>-10013.85</v>
      </c>
      <c r="H365" s="44">
        <v>-0.68</v>
      </c>
    </row>
    <row r="366" spans="3:8" x14ac:dyDescent="0.2">
      <c r="C366" s="38" t="s">
        <v>1775</v>
      </c>
      <c r="D366" s="38" t="s">
        <v>1148</v>
      </c>
      <c r="E366" s="38" t="s">
        <v>84</v>
      </c>
      <c r="F366" s="38">
        <v>-117000</v>
      </c>
      <c r="G366" s="43">
        <v>-10413</v>
      </c>
      <c r="H366" s="44">
        <v>-0.71000000000000008</v>
      </c>
    </row>
    <row r="367" spans="3:8" x14ac:dyDescent="0.2">
      <c r="C367" s="38" t="s">
        <v>1776</v>
      </c>
      <c r="D367" s="38" t="s">
        <v>1326</v>
      </c>
      <c r="E367" s="38" t="s">
        <v>84</v>
      </c>
      <c r="F367" s="38">
        <v>-39350</v>
      </c>
      <c r="G367" s="43">
        <v>-10829.71025</v>
      </c>
      <c r="H367" s="44">
        <v>-0.73</v>
      </c>
    </row>
    <row r="368" spans="3:8" x14ac:dyDescent="0.2">
      <c r="C368" s="38" t="s">
        <v>1777</v>
      </c>
      <c r="D368" s="38" t="s">
        <v>1412</v>
      </c>
      <c r="E368" s="38" t="s">
        <v>84</v>
      </c>
      <c r="F368" s="38">
        <v>-3915000</v>
      </c>
      <c r="G368" s="43">
        <v>-10846.5075</v>
      </c>
      <c r="H368" s="44">
        <v>-0.74</v>
      </c>
    </row>
    <row r="369" spans="3:8" x14ac:dyDescent="0.2">
      <c r="C369" s="38" t="s">
        <v>1778</v>
      </c>
      <c r="D369" s="38" t="s">
        <v>1410</v>
      </c>
      <c r="E369" s="38" t="s">
        <v>84</v>
      </c>
      <c r="F369" s="38">
        <v>-2214300</v>
      </c>
      <c r="G369" s="43">
        <v>-11300.680050000001</v>
      </c>
      <c r="H369" s="44">
        <v>-0.77</v>
      </c>
    </row>
    <row r="370" spans="3:8" x14ac:dyDescent="0.2">
      <c r="C370" s="38" t="s">
        <v>1779</v>
      </c>
      <c r="D370" s="38" t="s">
        <v>1110</v>
      </c>
      <c r="E370" s="38" t="s">
        <v>84</v>
      </c>
      <c r="F370" s="38">
        <v>-4218000</v>
      </c>
      <c r="G370" s="43">
        <v>-11361.183000000001</v>
      </c>
      <c r="H370" s="44">
        <v>-0.77</v>
      </c>
    </row>
    <row r="371" spans="3:8" x14ac:dyDescent="0.2">
      <c r="C371" s="38" t="s">
        <v>1780</v>
      </c>
      <c r="D371" s="38" t="s">
        <v>1261</v>
      </c>
      <c r="E371" s="38" t="s">
        <v>84</v>
      </c>
      <c r="F371" s="38">
        <v>-8368000</v>
      </c>
      <c r="G371" s="43">
        <v>-11953.688</v>
      </c>
      <c r="H371" s="44">
        <v>-0.80999999999999994</v>
      </c>
    </row>
    <row r="372" spans="3:8" x14ac:dyDescent="0.2">
      <c r="C372" s="38" t="s">
        <v>1781</v>
      </c>
      <c r="D372" s="38" t="s">
        <v>1351</v>
      </c>
      <c r="E372" s="38" t="s">
        <v>84</v>
      </c>
      <c r="F372" s="38">
        <v>-9674000</v>
      </c>
      <c r="G372" s="43">
        <v>-13741.917000000001</v>
      </c>
      <c r="H372" s="44">
        <v>-0.93</v>
      </c>
    </row>
    <row r="373" spans="3:8" x14ac:dyDescent="0.2">
      <c r="C373" s="38" t="s">
        <v>1782</v>
      </c>
      <c r="D373" s="38" t="s">
        <v>1317</v>
      </c>
      <c r="E373" s="38" t="s">
        <v>84</v>
      </c>
      <c r="F373" s="38">
        <v>-4650000</v>
      </c>
      <c r="G373" s="43">
        <v>-14591.7</v>
      </c>
      <c r="H373" s="44">
        <v>-0.9900000000000001</v>
      </c>
    </row>
    <row r="374" spans="3:8" x14ac:dyDescent="0.2">
      <c r="C374" s="38" t="s">
        <v>1783</v>
      </c>
      <c r="D374" s="38" t="s">
        <v>1279</v>
      </c>
      <c r="E374" s="38" t="s">
        <v>84</v>
      </c>
      <c r="F374" s="38">
        <v>-892500</v>
      </c>
      <c r="G374" s="43">
        <v>-14709.73875</v>
      </c>
      <c r="H374" s="44">
        <v>-1</v>
      </c>
    </row>
    <row r="375" spans="3:8" x14ac:dyDescent="0.2">
      <c r="C375" s="38" t="s">
        <v>1784</v>
      </c>
      <c r="D375" s="38" t="s">
        <v>1311</v>
      </c>
      <c r="E375" s="38" t="s">
        <v>84</v>
      </c>
      <c r="F375" s="38">
        <v>-449250</v>
      </c>
      <c r="G375" s="43">
        <v>-14855.574375</v>
      </c>
      <c r="H375" s="44">
        <v>-1.0100000000000002</v>
      </c>
    </row>
    <row r="376" spans="3:8" x14ac:dyDescent="0.2">
      <c r="C376" s="38" t="s">
        <v>1785</v>
      </c>
      <c r="D376" s="38" t="s">
        <v>1358</v>
      </c>
      <c r="E376" s="38" t="s">
        <v>84</v>
      </c>
      <c r="F376" s="38">
        <v>-1876200</v>
      </c>
      <c r="G376" s="43">
        <v>-15446.7546</v>
      </c>
      <c r="H376" s="44">
        <v>-1.05</v>
      </c>
    </row>
    <row r="377" spans="3:8" x14ac:dyDescent="0.2">
      <c r="C377" s="38" t="s">
        <v>1786</v>
      </c>
      <c r="D377" s="38" t="s">
        <v>1377</v>
      </c>
      <c r="E377" s="38" t="s">
        <v>84</v>
      </c>
      <c r="F377" s="38">
        <v>-2735200</v>
      </c>
      <c r="G377" s="43">
        <v>-16851.567200000001</v>
      </c>
      <c r="H377" s="44">
        <v>-1.1400000000000001</v>
      </c>
    </row>
    <row r="378" spans="3:8" x14ac:dyDescent="0.2">
      <c r="C378" s="38" t="s">
        <v>1787</v>
      </c>
      <c r="D378" s="38" t="s">
        <v>1408</v>
      </c>
      <c r="E378" s="38" t="s">
        <v>84</v>
      </c>
      <c r="F378" s="38">
        <v>-2850000</v>
      </c>
      <c r="G378" s="43">
        <v>-20891.924999999999</v>
      </c>
      <c r="H378" s="44">
        <v>-1.4200000000000002</v>
      </c>
    </row>
    <row r="379" spans="3:8" x14ac:dyDescent="0.2">
      <c r="C379" s="38" t="s">
        <v>1788</v>
      </c>
      <c r="D379" s="38" t="s">
        <v>1288</v>
      </c>
      <c r="E379" s="38" t="s">
        <v>84</v>
      </c>
      <c r="F379" s="38">
        <v>-3397322</v>
      </c>
      <c r="G379" s="43">
        <v>-22751.865433999999</v>
      </c>
      <c r="H379" s="44">
        <v>-1.54</v>
      </c>
    </row>
    <row r="380" spans="3:8" x14ac:dyDescent="0.2">
      <c r="C380" s="38" t="s">
        <v>1789</v>
      </c>
      <c r="D380" s="38" t="s">
        <v>1231</v>
      </c>
      <c r="E380" s="38" t="s">
        <v>84</v>
      </c>
      <c r="F380" s="38">
        <v>-6184600</v>
      </c>
      <c r="G380" s="43">
        <v>-26624.703000000001</v>
      </c>
      <c r="H380" s="44">
        <v>-1.81</v>
      </c>
    </row>
    <row r="381" spans="3:8" x14ac:dyDescent="0.2">
      <c r="C381" s="38" t="s">
        <v>1790</v>
      </c>
      <c r="D381" s="38" t="s">
        <v>1281</v>
      </c>
      <c r="E381" s="38" t="s">
        <v>84</v>
      </c>
      <c r="F381" s="38">
        <v>-3421500</v>
      </c>
      <c r="G381" s="43">
        <v>-28064.853749999998</v>
      </c>
      <c r="H381" s="44">
        <v>-1.9</v>
      </c>
    </row>
    <row r="382" spans="3:8" x14ac:dyDescent="0.2">
      <c r="C382" s="38" t="s">
        <v>1791</v>
      </c>
      <c r="D382" s="38" t="s">
        <v>1360</v>
      </c>
      <c r="E382" s="38" t="s">
        <v>84</v>
      </c>
      <c r="F382" s="38">
        <v>-5990600</v>
      </c>
      <c r="G382" s="43">
        <v>-32238.4139</v>
      </c>
      <c r="H382" s="44">
        <v>-2.19</v>
      </c>
    </row>
    <row r="383" spans="3:8" x14ac:dyDescent="0.2">
      <c r="C383" s="38" t="s">
        <v>1792</v>
      </c>
      <c r="D383" s="38" t="s">
        <v>1406</v>
      </c>
      <c r="E383" s="38" t="s">
        <v>84</v>
      </c>
      <c r="F383" s="38">
        <v>-3198400</v>
      </c>
      <c r="G383" s="43">
        <v>-40250.264799999997</v>
      </c>
      <c r="H383" s="44">
        <v>-2.73</v>
      </c>
    </row>
    <row r="384" spans="3:8" ht="13.5" thickBot="1" x14ac:dyDescent="0.25">
      <c r="E384" s="47" t="s">
        <v>48</v>
      </c>
      <c r="G384" s="48">
        <v>-857523.14213950001</v>
      </c>
      <c r="H384" s="49">
        <v>-58.17</v>
      </c>
    </row>
    <row r="385" spans="1:8" ht="13.5" thickTop="1" x14ac:dyDescent="0.2">
      <c r="A385" s="92" t="s">
        <v>1793</v>
      </c>
      <c r="B385" s="97"/>
      <c r="C385" s="97"/>
      <c r="H385" s="44"/>
    </row>
    <row r="386" spans="1:8" x14ac:dyDescent="0.2">
      <c r="B386" s="94" t="s">
        <v>1793</v>
      </c>
      <c r="C386" s="93"/>
      <c r="H386" s="44"/>
    </row>
    <row r="387" spans="1:8" x14ac:dyDescent="0.2">
      <c r="B387" s="92" t="s">
        <v>49</v>
      </c>
      <c r="C387" s="93"/>
      <c r="H387" s="44"/>
    </row>
    <row r="388" spans="1:8" x14ac:dyDescent="0.2">
      <c r="B388" s="46" t="s">
        <v>84</v>
      </c>
      <c r="C388" s="38" t="s">
        <v>1794</v>
      </c>
      <c r="D388" s="38" t="s">
        <v>1795</v>
      </c>
      <c r="E388" s="38" t="s">
        <v>1793</v>
      </c>
      <c r="F388" s="38">
        <v>8575497.6791999992</v>
      </c>
      <c r="G388" s="43">
        <v>242915.53</v>
      </c>
      <c r="H388" s="44">
        <v>16.48</v>
      </c>
    </row>
    <row r="389" spans="1:8" x14ac:dyDescent="0.2">
      <c r="B389" s="46" t="s">
        <v>84</v>
      </c>
      <c r="C389" s="38" t="s">
        <v>1796</v>
      </c>
      <c r="D389" s="38" t="s">
        <v>1797</v>
      </c>
      <c r="E389" s="38" t="s">
        <v>1793</v>
      </c>
      <c r="F389" s="38">
        <v>228929.8988</v>
      </c>
      <c r="G389" s="43">
        <v>5281.05</v>
      </c>
      <c r="H389" s="44">
        <v>0.36000000000000004</v>
      </c>
    </row>
    <row r="390" spans="1:8" ht="13.5" thickBot="1" x14ac:dyDescent="0.25">
      <c r="E390" s="47" t="s">
        <v>48</v>
      </c>
      <c r="G390" s="48">
        <v>248196.58</v>
      </c>
      <c r="H390" s="49">
        <v>16.84</v>
      </c>
    </row>
    <row r="391" spans="1:8" ht="13.5" thickTop="1" x14ac:dyDescent="0.2">
      <c r="H391" s="44"/>
    </row>
    <row r="392" spans="1:8" x14ac:dyDescent="0.2">
      <c r="A392" s="92" t="s">
        <v>7</v>
      </c>
      <c r="B392" s="93"/>
      <c r="C392" s="93"/>
      <c r="H392" s="44"/>
    </row>
    <row r="393" spans="1:8" x14ac:dyDescent="0.2">
      <c r="B393" s="94" t="s">
        <v>8</v>
      </c>
      <c r="C393" s="93"/>
      <c r="H393" s="44"/>
    </row>
    <row r="394" spans="1:8" x14ac:dyDescent="0.2">
      <c r="B394" s="92" t="s">
        <v>9</v>
      </c>
      <c r="C394" s="93"/>
      <c r="H394" s="44"/>
    </row>
    <row r="395" spans="1:8" x14ac:dyDescent="0.2">
      <c r="B395" s="50">
        <v>7.1999999999999995E-2</v>
      </c>
      <c r="C395" s="38" t="s">
        <v>14</v>
      </c>
      <c r="D395" s="38" t="s">
        <v>561</v>
      </c>
      <c r="E395" s="38" t="s">
        <v>16</v>
      </c>
      <c r="F395" s="38">
        <v>235</v>
      </c>
      <c r="G395" s="43">
        <v>23430.93</v>
      </c>
      <c r="H395" s="44">
        <v>1.59</v>
      </c>
    </row>
    <row r="396" spans="1:8" x14ac:dyDescent="0.2">
      <c r="B396" s="50">
        <v>7.85E-2</v>
      </c>
      <c r="C396" s="38" t="s">
        <v>103</v>
      </c>
      <c r="D396" s="38" t="s">
        <v>153</v>
      </c>
      <c r="E396" s="38" t="s">
        <v>36</v>
      </c>
      <c r="F396" s="38">
        <v>2000</v>
      </c>
      <c r="G396" s="43">
        <v>19950.38</v>
      </c>
      <c r="H396" s="44">
        <v>1.35</v>
      </c>
    </row>
    <row r="397" spans="1:8" x14ac:dyDescent="0.2">
      <c r="B397" s="50">
        <v>7.1900000000000006E-2</v>
      </c>
      <c r="C397" s="38" t="s">
        <v>112</v>
      </c>
      <c r="D397" s="38" t="s">
        <v>1798</v>
      </c>
      <c r="E397" s="38" t="s">
        <v>16</v>
      </c>
      <c r="F397" s="38">
        <v>2000</v>
      </c>
      <c r="G397" s="43">
        <v>19678.439999999999</v>
      </c>
      <c r="H397" s="44">
        <v>1.33</v>
      </c>
    </row>
    <row r="398" spans="1:8" x14ac:dyDescent="0.2">
      <c r="B398" s="50">
        <v>8.2500000000000004E-2</v>
      </c>
      <c r="C398" s="38" t="s">
        <v>99</v>
      </c>
      <c r="D398" s="38" t="s">
        <v>1799</v>
      </c>
      <c r="E398" s="38" t="s">
        <v>24</v>
      </c>
      <c r="F398" s="38">
        <v>1000</v>
      </c>
      <c r="G398" s="43">
        <v>9980.8000000000011</v>
      </c>
      <c r="H398" s="44">
        <v>0.68</v>
      </c>
    </row>
    <row r="399" spans="1:8" x14ac:dyDescent="0.2">
      <c r="B399" s="50">
        <v>8.6499999999999994E-2</v>
      </c>
      <c r="C399" s="38" t="s">
        <v>112</v>
      </c>
      <c r="D399" s="38" t="s">
        <v>871</v>
      </c>
      <c r="E399" s="38" t="s">
        <v>16</v>
      </c>
      <c r="F399" s="38">
        <v>650</v>
      </c>
      <c r="G399" s="43">
        <v>6502.31</v>
      </c>
      <c r="H399" s="44">
        <v>0.44</v>
      </c>
    </row>
    <row r="400" spans="1:8" x14ac:dyDescent="0.2">
      <c r="B400" s="46" t="s">
        <v>13</v>
      </c>
      <c r="C400" s="38" t="s">
        <v>557</v>
      </c>
      <c r="D400" s="38" t="s">
        <v>1800</v>
      </c>
      <c r="E400" s="38" t="s">
        <v>36</v>
      </c>
      <c r="F400" s="38">
        <v>1000</v>
      </c>
      <c r="G400" s="43">
        <v>6265.83</v>
      </c>
      <c r="H400" s="44">
        <v>0.42000000000000004</v>
      </c>
    </row>
    <row r="401" spans="1:8" x14ac:dyDescent="0.2">
      <c r="B401" s="46" t="s">
        <v>13</v>
      </c>
      <c r="C401" s="38" t="s">
        <v>554</v>
      </c>
      <c r="D401" s="38" t="s">
        <v>1801</v>
      </c>
      <c r="E401" s="38" t="s">
        <v>556</v>
      </c>
      <c r="F401" s="38">
        <v>5000</v>
      </c>
      <c r="G401" s="43">
        <v>5358.56</v>
      </c>
      <c r="H401" s="44">
        <v>0.36000000000000004</v>
      </c>
    </row>
    <row r="402" spans="1:8" x14ac:dyDescent="0.2">
      <c r="B402" s="50">
        <v>0.08</v>
      </c>
      <c r="C402" s="38" t="s">
        <v>14</v>
      </c>
      <c r="D402" s="38" t="s">
        <v>1802</v>
      </c>
      <c r="E402" s="38" t="s">
        <v>16</v>
      </c>
      <c r="F402" s="38">
        <v>50</v>
      </c>
      <c r="G402" s="43">
        <v>4991.4800000000005</v>
      </c>
      <c r="H402" s="44">
        <v>0.34</v>
      </c>
    </row>
    <row r="403" spans="1:8" x14ac:dyDescent="0.2">
      <c r="B403" s="50">
        <v>7.6999999999999999E-2</v>
      </c>
      <c r="C403" s="38" t="s">
        <v>112</v>
      </c>
      <c r="D403" s="38" t="s">
        <v>1803</v>
      </c>
      <c r="E403" s="38" t="s">
        <v>16</v>
      </c>
      <c r="F403" s="38">
        <v>500</v>
      </c>
      <c r="G403" s="43">
        <v>4990.8900000000003</v>
      </c>
      <c r="H403" s="44">
        <v>0.34</v>
      </c>
    </row>
    <row r="404" spans="1:8" x14ac:dyDescent="0.2">
      <c r="B404" s="50">
        <v>7.4499999999999997E-2</v>
      </c>
      <c r="C404" s="38" t="s">
        <v>14</v>
      </c>
      <c r="D404" s="38" t="s">
        <v>30</v>
      </c>
      <c r="E404" s="38" t="s">
        <v>16</v>
      </c>
      <c r="F404" s="38">
        <v>50</v>
      </c>
      <c r="G404" s="43">
        <v>4989.8500000000004</v>
      </c>
      <c r="H404" s="44">
        <v>0.34</v>
      </c>
    </row>
    <row r="405" spans="1:8" x14ac:dyDescent="0.2">
      <c r="B405" s="50">
        <v>8.2500000000000004E-2</v>
      </c>
      <c r="C405" s="38" t="s">
        <v>112</v>
      </c>
      <c r="D405" s="38" t="s">
        <v>200</v>
      </c>
      <c r="E405" s="38" t="s">
        <v>16</v>
      </c>
      <c r="F405" s="38">
        <v>450</v>
      </c>
      <c r="G405" s="43">
        <v>4494.37</v>
      </c>
      <c r="H405" s="44">
        <v>0.3</v>
      </c>
    </row>
    <row r="406" spans="1:8" ht="13.5" thickBot="1" x14ac:dyDescent="0.25">
      <c r="E406" s="47" t="s">
        <v>48</v>
      </c>
      <c r="G406" s="48">
        <v>110633.84</v>
      </c>
      <c r="H406" s="49">
        <v>7.49</v>
      </c>
    </row>
    <row r="407" spans="1:8" ht="13.5" thickTop="1" x14ac:dyDescent="0.2">
      <c r="H407" s="44"/>
    </row>
    <row r="408" spans="1:8" x14ac:dyDescent="0.2">
      <c r="A408" s="92" t="s">
        <v>68</v>
      </c>
      <c r="B408" s="93"/>
      <c r="C408" s="93"/>
      <c r="H408" s="44"/>
    </row>
    <row r="409" spans="1:8" x14ac:dyDescent="0.2">
      <c r="B409" s="94" t="s">
        <v>69</v>
      </c>
      <c r="C409" s="93"/>
      <c r="H409" s="44"/>
    </row>
    <row r="410" spans="1:8" x14ac:dyDescent="0.2">
      <c r="B410" s="46" t="s">
        <v>75</v>
      </c>
      <c r="C410" s="38" t="s">
        <v>14</v>
      </c>
      <c r="D410" s="38" t="s">
        <v>1804</v>
      </c>
      <c r="E410" s="38" t="s">
        <v>73</v>
      </c>
      <c r="F410" s="38">
        <v>4000</v>
      </c>
      <c r="G410" s="43">
        <v>19632.100000000002</v>
      </c>
      <c r="H410" s="44">
        <v>1.33</v>
      </c>
    </row>
    <row r="411" spans="1:8" ht="13.5" thickBot="1" x14ac:dyDescent="0.25">
      <c r="E411" s="47" t="s">
        <v>48</v>
      </c>
      <c r="G411" s="51">
        <v>19632.099999999999</v>
      </c>
      <c r="H411" s="52">
        <v>1.33</v>
      </c>
    </row>
    <row r="412" spans="1:8" ht="13.5" thickTop="1" x14ac:dyDescent="0.2">
      <c r="H412" s="44"/>
    </row>
    <row r="413" spans="1:8" x14ac:dyDescent="0.2">
      <c r="B413" s="92" t="s">
        <v>1254</v>
      </c>
      <c r="C413" s="93"/>
      <c r="H413" s="44"/>
    </row>
    <row r="414" spans="1:8" x14ac:dyDescent="0.2">
      <c r="B414" s="94" t="s">
        <v>601</v>
      </c>
      <c r="C414" s="93"/>
      <c r="E414" s="47" t="s">
        <v>602</v>
      </c>
      <c r="H414" s="44"/>
    </row>
    <row r="415" spans="1:8" x14ac:dyDescent="0.2">
      <c r="C415" s="38" t="s">
        <v>603</v>
      </c>
      <c r="E415" s="38" t="s">
        <v>2405</v>
      </c>
      <c r="G415" s="43">
        <v>93713</v>
      </c>
      <c r="H415" s="44">
        <f>G415/$G$425*100</f>
        <v>6.3561467020607223</v>
      </c>
    </row>
    <row r="416" spans="1:8" x14ac:dyDescent="0.2">
      <c r="C416" s="38" t="s">
        <v>227</v>
      </c>
      <c r="E416" s="38" t="s">
        <v>2404</v>
      </c>
      <c r="G416" s="43">
        <v>82984.5</v>
      </c>
      <c r="H416" s="44">
        <f>G416/$G$425*100</f>
        <v>5.6284790370296323</v>
      </c>
    </row>
    <row r="417" spans="1:10" x14ac:dyDescent="0.2">
      <c r="C417" s="38" t="s">
        <v>581</v>
      </c>
      <c r="E417" s="38" t="s">
        <v>2406</v>
      </c>
      <c r="G417" s="43">
        <v>15000</v>
      </c>
      <c r="H417" s="44">
        <f>G417/$G$425*100</f>
        <v>1.0173850002764913</v>
      </c>
    </row>
    <row r="418" spans="1:10" x14ac:dyDescent="0.2">
      <c r="C418" s="38" t="s">
        <v>71</v>
      </c>
      <c r="E418" s="38" t="s">
        <v>2407</v>
      </c>
      <c r="G418" s="43">
        <v>8225</v>
      </c>
      <c r="H418" s="44">
        <f>G418/G425*100</f>
        <v>0.55786610848494278</v>
      </c>
    </row>
    <row r="419" spans="1:10" ht="13.5" thickBot="1" x14ac:dyDescent="0.25">
      <c r="E419" s="47" t="s">
        <v>48</v>
      </c>
      <c r="G419" s="48">
        <f>SUM(G415:G418)</f>
        <v>199922.5</v>
      </c>
      <c r="H419" s="49">
        <f>SUM(H415:H418)</f>
        <v>13.559876847851788</v>
      </c>
    </row>
    <row r="420" spans="1:10" ht="13.5" thickTop="1" x14ac:dyDescent="0.2">
      <c r="B420" s="46" t="s">
        <v>84</v>
      </c>
      <c r="H420" s="44"/>
    </row>
    <row r="421" spans="1:10" x14ac:dyDescent="0.2">
      <c r="C421" s="38" t="s">
        <v>85</v>
      </c>
      <c r="E421" s="38" t="s">
        <v>84</v>
      </c>
      <c r="G421" s="43">
        <v>2812</v>
      </c>
      <c r="H421" s="44">
        <v>0.19</v>
      </c>
      <c r="J421" s="57"/>
    </row>
    <row r="422" spans="1:10" x14ac:dyDescent="0.2">
      <c r="H422" s="44"/>
    </row>
    <row r="423" spans="1:10" x14ac:dyDescent="0.2">
      <c r="A423" s="53" t="s">
        <v>86</v>
      </c>
      <c r="G423" s="54">
        <v>896402.77</v>
      </c>
      <c r="H423" s="55">
        <v>60.85</v>
      </c>
      <c r="I423" s="43"/>
      <c r="J423" s="57"/>
    </row>
    <row r="424" spans="1:10" x14ac:dyDescent="0.2">
      <c r="H424" s="44"/>
      <c r="J424" s="43"/>
    </row>
    <row r="425" spans="1:10" ht="13.5" thickBot="1" x14ac:dyDescent="0.25">
      <c r="E425" s="47" t="s">
        <v>87</v>
      </c>
      <c r="G425" s="48">
        <v>1474368.11</v>
      </c>
      <c r="H425" s="49">
        <v>100</v>
      </c>
    </row>
    <row r="426" spans="1:10" ht="13.5" thickTop="1" x14ac:dyDescent="0.2">
      <c r="H426" s="44"/>
    </row>
    <row r="427" spans="1:10" x14ac:dyDescent="0.2">
      <c r="A427" s="47" t="s">
        <v>88</v>
      </c>
      <c r="H427" s="44"/>
    </row>
    <row r="428" spans="1:10" x14ac:dyDescent="0.2">
      <c r="A428" s="38">
        <v>1</v>
      </c>
      <c r="B428" s="38" t="s">
        <v>1255</v>
      </c>
      <c r="H428" s="44"/>
    </row>
    <row r="429" spans="1:10" x14ac:dyDescent="0.2">
      <c r="H429" s="44"/>
    </row>
    <row r="430" spans="1:10" x14ac:dyDescent="0.2">
      <c r="A430" s="38">
        <v>2</v>
      </c>
      <c r="B430" s="38" t="s">
        <v>90</v>
      </c>
      <c r="H430" s="44"/>
    </row>
    <row r="431" spans="1:10" x14ac:dyDescent="0.2">
      <c r="H431" s="44"/>
    </row>
    <row r="432" spans="1:10" x14ac:dyDescent="0.2">
      <c r="A432" s="38">
        <v>3</v>
      </c>
      <c r="B432" s="38" t="s">
        <v>1806</v>
      </c>
      <c r="H432" s="44"/>
    </row>
    <row r="433" spans="1:8" x14ac:dyDescent="0.2">
      <c r="H433" s="44"/>
    </row>
    <row r="434" spans="1:8" x14ac:dyDescent="0.2">
      <c r="A434" s="38">
        <v>4</v>
      </c>
      <c r="B434" s="38" t="s">
        <v>91</v>
      </c>
      <c r="H434" s="44"/>
    </row>
    <row r="435" spans="1:8" x14ac:dyDescent="0.2">
      <c r="B435" s="38" t="s">
        <v>92</v>
      </c>
      <c r="H435" s="44"/>
    </row>
    <row r="436" spans="1:8" x14ac:dyDescent="0.2">
      <c r="B436" s="38" t="s">
        <v>93</v>
      </c>
      <c r="H436" s="44"/>
    </row>
    <row r="437" spans="1:8" x14ac:dyDescent="0.2">
      <c r="A437" s="34"/>
      <c r="B437" s="34"/>
      <c r="C437" s="34"/>
      <c r="D437" s="34"/>
      <c r="E437" s="34"/>
      <c r="F437" s="34"/>
      <c r="G437" s="36"/>
      <c r="H437" s="56"/>
    </row>
  </sheetData>
  <mergeCells count="14">
    <mergeCell ref="B413:C413"/>
    <mergeCell ref="B414:C414"/>
    <mergeCell ref="B387:C387"/>
    <mergeCell ref="A392:C392"/>
    <mergeCell ref="B393:C393"/>
    <mergeCell ref="B394:C394"/>
    <mergeCell ref="A408:C408"/>
    <mergeCell ref="B409:C409"/>
    <mergeCell ref="A2:C2"/>
    <mergeCell ref="A3:C3"/>
    <mergeCell ref="B4:C4"/>
    <mergeCell ref="B195:C195"/>
    <mergeCell ref="A385:C385"/>
    <mergeCell ref="B386:C386"/>
  </mergeCells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2"/>
  <sheetViews>
    <sheetView topLeftCell="A62" workbookViewId="0">
      <selection activeCell="E90" sqref="E90"/>
    </sheetView>
  </sheetViews>
  <sheetFormatPr defaultRowHeight="12.75" x14ac:dyDescent="0.2"/>
  <cols>
    <col min="1" max="1" width="2.7109375" style="38" customWidth="1"/>
    <col min="2" max="2" width="7.42578125" style="38" customWidth="1"/>
    <col min="3" max="3" width="40.7109375" style="38" customWidth="1"/>
    <col min="4" max="4" width="13.7109375" style="38" bestFit="1" customWidth="1"/>
    <col min="5" max="5" width="20.42578125" style="38" bestFit="1" customWidth="1"/>
    <col min="6" max="6" width="7.85546875" style="38" bestFit="1" customWidth="1"/>
    <col min="7" max="7" width="13.85546875" style="43" customWidth="1"/>
    <col min="8" max="8" width="10.140625" style="57" customWidth="1"/>
    <col min="9" max="16384" width="9.140625" style="38"/>
  </cols>
  <sheetData>
    <row r="1" spans="1:8" x14ac:dyDescent="0.2">
      <c r="A1" s="34"/>
      <c r="B1" s="34"/>
      <c r="C1" s="35" t="s">
        <v>1401</v>
      </c>
      <c r="D1" s="34"/>
      <c r="E1" s="34"/>
      <c r="F1" s="34"/>
      <c r="G1" s="36"/>
      <c r="H1" s="37"/>
    </row>
    <row r="2" spans="1:8" ht="25.5" x14ac:dyDescent="0.2">
      <c r="A2" s="95" t="s">
        <v>1</v>
      </c>
      <c r="B2" s="96"/>
      <c r="C2" s="96"/>
      <c r="D2" s="39" t="s">
        <v>2</v>
      </c>
      <c r="E2" s="39" t="s">
        <v>534</v>
      </c>
      <c r="F2" s="40" t="s">
        <v>4</v>
      </c>
      <c r="G2" s="41" t="s">
        <v>5</v>
      </c>
      <c r="H2" s="42" t="s">
        <v>6</v>
      </c>
    </row>
    <row r="3" spans="1:8" x14ac:dyDescent="0.2">
      <c r="A3" s="92" t="s">
        <v>535</v>
      </c>
      <c r="B3" s="93"/>
      <c r="C3" s="93"/>
      <c r="H3" s="44"/>
    </row>
    <row r="4" spans="1:8" x14ac:dyDescent="0.2">
      <c r="B4" s="92" t="s">
        <v>9</v>
      </c>
      <c r="C4" s="93"/>
      <c r="H4" s="44"/>
    </row>
    <row r="5" spans="1:8" x14ac:dyDescent="0.2">
      <c r="B5" s="46" t="s">
        <v>84</v>
      </c>
      <c r="C5" s="38" t="s">
        <v>603</v>
      </c>
      <c r="D5" s="38" t="s">
        <v>1108</v>
      </c>
      <c r="E5" s="38" t="s">
        <v>1109</v>
      </c>
      <c r="F5" s="38">
        <v>4332</v>
      </c>
      <c r="G5" s="43">
        <v>81.62</v>
      </c>
      <c r="H5" s="44">
        <v>1.22</v>
      </c>
    </row>
    <row r="6" spans="1:8" x14ac:dyDescent="0.2">
      <c r="B6" s="46" t="s">
        <v>84</v>
      </c>
      <c r="C6" s="38" t="s">
        <v>1128</v>
      </c>
      <c r="D6" s="38" t="s">
        <v>1129</v>
      </c>
      <c r="E6" s="38" t="s">
        <v>1130</v>
      </c>
      <c r="F6" s="38">
        <v>4175</v>
      </c>
      <c r="G6" s="43">
        <v>48.96</v>
      </c>
      <c r="H6" s="44">
        <v>0.73</v>
      </c>
    </row>
    <row r="7" spans="1:8" x14ac:dyDescent="0.2">
      <c r="B7" s="46" t="s">
        <v>84</v>
      </c>
      <c r="C7" s="38" t="s">
        <v>1200</v>
      </c>
      <c r="D7" s="38" t="s">
        <v>1201</v>
      </c>
      <c r="E7" s="38" t="s">
        <v>1130</v>
      </c>
      <c r="F7" s="38">
        <v>1028</v>
      </c>
      <c r="G7" s="43">
        <v>31.2</v>
      </c>
      <c r="H7" s="44">
        <v>0.47000000000000003</v>
      </c>
    </row>
    <row r="8" spans="1:8" x14ac:dyDescent="0.2">
      <c r="B8" s="46" t="s">
        <v>84</v>
      </c>
      <c r="C8" s="38" t="s">
        <v>1119</v>
      </c>
      <c r="D8" s="38" t="s">
        <v>1120</v>
      </c>
      <c r="E8" s="38" t="s">
        <v>1121</v>
      </c>
      <c r="F8" s="38">
        <v>10784</v>
      </c>
      <c r="G8" s="43">
        <v>28.580000000000002</v>
      </c>
      <c r="H8" s="44">
        <v>0.43</v>
      </c>
    </row>
    <row r="9" spans="1:8" x14ac:dyDescent="0.2">
      <c r="B9" s="46" t="s">
        <v>84</v>
      </c>
      <c r="C9" s="38" t="s">
        <v>1018</v>
      </c>
      <c r="D9" s="38" t="s">
        <v>1288</v>
      </c>
      <c r="E9" s="38" t="s">
        <v>1197</v>
      </c>
      <c r="F9" s="38">
        <v>4157</v>
      </c>
      <c r="G9" s="43">
        <v>27.92</v>
      </c>
      <c r="H9" s="44">
        <v>0.42000000000000004</v>
      </c>
    </row>
    <row r="10" spans="1:8" x14ac:dyDescent="0.2">
      <c r="B10" s="46" t="s">
        <v>84</v>
      </c>
      <c r="C10" s="38" t="s">
        <v>71</v>
      </c>
      <c r="D10" s="38" t="s">
        <v>1118</v>
      </c>
      <c r="E10" s="38" t="s">
        <v>1109</v>
      </c>
      <c r="F10" s="38">
        <v>1509</v>
      </c>
      <c r="G10" s="43">
        <v>25.36</v>
      </c>
      <c r="H10" s="44">
        <v>0.38</v>
      </c>
    </row>
    <row r="11" spans="1:8" x14ac:dyDescent="0.2">
      <c r="B11" s="46" t="s">
        <v>84</v>
      </c>
      <c r="C11" s="38" t="s">
        <v>583</v>
      </c>
      <c r="D11" s="38" t="s">
        <v>1277</v>
      </c>
      <c r="E11" s="38" t="s">
        <v>1278</v>
      </c>
      <c r="F11" s="38">
        <v>12603</v>
      </c>
      <c r="G11" s="43">
        <v>24.92</v>
      </c>
      <c r="H11" s="44">
        <v>0.37</v>
      </c>
    </row>
    <row r="12" spans="1:8" x14ac:dyDescent="0.2">
      <c r="B12" s="46" t="s">
        <v>84</v>
      </c>
      <c r="C12" s="38" t="s">
        <v>46</v>
      </c>
      <c r="D12" s="38" t="s">
        <v>1276</v>
      </c>
      <c r="E12" s="38" t="s">
        <v>1221</v>
      </c>
      <c r="F12" s="38">
        <v>10121</v>
      </c>
      <c r="G12" s="43">
        <v>24.84</v>
      </c>
      <c r="H12" s="44">
        <v>0.37</v>
      </c>
    </row>
    <row r="13" spans="1:8" x14ac:dyDescent="0.2">
      <c r="B13" s="46" t="s">
        <v>84</v>
      </c>
      <c r="C13" s="38" t="s">
        <v>1184</v>
      </c>
      <c r="D13" s="38" t="s">
        <v>1185</v>
      </c>
      <c r="E13" s="38" t="s">
        <v>1158</v>
      </c>
      <c r="F13" s="38">
        <v>5773</v>
      </c>
      <c r="G13" s="43">
        <v>24.8</v>
      </c>
      <c r="H13" s="44">
        <v>0.37</v>
      </c>
    </row>
    <row r="14" spans="1:8" x14ac:dyDescent="0.2">
      <c r="B14" s="46" t="s">
        <v>84</v>
      </c>
      <c r="C14" s="38" t="s">
        <v>1307</v>
      </c>
      <c r="D14" s="38" t="s">
        <v>1308</v>
      </c>
      <c r="E14" s="38" t="s">
        <v>1114</v>
      </c>
      <c r="F14" s="38">
        <v>2110</v>
      </c>
      <c r="G14" s="43">
        <v>24.32</v>
      </c>
      <c r="H14" s="44">
        <v>0.36000000000000004</v>
      </c>
    </row>
    <row r="15" spans="1:8" x14ac:dyDescent="0.2">
      <c r="B15" s="46" t="s">
        <v>84</v>
      </c>
      <c r="C15" s="38" t="s">
        <v>1282</v>
      </c>
      <c r="D15" s="38" t="s">
        <v>1283</v>
      </c>
      <c r="E15" s="38" t="s">
        <v>1127</v>
      </c>
      <c r="F15" s="38">
        <v>649</v>
      </c>
      <c r="G15" s="43">
        <v>23.34</v>
      </c>
      <c r="H15" s="44">
        <v>0.35000000000000003</v>
      </c>
    </row>
    <row r="16" spans="1:8" x14ac:dyDescent="0.2">
      <c r="B16" s="46" t="s">
        <v>84</v>
      </c>
      <c r="C16" s="38" t="s">
        <v>159</v>
      </c>
      <c r="D16" s="38" t="s">
        <v>1157</v>
      </c>
      <c r="E16" s="38" t="s">
        <v>1158</v>
      </c>
      <c r="F16" s="38">
        <v>2088</v>
      </c>
      <c r="G16" s="43">
        <v>19.93</v>
      </c>
      <c r="H16" s="44">
        <v>0.3</v>
      </c>
    </row>
    <row r="17" spans="2:8" x14ac:dyDescent="0.2">
      <c r="B17" s="46" t="s">
        <v>84</v>
      </c>
      <c r="C17" s="38" t="s">
        <v>1284</v>
      </c>
      <c r="D17" s="38" t="s">
        <v>1285</v>
      </c>
      <c r="E17" s="38" t="s">
        <v>1278</v>
      </c>
      <c r="F17" s="38">
        <v>11776</v>
      </c>
      <c r="G17" s="43">
        <v>19.22</v>
      </c>
      <c r="H17" s="44">
        <v>0.29000000000000004</v>
      </c>
    </row>
    <row r="18" spans="2:8" x14ac:dyDescent="0.2">
      <c r="B18" s="46" t="s">
        <v>84</v>
      </c>
      <c r="C18" s="38" t="s">
        <v>1312</v>
      </c>
      <c r="D18" s="38" t="s">
        <v>1313</v>
      </c>
      <c r="E18" s="38" t="s">
        <v>1183</v>
      </c>
      <c r="F18" s="38">
        <v>2808</v>
      </c>
      <c r="G18" s="43">
        <v>17.690000000000001</v>
      </c>
      <c r="H18" s="44">
        <v>0.26</v>
      </c>
    </row>
    <row r="19" spans="2:8" x14ac:dyDescent="0.2">
      <c r="B19" s="46" t="s">
        <v>84</v>
      </c>
      <c r="C19" s="38" t="s">
        <v>1348</v>
      </c>
      <c r="D19" s="38" t="s">
        <v>1349</v>
      </c>
      <c r="E19" s="38" t="s">
        <v>1121</v>
      </c>
      <c r="F19" s="38">
        <v>1507</v>
      </c>
      <c r="G19" s="43">
        <v>16.84</v>
      </c>
      <c r="H19" s="44">
        <v>0.25</v>
      </c>
    </row>
    <row r="20" spans="2:8" x14ac:dyDescent="0.2">
      <c r="B20" s="46" t="s">
        <v>84</v>
      </c>
      <c r="C20" s="38" t="s">
        <v>79</v>
      </c>
      <c r="D20" s="38" t="s">
        <v>1111</v>
      </c>
      <c r="E20" s="38" t="s">
        <v>1109</v>
      </c>
      <c r="F20" s="38">
        <v>5263</v>
      </c>
      <c r="G20" s="43">
        <v>16.490000000000002</v>
      </c>
      <c r="H20" s="44">
        <v>0.25</v>
      </c>
    </row>
    <row r="21" spans="2:8" x14ac:dyDescent="0.2">
      <c r="B21" s="46" t="s">
        <v>84</v>
      </c>
      <c r="C21" s="38" t="s">
        <v>1274</v>
      </c>
      <c r="D21" s="38" t="s">
        <v>1275</v>
      </c>
      <c r="E21" s="38" t="s">
        <v>1121</v>
      </c>
      <c r="F21" s="38">
        <v>1204</v>
      </c>
      <c r="G21" s="43">
        <v>15.870000000000001</v>
      </c>
      <c r="H21" s="44">
        <v>0.24000000000000002</v>
      </c>
    </row>
    <row r="22" spans="2:8" x14ac:dyDescent="0.2">
      <c r="B22" s="46" t="s">
        <v>84</v>
      </c>
      <c r="C22" s="38" t="s">
        <v>1159</v>
      </c>
      <c r="D22" s="38" t="s">
        <v>1160</v>
      </c>
      <c r="E22" s="38" t="s">
        <v>1161</v>
      </c>
      <c r="F22" s="38">
        <v>3436</v>
      </c>
      <c r="G22" s="43">
        <v>15.72</v>
      </c>
      <c r="H22" s="44">
        <v>0.24000000000000002</v>
      </c>
    </row>
    <row r="23" spans="2:8" x14ac:dyDescent="0.2">
      <c r="B23" s="46" t="s">
        <v>84</v>
      </c>
      <c r="C23" s="38" t="s">
        <v>1147</v>
      </c>
      <c r="D23" s="38" t="s">
        <v>1148</v>
      </c>
      <c r="E23" s="38" t="s">
        <v>1127</v>
      </c>
      <c r="F23" s="38">
        <v>177</v>
      </c>
      <c r="G23" s="43">
        <v>15.67</v>
      </c>
      <c r="H23" s="44">
        <v>0.22999999999999998</v>
      </c>
    </row>
    <row r="24" spans="2:8" x14ac:dyDescent="0.2">
      <c r="B24" s="46" t="s">
        <v>84</v>
      </c>
      <c r="C24" s="38" t="s">
        <v>1133</v>
      </c>
      <c r="D24" s="38" t="s">
        <v>1134</v>
      </c>
      <c r="E24" s="38" t="s">
        <v>1109</v>
      </c>
      <c r="F24" s="38">
        <v>3144</v>
      </c>
      <c r="G24" s="43">
        <v>15.41</v>
      </c>
      <c r="H24" s="44">
        <v>0.22999999999999998</v>
      </c>
    </row>
    <row r="25" spans="2:8" x14ac:dyDescent="0.2">
      <c r="B25" s="46" t="s">
        <v>84</v>
      </c>
      <c r="C25" s="38" t="s">
        <v>1327</v>
      </c>
      <c r="D25" s="38" t="s">
        <v>1328</v>
      </c>
      <c r="E25" s="38" t="s">
        <v>1114</v>
      </c>
      <c r="F25" s="38">
        <v>331</v>
      </c>
      <c r="G25" s="43">
        <v>13.76</v>
      </c>
      <c r="H25" s="44">
        <v>0.21000000000000002</v>
      </c>
    </row>
    <row r="26" spans="2:8" x14ac:dyDescent="0.2">
      <c r="B26" s="46" t="s">
        <v>84</v>
      </c>
      <c r="C26" s="38" t="s">
        <v>1291</v>
      </c>
      <c r="D26" s="38" t="s">
        <v>1292</v>
      </c>
      <c r="E26" s="38" t="s">
        <v>1130</v>
      </c>
      <c r="F26" s="38">
        <v>2212</v>
      </c>
      <c r="G26" s="43">
        <v>13.55</v>
      </c>
      <c r="H26" s="44">
        <v>0.2</v>
      </c>
    </row>
    <row r="27" spans="2:8" x14ac:dyDescent="0.2">
      <c r="B27" s="46" t="s">
        <v>84</v>
      </c>
      <c r="C27" s="38" t="s">
        <v>227</v>
      </c>
      <c r="D27" s="38" t="s">
        <v>1146</v>
      </c>
      <c r="E27" s="38" t="s">
        <v>1109</v>
      </c>
      <c r="F27" s="38">
        <v>2228</v>
      </c>
      <c r="G27" s="43">
        <v>11.78</v>
      </c>
      <c r="H27" s="44">
        <v>0.18000000000000002</v>
      </c>
    </row>
    <row r="28" spans="2:8" x14ac:dyDescent="0.2">
      <c r="B28" s="46" t="s">
        <v>84</v>
      </c>
      <c r="C28" s="38" t="s">
        <v>1186</v>
      </c>
      <c r="D28" s="38" t="s">
        <v>1187</v>
      </c>
      <c r="E28" s="38" t="s">
        <v>1173</v>
      </c>
      <c r="F28" s="38">
        <v>2081</v>
      </c>
      <c r="G28" s="43">
        <v>11.76</v>
      </c>
      <c r="H28" s="44">
        <v>0.18000000000000002</v>
      </c>
    </row>
    <row r="29" spans="2:8" x14ac:dyDescent="0.2">
      <c r="B29" s="46" t="s">
        <v>84</v>
      </c>
      <c r="C29" s="38" t="s">
        <v>1383</v>
      </c>
      <c r="D29" s="38" t="s">
        <v>1384</v>
      </c>
      <c r="E29" s="38" t="s">
        <v>1130</v>
      </c>
      <c r="F29" s="38">
        <v>3664</v>
      </c>
      <c r="G29" s="43">
        <v>10.73</v>
      </c>
      <c r="H29" s="44">
        <v>0.16</v>
      </c>
    </row>
    <row r="30" spans="2:8" x14ac:dyDescent="0.2">
      <c r="B30" s="46" t="s">
        <v>84</v>
      </c>
      <c r="C30" s="38" t="s">
        <v>243</v>
      </c>
      <c r="D30" s="38" t="s">
        <v>1188</v>
      </c>
      <c r="E30" s="38" t="s">
        <v>1109</v>
      </c>
      <c r="F30" s="38">
        <v>3300</v>
      </c>
      <c r="G30" s="43">
        <v>10.64</v>
      </c>
      <c r="H30" s="44">
        <v>0.16</v>
      </c>
    </row>
    <row r="31" spans="2:8" x14ac:dyDescent="0.2">
      <c r="B31" s="46" t="s">
        <v>84</v>
      </c>
      <c r="C31" s="38" t="s">
        <v>1316</v>
      </c>
      <c r="D31" s="38" t="s">
        <v>1317</v>
      </c>
      <c r="E31" s="38" t="s">
        <v>1197</v>
      </c>
      <c r="F31" s="38">
        <v>3189</v>
      </c>
      <c r="G31" s="43">
        <v>9.9600000000000009</v>
      </c>
      <c r="H31" s="44">
        <v>0.15</v>
      </c>
    </row>
    <row r="32" spans="2:8" x14ac:dyDescent="0.2">
      <c r="B32" s="46" t="s">
        <v>84</v>
      </c>
      <c r="C32" s="38" t="s">
        <v>1385</v>
      </c>
      <c r="D32" s="38" t="s">
        <v>1386</v>
      </c>
      <c r="E32" s="38" t="s">
        <v>1161</v>
      </c>
      <c r="F32" s="38">
        <v>4022</v>
      </c>
      <c r="G32" s="43">
        <v>9.9500000000000011</v>
      </c>
      <c r="H32" s="44">
        <v>0.15</v>
      </c>
    </row>
    <row r="33" spans="2:8" x14ac:dyDescent="0.2">
      <c r="B33" s="46" t="s">
        <v>84</v>
      </c>
      <c r="C33" s="38" t="s">
        <v>1330</v>
      </c>
      <c r="D33" s="38" t="s">
        <v>1331</v>
      </c>
      <c r="E33" s="38" t="s">
        <v>1130</v>
      </c>
      <c r="F33" s="38">
        <v>1031</v>
      </c>
      <c r="G33" s="43">
        <v>9.69</v>
      </c>
      <c r="H33" s="44">
        <v>0.15</v>
      </c>
    </row>
    <row r="34" spans="2:8" x14ac:dyDescent="0.2">
      <c r="B34" s="46" t="s">
        <v>84</v>
      </c>
      <c r="C34" s="38" t="s">
        <v>696</v>
      </c>
      <c r="D34" s="38" t="s">
        <v>1110</v>
      </c>
      <c r="E34" s="38" t="s">
        <v>1109</v>
      </c>
      <c r="F34" s="38">
        <v>3501</v>
      </c>
      <c r="G34" s="43">
        <v>9.3800000000000008</v>
      </c>
      <c r="H34" s="44">
        <v>0.13999999999999999</v>
      </c>
    </row>
    <row r="35" spans="2:8" x14ac:dyDescent="0.2">
      <c r="B35" s="46" t="s">
        <v>84</v>
      </c>
      <c r="C35" s="38" t="s">
        <v>1303</v>
      </c>
      <c r="D35" s="38" t="s">
        <v>1304</v>
      </c>
      <c r="E35" s="38" t="s">
        <v>1139</v>
      </c>
      <c r="F35" s="38">
        <v>183</v>
      </c>
      <c r="G35" s="43">
        <v>9.24</v>
      </c>
      <c r="H35" s="44">
        <v>0.13999999999999999</v>
      </c>
    </row>
    <row r="36" spans="2:8" x14ac:dyDescent="0.2">
      <c r="B36" s="46" t="s">
        <v>84</v>
      </c>
      <c r="C36" s="38" t="s">
        <v>116</v>
      </c>
      <c r="D36" s="38" t="s">
        <v>1279</v>
      </c>
      <c r="E36" s="38" t="s">
        <v>1139</v>
      </c>
      <c r="F36" s="38">
        <v>562</v>
      </c>
      <c r="G36" s="43">
        <v>9.2200000000000006</v>
      </c>
      <c r="H36" s="44">
        <v>0.13999999999999999</v>
      </c>
    </row>
    <row r="37" spans="2:8" x14ac:dyDescent="0.2">
      <c r="B37" s="46" t="s">
        <v>84</v>
      </c>
      <c r="C37" s="38" t="s">
        <v>1354</v>
      </c>
      <c r="D37" s="38" t="s">
        <v>1355</v>
      </c>
      <c r="E37" s="38" t="s">
        <v>1356</v>
      </c>
      <c r="F37" s="38">
        <v>4860</v>
      </c>
      <c r="G37" s="43">
        <v>9.15</v>
      </c>
      <c r="H37" s="44">
        <v>0.13999999999999999</v>
      </c>
    </row>
    <row r="38" spans="2:8" x14ac:dyDescent="0.2">
      <c r="B38" s="46" t="s">
        <v>84</v>
      </c>
      <c r="C38" s="38" t="s">
        <v>1152</v>
      </c>
      <c r="D38" s="38" t="s">
        <v>1329</v>
      </c>
      <c r="E38" s="38" t="s">
        <v>1127</v>
      </c>
      <c r="F38" s="38">
        <v>4326</v>
      </c>
      <c r="G38" s="43">
        <v>8.9500000000000011</v>
      </c>
      <c r="H38" s="44">
        <v>0.13</v>
      </c>
    </row>
    <row r="39" spans="2:8" x14ac:dyDescent="0.2">
      <c r="B39" s="46" t="s">
        <v>84</v>
      </c>
      <c r="C39" s="38" t="s">
        <v>43</v>
      </c>
      <c r="D39" s="38" t="s">
        <v>1220</v>
      </c>
      <c r="E39" s="38" t="s">
        <v>1221</v>
      </c>
      <c r="F39" s="38">
        <v>2576</v>
      </c>
      <c r="G39" s="43">
        <v>8.49</v>
      </c>
      <c r="H39" s="44">
        <v>0.13</v>
      </c>
    </row>
    <row r="40" spans="2:8" x14ac:dyDescent="0.2">
      <c r="B40" s="46" t="s">
        <v>84</v>
      </c>
      <c r="C40" s="38" t="s">
        <v>1359</v>
      </c>
      <c r="D40" s="38" t="s">
        <v>1360</v>
      </c>
      <c r="E40" s="38" t="s">
        <v>1183</v>
      </c>
      <c r="F40" s="38">
        <v>1541</v>
      </c>
      <c r="G40" s="43">
        <v>8.25</v>
      </c>
      <c r="H40" s="44">
        <v>0.12000000000000001</v>
      </c>
    </row>
    <row r="41" spans="2:8" x14ac:dyDescent="0.2">
      <c r="B41" s="46" t="s">
        <v>84</v>
      </c>
      <c r="C41" s="38" t="s">
        <v>1387</v>
      </c>
      <c r="D41" s="38" t="s">
        <v>1388</v>
      </c>
      <c r="E41" s="38" t="s">
        <v>1114</v>
      </c>
      <c r="F41" s="38">
        <v>488</v>
      </c>
      <c r="G41" s="43">
        <v>7.92</v>
      </c>
      <c r="H41" s="44">
        <v>0.12000000000000001</v>
      </c>
    </row>
    <row r="42" spans="2:8" x14ac:dyDescent="0.2">
      <c r="B42" s="46" t="s">
        <v>84</v>
      </c>
      <c r="C42" s="38" t="s">
        <v>1208</v>
      </c>
      <c r="D42" s="38" t="s">
        <v>1209</v>
      </c>
      <c r="E42" s="38" t="s">
        <v>1183</v>
      </c>
      <c r="F42" s="38">
        <v>1097</v>
      </c>
      <c r="G42" s="43">
        <v>5.96</v>
      </c>
      <c r="H42" s="44">
        <v>9.0000000000000011E-2</v>
      </c>
    </row>
    <row r="43" spans="2:8" x14ac:dyDescent="0.2">
      <c r="B43" s="46" t="s">
        <v>84</v>
      </c>
      <c r="C43" s="38" t="s">
        <v>1140</v>
      </c>
      <c r="D43" s="38" t="s">
        <v>1141</v>
      </c>
      <c r="E43" s="38" t="s">
        <v>1114</v>
      </c>
      <c r="F43" s="38">
        <v>787</v>
      </c>
      <c r="G43" s="43">
        <v>5.92</v>
      </c>
      <c r="H43" s="44">
        <v>9.0000000000000011E-2</v>
      </c>
    </row>
    <row r="44" spans="2:8" x14ac:dyDescent="0.2">
      <c r="B44" s="46" t="s">
        <v>84</v>
      </c>
      <c r="C44" s="38" t="s">
        <v>1142</v>
      </c>
      <c r="D44" s="38" t="s">
        <v>1143</v>
      </c>
      <c r="E44" s="38" t="s">
        <v>1127</v>
      </c>
      <c r="F44" s="38">
        <v>782</v>
      </c>
      <c r="G44" s="43">
        <v>5.7</v>
      </c>
      <c r="H44" s="44">
        <v>9.0000000000000011E-2</v>
      </c>
    </row>
    <row r="45" spans="2:8" x14ac:dyDescent="0.2">
      <c r="B45" s="46" t="s">
        <v>84</v>
      </c>
      <c r="C45" s="38" t="s">
        <v>1389</v>
      </c>
      <c r="D45" s="38" t="s">
        <v>1390</v>
      </c>
      <c r="E45" s="38" t="s">
        <v>1114</v>
      </c>
      <c r="F45" s="38">
        <v>2023</v>
      </c>
      <c r="G45" s="43">
        <v>5.1100000000000003</v>
      </c>
      <c r="H45" s="44">
        <v>0.08</v>
      </c>
    </row>
    <row r="46" spans="2:8" x14ac:dyDescent="0.2">
      <c r="B46" s="46" t="s">
        <v>84</v>
      </c>
      <c r="C46" s="38" t="s">
        <v>1391</v>
      </c>
      <c r="D46" s="38" t="s">
        <v>1392</v>
      </c>
      <c r="E46" s="38" t="s">
        <v>1156</v>
      </c>
      <c r="F46" s="38">
        <v>1207</v>
      </c>
      <c r="G46" s="43">
        <v>4.93</v>
      </c>
      <c r="H46" s="44">
        <v>6.9999999999999993E-2</v>
      </c>
    </row>
    <row r="47" spans="2:8" x14ac:dyDescent="0.2">
      <c r="B47" s="46" t="s">
        <v>84</v>
      </c>
      <c r="C47" s="38" t="s">
        <v>1321</v>
      </c>
      <c r="D47" s="38" t="s">
        <v>1322</v>
      </c>
      <c r="E47" s="38" t="s">
        <v>1139</v>
      </c>
      <c r="F47" s="38">
        <v>2954</v>
      </c>
      <c r="G47" s="43">
        <v>4.92</v>
      </c>
      <c r="H47" s="44">
        <v>6.9999999999999993E-2</v>
      </c>
    </row>
    <row r="48" spans="2:8" x14ac:dyDescent="0.2">
      <c r="B48" s="46" t="s">
        <v>84</v>
      </c>
      <c r="C48" s="38" t="s">
        <v>1293</v>
      </c>
      <c r="D48" s="38" t="s">
        <v>1294</v>
      </c>
      <c r="E48" s="38" t="s">
        <v>1161</v>
      </c>
      <c r="F48" s="38">
        <v>1580</v>
      </c>
      <c r="G48" s="43">
        <v>4.8100000000000005</v>
      </c>
      <c r="H48" s="44">
        <v>6.9999999999999993E-2</v>
      </c>
    </row>
    <row r="49" spans="1:8" x14ac:dyDescent="0.2">
      <c r="B49" s="46" t="s">
        <v>84</v>
      </c>
      <c r="C49" s="38" t="s">
        <v>14</v>
      </c>
      <c r="D49" s="38" t="s">
        <v>1138</v>
      </c>
      <c r="E49" s="38" t="s">
        <v>1139</v>
      </c>
      <c r="F49" s="38">
        <v>261</v>
      </c>
      <c r="G49" s="43">
        <v>4.72</v>
      </c>
      <c r="H49" s="44">
        <v>6.9999999999999993E-2</v>
      </c>
    </row>
    <row r="50" spans="1:8" x14ac:dyDescent="0.2">
      <c r="B50" s="46" t="s">
        <v>84</v>
      </c>
      <c r="C50" s="38" t="s">
        <v>1357</v>
      </c>
      <c r="D50" s="38" t="s">
        <v>1358</v>
      </c>
      <c r="E50" s="38" t="s">
        <v>1183</v>
      </c>
      <c r="F50" s="38">
        <v>542</v>
      </c>
      <c r="G50" s="43">
        <v>4.4400000000000004</v>
      </c>
      <c r="H50" s="44">
        <v>6.9999999999999993E-2</v>
      </c>
    </row>
    <row r="51" spans="1:8" x14ac:dyDescent="0.2">
      <c r="B51" s="46" t="s">
        <v>84</v>
      </c>
      <c r="C51" s="38" t="s">
        <v>1393</v>
      </c>
      <c r="D51" s="38" t="s">
        <v>1394</v>
      </c>
      <c r="E51" s="38" t="s">
        <v>1221</v>
      </c>
      <c r="F51" s="38">
        <v>1291</v>
      </c>
      <c r="G51" s="43">
        <v>4.21</v>
      </c>
      <c r="H51" s="44">
        <v>6.0000000000000005E-2</v>
      </c>
    </row>
    <row r="52" spans="1:8" x14ac:dyDescent="0.2">
      <c r="B52" s="46" t="s">
        <v>84</v>
      </c>
      <c r="C52" s="38" t="s">
        <v>1395</v>
      </c>
      <c r="D52" s="38" t="s">
        <v>1396</v>
      </c>
      <c r="E52" s="38" t="s">
        <v>1121</v>
      </c>
      <c r="F52" s="38">
        <v>286</v>
      </c>
      <c r="G52" s="43">
        <v>2.98</v>
      </c>
      <c r="H52" s="44">
        <v>0.04</v>
      </c>
    </row>
    <row r="53" spans="1:8" x14ac:dyDescent="0.2">
      <c r="B53" s="46" t="s">
        <v>84</v>
      </c>
      <c r="C53" s="38" t="s">
        <v>1305</v>
      </c>
      <c r="D53" s="38" t="s">
        <v>1306</v>
      </c>
      <c r="E53" s="38" t="s">
        <v>1183</v>
      </c>
      <c r="F53" s="38">
        <v>127</v>
      </c>
      <c r="G53" s="43">
        <v>2.84</v>
      </c>
      <c r="H53" s="44">
        <v>0.04</v>
      </c>
    </row>
    <row r="54" spans="1:8" x14ac:dyDescent="0.2">
      <c r="B54" s="46" t="s">
        <v>84</v>
      </c>
      <c r="C54" s="38" t="s">
        <v>307</v>
      </c>
      <c r="D54" s="38" t="s">
        <v>1309</v>
      </c>
      <c r="E54" s="38" t="s">
        <v>1183</v>
      </c>
      <c r="F54" s="38">
        <v>110</v>
      </c>
      <c r="G54" s="43">
        <v>2.84</v>
      </c>
      <c r="H54" s="44">
        <v>0.04</v>
      </c>
    </row>
    <row r="55" spans="1:8" x14ac:dyDescent="0.2">
      <c r="B55" s="46" t="s">
        <v>84</v>
      </c>
      <c r="C55" s="38" t="s">
        <v>1299</v>
      </c>
      <c r="D55" s="38" t="s">
        <v>1300</v>
      </c>
      <c r="E55" s="38" t="s">
        <v>1232</v>
      </c>
      <c r="F55" s="38">
        <v>334</v>
      </c>
      <c r="G55" s="43">
        <v>2.15</v>
      </c>
      <c r="H55" s="44">
        <v>3.0000000000000002E-2</v>
      </c>
    </row>
    <row r="56" spans="1:8" x14ac:dyDescent="0.2">
      <c r="B56" s="46" t="s">
        <v>84</v>
      </c>
      <c r="C56" s="38" t="s">
        <v>1018</v>
      </c>
      <c r="D56" s="38" t="s">
        <v>1332</v>
      </c>
      <c r="E56" s="38" t="s">
        <v>1197</v>
      </c>
      <c r="F56" s="38">
        <v>286</v>
      </c>
      <c r="G56" s="43">
        <v>1.92</v>
      </c>
      <c r="H56" s="44">
        <v>3.0000000000000002E-2</v>
      </c>
    </row>
    <row r="57" spans="1:8" x14ac:dyDescent="0.2">
      <c r="B57" s="46" t="s">
        <v>84</v>
      </c>
      <c r="C57" s="38" t="s">
        <v>1397</v>
      </c>
      <c r="D57" s="38" t="s">
        <v>1398</v>
      </c>
      <c r="E57" s="38" t="s">
        <v>1183</v>
      </c>
      <c r="F57" s="38">
        <v>307</v>
      </c>
      <c r="G57" s="43">
        <v>1.81</v>
      </c>
      <c r="H57" s="44">
        <v>3.0000000000000002E-2</v>
      </c>
    </row>
    <row r="58" spans="1:8" ht="13.5" thickBot="1" x14ac:dyDescent="0.25">
      <c r="E58" s="47" t="s">
        <v>48</v>
      </c>
      <c r="G58" s="48">
        <v>756.38</v>
      </c>
      <c r="H58" s="49">
        <v>11.33</v>
      </c>
    </row>
    <row r="59" spans="1:8" ht="13.5" thickTop="1" x14ac:dyDescent="0.2">
      <c r="H59" s="44"/>
    </row>
    <row r="60" spans="1:8" x14ac:dyDescent="0.2">
      <c r="A60" s="92" t="s">
        <v>7</v>
      </c>
      <c r="B60" s="93"/>
      <c r="C60" s="93"/>
      <c r="H60" s="44"/>
    </row>
    <row r="61" spans="1:8" x14ac:dyDescent="0.2">
      <c r="B61" s="94" t="s">
        <v>8</v>
      </c>
      <c r="C61" s="93"/>
      <c r="H61" s="44"/>
    </row>
    <row r="62" spans="1:8" x14ac:dyDescent="0.2">
      <c r="B62" s="92" t="s">
        <v>9</v>
      </c>
      <c r="C62" s="93"/>
      <c r="H62" s="44"/>
    </row>
    <row r="63" spans="1:8" x14ac:dyDescent="0.2">
      <c r="B63" s="50">
        <v>8.6499999999999994E-2</v>
      </c>
      <c r="C63" s="38" t="s">
        <v>112</v>
      </c>
      <c r="D63" s="38" t="s">
        <v>1402</v>
      </c>
      <c r="E63" s="38" t="s">
        <v>16</v>
      </c>
      <c r="F63" s="38">
        <v>60</v>
      </c>
      <c r="G63" s="43">
        <v>601.97</v>
      </c>
      <c r="H63" s="44">
        <v>9.01</v>
      </c>
    </row>
    <row r="64" spans="1:8" x14ac:dyDescent="0.2">
      <c r="B64" s="50">
        <v>8.4599999999999995E-2</v>
      </c>
      <c r="C64" s="38" t="s">
        <v>14</v>
      </c>
      <c r="D64" s="38" t="s">
        <v>570</v>
      </c>
      <c r="E64" s="38" t="s">
        <v>16</v>
      </c>
      <c r="F64" s="38">
        <v>5</v>
      </c>
      <c r="G64" s="43">
        <v>501.42</v>
      </c>
      <c r="H64" s="44">
        <v>7.51</v>
      </c>
    </row>
    <row r="65" spans="1:8" x14ac:dyDescent="0.2">
      <c r="B65" s="50">
        <v>8.1000000000000003E-2</v>
      </c>
      <c r="C65" s="38" t="s">
        <v>28</v>
      </c>
      <c r="D65" s="38" t="s">
        <v>152</v>
      </c>
      <c r="E65" s="38" t="s">
        <v>16</v>
      </c>
      <c r="F65" s="38">
        <v>50</v>
      </c>
      <c r="G65" s="43">
        <v>500.94</v>
      </c>
      <c r="H65" s="44">
        <v>7.5</v>
      </c>
    </row>
    <row r="66" spans="1:8" x14ac:dyDescent="0.2">
      <c r="B66" s="50">
        <v>7.9500000000000001E-2</v>
      </c>
      <c r="C66" s="38" t="s">
        <v>110</v>
      </c>
      <c r="D66" s="38" t="s">
        <v>143</v>
      </c>
      <c r="E66" s="38" t="s">
        <v>16</v>
      </c>
      <c r="F66" s="38">
        <v>50</v>
      </c>
      <c r="G66" s="43">
        <v>500.31</v>
      </c>
      <c r="H66" s="44">
        <v>7.4900000000000011</v>
      </c>
    </row>
    <row r="67" spans="1:8" ht="13.5" thickBot="1" x14ac:dyDescent="0.25">
      <c r="E67" s="47" t="s">
        <v>48</v>
      </c>
      <c r="G67" s="48">
        <v>2104.64</v>
      </c>
      <c r="H67" s="49">
        <v>31.51</v>
      </c>
    </row>
    <row r="68" spans="1:8" ht="13.5" thickTop="1" x14ac:dyDescent="0.2">
      <c r="B68" s="92" t="s">
        <v>49</v>
      </c>
      <c r="C68" s="93"/>
      <c r="H68" s="44"/>
    </row>
    <row r="69" spans="1:8" x14ac:dyDescent="0.2">
      <c r="B69" s="50">
        <v>7.4800000000000005E-2</v>
      </c>
      <c r="C69" s="38" t="s">
        <v>202</v>
      </c>
      <c r="D69" s="38" t="s">
        <v>203</v>
      </c>
      <c r="E69" s="38" t="s">
        <v>16</v>
      </c>
      <c r="F69" s="38">
        <v>100</v>
      </c>
      <c r="G69" s="43">
        <v>496.62</v>
      </c>
      <c r="H69" s="44">
        <v>7.44</v>
      </c>
    </row>
    <row r="70" spans="1:8" ht="13.5" thickBot="1" x14ac:dyDescent="0.25">
      <c r="E70" s="47" t="s">
        <v>48</v>
      </c>
      <c r="G70" s="48">
        <v>496.62</v>
      </c>
      <c r="H70" s="49">
        <v>7.44</v>
      </c>
    </row>
    <row r="71" spans="1:8" ht="13.5" thickTop="1" x14ac:dyDescent="0.2">
      <c r="B71" s="94" t="s">
        <v>52</v>
      </c>
      <c r="C71" s="93"/>
      <c r="H71" s="44"/>
    </row>
    <row r="72" spans="1:8" x14ac:dyDescent="0.2">
      <c r="B72" s="92" t="s">
        <v>9</v>
      </c>
      <c r="C72" s="93"/>
      <c r="H72" s="44"/>
    </row>
    <row r="73" spans="1:8" x14ac:dyDescent="0.2">
      <c r="B73" s="50">
        <v>8.2100000000000006E-2</v>
      </c>
      <c r="C73" s="38" t="s">
        <v>212</v>
      </c>
      <c r="D73" s="38" t="s">
        <v>1403</v>
      </c>
      <c r="E73" s="38" t="s">
        <v>55</v>
      </c>
      <c r="F73" s="38">
        <v>1678000</v>
      </c>
      <c r="G73" s="43">
        <v>1691.6100000000001</v>
      </c>
      <c r="H73" s="44">
        <v>25.330000000000002</v>
      </c>
    </row>
    <row r="74" spans="1:8" x14ac:dyDescent="0.2">
      <c r="B74" s="50">
        <v>8.3900000000000002E-2</v>
      </c>
      <c r="C74" s="38" t="s">
        <v>212</v>
      </c>
      <c r="D74" s="38" t="s">
        <v>213</v>
      </c>
      <c r="E74" s="38" t="s">
        <v>55</v>
      </c>
      <c r="F74" s="38">
        <v>500000</v>
      </c>
      <c r="G74" s="43">
        <v>504.81</v>
      </c>
      <c r="H74" s="44">
        <v>7.5600000000000005</v>
      </c>
    </row>
    <row r="75" spans="1:8" ht="13.5" thickBot="1" x14ac:dyDescent="0.25">
      <c r="E75" s="47" t="s">
        <v>48</v>
      </c>
      <c r="G75" s="48">
        <v>2196.42</v>
      </c>
      <c r="H75" s="49">
        <v>32.89</v>
      </c>
    </row>
    <row r="76" spans="1:8" ht="13.5" thickTop="1" x14ac:dyDescent="0.2">
      <c r="H76" s="44"/>
    </row>
    <row r="77" spans="1:8" x14ac:dyDescent="0.2">
      <c r="B77" s="46" t="s">
        <v>84</v>
      </c>
      <c r="H77" s="44"/>
    </row>
    <row r="78" spans="1:8" x14ac:dyDescent="0.2">
      <c r="C78" s="38" t="s">
        <v>85</v>
      </c>
      <c r="E78" s="38" t="s">
        <v>84</v>
      </c>
      <c r="G78" s="43">
        <v>894</v>
      </c>
      <c r="H78" s="44">
        <v>13.390000000000002</v>
      </c>
    </row>
    <row r="79" spans="1:8" x14ac:dyDescent="0.2">
      <c r="H79" s="44"/>
    </row>
    <row r="80" spans="1:8" x14ac:dyDescent="0.2">
      <c r="A80" s="53" t="s">
        <v>86</v>
      </c>
      <c r="G80" s="54">
        <v>230.22</v>
      </c>
      <c r="H80" s="55">
        <v>3.44</v>
      </c>
    </row>
    <row r="81" spans="1:8" x14ac:dyDescent="0.2">
      <c r="H81" s="44"/>
    </row>
    <row r="82" spans="1:8" ht="13.5" thickBot="1" x14ac:dyDescent="0.25">
      <c r="E82" s="47" t="s">
        <v>87</v>
      </c>
      <c r="G82" s="48">
        <v>6678.28</v>
      </c>
      <c r="H82" s="49">
        <v>100</v>
      </c>
    </row>
    <row r="83" spans="1:8" ht="13.5" thickTop="1" x14ac:dyDescent="0.2">
      <c r="H83" s="44"/>
    </row>
    <row r="84" spans="1:8" x14ac:dyDescent="0.2">
      <c r="A84" s="47" t="s">
        <v>88</v>
      </c>
      <c r="H84" s="44"/>
    </row>
    <row r="85" spans="1:8" x14ac:dyDescent="0.2">
      <c r="A85" s="38">
        <v>1</v>
      </c>
      <c r="B85" s="38" t="s">
        <v>1404</v>
      </c>
      <c r="H85" s="44"/>
    </row>
    <row r="86" spans="1:8" x14ac:dyDescent="0.2">
      <c r="H86" s="44"/>
    </row>
    <row r="87" spans="1:8" x14ac:dyDescent="0.2">
      <c r="A87" s="38">
        <v>2</v>
      </c>
      <c r="B87" s="38" t="s">
        <v>90</v>
      </c>
      <c r="H87" s="44"/>
    </row>
    <row r="88" spans="1:8" x14ac:dyDescent="0.2">
      <c r="H88" s="44"/>
    </row>
    <row r="89" spans="1:8" x14ac:dyDescent="0.2">
      <c r="A89" s="38">
        <v>3</v>
      </c>
      <c r="B89" s="38" t="s">
        <v>91</v>
      </c>
      <c r="H89" s="44"/>
    </row>
    <row r="90" spans="1:8" x14ac:dyDescent="0.2">
      <c r="B90" s="38" t="s">
        <v>92</v>
      </c>
      <c r="H90" s="44"/>
    </row>
    <row r="91" spans="1:8" x14ac:dyDescent="0.2">
      <c r="B91" s="38" t="s">
        <v>93</v>
      </c>
      <c r="H91" s="44"/>
    </row>
    <row r="92" spans="1:8" x14ac:dyDescent="0.2">
      <c r="A92" s="34"/>
      <c r="B92" s="34"/>
      <c r="C92" s="34"/>
      <c r="D92" s="34"/>
      <c r="E92" s="34"/>
      <c r="F92" s="34"/>
      <c r="G92" s="36"/>
      <c r="H92" s="56"/>
    </row>
  </sheetData>
  <mergeCells count="9">
    <mergeCell ref="B68:C68"/>
    <mergeCell ref="B71:C71"/>
    <mergeCell ref="B72:C72"/>
    <mergeCell ref="A2:C2"/>
    <mergeCell ref="A3:C3"/>
    <mergeCell ref="B4:C4"/>
    <mergeCell ref="A60:C60"/>
    <mergeCell ref="B61:C61"/>
    <mergeCell ref="B62:C62"/>
  </mergeCells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2"/>
  <sheetViews>
    <sheetView topLeftCell="A72" workbookViewId="0">
      <selection activeCell="E100" sqref="E100"/>
    </sheetView>
  </sheetViews>
  <sheetFormatPr defaultRowHeight="12.75" x14ac:dyDescent="0.2"/>
  <cols>
    <col min="1" max="1" width="2.7109375" style="38" customWidth="1"/>
    <col min="2" max="2" width="6.5703125" style="38" customWidth="1"/>
    <col min="3" max="3" width="40.7109375" style="38" customWidth="1"/>
    <col min="4" max="4" width="13.7109375" style="38" bestFit="1" customWidth="1"/>
    <col min="5" max="5" width="20.42578125" style="38" bestFit="1" customWidth="1"/>
    <col min="6" max="6" width="7.85546875" style="38" bestFit="1" customWidth="1"/>
    <col min="7" max="7" width="11" style="43" customWidth="1"/>
    <col min="8" max="8" width="9.5703125" style="57" customWidth="1"/>
    <col min="9" max="16384" width="9.140625" style="38"/>
  </cols>
  <sheetData>
    <row r="1" spans="1:8" x14ac:dyDescent="0.2">
      <c r="A1" s="34"/>
      <c r="B1" s="34"/>
      <c r="C1" s="35" t="s">
        <v>1382</v>
      </c>
      <c r="D1" s="34"/>
      <c r="E1" s="34"/>
      <c r="F1" s="34"/>
      <c r="G1" s="36"/>
      <c r="H1" s="37"/>
    </row>
    <row r="2" spans="1:8" ht="38.25" x14ac:dyDescent="0.2">
      <c r="A2" s="95" t="s">
        <v>1</v>
      </c>
      <c r="B2" s="96"/>
      <c r="C2" s="96"/>
      <c r="D2" s="39" t="s">
        <v>2</v>
      </c>
      <c r="E2" s="39" t="s">
        <v>534</v>
      </c>
      <c r="F2" s="40" t="s">
        <v>4</v>
      </c>
      <c r="G2" s="41" t="s">
        <v>5</v>
      </c>
      <c r="H2" s="42" t="s">
        <v>6</v>
      </c>
    </row>
    <row r="3" spans="1:8" x14ac:dyDescent="0.2">
      <c r="A3" s="92" t="s">
        <v>535</v>
      </c>
      <c r="B3" s="93"/>
      <c r="C3" s="93"/>
      <c r="H3" s="44"/>
    </row>
    <row r="4" spans="1:8" x14ac:dyDescent="0.2">
      <c r="B4" s="92" t="s">
        <v>9</v>
      </c>
      <c r="C4" s="93"/>
      <c r="H4" s="44"/>
    </row>
    <row r="5" spans="1:8" x14ac:dyDescent="0.2">
      <c r="B5" s="46" t="s">
        <v>84</v>
      </c>
      <c r="C5" s="38" t="s">
        <v>603</v>
      </c>
      <c r="D5" s="38" t="s">
        <v>1108</v>
      </c>
      <c r="E5" s="38" t="s">
        <v>1109</v>
      </c>
      <c r="F5" s="38">
        <v>2020</v>
      </c>
      <c r="G5" s="43">
        <v>38.06</v>
      </c>
      <c r="H5" s="44">
        <v>1.23</v>
      </c>
    </row>
    <row r="6" spans="1:8" x14ac:dyDescent="0.2">
      <c r="B6" s="46" t="s">
        <v>84</v>
      </c>
      <c r="C6" s="38" t="s">
        <v>1128</v>
      </c>
      <c r="D6" s="38" t="s">
        <v>1129</v>
      </c>
      <c r="E6" s="38" t="s">
        <v>1130</v>
      </c>
      <c r="F6" s="38">
        <v>1947</v>
      </c>
      <c r="G6" s="43">
        <v>22.830000000000002</v>
      </c>
      <c r="H6" s="44">
        <v>0.74</v>
      </c>
    </row>
    <row r="7" spans="1:8" x14ac:dyDescent="0.2">
      <c r="B7" s="46" t="s">
        <v>84</v>
      </c>
      <c r="C7" s="38" t="s">
        <v>1200</v>
      </c>
      <c r="D7" s="38" t="s">
        <v>1201</v>
      </c>
      <c r="E7" s="38" t="s">
        <v>1130</v>
      </c>
      <c r="F7" s="38">
        <v>479</v>
      </c>
      <c r="G7" s="43">
        <v>14.540000000000001</v>
      </c>
      <c r="H7" s="44">
        <v>0.47000000000000003</v>
      </c>
    </row>
    <row r="8" spans="1:8" x14ac:dyDescent="0.2">
      <c r="B8" s="46" t="s">
        <v>84</v>
      </c>
      <c r="C8" s="38" t="s">
        <v>1119</v>
      </c>
      <c r="D8" s="38" t="s">
        <v>1120</v>
      </c>
      <c r="E8" s="38" t="s">
        <v>1121</v>
      </c>
      <c r="F8" s="38">
        <v>5030</v>
      </c>
      <c r="G8" s="43">
        <v>13.33</v>
      </c>
      <c r="H8" s="44">
        <v>0.43</v>
      </c>
    </row>
    <row r="9" spans="1:8" x14ac:dyDescent="0.2">
      <c r="B9" s="46" t="s">
        <v>84</v>
      </c>
      <c r="C9" s="38" t="s">
        <v>1018</v>
      </c>
      <c r="D9" s="38" t="s">
        <v>1288</v>
      </c>
      <c r="E9" s="38" t="s">
        <v>1197</v>
      </c>
      <c r="F9" s="38">
        <v>1938</v>
      </c>
      <c r="G9" s="43">
        <v>13.02</v>
      </c>
      <c r="H9" s="44">
        <v>0.42000000000000004</v>
      </c>
    </row>
    <row r="10" spans="1:8" x14ac:dyDescent="0.2">
      <c r="B10" s="46" t="s">
        <v>84</v>
      </c>
      <c r="C10" s="38" t="s">
        <v>71</v>
      </c>
      <c r="D10" s="38" t="s">
        <v>1118</v>
      </c>
      <c r="E10" s="38" t="s">
        <v>1109</v>
      </c>
      <c r="F10" s="38">
        <v>704</v>
      </c>
      <c r="G10" s="43">
        <v>11.83</v>
      </c>
      <c r="H10" s="44">
        <v>0.38</v>
      </c>
    </row>
    <row r="11" spans="1:8" x14ac:dyDescent="0.2">
      <c r="B11" s="46" t="s">
        <v>84</v>
      </c>
      <c r="C11" s="38" t="s">
        <v>583</v>
      </c>
      <c r="D11" s="38" t="s">
        <v>1277</v>
      </c>
      <c r="E11" s="38" t="s">
        <v>1278</v>
      </c>
      <c r="F11" s="38">
        <v>5881</v>
      </c>
      <c r="G11" s="43">
        <v>11.63</v>
      </c>
      <c r="H11" s="44">
        <v>0.38</v>
      </c>
    </row>
    <row r="12" spans="1:8" x14ac:dyDescent="0.2">
      <c r="B12" s="46" t="s">
        <v>84</v>
      </c>
      <c r="C12" s="38" t="s">
        <v>46</v>
      </c>
      <c r="D12" s="38" t="s">
        <v>1276</v>
      </c>
      <c r="E12" s="38" t="s">
        <v>1221</v>
      </c>
      <c r="F12" s="38">
        <v>4719</v>
      </c>
      <c r="G12" s="43">
        <v>11.58</v>
      </c>
      <c r="H12" s="44">
        <v>0.37</v>
      </c>
    </row>
    <row r="13" spans="1:8" x14ac:dyDescent="0.2">
      <c r="B13" s="46" t="s">
        <v>84</v>
      </c>
      <c r="C13" s="38" t="s">
        <v>1184</v>
      </c>
      <c r="D13" s="38" t="s">
        <v>1185</v>
      </c>
      <c r="E13" s="38" t="s">
        <v>1158</v>
      </c>
      <c r="F13" s="38">
        <v>2692</v>
      </c>
      <c r="G13" s="43">
        <v>11.56</v>
      </c>
      <c r="H13" s="44">
        <v>0.37</v>
      </c>
    </row>
    <row r="14" spans="1:8" x14ac:dyDescent="0.2">
      <c r="B14" s="46" t="s">
        <v>84</v>
      </c>
      <c r="C14" s="38" t="s">
        <v>1307</v>
      </c>
      <c r="D14" s="38" t="s">
        <v>1308</v>
      </c>
      <c r="E14" s="38" t="s">
        <v>1114</v>
      </c>
      <c r="F14" s="38">
        <v>986</v>
      </c>
      <c r="G14" s="43">
        <v>11.370000000000001</v>
      </c>
      <c r="H14" s="44">
        <v>0.37</v>
      </c>
    </row>
    <row r="15" spans="1:8" x14ac:dyDescent="0.2">
      <c r="B15" s="46" t="s">
        <v>84</v>
      </c>
      <c r="C15" s="38" t="s">
        <v>1282</v>
      </c>
      <c r="D15" s="38" t="s">
        <v>1283</v>
      </c>
      <c r="E15" s="38" t="s">
        <v>1127</v>
      </c>
      <c r="F15" s="38">
        <v>303</v>
      </c>
      <c r="G15" s="43">
        <v>10.9</v>
      </c>
      <c r="H15" s="44">
        <v>0.35000000000000003</v>
      </c>
    </row>
    <row r="16" spans="1:8" x14ac:dyDescent="0.2">
      <c r="B16" s="46" t="s">
        <v>84</v>
      </c>
      <c r="C16" s="38" t="s">
        <v>159</v>
      </c>
      <c r="D16" s="38" t="s">
        <v>1157</v>
      </c>
      <c r="E16" s="38" t="s">
        <v>1158</v>
      </c>
      <c r="F16" s="38">
        <v>974</v>
      </c>
      <c r="G16" s="43">
        <v>9.3000000000000007</v>
      </c>
      <c r="H16" s="44">
        <v>0.3</v>
      </c>
    </row>
    <row r="17" spans="2:8" x14ac:dyDescent="0.2">
      <c r="B17" s="46" t="s">
        <v>84</v>
      </c>
      <c r="C17" s="38" t="s">
        <v>1284</v>
      </c>
      <c r="D17" s="38" t="s">
        <v>1285</v>
      </c>
      <c r="E17" s="38" t="s">
        <v>1278</v>
      </c>
      <c r="F17" s="38">
        <v>5495</v>
      </c>
      <c r="G17" s="43">
        <v>8.9700000000000006</v>
      </c>
      <c r="H17" s="44">
        <v>0.29000000000000004</v>
      </c>
    </row>
    <row r="18" spans="2:8" x14ac:dyDescent="0.2">
      <c r="B18" s="46" t="s">
        <v>84</v>
      </c>
      <c r="C18" s="38" t="s">
        <v>1312</v>
      </c>
      <c r="D18" s="38" t="s">
        <v>1313</v>
      </c>
      <c r="E18" s="38" t="s">
        <v>1183</v>
      </c>
      <c r="F18" s="38">
        <v>1308</v>
      </c>
      <c r="G18" s="43">
        <v>8.24</v>
      </c>
      <c r="H18" s="44">
        <v>0.27</v>
      </c>
    </row>
    <row r="19" spans="2:8" x14ac:dyDescent="0.2">
      <c r="B19" s="46" t="s">
        <v>84</v>
      </c>
      <c r="C19" s="38" t="s">
        <v>1348</v>
      </c>
      <c r="D19" s="38" t="s">
        <v>1349</v>
      </c>
      <c r="E19" s="38" t="s">
        <v>1121</v>
      </c>
      <c r="F19" s="38">
        <v>703</v>
      </c>
      <c r="G19" s="43">
        <v>7.86</v>
      </c>
      <c r="H19" s="44">
        <v>0.25</v>
      </c>
    </row>
    <row r="20" spans="2:8" x14ac:dyDescent="0.2">
      <c r="B20" s="46" t="s">
        <v>84</v>
      </c>
      <c r="C20" s="38" t="s">
        <v>79</v>
      </c>
      <c r="D20" s="38" t="s">
        <v>1111</v>
      </c>
      <c r="E20" s="38" t="s">
        <v>1109</v>
      </c>
      <c r="F20" s="38">
        <v>2455</v>
      </c>
      <c r="G20" s="43">
        <v>7.69</v>
      </c>
      <c r="H20" s="44">
        <v>0.25</v>
      </c>
    </row>
    <row r="21" spans="2:8" x14ac:dyDescent="0.2">
      <c r="B21" s="46" t="s">
        <v>84</v>
      </c>
      <c r="C21" s="38" t="s">
        <v>1274</v>
      </c>
      <c r="D21" s="38" t="s">
        <v>1275</v>
      </c>
      <c r="E21" s="38" t="s">
        <v>1121</v>
      </c>
      <c r="F21" s="38">
        <v>562</v>
      </c>
      <c r="G21" s="43">
        <v>7.41</v>
      </c>
      <c r="H21" s="44">
        <v>0.24000000000000002</v>
      </c>
    </row>
    <row r="22" spans="2:8" x14ac:dyDescent="0.2">
      <c r="B22" s="46" t="s">
        <v>84</v>
      </c>
      <c r="C22" s="38" t="s">
        <v>1147</v>
      </c>
      <c r="D22" s="38" t="s">
        <v>1148</v>
      </c>
      <c r="E22" s="38" t="s">
        <v>1127</v>
      </c>
      <c r="F22" s="38">
        <v>83</v>
      </c>
      <c r="G22" s="43">
        <v>7.3500000000000005</v>
      </c>
      <c r="H22" s="44">
        <v>0.24000000000000002</v>
      </c>
    </row>
    <row r="23" spans="2:8" x14ac:dyDescent="0.2">
      <c r="B23" s="46" t="s">
        <v>84</v>
      </c>
      <c r="C23" s="38" t="s">
        <v>1159</v>
      </c>
      <c r="D23" s="38" t="s">
        <v>1160</v>
      </c>
      <c r="E23" s="38" t="s">
        <v>1161</v>
      </c>
      <c r="F23" s="38">
        <v>1602</v>
      </c>
      <c r="G23" s="43">
        <v>7.33</v>
      </c>
      <c r="H23" s="44">
        <v>0.24000000000000002</v>
      </c>
    </row>
    <row r="24" spans="2:8" x14ac:dyDescent="0.2">
      <c r="B24" s="46" t="s">
        <v>84</v>
      </c>
      <c r="C24" s="38" t="s">
        <v>1133</v>
      </c>
      <c r="D24" s="38" t="s">
        <v>1134</v>
      </c>
      <c r="E24" s="38" t="s">
        <v>1109</v>
      </c>
      <c r="F24" s="38">
        <v>1468</v>
      </c>
      <c r="G24" s="43">
        <v>7.2</v>
      </c>
      <c r="H24" s="44">
        <v>0.22999999999999998</v>
      </c>
    </row>
    <row r="25" spans="2:8" x14ac:dyDescent="0.2">
      <c r="B25" s="46" t="s">
        <v>84</v>
      </c>
      <c r="C25" s="38" t="s">
        <v>1327</v>
      </c>
      <c r="D25" s="38" t="s">
        <v>1328</v>
      </c>
      <c r="E25" s="38" t="s">
        <v>1114</v>
      </c>
      <c r="F25" s="38">
        <v>154</v>
      </c>
      <c r="G25" s="43">
        <v>6.4</v>
      </c>
      <c r="H25" s="44">
        <v>0.21000000000000002</v>
      </c>
    </row>
    <row r="26" spans="2:8" x14ac:dyDescent="0.2">
      <c r="B26" s="46" t="s">
        <v>84</v>
      </c>
      <c r="C26" s="38" t="s">
        <v>1291</v>
      </c>
      <c r="D26" s="38" t="s">
        <v>1292</v>
      </c>
      <c r="E26" s="38" t="s">
        <v>1130</v>
      </c>
      <c r="F26" s="38">
        <v>1029</v>
      </c>
      <c r="G26" s="43">
        <v>6.3</v>
      </c>
      <c r="H26" s="44">
        <v>0.2</v>
      </c>
    </row>
    <row r="27" spans="2:8" x14ac:dyDescent="0.2">
      <c r="B27" s="46" t="s">
        <v>84</v>
      </c>
      <c r="C27" s="38" t="s">
        <v>227</v>
      </c>
      <c r="D27" s="38" t="s">
        <v>1146</v>
      </c>
      <c r="E27" s="38" t="s">
        <v>1109</v>
      </c>
      <c r="F27" s="38">
        <v>1040</v>
      </c>
      <c r="G27" s="43">
        <v>5.5</v>
      </c>
      <c r="H27" s="44">
        <v>0.18000000000000002</v>
      </c>
    </row>
    <row r="28" spans="2:8" x14ac:dyDescent="0.2">
      <c r="B28" s="46" t="s">
        <v>84</v>
      </c>
      <c r="C28" s="38" t="s">
        <v>1186</v>
      </c>
      <c r="D28" s="38" t="s">
        <v>1187</v>
      </c>
      <c r="E28" s="38" t="s">
        <v>1173</v>
      </c>
      <c r="F28" s="38">
        <v>970</v>
      </c>
      <c r="G28" s="43">
        <v>5.48</v>
      </c>
      <c r="H28" s="44">
        <v>0.18000000000000002</v>
      </c>
    </row>
    <row r="29" spans="2:8" x14ac:dyDescent="0.2">
      <c r="B29" s="46" t="s">
        <v>84</v>
      </c>
      <c r="C29" s="38" t="s">
        <v>1383</v>
      </c>
      <c r="D29" s="38" t="s">
        <v>1384</v>
      </c>
      <c r="E29" s="38" t="s">
        <v>1130</v>
      </c>
      <c r="F29" s="38">
        <v>1710</v>
      </c>
      <c r="G29" s="43">
        <v>5.01</v>
      </c>
      <c r="H29" s="44">
        <v>0.16</v>
      </c>
    </row>
    <row r="30" spans="2:8" x14ac:dyDescent="0.2">
      <c r="B30" s="46" t="s">
        <v>84</v>
      </c>
      <c r="C30" s="38" t="s">
        <v>243</v>
      </c>
      <c r="D30" s="38" t="s">
        <v>1188</v>
      </c>
      <c r="E30" s="38" t="s">
        <v>1109</v>
      </c>
      <c r="F30" s="38">
        <v>1540</v>
      </c>
      <c r="G30" s="43">
        <v>4.96</v>
      </c>
      <c r="H30" s="44">
        <v>0.16</v>
      </c>
    </row>
    <row r="31" spans="2:8" x14ac:dyDescent="0.2">
      <c r="B31" s="46" t="s">
        <v>84</v>
      </c>
      <c r="C31" s="38" t="s">
        <v>1316</v>
      </c>
      <c r="D31" s="38" t="s">
        <v>1317</v>
      </c>
      <c r="E31" s="38" t="s">
        <v>1197</v>
      </c>
      <c r="F31" s="38">
        <v>1489</v>
      </c>
      <c r="G31" s="43">
        <v>4.6500000000000004</v>
      </c>
      <c r="H31" s="44">
        <v>0.15</v>
      </c>
    </row>
    <row r="32" spans="2:8" x14ac:dyDescent="0.2">
      <c r="B32" s="46" t="s">
        <v>84</v>
      </c>
      <c r="C32" s="38" t="s">
        <v>1385</v>
      </c>
      <c r="D32" s="38" t="s">
        <v>1386</v>
      </c>
      <c r="E32" s="38" t="s">
        <v>1161</v>
      </c>
      <c r="F32" s="38">
        <v>1874</v>
      </c>
      <c r="G32" s="43">
        <v>4.63</v>
      </c>
      <c r="H32" s="44">
        <v>0.15</v>
      </c>
    </row>
    <row r="33" spans="2:8" x14ac:dyDescent="0.2">
      <c r="B33" s="46" t="s">
        <v>84</v>
      </c>
      <c r="C33" s="38" t="s">
        <v>1330</v>
      </c>
      <c r="D33" s="38" t="s">
        <v>1331</v>
      </c>
      <c r="E33" s="38" t="s">
        <v>1130</v>
      </c>
      <c r="F33" s="38">
        <v>481</v>
      </c>
      <c r="G33" s="43">
        <v>4.5200000000000005</v>
      </c>
      <c r="H33" s="44">
        <v>0.15</v>
      </c>
    </row>
    <row r="34" spans="2:8" x14ac:dyDescent="0.2">
      <c r="B34" s="46" t="s">
        <v>84</v>
      </c>
      <c r="C34" s="38" t="s">
        <v>696</v>
      </c>
      <c r="D34" s="38" t="s">
        <v>1110</v>
      </c>
      <c r="E34" s="38" t="s">
        <v>1109</v>
      </c>
      <c r="F34" s="38">
        <v>1633</v>
      </c>
      <c r="G34" s="43">
        <v>4.38</v>
      </c>
      <c r="H34" s="44">
        <v>0.13999999999999999</v>
      </c>
    </row>
    <row r="35" spans="2:8" x14ac:dyDescent="0.2">
      <c r="B35" s="46" t="s">
        <v>84</v>
      </c>
      <c r="C35" s="38" t="s">
        <v>116</v>
      </c>
      <c r="D35" s="38" t="s">
        <v>1279</v>
      </c>
      <c r="E35" s="38" t="s">
        <v>1139</v>
      </c>
      <c r="F35" s="38">
        <v>262</v>
      </c>
      <c r="G35" s="43">
        <v>4.3</v>
      </c>
      <c r="H35" s="44">
        <v>0.13999999999999999</v>
      </c>
    </row>
    <row r="36" spans="2:8" x14ac:dyDescent="0.2">
      <c r="B36" s="46" t="s">
        <v>84</v>
      </c>
      <c r="C36" s="38" t="s">
        <v>1303</v>
      </c>
      <c r="D36" s="38" t="s">
        <v>1304</v>
      </c>
      <c r="E36" s="38" t="s">
        <v>1139</v>
      </c>
      <c r="F36" s="38">
        <v>85</v>
      </c>
      <c r="G36" s="43">
        <v>4.29</v>
      </c>
      <c r="H36" s="44">
        <v>0.13999999999999999</v>
      </c>
    </row>
    <row r="37" spans="2:8" x14ac:dyDescent="0.2">
      <c r="B37" s="46" t="s">
        <v>84</v>
      </c>
      <c r="C37" s="38" t="s">
        <v>1354</v>
      </c>
      <c r="D37" s="38" t="s">
        <v>1355</v>
      </c>
      <c r="E37" s="38" t="s">
        <v>1356</v>
      </c>
      <c r="F37" s="38">
        <v>2265</v>
      </c>
      <c r="G37" s="43">
        <v>4.26</v>
      </c>
      <c r="H37" s="44">
        <v>0.13999999999999999</v>
      </c>
    </row>
    <row r="38" spans="2:8" x14ac:dyDescent="0.2">
      <c r="B38" s="46" t="s">
        <v>84</v>
      </c>
      <c r="C38" s="38" t="s">
        <v>1152</v>
      </c>
      <c r="D38" s="38" t="s">
        <v>1329</v>
      </c>
      <c r="E38" s="38" t="s">
        <v>1127</v>
      </c>
      <c r="F38" s="38">
        <v>2018</v>
      </c>
      <c r="G38" s="43">
        <v>4.18</v>
      </c>
      <c r="H38" s="44">
        <v>0.13999999999999999</v>
      </c>
    </row>
    <row r="39" spans="2:8" x14ac:dyDescent="0.2">
      <c r="B39" s="46" t="s">
        <v>84</v>
      </c>
      <c r="C39" s="38" t="s">
        <v>43</v>
      </c>
      <c r="D39" s="38" t="s">
        <v>1220</v>
      </c>
      <c r="E39" s="38" t="s">
        <v>1221</v>
      </c>
      <c r="F39" s="38">
        <v>1201</v>
      </c>
      <c r="G39" s="43">
        <v>3.96</v>
      </c>
      <c r="H39" s="44">
        <v>0.13</v>
      </c>
    </row>
    <row r="40" spans="2:8" x14ac:dyDescent="0.2">
      <c r="B40" s="46" t="s">
        <v>84</v>
      </c>
      <c r="C40" s="38" t="s">
        <v>1359</v>
      </c>
      <c r="D40" s="38" t="s">
        <v>1360</v>
      </c>
      <c r="E40" s="38" t="s">
        <v>1183</v>
      </c>
      <c r="F40" s="38">
        <v>719</v>
      </c>
      <c r="G40" s="43">
        <v>3.85</v>
      </c>
      <c r="H40" s="44">
        <v>0.12000000000000001</v>
      </c>
    </row>
    <row r="41" spans="2:8" x14ac:dyDescent="0.2">
      <c r="B41" s="46" t="s">
        <v>84</v>
      </c>
      <c r="C41" s="38" t="s">
        <v>1387</v>
      </c>
      <c r="D41" s="38" t="s">
        <v>1388</v>
      </c>
      <c r="E41" s="38" t="s">
        <v>1114</v>
      </c>
      <c r="F41" s="38">
        <v>228</v>
      </c>
      <c r="G41" s="43">
        <v>3.7</v>
      </c>
      <c r="H41" s="44">
        <v>0.12000000000000001</v>
      </c>
    </row>
    <row r="42" spans="2:8" x14ac:dyDescent="0.2">
      <c r="B42" s="46" t="s">
        <v>84</v>
      </c>
      <c r="C42" s="38" t="s">
        <v>1208</v>
      </c>
      <c r="D42" s="38" t="s">
        <v>1209</v>
      </c>
      <c r="E42" s="38" t="s">
        <v>1183</v>
      </c>
      <c r="F42" s="38">
        <v>512</v>
      </c>
      <c r="G42" s="43">
        <v>2.7800000000000002</v>
      </c>
      <c r="H42" s="44">
        <v>9.0000000000000011E-2</v>
      </c>
    </row>
    <row r="43" spans="2:8" x14ac:dyDescent="0.2">
      <c r="B43" s="46" t="s">
        <v>84</v>
      </c>
      <c r="C43" s="38" t="s">
        <v>1140</v>
      </c>
      <c r="D43" s="38" t="s">
        <v>1141</v>
      </c>
      <c r="E43" s="38" t="s">
        <v>1114</v>
      </c>
      <c r="F43" s="38">
        <v>367</v>
      </c>
      <c r="G43" s="43">
        <v>2.7600000000000002</v>
      </c>
      <c r="H43" s="44">
        <v>9.0000000000000011E-2</v>
      </c>
    </row>
    <row r="44" spans="2:8" x14ac:dyDescent="0.2">
      <c r="B44" s="46" t="s">
        <v>84</v>
      </c>
      <c r="C44" s="38" t="s">
        <v>1142</v>
      </c>
      <c r="D44" s="38" t="s">
        <v>1143</v>
      </c>
      <c r="E44" s="38" t="s">
        <v>1127</v>
      </c>
      <c r="F44" s="38">
        <v>366</v>
      </c>
      <c r="G44" s="43">
        <v>2.67</v>
      </c>
      <c r="H44" s="44">
        <v>9.0000000000000011E-2</v>
      </c>
    </row>
    <row r="45" spans="2:8" x14ac:dyDescent="0.2">
      <c r="B45" s="46" t="s">
        <v>84</v>
      </c>
      <c r="C45" s="38" t="s">
        <v>1389</v>
      </c>
      <c r="D45" s="38" t="s">
        <v>1390</v>
      </c>
      <c r="E45" s="38" t="s">
        <v>1114</v>
      </c>
      <c r="F45" s="38">
        <v>943</v>
      </c>
      <c r="G45" s="43">
        <v>2.38</v>
      </c>
      <c r="H45" s="44">
        <v>0.08</v>
      </c>
    </row>
    <row r="46" spans="2:8" x14ac:dyDescent="0.2">
      <c r="B46" s="46" t="s">
        <v>84</v>
      </c>
      <c r="C46" s="38" t="s">
        <v>1391</v>
      </c>
      <c r="D46" s="38" t="s">
        <v>1392</v>
      </c>
      <c r="E46" s="38" t="s">
        <v>1156</v>
      </c>
      <c r="F46" s="38">
        <v>563</v>
      </c>
      <c r="G46" s="43">
        <v>2.3000000000000003</v>
      </c>
      <c r="H46" s="44">
        <v>6.9999999999999993E-2</v>
      </c>
    </row>
    <row r="47" spans="2:8" x14ac:dyDescent="0.2">
      <c r="B47" s="46" t="s">
        <v>84</v>
      </c>
      <c r="C47" s="38" t="s">
        <v>1321</v>
      </c>
      <c r="D47" s="38" t="s">
        <v>1322</v>
      </c>
      <c r="E47" s="38" t="s">
        <v>1139</v>
      </c>
      <c r="F47" s="38">
        <v>1380</v>
      </c>
      <c r="G47" s="43">
        <v>2.3000000000000003</v>
      </c>
      <c r="H47" s="44">
        <v>6.9999999999999993E-2</v>
      </c>
    </row>
    <row r="48" spans="2:8" x14ac:dyDescent="0.2">
      <c r="B48" s="46" t="s">
        <v>84</v>
      </c>
      <c r="C48" s="38" t="s">
        <v>1293</v>
      </c>
      <c r="D48" s="38" t="s">
        <v>1294</v>
      </c>
      <c r="E48" s="38" t="s">
        <v>1161</v>
      </c>
      <c r="F48" s="38">
        <v>735</v>
      </c>
      <c r="G48" s="43">
        <v>2.2400000000000002</v>
      </c>
      <c r="H48" s="44">
        <v>6.9999999999999993E-2</v>
      </c>
    </row>
    <row r="49" spans="1:8" x14ac:dyDescent="0.2">
      <c r="B49" s="46" t="s">
        <v>84</v>
      </c>
      <c r="C49" s="38" t="s">
        <v>14</v>
      </c>
      <c r="D49" s="38" t="s">
        <v>1138</v>
      </c>
      <c r="E49" s="38" t="s">
        <v>1139</v>
      </c>
      <c r="F49" s="38">
        <v>122</v>
      </c>
      <c r="G49" s="43">
        <v>2.21</v>
      </c>
      <c r="H49" s="44">
        <v>6.9999999999999993E-2</v>
      </c>
    </row>
    <row r="50" spans="1:8" x14ac:dyDescent="0.2">
      <c r="B50" s="46" t="s">
        <v>84</v>
      </c>
      <c r="C50" s="38" t="s">
        <v>1357</v>
      </c>
      <c r="D50" s="38" t="s">
        <v>1358</v>
      </c>
      <c r="E50" s="38" t="s">
        <v>1183</v>
      </c>
      <c r="F50" s="38">
        <v>253</v>
      </c>
      <c r="G50" s="43">
        <v>2.0699999999999998</v>
      </c>
      <c r="H50" s="44">
        <v>6.9999999999999993E-2</v>
      </c>
    </row>
    <row r="51" spans="1:8" x14ac:dyDescent="0.2">
      <c r="B51" s="46" t="s">
        <v>84</v>
      </c>
      <c r="C51" s="38" t="s">
        <v>1393</v>
      </c>
      <c r="D51" s="38" t="s">
        <v>1394</v>
      </c>
      <c r="E51" s="38" t="s">
        <v>1221</v>
      </c>
      <c r="F51" s="38">
        <v>602</v>
      </c>
      <c r="G51" s="43">
        <v>1.97</v>
      </c>
      <c r="H51" s="44">
        <v>6.0000000000000005E-2</v>
      </c>
    </row>
    <row r="52" spans="1:8" x14ac:dyDescent="0.2">
      <c r="B52" s="46" t="s">
        <v>84</v>
      </c>
      <c r="C52" s="38" t="s">
        <v>1395</v>
      </c>
      <c r="D52" s="38" t="s">
        <v>1396</v>
      </c>
      <c r="E52" s="38" t="s">
        <v>1121</v>
      </c>
      <c r="F52" s="38">
        <v>133</v>
      </c>
      <c r="G52" s="43">
        <v>1.3800000000000001</v>
      </c>
      <c r="H52" s="44">
        <v>0.04</v>
      </c>
    </row>
    <row r="53" spans="1:8" x14ac:dyDescent="0.2">
      <c r="B53" s="46" t="s">
        <v>84</v>
      </c>
      <c r="C53" s="38" t="s">
        <v>1305</v>
      </c>
      <c r="D53" s="38" t="s">
        <v>1306</v>
      </c>
      <c r="E53" s="38" t="s">
        <v>1183</v>
      </c>
      <c r="F53" s="38">
        <v>59</v>
      </c>
      <c r="G53" s="43">
        <v>1.32</v>
      </c>
      <c r="H53" s="44">
        <v>0.04</v>
      </c>
    </row>
    <row r="54" spans="1:8" x14ac:dyDescent="0.2">
      <c r="B54" s="46" t="s">
        <v>84</v>
      </c>
      <c r="C54" s="38" t="s">
        <v>307</v>
      </c>
      <c r="D54" s="38" t="s">
        <v>1309</v>
      </c>
      <c r="E54" s="38" t="s">
        <v>1183</v>
      </c>
      <c r="F54" s="38">
        <v>51</v>
      </c>
      <c r="G54" s="43">
        <v>1.32</v>
      </c>
      <c r="H54" s="44">
        <v>0.04</v>
      </c>
    </row>
    <row r="55" spans="1:8" x14ac:dyDescent="0.2">
      <c r="B55" s="46" t="s">
        <v>84</v>
      </c>
      <c r="C55" s="38" t="s">
        <v>1299</v>
      </c>
      <c r="D55" s="38" t="s">
        <v>1300</v>
      </c>
      <c r="E55" s="38" t="s">
        <v>1232</v>
      </c>
      <c r="F55" s="38">
        <v>156</v>
      </c>
      <c r="G55" s="43">
        <v>1</v>
      </c>
      <c r="H55" s="44">
        <v>3.0000000000000002E-2</v>
      </c>
    </row>
    <row r="56" spans="1:8" x14ac:dyDescent="0.2">
      <c r="B56" s="46" t="s">
        <v>84</v>
      </c>
      <c r="C56" s="38" t="s">
        <v>1018</v>
      </c>
      <c r="D56" s="38" t="s">
        <v>1332</v>
      </c>
      <c r="E56" s="38" t="s">
        <v>1197</v>
      </c>
      <c r="F56" s="38">
        <v>133</v>
      </c>
      <c r="G56" s="43">
        <v>0.89</v>
      </c>
      <c r="H56" s="44">
        <v>3.0000000000000002E-2</v>
      </c>
    </row>
    <row r="57" spans="1:8" x14ac:dyDescent="0.2">
      <c r="B57" s="46" t="s">
        <v>84</v>
      </c>
      <c r="C57" s="38" t="s">
        <v>1397</v>
      </c>
      <c r="D57" s="38" t="s">
        <v>1398</v>
      </c>
      <c r="E57" s="38" t="s">
        <v>1183</v>
      </c>
      <c r="F57" s="38">
        <v>144</v>
      </c>
      <c r="G57" s="43">
        <v>0.85</v>
      </c>
      <c r="H57" s="44">
        <v>3.0000000000000002E-2</v>
      </c>
    </row>
    <row r="58" spans="1:8" ht="13.5" thickBot="1" x14ac:dyDescent="0.25">
      <c r="E58" s="47" t="s">
        <v>48</v>
      </c>
      <c r="G58" s="48">
        <v>352.81</v>
      </c>
      <c r="H58" s="49">
        <v>11.4</v>
      </c>
    </row>
    <row r="59" spans="1:8" ht="13.5" thickTop="1" x14ac:dyDescent="0.2">
      <c r="H59" s="44"/>
    </row>
    <row r="60" spans="1:8" x14ac:dyDescent="0.2">
      <c r="A60" s="92" t="s">
        <v>7</v>
      </c>
      <c r="B60" s="93"/>
      <c r="C60" s="93"/>
      <c r="H60" s="44"/>
    </row>
    <row r="61" spans="1:8" x14ac:dyDescent="0.2">
      <c r="B61" s="94" t="s">
        <v>8</v>
      </c>
      <c r="C61" s="93"/>
      <c r="H61" s="44"/>
    </row>
    <row r="62" spans="1:8" x14ac:dyDescent="0.2">
      <c r="B62" s="92" t="s">
        <v>9</v>
      </c>
      <c r="C62" s="93"/>
      <c r="H62" s="44"/>
    </row>
    <row r="63" spans="1:8" x14ac:dyDescent="0.2">
      <c r="B63" s="50">
        <v>0.11</v>
      </c>
      <c r="C63" s="38" t="s">
        <v>110</v>
      </c>
      <c r="D63" s="38" t="s">
        <v>739</v>
      </c>
      <c r="E63" s="38" t="s">
        <v>16</v>
      </c>
      <c r="F63" s="38">
        <v>25</v>
      </c>
      <c r="G63" s="43">
        <v>253.69</v>
      </c>
      <c r="H63" s="44">
        <v>8.2100000000000009</v>
      </c>
    </row>
    <row r="64" spans="1:8" x14ac:dyDescent="0.2">
      <c r="B64" s="50">
        <v>0.09</v>
      </c>
      <c r="C64" s="38" t="s">
        <v>132</v>
      </c>
      <c r="D64" s="38" t="s">
        <v>966</v>
      </c>
      <c r="E64" s="38" t="s">
        <v>16</v>
      </c>
      <c r="F64" s="38">
        <v>25</v>
      </c>
      <c r="G64" s="43">
        <v>252.78</v>
      </c>
      <c r="H64" s="44">
        <v>8.18</v>
      </c>
    </row>
    <row r="65" spans="1:8" x14ac:dyDescent="0.2">
      <c r="B65" s="50">
        <v>8.0600000000000005E-2</v>
      </c>
      <c r="C65" s="38" t="s">
        <v>19</v>
      </c>
      <c r="D65" s="38" t="s">
        <v>138</v>
      </c>
      <c r="E65" s="38" t="s">
        <v>21</v>
      </c>
      <c r="F65" s="38">
        <v>25</v>
      </c>
      <c r="G65" s="43">
        <v>250.76000000000002</v>
      </c>
      <c r="H65" s="44">
        <v>8.1100000000000012</v>
      </c>
    </row>
    <row r="66" spans="1:8" x14ac:dyDescent="0.2">
      <c r="B66" s="50">
        <v>8.3299999999999999E-2</v>
      </c>
      <c r="C66" s="38" t="s">
        <v>170</v>
      </c>
      <c r="D66" s="38" t="s">
        <v>171</v>
      </c>
      <c r="E66" s="38" t="s">
        <v>16</v>
      </c>
      <c r="F66" s="38">
        <v>20</v>
      </c>
      <c r="G66" s="43">
        <v>201.13</v>
      </c>
      <c r="H66" s="44">
        <v>6.5100000000000007</v>
      </c>
    </row>
    <row r="67" spans="1:8" x14ac:dyDescent="0.2">
      <c r="B67" s="50">
        <v>8.4000000000000005E-2</v>
      </c>
      <c r="C67" s="38" t="s">
        <v>95</v>
      </c>
      <c r="D67" s="38" t="s">
        <v>124</v>
      </c>
      <c r="E67" s="38" t="s">
        <v>24</v>
      </c>
      <c r="F67" s="38">
        <v>20</v>
      </c>
      <c r="G67" s="43">
        <v>200.89000000000001</v>
      </c>
      <c r="H67" s="44">
        <v>6.5</v>
      </c>
    </row>
    <row r="68" spans="1:8" ht="13.5" thickBot="1" x14ac:dyDescent="0.25">
      <c r="E68" s="47" t="s">
        <v>48</v>
      </c>
      <c r="G68" s="48">
        <v>1159.25</v>
      </c>
      <c r="H68" s="49">
        <v>37.51</v>
      </c>
    </row>
    <row r="69" spans="1:8" ht="13.5" thickTop="1" x14ac:dyDescent="0.2">
      <c r="B69" s="92" t="s">
        <v>49</v>
      </c>
      <c r="C69" s="93"/>
      <c r="H69" s="44"/>
    </row>
    <row r="70" spans="1:8" x14ac:dyDescent="0.2">
      <c r="B70" s="50">
        <v>9.7799999999999998E-2</v>
      </c>
      <c r="C70" s="38" t="s">
        <v>50</v>
      </c>
      <c r="D70" s="38" t="s">
        <v>1399</v>
      </c>
      <c r="E70" s="38" t="s">
        <v>16</v>
      </c>
      <c r="F70" s="38">
        <v>25</v>
      </c>
      <c r="G70" s="43">
        <v>252.93</v>
      </c>
      <c r="H70" s="44">
        <v>8.18</v>
      </c>
    </row>
    <row r="71" spans="1:8" ht="13.5" thickBot="1" x14ac:dyDescent="0.25">
      <c r="E71" s="47" t="s">
        <v>48</v>
      </c>
      <c r="G71" s="48">
        <v>252.93</v>
      </c>
      <c r="H71" s="49">
        <v>8.18</v>
      </c>
    </row>
    <row r="72" spans="1:8" ht="13.5" thickTop="1" x14ac:dyDescent="0.2">
      <c r="B72" s="94" t="s">
        <v>52</v>
      </c>
      <c r="C72" s="93"/>
      <c r="H72" s="44"/>
    </row>
    <row r="73" spans="1:8" x14ac:dyDescent="0.2">
      <c r="B73" s="92" t="s">
        <v>9</v>
      </c>
      <c r="C73" s="93"/>
      <c r="H73" s="44"/>
    </row>
    <row r="74" spans="1:8" x14ac:dyDescent="0.2">
      <c r="B74" s="50">
        <v>8.3900000000000002E-2</v>
      </c>
      <c r="C74" s="38" t="s">
        <v>212</v>
      </c>
      <c r="D74" s="38" t="s">
        <v>213</v>
      </c>
      <c r="E74" s="38" t="s">
        <v>55</v>
      </c>
      <c r="F74" s="38">
        <v>500000</v>
      </c>
      <c r="G74" s="43">
        <v>504.81</v>
      </c>
      <c r="H74" s="44">
        <v>16.329999999999998</v>
      </c>
    </row>
    <row r="75" spans="1:8" ht="13.5" thickBot="1" x14ac:dyDescent="0.25">
      <c r="E75" s="47" t="s">
        <v>48</v>
      </c>
      <c r="G75" s="48">
        <v>504.81</v>
      </c>
      <c r="H75" s="49">
        <v>16.329999999999998</v>
      </c>
    </row>
    <row r="76" spans="1:8" ht="13.5" thickTop="1" x14ac:dyDescent="0.2">
      <c r="H76" s="44"/>
    </row>
    <row r="77" spans="1:8" x14ac:dyDescent="0.2">
      <c r="B77" s="46" t="s">
        <v>84</v>
      </c>
      <c r="H77" s="44"/>
    </row>
    <row r="78" spans="1:8" x14ac:dyDescent="0.2">
      <c r="C78" s="38" t="s">
        <v>85</v>
      </c>
      <c r="E78" s="38" t="s">
        <v>84</v>
      </c>
      <c r="G78" s="43">
        <v>730</v>
      </c>
      <c r="H78" s="44">
        <v>23.62</v>
      </c>
    </row>
    <row r="79" spans="1:8" x14ac:dyDescent="0.2">
      <c r="H79" s="44"/>
    </row>
    <row r="80" spans="1:8" x14ac:dyDescent="0.2">
      <c r="A80" s="53" t="s">
        <v>86</v>
      </c>
      <c r="G80" s="54">
        <v>91.43</v>
      </c>
      <c r="H80" s="55">
        <v>2.96</v>
      </c>
    </row>
    <row r="81" spans="1:8" x14ac:dyDescent="0.2">
      <c r="H81" s="44"/>
    </row>
    <row r="82" spans="1:8" ht="13.5" thickBot="1" x14ac:dyDescent="0.25">
      <c r="E82" s="47" t="s">
        <v>87</v>
      </c>
      <c r="G82" s="48">
        <v>3091.23</v>
      </c>
      <c r="H82" s="49">
        <v>100</v>
      </c>
    </row>
    <row r="83" spans="1:8" ht="13.5" thickTop="1" x14ac:dyDescent="0.2">
      <c r="H83" s="44"/>
    </row>
    <row r="84" spans="1:8" x14ac:dyDescent="0.2">
      <c r="A84" s="47" t="s">
        <v>88</v>
      </c>
      <c r="H84" s="44"/>
    </row>
    <row r="85" spans="1:8" x14ac:dyDescent="0.2">
      <c r="A85" s="38">
        <v>1</v>
      </c>
      <c r="B85" s="38" t="s">
        <v>1400</v>
      </c>
      <c r="H85" s="44"/>
    </row>
    <row r="86" spans="1:8" x14ac:dyDescent="0.2">
      <c r="H86" s="44"/>
    </row>
    <row r="87" spans="1:8" x14ac:dyDescent="0.2">
      <c r="A87" s="38">
        <v>2</v>
      </c>
      <c r="B87" s="38" t="s">
        <v>90</v>
      </c>
      <c r="H87" s="44"/>
    </row>
    <row r="88" spans="1:8" x14ac:dyDescent="0.2">
      <c r="H88" s="44"/>
    </row>
    <row r="89" spans="1:8" x14ac:dyDescent="0.2">
      <c r="A89" s="38">
        <v>3</v>
      </c>
      <c r="B89" s="38" t="s">
        <v>91</v>
      </c>
      <c r="H89" s="44"/>
    </row>
    <row r="90" spans="1:8" x14ac:dyDescent="0.2">
      <c r="B90" s="38" t="s">
        <v>92</v>
      </c>
      <c r="H90" s="44"/>
    </row>
    <row r="91" spans="1:8" x14ac:dyDescent="0.2">
      <c r="B91" s="38" t="s">
        <v>93</v>
      </c>
      <c r="H91" s="44"/>
    </row>
    <row r="92" spans="1:8" x14ac:dyDescent="0.2">
      <c r="A92" s="34"/>
      <c r="B92" s="34"/>
      <c r="C92" s="34"/>
      <c r="D92" s="34"/>
      <c r="E92" s="34"/>
      <c r="F92" s="34"/>
      <c r="G92" s="36"/>
      <c r="H92" s="56"/>
    </row>
  </sheetData>
  <mergeCells count="9">
    <mergeCell ref="B69:C69"/>
    <mergeCell ref="B72:C72"/>
    <mergeCell ref="B73:C73"/>
    <mergeCell ref="A2:C2"/>
    <mergeCell ref="A3:C3"/>
    <mergeCell ref="B4:C4"/>
    <mergeCell ref="A60:C60"/>
    <mergeCell ref="B61:C61"/>
    <mergeCell ref="B62:C62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workbookViewId="0"/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9.28515625" style="5" customWidth="1"/>
    <col min="5" max="5" width="9.140625" style="5"/>
    <col min="6" max="6" width="8.7109375" style="5" customWidth="1"/>
    <col min="7" max="7" width="9.28515625" style="10" customWidth="1"/>
    <col min="8" max="8" width="7.7109375" style="21" customWidth="1"/>
    <col min="9" max="16384" width="9.140625" style="5"/>
  </cols>
  <sheetData>
    <row r="1" spans="1:8" x14ac:dyDescent="0.15">
      <c r="A1" s="1"/>
      <c r="B1" s="1"/>
      <c r="C1" s="2" t="s">
        <v>1078</v>
      </c>
      <c r="D1" s="1"/>
      <c r="E1" s="1"/>
      <c r="F1" s="1"/>
      <c r="G1" s="3"/>
      <c r="H1" s="4"/>
    </row>
    <row r="2" spans="1:8" ht="37.5" x14ac:dyDescent="0.25">
      <c r="A2" s="89" t="s">
        <v>1</v>
      </c>
      <c r="B2" s="90"/>
      <c r="C2" s="90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8" ht="15" x14ac:dyDescent="0.25">
      <c r="A3" s="86" t="s">
        <v>7</v>
      </c>
      <c r="B3" s="87"/>
      <c r="C3" s="87"/>
      <c r="H3" s="11"/>
    </row>
    <row r="4" spans="1:8" ht="15" x14ac:dyDescent="0.25">
      <c r="B4" s="88" t="s">
        <v>8</v>
      </c>
      <c r="C4" s="87"/>
      <c r="H4" s="11"/>
    </row>
    <row r="5" spans="1:8" ht="15" x14ac:dyDescent="0.25">
      <c r="B5" s="86" t="s">
        <v>9</v>
      </c>
      <c r="C5" s="87"/>
      <c r="H5" s="11"/>
    </row>
    <row r="6" spans="1:8" x14ac:dyDescent="0.15">
      <c r="B6" s="12">
        <v>7.2999999999999995E-2</v>
      </c>
      <c r="C6" s="5" t="s">
        <v>110</v>
      </c>
      <c r="D6" s="5" t="s">
        <v>135</v>
      </c>
      <c r="E6" s="5" t="s">
        <v>16</v>
      </c>
      <c r="F6" s="5">
        <v>100</v>
      </c>
      <c r="G6" s="10">
        <v>986.4</v>
      </c>
      <c r="H6" s="11">
        <v>10.530000000000001</v>
      </c>
    </row>
    <row r="7" spans="1:8" x14ac:dyDescent="0.15">
      <c r="B7" s="12">
        <v>7.4999999999999997E-2</v>
      </c>
      <c r="C7" s="5" t="s">
        <v>14</v>
      </c>
      <c r="D7" s="5" t="s">
        <v>115</v>
      </c>
      <c r="E7" s="5" t="s">
        <v>16</v>
      </c>
      <c r="F7" s="5">
        <v>10</v>
      </c>
      <c r="G7" s="10">
        <v>983.06000000000006</v>
      </c>
      <c r="H7" s="11">
        <v>10.49</v>
      </c>
    </row>
    <row r="8" spans="1:8" x14ac:dyDescent="0.15">
      <c r="B8" s="12">
        <v>7.6200000000000004E-2</v>
      </c>
      <c r="C8" s="5" t="s">
        <v>116</v>
      </c>
      <c r="D8" s="5" t="s">
        <v>117</v>
      </c>
      <c r="E8" s="5" t="s">
        <v>16</v>
      </c>
      <c r="F8" s="5">
        <v>100</v>
      </c>
      <c r="G8" s="10">
        <v>981.80000000000007</v>
      </c>
      <c r="H8" s="11">
        <v>10.48</v>
      </c>
    </row>
    <row r="9" spans="1:8" x14ac:dyDescent="0.15">
      <c r="B9" s="12">
        <v>6.9800000000000001E-2</v>
      </c>
      <c r="C9" s="5" t="s">
        <v>22</v>
      </c>
      <c r="D9" s="5" t="s">
        <v>169</v>
      </c>
      <c r="E9" s="5" t="s">
        <v>16</v>
      </c>
      <c r="F9" s="5">
        <v>100</v>
      </c>
      <c r="G9" s="10">
        <v>979.65</v>
      </c>
      <c r="H9" s="11">
        <v>10.450000000000001</v>
      </c>
    </row>
    <row r="10" spans="1:8" x14ac:dyDescent="0.15">
      <c r="B10" s="12">
        <v>6.8699999999999997E-2</v>
      </c>
      <c r="C10" s="5" t="s">
        <v>108</v>
      </c>
      <c r="D10" s="5" t="s">
        <v>576</v>
      </c>
      <c r="E10" s="5" t="s">
        <v>16</v>
      </c>
      <c r="F10" s="5">
        <v>10</v>
      </c>
      <c r="G10" s="10">
        <v>97.65</v>
      </c>
      <c r="H10" s="11">
        <v>1.04</v>
      </c>
    </row>
    <row r="11" spans="1:8" ht="9.75" thickBot="1" x14ac:dyDescent="0.2">
      <c r="E11" s="14" t="s">
        <v>48</v>
      </c>
      <c r="G11" s="15">
        <v>4028.56</v>
      </c>
      <c r="H11" s="16">
        <v>42.99</v>
      </c>
    </row>
    <row r="12" spans="1:8" ht="15.75" thickTop="1" x14ac:dyDescent="0.25">
      <c r="B12" s="88" t="s">
        <v>52</v>
      </c>
      <c r="C12" s="87"/>
      <c r="H12" s="11"/>
    </row>
    <row r="13" spans="1:8" ht="15" x14ac:dyDescent="0.25">
      <c r="B13" s="86" t="s">
        <v>9</v>
      </c>
      <c r="C13" s="87"/>
      <c r="H13" s="11"/>
    </row>
    <row r="14" spans="1:8" x14ac:dyDescent="0.15">
      <c r="B14" s="12">
        <v>8.4699999999999998E-2</v>
      </c>
      <c r="C14" s="5" t="s">
        <v>1043</v>
      </c>
      <c r="D14" s="5" t="s">
        <v>1076</v>
      </c>
      <c r="E14" s="5" t="s">
        <v>55</v>
      </c>
      <c r="F14" s="5">
        <v>3573000</v>
      </c>
      <c r="G14" s="10">
        <v>3645.56</v>
      </c>
      <c r="H14" s="11">
        <v>38.9</v>
      </c>
    </row>
    <row r="15" spans="1:8" x14ac:dyDescent="0.15">
      <c r="B15" s="12">
        <v>8.4400000000000003E-2</v>
      </c>
      <c r="C15" s="5" t="s">
        <v>1043</v>
      </c>
      <c r="D15" s="5" t="s">
        <v>1079</v>
      </c>
      <c r="E15" s="5" t="s">
        <v>55</v>
      </c>
      <c r="F15" s="5">
        <v>1200000</v>
      </c>
      <c r="G15" s="10">
        <v>1223.45</v>
      </c>
      <c r="H15" s="11">
        <v>13.059999999999999</v>
      </c>
    </row>
    <row r="16" spans="1:8" ht="9.75" thickBot="1" x14ac:dyDescent="0.2">
      <c r="E16" s="14" t="s">
        <v>48</v>
      </c>
      <c r="G16" s="15">
        <v>4869.01</v>
      </c>
      <c r="H16" s="16">
        <v>51.96</v>
      </c>
    </row>
    <row r="17" spans="1:8" ht="9.75" thickTop="1" x14ac:dyDescent="0.15">
      <c r="H17" s="11"/>
    </row>
    <row r="18" spans="1:8" x14ac:dyDescent="0.15">
      <c r="B18" s="13" t="s">
        <v>84</v>
      </c>
      <c r="H18" s="11"/>
    </row>
    <row r="19" spans="1:8" x14ac:dyDescent="0.15">
      <c r="C19" s="5" t="s">
        <v>85</v>
      </c>
      <c r="E19" s="5" t="s">
        <v>84</v>
      </c>
      <c r="G19" s="10">
        <v>63</v>
      </c>
      <c r="H19" s="11">
        <v>0.67</v>
      </c>
    </row>
    <row r="20" spans="1:8" x14ac:dyDescent="0.15">
      <c r="H20" s="11"/>
    </row>
    <row r="21" spans="1:8" x14ac:dyDescent="0.15">
      <c r="A21" s="17" t="s">
        <v>86</v>
      </c>
      <c r="G21" s="18">
        <v>410.59</v>
      </c>
      <c r="H21" s="19">
        <v>4.38</v>
      </c>
    </row>
    <row r="22" spans="1:8" x14ac:dyDescent="0.15">
      <c r="H22" s="11"/>
    </row>
    <row r="23" spans="1:8" ht="9.75" thickBot="1" x14ac:dyDescent="0.2">
      <c r="E23" s="14" t="s">
        <v>87</v>
      </c>
      <c r="G23" s="15">
        <v>9371.16</v>
      </c>
      <c r="H23" s="16">
        <v>100</v>
      </c>
    </row>
    <row r="24" spans="1:8" ht="9.75" thickTop="1" x14ac:dyDescent="0.15">
      <c r="H24" s="11"/>
    </row>
    <row r="25" spans="1:8" x14ac:dyDescent="0.15">
      <c r="A25" s="14" t="s">
        <v>88</v>
      </c>
      <c r="H25" s="11"/>
    </row>
    <row r="26" spans="1:8" x14ac:dyDescent="0.15">
      <c r="A26" s="5">
        <v>1</v>
      </c>
      <c r="B26" s="5" t="s">
        <v>1080</v>
      </c>
      <c r="H26" s="11"/>
    </row>
    <row r="27" spans="1:8" x14ac:dyDescent="0.15">
      <c r="H27" s="11"/>
    </row>
    <row r="28" spans="1:8" x14ac:dyDescent="0.15">
      <c r="A28" s="5">
        <v>2</v>
      </c>
      <c r="B28" s="5" t="s">
        <v>90</v>
      </c>
      <c r="H28" s="11"/>
    </row>
    <row r="29" spans="1:8" x14ac:dyDescent="0.15">
      <c r="H29" s="11"/>
    </row>
    <row r="30" spans="1:8" x14ac:dyDescent="0.15">
      <c r="A30" s="5">
        <v>3</v>
      </c>
      <c r="B30" s="5" t="s">
        <v>91</v>
      </c>
      <c r="H30" s="11"/>
    </row>
    <row r="31" spans="1:8" x14ac:dyDescent="0.15">
      <c r="B31" s="5" t="s">
        <v>92</v>
      </c>
      <c r="H31" s="11"/>
    </row>
    <row r="32" spans="1:8" x14ac:dyDescent="0.15">
      <c r="B32" s="5" t="s">
        <v>93</v>
      </c>
      <c r="H32" s="11"/>
    </row>
    <row r="33" spans="1:8" x14ac:dyDescent="0.15">
      <c r="A33" s="1"/>
      <c r="B33" s="1"/>
      <c r="C33" s="1"/>
      <c r="D33" s="1"/>
      <c r="E33" s="1"/>
      <c r="F33" s="1"/>
      <c r="G33" s="3"/>
      <c r="H33" s="20"/>
    </row>
  </sheetData>
  <mergeCells count="6">
    <mergeCell ref="A2:C2"/>
    <mergeCell ref="A3:C3"/>
    <mergeCell ref="B4:C4"/>
    <mergeCell ref="B5:C5"/>
    <mergeCell ref="B12:C12"/>
    <mergeCell ref="B13:C13"/>
  </mergeCells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7"/>
  <sheetViews>
    <sheetView topLeftCell="A57" workbookViewId="0">
      <selection activeCell="E57" sqref="E57"/>
    </sheetView>
  </sheetViews>
  <sheetFormatPr defaultRowHeight="12.75" x14ac:dyDescent="0.2"/>
  <cols>
    <col min="1" max="1" width="2.7109375" style="38" customWidth="1"/>
    <col min="2" max="2" width="7.140625" style="38" customWidth="1"/>
    <col min="3" max="3" width="40.7109375" style="38" customWidth="1"/>
    <col min="4" max="4" width="12.85546875" style="38" bestFit="1" customWidth="1"/>
    <col min="5" max="5" width="20.42578125" style="38" bestFit="1" customWidth="1"/>
    <col min="6" max="6" width="7.85546875" style="38" bestFit="1" customWidth="1"/>
    <col min="7" max="7" width="11.7109375" style="43" customWidth="1"/>
    <col min="8" max="8" width="8.42578125" style="57" customWidth="1"/>
    <col min="9" max="16384" width="9.140625" style="38"/>
  </cols>
  <sheetData>
    <row r="1" spans="1:8" x14ac:dyDescent="0.2">
      <c r="A1" s="34"/>
      <c r="B1" s="34"/>
      <c r="C1" s="35" t="s">
        <v>1366</v>
      </c>
      <c r="D1" s="34"/>
      <c r="E1" s="34"/>
      <c r="F1" s="34"/>
      <c r="G1" s="36"/>
      <c r="H1" s="37"/>
    </row>
    <row r="2" spans="1:8" ht="38.25" x14ac:dyDescent="0.2">
      <c r="A2" s="95" t="s">
        <v>1</v>
      </c>
      <c r="B2" s="96"/>
      <c r="C2" s="96"/>
      <c r="D2" s="39" t="s">
        <v>2</v>
      </c>
      <c r="E2" s="39" t="s">
        <v>534</v>
      </c>
      <c r="F2" s="40" t="s">
        <v>4</v>
      </c>
      <c r="G2" s="41" t="s">
        <v>5</v>
      </c>
      <c r="H2" s="42" t="s">
        <v>6</v>
      </c>
    </row>
    <row r="3" spans="1:8" x14ac:dyDescent="0.2">
      <c r="A3" s="92" t="s">
        <v>535</v>
      </c>
      <c r="B3" s="93"/>
      <c r="C3" s="93"/>
      <c r="H3" s="44"/>
    </row>
    <row r="4" spans="1:8" x14ac:dyDescent="0.2">
      <c r="B4" s="92" t="s">
        <v>9</v>
      </c>
      <c r="C4" s="93"/>
      <c r="H4" s="44"/>
    </row>
    <row r="5" spans="1:8" x14ac:dyDescent="0.2">
      <c r="B5" s="46" t="s">
        <v>84</v>
      </c>
      <c r="C5" s="38" t="s">
        <v>603</v>
      </c>
      <c r="D5" s="38" t="s">
        <v>1108</v>
      </c>
      <c r="E5" s="38" t="s">
        <v>1109</v>
      </c>
      <c r="F5" s="38">
        <v>16505</v>
      </c>
      <c r="G5" s="43">
        <v>310.99</v>
      </c>
      <c r="H5" s="44">
        <v>2.1500000000000004</v>
      </c>
    </row>
    <row r="6" spans="1:8" x14ac:dyDescent="0.2">
      <c r="B6" s="46" t="s">
        <v>84</v>
      </c>
      <c r="C6" s="38" t="s">
        <v>1147</v>
      </c>
      <c r="D6" s="38" t="s">
        <v>1148</v>
      </c>
      <c r="E6" s="38" t="s">
        <v>1127</v>
      </c>
      <c r="F6" s="38">
        <v>3080</v>
      </c>
      <c r="G6" s="43">
        <v>272.61</v>
      </c>
      <c r="H6" s="44">
        <v>1.8900000000000001</v>
      </c>
    </row>
    <row r="7" spans="1:8" x14ac:dyDescent="0.2">
      <c r="B7" s="46" t="s">
        <v>84</v>
      </c>
      <c r="C7" s="38" t="s">
        <v>71</v>
      </c>
      <c r="D7" s="38" t="s">
        <v>1118</v>
      </c>
      <c r="E7" s="38" t="s">
        <v>1109</v>
      </c>
      <c r="F7" s="38">
        <v>12860</v>
      </c>
      <c r="G7" s="43">
        <v>216.14000000000001</v>
      </c>
      <c r="H7" s="44">
        <v>1.5000000000000002</v>
      </c>
    </row>
    <row r="8" spans="1:8" x14ac:dyDescent="0.2">
      <c r="B8" s="46" t="s">
        <v>84</v>
      </c>
      <c r="C8" s="38" t="s">
        <v>1128</v>
      </c>
      <c r="D8" s="38" t="s">
        <v>1129</v>
      </c>
      <c r="E8" s="38" t="s">
        <v>1130</v>
      </c>
      <c r="F8" s="38">
        <v>13569</v>
      </c>
      <c r="G8" s="43">
        <v>159.11000000000001</v>
      </c>
      <c r="H8" s="44">
        <v>1.1000000000000001</v>
      </c>
    </row>
    <row r="9" spans="1:8" x14ac:dyDescent="0.2">
      <c r="B9" s="46" t="s">
        <v>84</v>
      </c>
      <c r="C9" s="38" t="s">
        <v>1274</v>
      </c>
      <c r="D9" s="38" t="s">
        <v>1275</v>
      </c>
      <c r="E9" s="38" t="s">
        <v>1121</v>
      </c>
      <c r="F9" s="38">
        <v>11054</v>
      </c>
      <c r="G9" s="43">
        <v>145.66</v>
      </c>
      <c r="H9" s="44">
        <v>1.0100000000000002</v>
      </c>
    </row>
    <row r="10" spans="1:8" x14ac:dyDescent="0.2">
      <c r="B10" s="46" t="s">
        <v>84</v>
      </c>
      <c r="C10" s="38" t="s">
        <v>1184</v>
      </c>
      <c r="D10" s="38" t="s">
        <v>1185</v>
      </c>
      <c r="E10" s="38" t="s">
        <v>1158</v>
      </c>
      <c r="F10" s="38">
        <v>31149</v>
      </c>
      <c r="G10" s="43">
        <v>133.80000000000001</v>
      </c>
      <c r="H10" s="44">
        <v>0.93</v>
      </c>
    </row>
    <row r="11" spans="1:8" x14ac:dyDescent="0.2">
      <c r="B11" s="46" t="s">
        <v>84</v>
      </c>
      <c r="C11" s="38" t="s">
        <v>1348</v>
      </c>
      <c r="D11" s="38" t="s">
        <v>1349</v>
      </c>
      <c r="E11" s="38" t="s">
        <v>1121</v>
      </c>
      <c r="F11" s="38">
        <v>10137</v>
      </c>
      <c r="G11" s="43">
        <v>113.31</v>
      </c>
      <c r="H11" s="44">
        <v>0.78</v>
      </c>
    </row>
    <row r="12" spans="1:8" x14ac:dyDescent="0.2">
      <c r="B12" s="46" t="s">
        <v>84</v>
      </c>
      <c r="C12" s="38" t="s">
        <v>1186</v>
      </c>
      <c r="D12" s="38" t="s">
        <v>1187</v>
      </c>
      <c r="E12" s="38" t="s">
        <v>1173</v>
      </c>
      <c r="F12" s="38">
        <v>18014</v>
      </c>
      <c r="G12" s="43">
        <v>101.84</v>
      </c>
      <c r="H12" s="44">
        <v>0.70000000000000007</v>
      </c>
    </row>
    <row r="13" spans="1:8" x14ac:dyDescent="0.2">
      <c r="B13" s="46" t="s">
        <v>84</v>
      </c>
      <c r="C13" s="38" t="s">
        <v>1303</v>
      </c>
      <c r="D13" s="38" t="s">
        <v>1304</v>
      </c>
      <c r="E13" s="38" t="s">
        <v>1139</v>
      </c>
      <c r="F13" s="38">
        <v>1960</v>
      </c>
      <c r="G13" s="43">
        <v>99.01</v>
      </c>
      <c r="H13" s="44">
        <v>0.69000000000000006</v>
      </c>
    </row>
    <row r="14" spans="1:8" x14ac:dyDescent="0.2">
      <c r="B14" s="46" t="s">
        <v>84</v>
      </c>
      <c r="C14" s="38" t="s">
        <v>1354</v>
      </c>
      <c r="D14" s="38" t="s">
        <v>1355</v>
      </c>
      <c r="E14" s="38" t="s">
        <v>1356</v>
      </c>
      <c r="F14" s="38">
        <v>38311</v>
      </c>
      <c r="G14" s="43">
        <v>72.14</v>
      </c>
      <c r="H14" s="44">
        <v>0.5</v>
      </c>
    </row>
    <row r="15" spans="1:8" x14ac:dyDescent="0.2">
      <c r="B15" s="46" t="s">
        <v>84</v>
      </c>
      <c r="C15" s="38" t="s">
        <v>116</v>
      </c>
      <c r="D15" s="38" t="s">
        <v>1279</v>
      </c>
      <c r="E15" s="38" t="s">
        <v>1139</v>
      </c>
      <c r="F15" s="38">
        <v>4280</v>
      </c>
      <c r="G15" s="43">
        <v>70.2</v>
      </c>
      <c r="H15" s="44">
        <v>0.49</v>
      </c>
    </row>
    <row r="16" spans="1:8" x14ac:dyDescent="0.2">
      <c r="B16" s="46" t="s">
        <v>84</v>
      </c>
      <c r="C16" s="38" t="s">
        <v>1286</v>
      </c>
      <c r="D16" s="38" t="s">
        <v>1287</v>
      </c>
      <c r="E16" s="38" t="s">
        <v>1121</v>
      </c>
      <c r="F16" s="38">
        <v>1287</v>
      </c>
      <c r="G16" s="43">
        <v>64.28</v>
      </c>
      <c r="H16" s="44">
        <v>0.44</v>
      </c>
    </row>
    <row r="17" spans="2:8" x14ac:dyDescent="0.2">
      <c r="B17" s="46" t="s">
        <v>84</v>
      </c>
      <c r="C17" s="38" t="s">
        <v>1122</v>
      </c>
      <c r="D17" s="38" t="s">
        <v>1123</v>
      </c>
      <c r="E17" s="38" t="s">
        <v>1124</v>
      </c>
      <c r="F17" s="38">
        <v>4387</v>
      </c>
      <c r="G17" s="43">
        <v>57.83</v>
      </c>
      <c r="H17" s="44">
        <v>0.4</v>
      </c>
    </row>
    <row r="18" spans="2:8" x14ac:dyDescent="0.2">
      <c r="B18" s="46" t="s">
        <v>84</v>
      </c>
      <c r="C18" s="38" t="s">
        <v>1350</v>
      </c>
      <c r="D18" s="38" t="s">
        <v>1351</v>
      </c>
      <c r="E18" s="38" t="s">
        <v>1127</v>
      </c>
      <c r="F18" s="38">
        <v>37563</v>
      </c>
      <c r="G18" s="43">
        <v>53.15</v>
      </c>
      <c r="H18" s="44">
        <v>0.37</v>
      </c>
    </row>
    <row r="19" spans="2:8" x14ac:dyDescent="0.2">
      <c r="B19" s="46" t="s">
        <v>84</v>
      </c>
      <c r="C19" s="38" t="s">
        <v>1200</v>
      </c>
      <c r="D19" s="38" t="s">
        <v>1201</v>
      </c>
      <c r="E19" s="38" t="s">
        <v>1130</v>
      </c>
      <c r="F19" s="38">
        <v>1746</v>
      </c>
      <c r="G19" s="43">
        <v>52.99</v>
      </c>
      <c r="H19" s="44">
        <v>0.37</v>
      </c>
    </row>
    <row r="20" spans="2:8" x14ac:dyDescent="0.2">
      <c r="B20" s="46" t="s">
        <v>84</v>
      </c>
      <c r="C20" s="38" t="s">
        <v>1174</v>
      </c>
      <c r="D20" s="38" t="s">
        <v>1175</v>
      </c>
      <c r="E20" s="38" t="s">
        <v>1127</v>
      </c>
      <c r="F20" s="38">
        <v>1734</v>
      </c>
      <c r="G20" s="43">
        <v>52.38</v>
      </c>
      <c r="H20" s="44">
        <v>0.36000000000000004</v>
      </c>
    </row>
    <row r="21" spans="2:8" x14ac:dyDescent="0.2">
      <c r="B21" s="46" t="s">
        <v>84</v>
      </c>
      <c r="C21" s="38" t="s">
        <v>79</v>
      </c>
      <c r="D21" s="38" t="s">
        <v>1111</v>
      </c>
      <c r="E21" s="38" t="s">
        <v>1109</v>
      </c>
      <c r="F21" s="38">
        <v>15786</v>
      </c>
      <c r="G21" s="43">
        <v>49.45</v>
      </c>
      <c r="H21" s="44">
        <v>0.34</v>
      </c>
    </row>
    <row r="22" spans="2:8" x14ac:dyDescent="0.2">
      <c r="B22" s="46" t="s">
        <v>84</v>
      </c>
      <c r="C22" s="38" t="s">
        <v>227</v>
      </c>
      <c r="D22" s="38" t="s">
        <v>1146</v>
      </c>
      <c r="E22" s="38" t="s">
        <v>1109</v>
      </c>
      <c r="F22" s="38">
        <v>9318</v>
      </c>
      <c r="G22" s="43">
        <v>49.27</v>
      </c>
      <c r="H22" s="44">
        <v>0.34</v>
      </c>
    </row>
    <row r="23" spans="2:8" x14ac:dyDescent="0.2">
      <c r="B23" s="46" t="s">
        <v>84</v>
      </c>
      <c r="C23" s="38" t="s">
        <v>1152</v>
      </c>
      <c r="D23" s="38" t="s">
        <v>1153</v>
      </c>
      <c r="E23" s="38" t="s">
        <v>1127</v>
      </c>
      <c r="F23" s="38">
        <v>12327</v>
      </c>
      <c r="G23" s="43">
        <v>45.6</v>
      </c>
      <c r="H23" s="44">
        <v>0.32</v>
      </c>
    </row>
    <row r="24" spans="2:8" x14ac:dyDescent="0.2">
      <c r="B24" s="46" t="s">
        <v>84</v>
      </c>
      <c r="C24" s="38" t="s">
        <v>46</v>
      </c>
      <c r="D24" s="38" t="s">
        <v>1276</v>
      </c>
      <c r="E24" s="38" t="s">
        <v>1221</v>
      </c>
      <c r="F24" s="38">
        <v>17000</v>
      </c>
      <c r="G24" s="43">
        <v>41.72</v>
      </c>
      <c r="H24" s="44">
        <v>0.29000000000000004</v>
      </c>
    </row>
    <row r="25" spans="2:8" x14ac:dyDescent="0.2">
      <c r="B25" s="46" t="s">
        <v>84</v>
      </c>
      <c r="C25" s="38" t="s">
        <v>1357</v>
      </c>
      <c r="D25" s="38" t="s">
        <v>1358</v>
      </c>
      <c r="E25" s="38" t="s">
        <v>1183</v>
      </c>
      <c r="F25" s="38">
        <v>5010</v>
      </c>
      <c r="G25" s="43">
        <v>41.08</v>
      </c>
      <c r="H25" s="44">
        <v>0.27999999999999997</v>
      </c>
    </row>
    <row r="26" spans="2:8" x14ac:dyDescent="0.2">
      <c r="B26" s="46" t="s">
        <v>84</v>
      </c>
      <c r="C26" s="38" t="s">
        <v>1352</v>
      </c>
      <c r="D26" s="38" t="s">
        <v>1353</v>
      </c>
      <c r="E26" s="38" t="s">
        <v>1180</v>
      </c>
      <c r="F26" s="38">
        <v>218</v>
      </c>
      <c r="G26" s="43">
        <v>40.74</v>
      </c>
      <c r="H26" s="44">
        <v>0.27999999999999997</v>
      </c>
    </row>
    <row r="27" spans="2:8" x14ac:dyDescent="0.2">
      <c r="B27" s="46" t="s">
        <v>84</v>
      </c>
      <c r="C27" s="38" t="s">
        <v>1330</v>
      </c>
      <c r="D27" s="38" t="s">
        <v>1331</v>
      </c>
      <c r="E27" s="38" t="s">
        <v>1130</v>
      </c>
      <c r="F27" s="38">
        <v>3429</v>
      </c>
      <c r="G27" s="43">
        <v>32.24</v>
      </c>
      <c r="H27" s="44">
        <v>0.22</v>
      </c>
    </row>
    <row r="28" spans="2:8" x14ac:dyDescent="0.2">
      <c r="B28" s="46" t="s">
        <v>84</v>
      </c>
      <c r="C28" s="38" t="s">
        <v>1367</v>
      </c>
      <c r="D28" s="38" t="s">
        <v>1368</v>
      </c>
      <c r="E28" s="38" t="s">
        <v>1173</v>
      </c>
      <c r="F28" s="38">
        <v>41981</v>
      </c>
      <c r="G28" s="43">
        <v>30.900000000000002</v>
      </c>
      <c r="H28" s="44">
        <v>0.21000000000000002</v>
      </c>
    </row>
    <row r="29" spans="2:8" x14ac:dyDescent="0.2">
      <c r="B29" s="46" t="s">
        <v>84</v>
      </c>
      <c r="C29" s="38" t="s">
        <v>159</v>
      </c>
      <c r="D29" s="38" t="s">
        <v>1157</v>
      </c>
      <c r="E29" s="38" t="s">
        <v>1158</v>
      </c>
      <c r="F29" s="38">
        <v>2322</v>
      </c>
      <c r="G29" s="43">
        <v>22.16</v>
      </c>
      <c r="H29" s="44">
        <v>0.15</v>
      </c>
    </row>
    <row r="30" spans="2:8" x14ac:dyDescent="0.2">
      <c r="B30" s="46" t="s">
        <v>84</v>
      </c>
      <c r="C30" s="38" t="s">
        <v>1305</v>
      </c>
      <c r="D30" s="38" t="s">
        <v>1306</v>
      </c>
      <c r="E30" s="38" t="s">
        <v>1183</v>
      </c>
      <c r="F30" s="38">
        <v>959</v>
      </c>
      <c r="G30" s="43">
        <v>21.46</v>
      </c>
      <c r="H30" s="44">
        <v>0.15</v>
      </c>
    </row>
    <row r="31" spans="2:8" x14ac:dyDescent="0.2">
      <c r="B31" s="46" t="s">
        <v>84</v>
      </c>
      <c r="C31" s="38" t="s">
        <v>1369</v>
      </c>
      <c r="D31" s="38" t="s">
        <v>1370</v>
      </c>
      <c r="E31" s="38" t="s">
        <v>1183</v>
      </c>
      <c r="F31" s="38">
        <v>4716</v>
      </c>
      <c r="G31" s="43">
        <v>19.100000000000001</v>
      </c>
      <c r="H31" s="44">
        <v>0.13</v>
      </c>
    </row>
    <row r="32" spans="2:8" x14ac:dyDescent="0.2">
      <c r="B32" s="46" t="s">
        <v>84</v>
      </c>
      <c r="C32" s="38" t="s">
        <v>1371</v>
      </c>
      <c r="D32" s="38" t="s">
        <v>1372</v>
      </c>
      <c r="E32" s="38" t="s">
        <v>1373</v>
      </c>
      <c r="F32" s="38">
        <v>5861</v>
      </c>
      <c r="G32" s="43">
        <v>18.12</v>
      </c>
      <c r="H32" s="44">
        <v>0.13</v>
      </c>
    </row>
    <row r="33" spans="1:8" x14ac:dyDescent="0.2">
      <c r="B33" s="46" t="s">
        <v>84</v>
      </c>
      <c r="C33" s="38" t="s">
        <v>1119</v>
      </c>
      <c r="D33" s="38" t="s">
        <v>1120</v>
      </c>
      <c r="E33" s="38" t="s">
        <v>1121</v>
      </c>
      <c r="F33" s="38">
        <v>6645</v>
      </c>
      <c r="G33" s="43">
        <v>17.61</v>
      </c>
      <c r="H33" s="44">
        <v>0.12000000000000001</v>
      </c>
    </row>
    <row r="34" spans="1:8" x14ac:dyDescent="0.2">
      <c r="B34" s="46" t="s">
        <v>84</v>
      </c>
      <c r="C34" s="38" t="s">
        <v>243</v>
      </c>
      <c r="D34" s="38" t="s">
        <v>1188</v>
      </c>
      <c r="E34" s="38" t="s">
        <v>1109</v>
      </c>
      <c r="F34" s="38">
        <v>5230</v>
      </c>
      <c r="G34" s="43">
        <v>16.86</v>
      </c>
      <c r="H34" s="44">
        <v>0.12000000000000001</v>
      </c>
    </row>
    <row r="35" spans="1:8" x14ac:dyDescent="0.2">
      <c r="B35" s="46" t="s">
        <v>84</v>
      </c>
      <c r="C35" s="38" t="s">
        <v>1374</v>
      </c>
      <c r="D35" s="38" t="s">
        <v>1375</v>
      </c>
      <c r="E35" s="38" t="s">
        <v>1117</v>
      </c>
      <c r="F35" s="38">
        <v>2070</v>
      </c>
      <c r="G35" s="43">
        <v>16.48</v>
      </c>
      <c r="H35" s="44">
        <v>0.11</v>
      </c>
    </row>
    <row r="36" spans="1:8" x14ac:dyDescent="0.2">
      <c r="B36" s="46" t="s">
        <v>84</v>
      </c>
      <c r="C36" s="38" t="s">
        <v>1323</v>
      </c>
      <c r="D36" s="38" t="s">
        <v>1324</v>
      </c>
      <c r="E36" s="38" t="s">
        <v>1158</v>
      </c>
      <c r="F36" s="38">
        <v>3348</v>
      </c>
      <c r="G36" s="43">
        <v>12.73</v>
      </c>
      <c r="H36" s="44">
        <v>9.0000000000000011E-2</v>
      </c>
    </row>
    <row r="37" spans="1:8" x14ac:dyDescent="0.2">
      <c r="B37" s="46" t="s">
        <v>84</v>
      </c>
      <c r="C37" s="38" t="s">
        <v>1376</v>
      </c>
      <c r="D37" s="38" t="s">
        <v>1377</v>
      </c>
      <c r="E37" s="38" t="s">
        <v>1183</v>
      </c>
      <c r="F37" s="38">
        <v>1787</v>
      </c>
      <c r="G37" s="43">
        <v>10.97</v>
      </c>
      <c r="H37" s="44">
        <v>0.08</v>
      </c>
    </row>
    <row r="38" spans="1:8" x14ac:dyDescent="0.2">
      <c r="B38" s="46" t="s">
        <v>84</v>
      </c>
      <c r="C38" s="38" t="s">
        <v>583</v>
      </c>
      <c r="D38" s="38" t="s">
        <v>1277</v>
      </c>
      <c r="E38" s="38" t="s">
        <v>1278</v>
      </c>
      <c r="F38" s="38">
        <v>4697</v>
      </c>
      <c r="G38" s="43">
        <v>9.2900000000000009</v>
      </c>
      <c r="H38" s="44">
        <v>6.0000000000000005E-2</v>
      </c>
    </row>
    <row r="39" spans="1:8" x14ac:dyDescent="0.2">
      <c r="B39" s="46" t="s">
        <v>84</v>
      </c>
      <c r="C39" s="38" t="s">
        <v>1378</v>
      </c>
      <c r="D39" s="38" t="s">
        <v>1379</v>
      </c>
      <c r="E39" s="38" t="s">
        <v>1183</v>
      </c>
      <c r="F39" s="38">
        <v>870</v>
      </c>
      <c r="G39" s="43">
        <v>8.93</v>
      </c>
      <c r="H39" s="44">
        <v>6.0000000000000005E-2</v>
      </c>
    </row>
    <row r="40" spans="1:8" x14ac:dyDescent="0.2">
      <c r="B40" s="46" t="s">
        <v>84</v>
      </c>
      <c r="C40" s="38" t="s">
        <v>1142</v>
      </c>
      <c r="D40" s="38" t="s">
        <v>1143</v>
      </c>
      <c r="E40" s="38" t="s">
        <v>1127</v>
      </c>
      <c r="F40" s="38">
        <v>790</v>
      </c>
      <c r="G40" s="43">
        <v>5.75</v>
      </c>
      <c r="H40" s="44">
        <v>0.04</v>
      </c>
    </row>
    <row r="41" spans="1:8" x14ac:dyDescent="0.2">
      <c r="B41" s="46" t="s">
        <v>84</v>
      </c>
      <c r="C41" s="38" t="s">
        <v>1307</v>
      </c>
      <c r="D41" s="38" t="s">
        <v>1308</v>
      </c>
      <c r="E41" s="38" t="s">
        <v>1114</v>
      </c>
      <c r="F41" s="38">
        <v>445</v>
      </c>
      <c r="G41" s="43">
        <v>5.13</v>
      </c>
      <c r="H41" s="44">
        <v>0.04</v>
      </c>
    </row>
    <row r="42" spans="1:8" x14ac:dyDescent="0.2">
      <c r="B42" s="46" t="s">
        <v>84</v>
      </c>
      <c r="C42" s="38" t="s">
        <v>1321</v>
      </c>
      <c r="D42" s="38" t="s">
        <v>1322</v>
      </c>
      <c r="E42" s="38" t="s">
        <v>1139</v>
      </c>
      <c r="F42" s="38">
        <v>623</v>
      </c>
      <c r="G42" s="43">
        <v>1.04</v>
      </c>
      <c r="H42" s="44">
        <v>0.01</v>
      </c>
    </row>
    <row r="43" spans="1:8" x14ac:dyDescent="0.2">
      <c r="B43" s="46" t="s">
        <v>84</v>
      </c>
      <c r="C43" s="38" t="s">
        <v>1361</v>
      </c>
      <c r="D43" s="38" t="s">
        <v>1362</v>
      </c>
      <c r="E43" s="38" t="s">
        <v>1183</v>
      </c>
      <c r="F43" s="38">
        <v>77</v>
      </c>
      <c r="G43" s="43">
        <v>0.33</v>
      </c>
      <c r="H43" s="44">
        <v>0</v>
      </c>
    </row>
    <row r="44" spans="1:8" ht="13.5" thickBot="1" x14ac:dyDescent="0.25">
      <c r="E44" s="47" t="s">
        <v>48</v>
      </c>
      <c r="G44" s="48">
        <v>2492.4</v>
      </c>
      <c r="H44" s="49">
        <v>17.25</v>
      </c>
    </row>
    <row r="45" spans="1:8" ht="13.5" thickTop="1" x14ac:dyDescent="0.2">
      <c r="H45" s="44"/>
    </row>
    <row r="46" spans="1:8" x14ac:dyDescent="0.2">
      <c r="A46" s="92" t="s">
        <v>7</v>
      </c>
      <c r="B46" s="93"/>
      <c r="C46" s="93"/>
      <c r="H46" s="44"/>
    </row>
    <row r="47" spans="1:8" x14ac:dyDescent="0.2">
      <c r="B47" s="94" t="s">
        <v>8</v>
      </c>
      <c r="C47" s="93"/>
      <c r="H47" s="44"/>
    </row>
    <row r="48" spans="1:8" x14ac:dyDescent="0.2">
      <c r="B48" s="92" t="s">
        <v>9</v>
      </c>
      <c r="C48" s="93"/>
      <c r="H48" s="44"/>
    </row>
    <row r="49" spans="2:8" x14ac:dyDescent="0.2">
      <c r="B49" s="50">
        <v>9.3799999999999994E-2</v>
      </c>
      <c r="C49" s="38" t="s">
        <v>108</v>
      </c>
      <c r="D49" s="38" t="s">
        <v>970</v>
      </c>
      <c r="E49" s="38" t="s">
        <v>16</v>
      </c>
      <c r="F49" s="38">
        <v>170</v>
      </c>
      <c r="G49" s="43">
        <v>1715.32</v>
      </c>
      <c r="H49" s="44">
        <v>11.87</v>
      </c>
    </row>
    <row r="50" spans="2:8" x14ac:dyDescent="0.2">
      <c r="B50" s="46" t="s">
        <v>13</v>
      </c>
      <c r="C50" s="38" t="s">
        <v>557</v>
      </c>
      <c r="D50" s="38" t="s">
        <v>969</v>
      </c>
      <c r="E50" s="38" t="s">
        <v>36</v>
      </c>
      <c r="F50" s="38">
        <v>280</v>
      </c>
      <c r="G50" s="43">
        <v>1675.08</v>
      </c>
      <c r="H50" s="44">
        <v>11.59</v>
      </c>
    </row>
    <row r="51" spans="2:8" x14ac:dyDescent="0.2">
      <c r="B51" s="50">
        <v>9.7000000000000003E-2</v>
      </c>
      <c r="C51" s="38" t="s">
        <v>132</v>
      </c>
      <c r="D51" s="38" t="s">
        <v>173</v>
      </c>
      <c r="E51" s="38" t="s">
        <v>16</v>
      </c>
      <c r="F51" s="38">
        <v>150</v>
      </c>
      <c r="G51" s="43">
        <v>1517.99</v>
      </c>
      <c r="H51" s="44">
        <v>10.500000000000002</v>
      </c>
    </row>
    <row r="52" spans="2:8" x14ac:dyDescent="0.2">
      <c r="B52" s="50">
        <v>8.2799999999999999E-2</v>
      </c>
      <c r="C52" s="38" t="s">
        <v>110</v>
      </c>
      <c r="D52" s="38" t="s">
        <v>145</v>
      </c>
      <c r="E52" s="38" t="s">
        <v>16</v>
      </c>
      <c r="F52" s="38">
        <v>150</v>
      </c>
      <c r="G52" s="43">
        <v>1501.41</v>
      </c>
      <c r="H52" s="44">
        <v>10.39</v>
      </c>
    </row>
    <row r="53" spans="2:8" x14ac:dyDescent="0.2">
      <c r="B53" s="50">
        <v>8.5000000000000006E-2</v>
      </c>
      <c r="C53" s="38" t="s">
        <v>136</v>
      </c>
      <c r="D53" s="38" t="s">
        <v>137</v>
      </c>
      <c r="E53" s="38" t="s">
        <v>16</v>
      </c>
      <c r="F53" s="38">
        <v>100</v>
      </c>
      <c r="G53" s="43">
        <v>1000.52</v>
      </c>
      <c r="H53" s="44">
        <v>6.92</v>
      </c>
    </row>
    <row r="54" spans="2:8" x14ac:dyDescent="0.2">
      <c r="B54" s="50">
        <v>8.3500000000000005E-2</v>
      </c>
      <c r="C54" s="38" t="s">
        <v>14</v>
      </c>
      <c r="D54" s="38" t="s">
        <v>1380</v>
      </c>
      <c r="E54" s="38" t="s">
        <v>16</v>
      </c>
      <c r="F54" s="38">
        <v>10</v>
      </c>
      <c r="G54" s="43">
        <v>1000.36</v>
      </c>
      <c r="H54" s="44">
        <v>6.92</v>
      </c>
    </row>
    <row r="55" spans="2:8" x14ac:dyDescent="0.2">
      <c r="B55" s="46" t="s">
        <v>13</v>
      </c>
      <c r="C55" s="38" t="s">
        <v>17</v>
      </c>
      <c r="D55" s="38" t="s">
        <v>18</v>
      </c>
      <c r="E55" s="38" t="s">
        <v>16</v>
      </c>
      <c r="F55" s="38">
        <v>60</v>
      </c>
      <c r="G55" s="43">
        <v>905.66</v>
      </c>
      <c r="H55" s="44">
        <v>6.2700000000000005</v>
      </c>
    </row>
    <row r="56" spans="2:8" ht="13.5" thickBot="1" x14ac:dyDescent="0.25">
      <c r="E56" s="47" t="s">
        <v>48</v>
      </c>
      <c r="G56" s="48">
        <v>9316.34</v>
      </c>
      <c r="H56" s="49">
        <v>64.459999999999994</v>
      </c>
    </row>
    <row r="57" spans="2:8" ht="13.5" thickTop="1" x14ac:dyDescent="0.2">
      <c r="B57" s="94" t="s">
        <v>52</v>
      </c>
      <c r="C57" s="93"/>
      <c r="H57" s="44"/>
    </row>
    <row r="58" spans="2:8" x14ac:dyDescent="0.2">
      <c r="B58" s="92" t="s">
        <v>9</v>
      </c>
      <c r="C58" s="93"/>
      <c r="H58" s="44"/>
    </row>
    <row r="59" spans="2:8" x14ac:dyDescent="0.2">
      <c r="B59" s="50">
        <v>8.3900000000000002E-2</v>
      </c>
      <c r="C59" s="38" t="s">
        <v>595</v>
      </c>
      <c r="D59" s="38" t="s">
        <v>691</v>
      </c>
      <c r="E59" s="38" t="s">
        <v>55</v>
      </c>
      <c r="F59" s="38">
        <v>1410000</v>
      </c>
      <c r="G59" s="43">
        <v>1411.06</v>
      </c>
      <c r="H59" s="44">
        <v>9.76</v>
      </c>
    </row>
    <row r="60" spans="2:8" ht="13.5" thickBot="1" x14ac:dyDescent="0.25">
      <c r="E60" s="47" t="s">
        <v>48</v>
      </c>
      <c r="G60" s="48">
        <v>1411.06</v>
      </c>
      <c r="H60" s="49">
        <v>9.76</v>
      </c>
    </row>
    <row r="61" spans="2:8" ht="13.5" thickTop="1" x14ac:dyDescent="0.2">
      <c r="H61" s="44"/>
    </row>
    <row r="62" spans="2:8" x14ac:dyDescent="0.2">
      <c r="B62" s="46" t="s">
        <v>84</v>
      </c>
      <c r="H62" s="44"/>
    </row>
    <row r="63" spans="2:8" x14ac:dyDescent="0.2">
      <c r="C63" s="38" t="s">
        <v>85</v>
      </c>
      <c r="E63" s="38" t="s">
        <v>84</v>
      </c>
      <c r="G63" s="43">
        <v>981</v>
      </c>
      <c r="H63" s="44">
        <v>6.79</v>
      </c>
    </row>
    <row r="64" spans="2:8" x14ac:dyDescent="0.2">
      <c r="H64" s="44"/>
    </row>
    <row r="65" spans="1:8" x14ac:dyDescent="0.2">
      <c r="A65" s="53" t="s">
        <v>86</v>
      </c>
      <c r="G65" s="54">
        <v>249.97</v>
      </c>
      <c r="H65" s="55">
        <v>1.74</v>
      </c>
    </row>
    <row r="66" spans="1:8" x14ac:dyDescent="0.2">
      <c r="H66" s="44"/>
    </row>
    <row r="67" spans="1:8" ht="13.5" thickBot="1" x14ac:dyDescent="0.25">
      <c r="E67" s="47" t="s">
        <v>87</v>
      </c>
      <c r="G67" s="48">
        <v>14450.77</v>
      </c>
      <c r="H67" s="49">
        <v>100</v>
      </c>
    </row>
    <row r="68" spans="1:8" ht="13.5" thickTop="1" x14ac:dyDescent="0.2">
      <c r="H68" s="44"/>
    </row>
    <row r="69" spans="1:8" x14ac:dyDescent="0.2">
      <c r="A69" s="47" t="s">
        <v>88</v>
      </c>
      <c r="H69" s="44"/>
    </row>
    <row r="70" spans="1:8" x14ac:dyDescent="0.2">
      <c r="A70" s="38">
        <v>1</v>
      </c>
      <c r="B70" s="38" t="s">
        <v>1381</v>
      </c>
      <c r="H70" s="44"/>
    </row>
    <row r="71" spans="1:8" x14ac:dyDescent="0.2">
      <c r="H71" s="44"/>
    </row>
    <row r="72" spans="1:8" x14ac:dyDescent="0.2">
      <c r="A72" s="38">
        <v>2</v>
      </c>
      <c r="B72" s="38" t="s">
        <v>90</v>
      </c>
      <c r="H72" s="44"/>
    </row>
    <row r="73" spans="1:8" x14ac:dyDescent="0.2">
      <c r="H73" s="44"/>
    </row>
    <row r="74" spans="1:8" x14ac:dyDescent="0.2">
      <c r="A74" s="38">
        <v>3</v>
      </c>
      <c r="B74" s="38" t="s">
        <v>91</v>
      </c>
      <c r="H74" s="44"/>
    </row>
    <row r="75" spans="1:8" x14ac:dyDescent="0.2">
      <c r="B75" s="38" t="s">
        <v>92</v>
      </c>
      <c r="H75" s="44"/>
    </row>
    <row r="76" spans="1:8" x14ac:dyDescent="0.2">
      <c r="B76" s="38" t="s">
        <v>93</v>
      </c>
      <c r="H76" s="44"/>
    </row>
    <row r="77" spans="1:8" x14ac:dyDescent="0.2">
      <c r="A77" s="34"/>
      <c r="B77" s="34"/>
      <c r="C77" s="34"/>
      <c r="D77" s="34"/>
      <c r="E77" s="34"/>
      <c r="F77" s="34"/>
      <c r="G77" s="36"/>
      <c r="H77" s="56"/>
    </row>
  </sheetData>
  <mergeCells count="8">
    <mergeCell ref="B57:C57"/>
    <mergeCell ref="B58:C58"/>
    <mergeCell ref="A2:C2"/>
    <mergeCell ref="A3:C3"/>
    <mergeCell ref="B4:C4"/>
    <mergeCell ref="A46:C46"/>
    <mergeCell ref="B47:C47"/>
    <mergeCell ref="B48:C48"/>
  </mergeCells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0"/>
  <sheetViews>
    <sheetView topLeftCell="A57" workbookViewId="0">
      <selection activeCell="E60" sqref="E60"/>
    </sheetView>
  </sheetViews>
  <sheetFormatPr defaultRowHeight="12.75" x14ac:dyDescent="0.2"/>
  <cols>
    <col min="1" max="1" width="2.7109375" style="38" customWidth="1"/>
    <col min="2" max="2" width="6.85546875" style="38" customWidth="1"/>
    <col min="3" max="3" width="40.7109375" style="38" customWidth="1"/>
    <col min="4" max="4" width="12.85546875" style="38" bestFit="1" customWidth="1"/>
    <col min="5" max="5" width="20.42578125" style="38" bestFit="1" customWidth="1"/>
    <col min="6" max="6" width="7.85546875" style="38" bestFit="1" customWidth="1"/>
    <col min="7" max="7" width="11.28515625" style="43" customWidth="1"/>
    <col min="8" max="8" width="9" style="57" customWidth="1"/>
    <col min="9" max="16384" width="9.140625" style="38"/>
  </cols>
  <sheetData>
    <row r="1" spans="1:8" x14ac:dyDescent="0.2">
      <c r="A1" s="34"/>
      <c r="B1" s="34"/>
      <c r="C1" s="35" t="s">
        <v>1347</v>
      </c>
      <c r="D1" s="34"/>
      <c r="E1" s="34"/>
      <c r="F1" s="34"/>
      <c r="G1" s="36"/>
      <c r="H1" s="37"/>
    </row>
    <row r="2" spans="1:8" ht="38.25" x14ac:dyDescent="0.2">
      <c r="A2" s="95" t="s">
        <v>1</v>
      </c>
      <c r="B2" s="96"/>
      <c r="C2" s="96"/>
      <c r="D2" s="39" t="s">
        <v>2</v>
      </c>
      <c r="E2" s="39" t="s">
        <v>534</v>
      </c>
      <c r="F2" s="40" t="s">
        <v>4</v>
      </c>
      <c r="G2" s="41" t="s">
        <v>5</v>
      </c>
      <c r="H2" s="42" t="s">
        <v>6</v>
      </c>
    </row>
    <row r="3" spans="1:8" x14ac:dyDescent="0.2">
      <c r="A3" s="92" t="s">
        <v>535</v>
      </c>
      <c r="B3" s="93"/>
      <c r="C3" s="93"/>
      <c r="H3" s="44"/>
    </row>
    <row r="4" spans="1:8" x14ac:dyDescent="0.2">
      <c r="B4" s="92" t="s">
        <v>9</v>
      </c>
      <c r="C4" s="93"/>
      <c r="H4" s="44"/>
    </row>
    <row r="5" spans="1:8" x14ac:dyDescent="0.2">
      <c r="B5" s="46" t="s">
        <v>84</v>
      </c>
      <c r="C5" s="38" t="s">
        <v>603</v>
      </c>
      <c r="D5" s="38" t="s">
        <v>1108</v>
      </c>
      <c r="E5" s="38" t="s">
        <v>1109</v>
      </c>
      <c r="F5" s="38">
        <v>25570</v>
      </c>
      <c r="G5" s="43">
        <v>481.79</v>
      </c>
      <c r="H5" s="44">
        <v>2.4800000000000004</v>
      </c>
    </row>
    <row r="6" spans="1:8" x14ac:dyDescent="0.2">
      <c r="B6" s="46" t="s">
        <v>84</v>
      </c>
      <c r="C6" s="38" t="s">
        <v>71</v>
      </c>
      <c r="D6" s="38" t="s">
        <v>1118</v>
      </c>
      <c r="E6" s="38" t="s">
        <v>1109</v>
      </c>
      <c r="F6" s="38">
        <v>20221</v>
      </c>
      <c r="G6" s="43">
        <v>339.86</v>
      </c>
      <c r="H6" s="44">
        <v>1.7500000000000002</v>
      </c>
    </row>
    <row r="7" spans="1:8" x14ac:dyDescent="0.2">
      <c r="B7" s="46" t="s">
        <v>84</v>
      </c>
      <c r="C7" s="38" t="s">
        <v>1147</v>
      </c>
      <c r="D7" s="38" t="s">
        <v>1148</v>
      </c>
      <c r="E7" s="38" t="s">
        <v>1127</v>
      </c>
      <c r="F7" s="38">
        <v>3290</v>
      </c>
      <c r="G7" s="43">
        <v>291.2</v>
      </c>
      <c r="H7" s="44">
        <v>1.5000000000000002</v>
      </c>
    </row>
    <row r="8" spans="1:8" x14ac:dyDescent="0.2">
      <c r="B8" s="46" t="s">
        <v>84</v>
      </c>
      <c r="C8" s="38" t="s">
        <v>1128</v>
      </c>
      <c r="D8" s="38" t="s">
        <v>1129</v>
      </c>
      <c r="E8" s="38" t="s">
        <v>1130</v>
      </c>
      <c r="F8" s="38">
        <v>21066</v>
      </c>
      <c r="G8" s="43">
        <v>247.02</v>
      </c>
      <c r="H8" s="44">
        <v>1.27</v>
      </c>
    </row>
    <row r="9" spans="1:8" x14ac:dyDescent="0.2">
      <c r="B9" s="46" t="s">
        <v>84</v>
      </c>
      <c r="C9" s="38" t="s">
        <v>1186</v>
      </c>
      <c r="D9" s="38" t="s">
        <v>1187</v>
      </c>
      <c r="E9" s="38" t="s">
        <v>1173</v>
      </c>
      <c r="F9" s="38">
        <v>39399</v>
      </c>
      <c r="G9" s="43">
        <v>222.74</v>
      </c>
      <c r="H9" s="44">
        <v>1.1499999999999999</v>
      </c>
    </row>
    <row r="10" spans="1:8" x14ac:dyDescent="0.2">
      <c r="B10" s="46" t="s">
        <v>84</v>
      </c>
      <c r="C10" s="38" t="s">
        <v>1184</v>
      </c>
      <c r="D10" s="38" t="s">
        <v>1185</v>
      </c>
      <c r="E10" s="38" t="s">
        <v>1158</v>
      </c>
      <c r="F10" s="38">
        <v>48645</v>
      </c>
      <c r="G10" s="43">
        <v>208.95000000000002</v>
      </c>
      <c r="H10" s="44">
        <v>1.08</v>
      </c>
    </row>
    <row r="11" spans="1:8" x14ac:dyDescent="0.2">
      <c r="B11" s="46" t="s">
        <v>84</v>
      </c>
      <c r="C11" s="38" t="s">
        <v>1348</v>
      </c>
      <c r="D11" s="38" t="s">
        <v>1349</v>
      </c>
      <c r="E11" s="38" t="s">
        <v>1121</v>
      </c>
      <c r="F11" s="38">
        <v>15084</v>
      </c>
      <c r="G11" s="43">
        <v>168.6</v>
      </c>
      <c r="H11" s="44">
        <v>0.87000000000000011</v>
      </c>
    </row>
    <row r="12" spans="1:8" x14ac:dyDescent="0.2">
      <c r="B12" s="46" t="s">
        <v>84</v>
      </c>
      <c r="C12" s="38" t="s">
        <v>1286</v>
      </c>
      <c r="D12" s="38" t="s">
        <v>1287</v>
      </c>
      <c r="E12" s="38" t="s">
        <v>1121</v>
      </c>
      <c r="F12" s="38">
        <v>2786</v>
      </c>
      <c r="G12" s="43">
        <v>139.14000000000001</v>
      </c>
      <c r="H12" s="44">
        <v>0.72000000000000008</v>
      </c>
    </row>
    <row r="13" spans="1:8" x14ac:dyDescent="0.2">
      <c r="B13" s="46" t="s">
        <v>84</v>
      </c>
      <c r="C13" s="38" t="s">
        <v>1303</v>
      </c>
      <c r="D13" s="38" t="s">
        <v>1304</v>
      </c>
      <c r="E13" s="38" t="s">
        <v>1139</v>
      </c>
      <c r="F13" s="38">
        <v>2289</v>
      </c>
      <c r="G13" s="43">
        <v>115.63</v>
      </c>
      <c r="H13" s="44">
        <v>0.6</v>
      </c>
    </row>
    <row r="14" spans="1:8" x14ac:dyDescent="0.2">
      <c r="B14" s="46" t="s">
        <v>84</v>
      </c>
      <c r="C14" s="38" t="s">
        <v>1274</v>
      </c>
      <c r="D14" s="38" t="s">
        <v>1275</v>
      </c>
      <c r="E14" s="38" t="s">
        <v>1121</v>
      </c>
      <c r="F14" s="38">
        <v>8592</v>
      </c>
      <c r="G14" s="43">
        <v>113.22</v>
      </c>
      <c r="H14" s="44">
        <v>0.58000000000000007</v>
      </c>
    </row>
    <row r="15" spans="1:8" x14ac:dyDescent="0.2">
      <c r="B15" s="46" t="s">
        <v>84</v>
      </c>
      <c r="C15" s="38" t="s">
        <v>116</v>
      </c>
      <c r="D15" s="38" t="s">
        <v>1279</v>
      </c>
      <c r="E15" s="38" t="s">
        <v>1139</v>
      </c>
      <c r="F15" s="38">
        <v>6590</v>
      </c>
      <c r="G15" s="43">
        <v>108.09</v>
      </c>
      <c r="H15" s="44">
        <v>0.55999999999999994</v>
      </c>
    </row>
    <row r="16" spans="1:8" x14ac:dyDescent="0.2">
      <c r="B16" s="46" t="s">
        <v>84</v>
      </c>
      <c r="C16" s="38" t="s">
        <v>1330</v>
      </c>
      <c r="D16" s="38" t="s">
        <v>1331</v>
      </c>
      <c r="E16" s="38" t="s">
        <v>1130</v>
      </c>
      <c r="F16" s="38">
        <v>10540</v>
      </c>
      <c r="G16" s="43">
        <v>99.11</v>
      </c>
      <c r="H16" s="44">
        <v>0.51</v>
      </c>
    </row>
    <row r="17" spans="2:8" x14ac:dyDescent="0.2">
      <c r="B17" s="46" t="s">
        <v>84</v>
      </c>
      <c r="C17" s="38" t="s">
        <v>1200</v>
      </c>
      <c r="D17" s="38" t="s">
        <v>1201</v>
      </c>
      <c r="E17" s="38" t="s">
        <v>1130</v>
      </c>
      <c r="F17" s="38">
        <v>2687</v>
      </c>
      <c r="G17" s="43">
        <v>81.55</v>
      </c>
      <c r="H17" s="44">
        <v>0.42000000000000004</v>
      </c>
    </row>
    <row r="18" spans="2:8" x14ac:dyDescent="0.2">
      <c r="B18" s="46" t="s">
        <v>84</v>
      </c>
      <c r="C18" s="38" t="s">
        <v>1174</v>
      </c>
      <c r="D18" s="38" t="s">
        <v>1175</v>
      </c>
      <c r="E18" s="38" t="s">
        <v>1127</v>
      </c>
      <c r="F18" s="38">
        <v>2688</v>
      </c>
      <c r="G18" s="43">
        <v>81.19</v>
      </c>
      <c r="H18" s="44">
        <v>0.42000000000000004</v>
      </c>
    </row>
    <row r="19" spans="2:8" x14ac:dyDescent="0.2">
      <c r="B19" s="46" t="s">
        <v>84</v>
      </c>
      <c r="C19" s="38" t="s">
        <v>1350</v>
      </c>
      <c r="D19" s="38" t="s">
        <v>1351</v>
      </c>
      <c r="E19" s="38" t="s">
        <v>1127</v>
      </c>
      <c r="F19" s="38">
        <v>56908</v>
      </c>
      <c r="G19" s="43">
        <v>80.52</v>
      </c>
      <c r="H19" s="44">
        <v>0.41000000000000003</v>
      </c>
    </row>
    <row r="20" spans="2:8" x14ac:dyDescent="0.2">
      <c r="B20" s="46" t="s">
        <v>84</v>
      </c>
      <c r="C20" s="38" t="s">
        <v>1152</v>
      </c>
      <c r="D20" s="38" t="s">
        <v>1153</v>
      </c>
      <c r="E20" s="38" t="s">
        <v>1127</v>
      </c>
      <c r="F20" s="38">
        <v>18412</v>
      </c>
      <c r="G20" s="43">
        <v>68.11</v>
      </c>
      <c r="H20" s="44">
        <v>0.35000000000000003</v>
      </c>
    </row>
    <row r="21" spans="2:8" x14ac:dyDescent="0.2">
      <c r="B21" s="46" t="s">
        <v>84</v>
      </c>
      <c r="C21" s="38" t="s">
        <v>1352</v>
      </c>
      <c r="D21" s="38" t="s">
        <v>1353</v>
      </c>
      <c r="E21" s="38" t="s">
        <v>1180</v>
      </c>
      <c r="F21" s="38">
        <v>335</v>
      </c>
      <c r="G21" s="43">
        <v>62.6</v>
      </c>
      <c r="H21" s="44">
        <v>0.32</v>
      </c>
    </row>
    <row r="22" spans="2:8" x14ac:dyDescent="0.2">
      <c r="B22" s="46" t="s">
        <v>84</v>
      </c>
      <c r="C22" s="38" t="s">
        <v>1354</v>
      </c>
      <c r="D22" s="38" t="s">
        <v>1355</v>
      </c>
      <c r="E22" s="38" t="s">
        <v>1356</v>
      </c>
      <c r="F22" s="38">
        <v>29280</v>
      </c>
      <c r="G22" s="43">
        <v>55.13</v>
      </c>
      <c r="H22" s="44">
        <v>0.27999999999999997</v>
      </c>
    </row>
    <row r="23" spans="2:8" x14ac:dyDescent="0.2">
      <c r="B23" s="46" t="s">
        <v>84</v>
      </c>
      <c r="C23" s="38" t="s">
        <v>1357</v>
      </c>
      <c r="D23" s="38" t="s">
        <v>1358</v>
      </c>
      <c r="E23" s="38" t="s">
        <v>1183</v>
      </c>
      <c r="F23" s="38">
        <v>5720</v>
      </c>
      <c r="G23" s="43">
        <v>46.9</v>
      </c>
      <c r="H23" s="44">
        <v>0.24000000000000002</v>
      </c>
    </row>
    <row r="24" spans="2:8" x14ac:dyDescent="0.2">
      <c r="B24" s="46" t="s">
        <v>84</v>
      </c>
      <c r="C24" s="38" t="s">
        <v>159</v>
      </c>
      <c r="D24" s="38" t="s">
        <v>1157</v>
      </c>
      <c r="E24" s="38" t="s">
        <v>1158</v>
      </c>
      <c r="F24" s="38">
        <v>3516</v>
      </c>
      <c r="G24" s="43">
        <v>33.56</v>
      </c>
      <c r="H24" s="44">
        <v>0.17</v>
      </c>
    </row>
    <row r="25" spans="2:8" x14ac:dyDescent="0.2">
      <c r="B25" s="46" t="s">
        <v>84</v>
      </c>
      <c r="C25" s="38" t="s">
        <v>1305</v>
      </c>
      <c r="D25" s="38" t="s">
        <v>1306</v>
      </c>
      <c r="E25" s="38" t="s">
        <v>1183</v>
      </c>
      <c r="F25" s="38">
        <v>1268</v>
      </c>
      <c r="G25" s="43">
        <v>28.37</v>
      </c>
      <c r="H25" s="44">
        <v>0.15</v>
      </c>
    </row>
    <row r="26" spans="2:8" x14ac:dyDescent="0.2">
      <c r="B26" s="46" t="s">
        <v>84</v>
      </c>
      <c r="C26" s="38" t="s">
        <v>1119</v>
      </c>
      <c r="D26" s="38" t="s">
        <v>1120</v>
      </c>
      <c r="E26" s="38" t="s">
        <v>1121</v>
      </c>
      <c r="F26" s="38">
        <v>10194</v>
      </c>
      <c r="G26" s="43">
        <v>27.02</v>
      </c>
      <c r="H26" s="44">
        <v>0.13999999999999999</v>
      </c>
    </row>
    <row r="27" spans="2:8" x14ac:dyDescent="0.2">
      <c r="B27" s="46" t="s">
        <v>84</v>
      </c>
      <c r="C27" s="38" t="s">
        <v>243</v>
      </c>
      <c r="D27" s="38" t="s">
        <v>1188</v>
      </c>
      <c r="E27" s="38" t="s">
        <v>1109</v>
      </c>
      <c r="F27" s="38">
        <v>8100</v>
      </c>
      <c r="G27" s="43">
        <v>26.11</v>
      </c>
      <c r="H27" s="44">
        <v>0.13</v>
      </c>
    </row>
    <row r="28" spans="2:8" x14ac:dyDescent="0.2">
      <c r="B28" s="46" t="s">
        <v>84</v>
      </c>
      <c r="C28" s="38" t="s">
        <v>1142</v>
      </c>
      <c r="D28" s="38" t="s">
        <v>1143</v>
      </c>
      <c r="E28" s="38" t="s">
        <v>1127</v>
      </c>
      <c r="F28" s="38">
        <v>1216</v>
      </c>
      <c r="G28" s="43">
        <v>8.86</v>
      </c>
      <c r="H28" s="44">
        <v>0.05</v>
      </c>
    </row>
    <row r="29" spans="2:8" x14ac:dyDescent="0.2">
      <c r="B29" s="46" t="s">
        <v>84</v>
      </c>
      <c r="C29" s="38" t="s">
        <v>1307</v>
      </c>
      <c r="D29" s="38" t="s">
        <v>1308</v>
      </c>
      <c r="E29" s="38" t="s">
        <v>1114</v>
      </c>
      <c r="F29" s="38">
        <v>690</v>
      </c>
      <c r="G29" s="43">
        <v>7.95</v>
      </c>
      <c r="H29" s="44">
        <v>0.04</v>
      </c>
    </row>
    <row r="30" spans="2:8" x14ac:dyDescent="0.2">
      <c r="B30" s="46" t="s">
        <v>84</v>
      </c>
      <c r="C30" s="38" t="s">
        <v>1359</v>
      </c>
      <c r="D30" s="38" t="s">
        <v>1360</v>
      </c>
      <c r="E30" s="38" t="s">
        <v>1183</v>
      </c>
      <c r="F30" s="38">
        <v>1090</v>
      </c>
      <c r="G30" s="43">
        <v>5.84</v>
      </c>
      <c r="H30" s="44">
        <v>3.0000000000000002E-2</v>
      </c>
    </row>
    <row r="31" spans="2:8" x14ac:dyDescent="0.2">
      <c r="B31" s="46" t="s">
        <v>84</v>
      </c>
      <c r="C31" s="38" t="s">
        <v>1321</v>
      </c>
      <c r="D31" s="38" t="s">
        <v>1322</v>
      </c>
      <c r="E31" s="38" t="s">
        <v>1139</v>
      </c>
      <c r="F31" s="38">
        <v>966</v>
      </c>
      <c r="G31" s="43">
        <v>1.61</v>
      </c>
      <c r="H31" s="44">
        <v>0.01</v>
      </c>
    </row>
    <row r="32" spans="2:8" x14ac:dyDescent="0.2">
      <c r="B32" s="46" t="s">
        <v>84</v>
      </c>
      <c r="C32" s="38" t="s">
        <v>1361</v>
      </c>
      <c r="D32" s="38" t="s">
        <v>1362</v>
      </c>
      <c r="E32" s="38" t="s">
        <v>1183</v>
      </c>
      <c r="F32" s="38">
        <v>117</v>
      </c>
      <c r="G32" s="43">
        <v>0.5</v>
      </c>
      <c r="H32" s="44">
        <v>0</v>
      </c>
    </row>
    <row r="33" spans="1:8" ht="13.5" thickBot="1" x14ac:dyDescent="0.25">
      <c r="E33" s="47" t="s">
        <v>48</v>
      </c>
      <c r="G33" s="48">
        <v>3151.17</v>
      </c>
      <c r="H33" s="49">
        <v>16.23</v>
      </c>
    </row>
    <row r="34" spans="1:8" ht="13.5" thickTop="1" x14ac:dyDescent="0.2">
      <c r="H34" s="44"/>
    </row>
    <row r="35" spans="1:8" x14ac:dyDescent="0.2">
      <c r="A35" s="92" t="s">
        <v>7</v>
      </c>
      <c r="B35" s="93"/>
      <c r="C35" s="93"/>
      <c r="H35" s="44"/>
    </row>
    <row r="36" spans="1:8" x14ac:dyDescent="0.2">
      <c r="B36" s="94" t="s">
        <v>8</v>
      </c>
      <c r="C36" s="93"/>
      <c r="H36" s="44"/>
    </row>
    <row r="37" spans="1:8" x14ac:dyDescent="0.2">
      <c r="B37" s="92" t="s">
        <v>9</v>
      </c>
      <c r="C37" s="93"/>
      <c r="H37" s="44"/>
    </row>
    <row r="38" spans="1:8" x14ac:dyDescent="0.2">
      <c r="B38" s="50">
        <v>8.6499999999999994E-2</v>
      </c>
      <c r="C38" s="38" t="s">
        <v>136</v>
      </c>
      <c r="D38" s="38" t="s">
        <v>1363</v>
      </c>
      <c r="E38" s="38" t="s">
        <v>16</v>
      </c>
      <c r="F38" s="38">
        <v>250</v>
      </c>
      <c r="G38" s="43">
        <v>2502.64</v>
      </c>
      <c r="H38" s="44">
        <v>12.89</v>
      </c>
    </row>
    <row r="39" spans="1:8" x14ac:dyDescent="0.2">
      <c r="B39" s="50">
        <v>8.5900000000000004E-2</v>
      </c>
      <c r="C39" s="38" t="s">
        <v>99</v>
      </c>
      <c r="D39" s="38" t="s">
        <v>1364</v>
      </c>
      <c r="E39" s="38" t="s">
        <v>24</v>
      </c>
      <c r="F39" s="38">
        <v>250</v>
      </c>
      <c r="G39" s="43">
        <v>2501.77</v>
      </c>
      <c r="H39" s="44">
        <v>12.89</v>
      </c>
    </row>
    <row r="40" spans="1:8" x14ac:dyDescent="0.2">
      <c r="B40" s="50">
        <v>8.4000000000000005E-2</v>
      </c>
      <c r="C40" s="38" t="s">
        <v>28</v>
      </c>
      <c r="D40" s="38" t="s">
        <v>29</v>
      </c>
      <c r="E40" s="38" t="s">
        <v>16</v>
      </c>
      <c r="F40" s="38">
        <v>220</v>
      </c>
      <c r="G40" s="43">
        <v>2202.35</v>
      </c>
      <c r="H40" s="44">
        <v>11.35</v>
      </c>
    </row>
    <row r="41" spans="1:8" x14ac:dyDescent="0.2">
      <c r="B41" s="50">
        <v>8.3199999999999996E-2</v>
      </c>
      <c r="C41" s="38" t="s">
        <v>97</v>
      </c>
      <c r="D41" s="38" t="s">
        <v>552</v>
      </c>
      <c r="E41" s="38" t="s">
        <v>36</v>
      </c>
      <c r="F41" s="38">
        <v>220</v>
      </c>
      <c r="G41" s="43">
        <v>2201.62</v>
      </c>
      <c r="H41" s="44">
        <v>11.34</v>
      </c>
    </row>
    <row r="42" spans="1:8" x14ac:dyDescent="0.2">
      <c r="B42" s="50">
        <v>8.2799999999999999E-2</v>
      </c>
      <c r="C42" s="38" t="s">
        <v>110</v>
      </c>
      <c r="D42" s="38" t="s">
        <v>145</v>
      </c>
      <c r="E42" s="38" t="s">
        <v>16</v>
      </c>
      <c r="F42" s="38">
        <v>110</v>
      </c>
      <c r="G42" s="43">
        <v>1101.03</v>
      </c>
      <c r="H42" s="44">
        <v>5.67</v>
      </c>
    </row>
    <row r="43" spans="1:8" x14ac:dyDescent="0.2">
      <c r="B43" s="50">
        <v>8.5999999999999993E-2</v>
      </c>
      <c r="C43" s="38" t="s">
        <v>14</v>
      </c>
      <c r="D43" s="38" t="s">
        <v>973</v>
      </c>
      <c r="E43" s="38" t="s">
        <v>16</v>
      </c>
      <c r="F43" s="38">
        <v>9</v>
      </c>
      <c r="G43" s="43">
        <v>901.36</v>
      </c>
      <c r="H43" s="44">
        <v>4.6400000000000006</v>
      </c>
    </row>
    <row r="44" spans="1:8" x14ac:dyDescent="0.2">
      <c r="B44" s="50">
        <v>0.08</v>
      </c>
      <c r="C44" s="38" t="s">
        <v>394</v>
      </c>
      <c r="D44" s="38" t="s">
        <v>395</v>
      </c>
      <c r="E44" s="38" t="s">
        <v>16</v>
      </c>
      <c r="F44" s="38">
        <v>40</v>
      </c>
      <c r="G44" s="43">
        <v>400.07</v>
      </c>
      <c r="H44" s="44">
        <v>2.06</v>
      </c>
    </row>
    <row r="45" spans="1:8" x14ac:dyDescent="0.2">
      <c r="B45" s="50">
        <v>0.11</v>
      </c>
      <c r="C45" s="38" t="s">
        <v>110</v>
      </c>
      <c r="D45" s="38" t="s">
        <v>739</v>
      </c>
      <c r="E45" s="38" t="s">
        <v>16</v>
      </c>
      <c r="F45" s="38">
        <v>25</v>
      </c>
      <c r="G45" s="43">
        <v>253.69</v>
      </c>
      <c r="H45" s="44">
        <v>1.31</v>
      </c>
    </row>
    <row r="46" spans="1:8" x14ac:dyDescent="0.2">
      <c r="B46" s="50">
        <v>8.4000000000000005E-2</v>
      </c>
      <c r="C46" s="38" t="s">
        <v>110</v>
      </c>
      <c r="D46" s="38" t="s">
        <v>545</v>
      </c>
      <c r="E46" s="38" t="s">
        <v>16</v>
      </c>
      <c r="F46" s="38">
        <v>20</v>
      </c>
      <c r="G46" s="43">
        <v>200.58</v>
      </c>
      <c r="H46" s="44">
        <v>1.03</v>
      </c>
    </row>
    <row r="47" spans="1:8" x14ac:dyDescent="0.2">
      <c r="B47" s="50">
        <v>8.1699999999999995E-2</v>
      </c>
      <c r="C47" s="38" t="s">
        <v>110</v>
      </c>
      <c r="D47" s="38" t="s">
        <v>943</v>
      </c>
      <c r="E47" s="38" t="s">
        <v>16</v>
      </c>
      <c r="F47" s="38">
        <v>20</v>
      </c>
      <c r="G47" s="43">
        <v>200.06</v>
      </c>
      <c r="H47" s="44">
        <v>1.03</v>
      </c>
    </row>
    <row r="48" spans="1:8" ht="13.5" thickBot="1" x14ac:dyDescent="0.25">
      <c r="E48" s="47" t="s">
        <v>48</v>
      </c>
      <c r="G48" s="48">
        <v>12465.17</v>
      </c>
      <c r="H48" s="49">
        <v>64.209999999999994</v>
      </c>
    </row>
    <row r="49" spans="1:8" ht="13.5" thickTop="1" x14ac:dyDescent="0.2">
      <c r="B49" s="94" t="s">
        <v>52</v>
      </c>
      <c r="C49" s="97"/>
      <c r="H49" s="44"/>
    </row>
    <row r="50" spans="1:8" x14ac:dyDescent="0.2">
      <c r="B50" s="92" t="s">
        <v>9</v>
      </c>
      <c r="C50" s="93"/>
      <c r="H50" s="44"/>
    </row>
    <row r="51" spans="1:8" x14ac:dyDescent="0.2">
      <c r="B51" s="50">
        <v>8.3900000000000002E-2</v>
      </c>
      <c r="C51" s="38" t="s">
        <v>595</v>
      </c>
      <c r="D51" s="38" t="s">
        <v>691</v>
      </c>
      <c r="E51" s="38" t="s">
        <v>55</v>
      </c>
      <c r="F51" s="38">
        <v>1433000</v>
      </c>
      <c r="G51" s="43">
        <v>1434.08</v>
      </c>
      <c r="H51" s="44">
        <v>7.3900000000000006</v>
      </c>
    </row>
    <row r="52" spans="1:8" x14ac:dyDescent="0.2">
      <c r="B52" s="50">
        <v>8.2100000000000006E-2</v>
      </c>
      <c r="C52" s="38" t="s">
        <v>595</v>
      </c>
      <c r="D52" s="38" t="s">
        <v>644</v>
      </c>
      <c r="E52" s="38" t="s">
        <v>55</v>
      </c>
      <c r="F52" s="38">
        <v>578000</v>
      </c>
      <c r="G52" s="43">
        <v>578.73</v>
      </c>
      <c r="H52" s="44">
        <v>2.98</v>
      </c>
    </row>
    <row r="53" spans="1:8" ht="13.5" thickBot="1" x14ac:dyDescent="0.25">
      <c r="E53" s="47" t="s">
        <v>48</v>
      </c>
      <c r="G53" s="48">
        <v>2012.81</v>
      </c>
      <c r="H53" s="49">
        <v>10.37</v>
      </c>
    </row>
    <row r="54" spans="1:8" ht="13.5" thickTop="1" x14ac:dyDescent="0.2">
      <c r="H54" s="44"/>
    </row>
    <row r="55" spans="1:8" x14ac:dyDescent="0.2">
      <c r="B55" s="46" t="s">
        <v>84</v>
      </c>
      <c r="H55" s="44"/>
    </row>
    <row r="56" spans="1:8" x14ac:dyDescent="0.2">
      <c r="C56" s="38" t="s">
        <v>85</v>
      </c>
      <c r="E56" s="38" t="s">
        <v>84</v>
      </c>
      <c r="G56" s="43">
        <v>739</v>
      </c>
      <c r="H56" s="44">
        <v>3.81</v>
      </c>
    </row>
    <row r="57" spans="1:8" x14ac:dyDescent="0.2">
      <c r="H57" s="44"/>
    </row>
    <row r="58" spans="1:8" x14ac:dyDescent="0.2">
      <c r="A58" s="53" t="s">
        <v>86</v>
      </c>
      <c r="G58" s="54">
        <v>1042.79</v>
      </c>
      <c r="H58" s="55">
        <v>5.38</v>
      </c>
    </row>
    <row r="59" spans="1:8" x14ac:dyDescent="0.2">
      <c r="H59" s="44"/>
    </row>
    <row r="60" spans="1:8" ht="13.5" thickBot="1" x14ac:dyDescent="0.25">
      <c r="E60" s="47" t="s">
        <v>87</v>
      </c>
      <c r="G60" s="48">
        <v>19410.939999999999</v>
      </c>
      <c r="H60" s="49">
        <v>100</v>
      </c>
    </row>
    <row r="61" spans="1:8" ht="13.5" thickTop="1" x14ac:dyDescent="0.2">
      <c r="H61" s="44"/>
    </row>
    <row r="62" spans="1:8" x14ac:dyDescent="0.2">
      <c r="A62" s="47" t="s">
        <v>88</v>
      </c>
      <c r="H62" s="44"/>
    </row>
    <row r="63" spans="1:8" x14ac:dyDescent="0.2">
      <c r="A63" s="38">
        <v>1</v>
      </c>
      <c r="B63" s="38" t="s">
        <v>1365</v>
      </c>
      <c r="H63" s="44"/>
    </row>
    <row r="64" spans="1:8" x14ac:dyDescent="0.2">
      <c r="H64" s="44"/>
    </row>
    <row r="65" spans="1:8" x14ac:dyDescent="0.2">
      <c r="A65" s="38">
        <v>2</v>
      </c>
      <c r="B65" s="38" t="s">
        <v>90</v>
      </c>
      <c r="H65" s="44"/>
    </row>
    <row r="66" spans="1:8" x14ac:dyDescent="0.2">
      <c r="H66" s="44"/>
    </row>
    <row r="67" spans="1:8" x14ac:dyDescent="0.2">
      <c r="A67" s="38">
        <v>3</v>
      </c>
      <c r="B67" s="38" t="s">
        <v>91</v>
      </c>
      <c r="H67" s="44"/>
    </row>
    <row r="68" spans="1:8" x14ac:dyDescent="0.2">
      <c r="B68" s="38" t="s">
        <v>92</v>
      </c>
      <c r="H68" s="44"/>
    </row>
    <row r="69" spans="1:8" x14ac:dyDescent="0.2">
      <c r="B69" s="38" t="s">
        <v>93</v>
      </c>
      <c r="H69" s="44"/>
    </row>
    <row r="70" spans="1:8" x14ac:dyDescent="0.2">
      <c r="A70" s="34"/>
      <c r="B70" s="34"/>
      <c r="C70" s="34"/>
      <c r="D70" s="34"/>
      <c r="E70" s="34"/>
      <c r="F70" s="34"/>
      <c r="G70" s="36"/>
      <c r="H70" s="56"/>
    </row>
  </sheetData>
  <mergeCells count="8">
    <mergeCell ref="B49:C49"/>
    <mergeCell ref="B50:C50"/>
    <mergeCell ref="A2:C2"/>
    <mergeCell ref="A3:C3"/>
    <mergeCell ref="B4:C4"/>
    <mergeCell ref="A35:C35"/>
    <mergeCell ref="B36:C36"/>
    <mergeCell ref="B37:C37"/>
  </mergeCells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7"/>
  <sheetViews>
    <sheetView topLeftCell="A55" workbookViewId="0">
      <selection activeCell="H96" sqref="H96"/>
    </sheetView>
  </sheetViews>
  <sheetFormatPr defaultRowHeight="12.75" x14ac:dyDescent="0.2"/>
  <cols>
    <col min="1" max="1" width="2.7109375" style="38" customWidth="1"/>
    <col min="2" max="2" width="4.7109375" style="38" customWidth="1"/>
    <col min="3" max="3" width="40.7109375" style="38" customWidth="1"/>
    <col min="4" max="4" width="13.7109375" style="38" bestFit="1" customWidth="1"/>
    <col min="5" max="5" width="20.42578125" style="38" bestFit="1" customWidth="1"/>
    <col min="6" max="6" width="7.85546875" style="38" bestFit="1" customWidth="1"/>
    <col min="7" max="7" width="11.7109375" style="43" customWidth="1"/>
    <col min="8" max="8" width="9.5703125" style="57" customWidth="1"/>
    <col min="9" max="16384" width="9.140625" style="38"/>
  </cols>
  <sheetData>
    <row r="1" spans="1:8" x14ac:dyDescent="0.2">
      <c r="A1" s="34"/>
      <c r="B1" s="34"/>
      <c r="C1" s="35" t="s">
        <v>1273</v>
      </c>
      <c r="D1" s="34"/>
      <c r="E1" s="34"/>
      <c r="F1" s="34"/>
      <c r="G1" s="36"/>
      <c r="H1" s="37"/>
    </row>
    <row r="2" spans="1:8" ht="38.25" x14ac:dyDescent="0.2">
      <c r="A2" s="95" t="s">
        <v>1</v>
      </c>
      <c r="B2" s="96"/>
      <c r="C2" s="96"/>
      <c r="D2" s="39" t="s">
        <v>2</v>
      </c>
      <c r="E2" s="39" t="s">
        <v>1258</v>
      </c>
      <c r="F2" s="40" t="s">
        <v>4</v>
      </c>
      <c r="G2" s="41" t="s">
        <v>5</v>
      </c>
      <c r="H2" s="42" t="s">
        <v>6</v>
      </c>
    </row>
    <row r="3" spans="1:8" x14ac:dyDescent="0.2">
      <c r="A3" s="92" t="s">
        <v>535</v>
      </c>
      <c r="B3" s="93"/>
      <c r="C3" s="93"/>
      <c r="H3" s="44"/>
    </row>
    <row r="4" spans="1:8" x14ac:dyDescent="0.2">
      <c r="B4" s="92" t="s">
        <v>9</v>
      </c>
      <c r="C4" s="93"/>
      <c r="H4" s="44"/>
    </row>
    <row r="5" spans="1:8" x14ac:dyDescent="0.2">
      <c r="B5" s="46" t="s">
        <v>84</v>
      </c>
      <c r="C5" s="38" t="s">
        <v>159</v>
      </c>
      <c r="D5" s="38" t="s">
        <v>1157</v>
      </c>
      <c r="E5" s="38" t="s">
        <v>1158</v>
      </c>
      <c r="F5" s="38">
        <v>92854</v>
      </c>
      <c r="G5" s="43">
        <v>886.34</v>
      </c>
      <c r="H5" s="44">
        <v>5.2299999999999995</v>
      </c>
    </row>
    <row r="6" spans="1:8" x14ac:dyDescent="0.2">
      <c r="B6" s="46" t="s">
        <v>84</v>
      </c>
      <c r="C6" s="38" t="s">
        <v>1128</v>
      </c>
      <c r="D6" s="38" t="s">
        <v>1129</v>
      </c>
      <c r="E6" s="38" t="s">
        <v>1130</v>
      </c>
      <c r="F6" s="38">
        <v>61585</v>
      </c>
      <c r="G6" s="43">
        <v>722.15</v>
      </c>
      <c r="H6" s="44">
        <v>4.26</v>
      </c>
    </row>
    <row r="7" spans="1:8" x14ac:dyDescent="0.2">
      <c r="B7" s="46" t="s">
        <v>84</v>
      </c>
      <c r="C7" s="38" t="s">
        <v>1200</v>
      </c>
      <c r="D7" s="38" t="s">
        <v>1201</v>
      </c>
      <c r="E7" s="38" t="s">
        <v>1130</v>
      </c>
      <c r="F7" s="38">
        <v>21564</v>
      </c>
      <c r="G7" s="43">
        <v>654.48</v>
      </c>
      <c r="H7" s="44">
        <v>3.8700000000000006</v>
      </c>
    </row>
    <row r="8" spans="1:8" x14ac:dyDescent="0.2">
      <c r="B8" s="46" t="s">
        <v>84</v>
      </c>
      <c r="C8" s="38" t="s">
        <v>1274</v>
      </c>
      <c r="D8" s="38" t="s">
        <v>1275</v>
      </c>
      <c r="E8" s="38" t="s">
        <v>1121</v>
      </c>
      <c r="F8" s="38">
        <v>45865</v>
      </c>
      <c r="G8" s="43">
        <v>604.39</v>
      </c>
      <c r="H8" s="44">
        <v>3.5700000000000003</v>
      </c>
    </row>
    <row r="9" spans="1:8" x14ac:dyDescent="0.2">
      <c r="B9" s="46" t="s">
        <v>84</v>
      </c>
      <c r="C9" s="38" t="s">
        <v>1147</v>
      </c>
      <c r="D9" s="38" t="s">
        <v>1148</v>
      </c>
      <c r="E9" s="38" t="s">
        <v>1127</v>
      </c>
      <c r="F9" s="38">
        <v>6748</v>
      </c>
      <c r="G9" s="43">
        <v>597.26</v>
      </c>
      <c r="H9" s="44">
        <v>3.5300000000000007</v>
      </c>
    </row>
    <row r="10" spans="1:8" x14ac:dyDescent="0.2">
      <c r="B10" s="46" t="s">
        <v>84</v>
      </c>
      <c r="C10" s="38" t="s">
        <v>1230</v>
      </c>
      <c r="D10" s="38" t="s">
        <v>1231</v>
      </c>
      <c r="E10" s="38" t="s">
        <v>1232</v>
      </c>
      <c r="F10" s="38">
        <v>110900</v>
      </c>
      <c r="G10" s="43">
        <v>475.26</v>
      </c>
      <c r="H10" s="44">
        <v>2.81</v>
      </c>
    </row>
    <row r="11" spans="1:8" x14ac:dyDescent="0.2">
      <c r="B11" s="46" t="s">
        <v>84</v>
      </c>
      <c r="C11" s="38" t="s">
        <v>46</v>
      </c>
      <c r="D11" s="38" t="s">
        <v>1276</v>
      </c>
      <c r="E11" s="38" t="s">
        <v>1221</v>
      </c>
      <c r="F11" s="38">
        <v>183268</v>
      </c>
      <c r="G11" s="43">
        <v>449.74</v>
      </c>
      <c r="H11" s="44">
        <v>2.66</v>
      </c>
    </row>
    <row r="12" spans="1:8" x14ac:dyDescent="0.2">
      <c r="B12" s="46" t="s">
        <v>84</v>
      </c>
      <c r="C12" s="38" t="s">
        <v>1122</v>
      </c>
      <c r="D12" s="38" t="s">
        <v>1123</v>
      </c>
      <c r="E12" s="38" t="s">
        <v>1124</v>
      </c>
      <c r="F12" s="38">
        <v>33650</v>
      </c>
      <c r="G12" s="43">
        <v>443.56</v>
      </c>
      <c r="H12" s="44">
        <v>2.62</v>
      </c>
    </row>
    <row r="13" spans="1:8" x14ac:dyDescent="0.2">
      <c r="B13" s="46" t="s">
        <v>84</v>
      </c>
      <c r="C13" s="38" t="s">
        <v>1159</v>
      </c>
      <c r="D13" s="38" t="s">
        <v>1160</v>
      </c>
      <c r="E13" s="38" t="s">
        <v>1161</v>
      </c>
      <c r="F13" s="38">
        <v>80992</v>
      </c>
      <c r="G13" s="43">
        <v>370.54</v>
      </c>
      <c r="H13" s="44">
        <v>2.19</v>
      </c>
    </row>
    <row r="14" spans="1:8" x14ac:dyDescent="0.2">
      <c r="B14" s="46" t="s">
        <v>84</v>
      </c>
      <c r="C14" s="38" t="s">
        <v>583</v>
      </c>
      <c r="D14" s="38" t="s">
        <v>1277</v>
      </c>
      <c r="E14" s="38" t="s">
        <v>1278</v>
      </c>
      <c r="F14" s="38">
        <v>186031</v>
      </c>
      <c r="G14" s="43">
        <v>367.78000000000003</v>
      </c>
      <c r="H14" s="44">
        <v>2.17</v>
      </c>
    </row>
    <row r="15" spans="1:8" x14ac:dyDescent="0.2">
      <c r="B15" s="46" t="s">
        <v>84</v>
      </c>
      <c r="C15" s="38" t="s">
        <v>116</v>
      </c>
      <c r="D15" s="38" t="s">
        <v>1279</v>
      </c>
      <c r="E15" s="38" t="s">
        <v>1139</v>
      </c>
      <c r="F15" s="38">
        <v>21365</v>
      </c>
      <c r="G15" s="43">
        <v>350.44</v>
      </c>
      <c r="H15" s="44">
        <v>2.0699999999999998</v>
      </c>
    </row>
    <row r="16" spans="1:8" x14ac:dyDescent="0.2">
      <c r="B16" s="46" t="s">
        <v>84</v>
      </c>
      <c r="C16" s="38" t="s">
        <v>603</v>
      </c>
      <c r="D16" s="38" t="s">
        <v>1108</v>
      </c>
      <c r="E16" s="38" t="s">
        <v>1109</v>
      </c>
      <c r="F16" s="38">
        <v>16947</v>
      </c>
      <c r="G16" s="43">
        <v>319.32</v>
      </c>
      <c r="H16" s="44">
        <v>1.8900000000000001</v>
      </c>
    </row>
    <row r="17" spans="2:8" x14ac:dyDescent="0.2">
      <c r="B17" s="46" t="s">
        <v>84</v>
      </c>
      <c r="C17" s="38" t="s">
        <v>1280</v>
      </c>
      <c r="D17" s="38" t="s">
        <v>1281</v>
      </c>
      <c r="E17" s="38" t="s">
        <v>1166</v>
      </c>
      <c r="F17" s="38">
        <v>36350</v>
      </c>
      <c r="G17" s="43">
        <v>296.67</v>
      </c>
      <c r="H17" s="44">
        <v>1.7500000000000002</v>
      </c>
    </row>
    <row r="18" spans="2:8" x14ac:dyDescent="0.2">
      <c r="B18" s="46" t="s">
        <v>84</v>
      </c>
      <c r="C18" s="38" t="s">
        <v>1282</v>
      </c>
      <c r="D18" s="38" t="s">
        <v>1283</v>
      </c>
      <c r="E18" s="38" t="s">
        <v>1127</v>
      </c>
      <c r="F18" s="38">
        <v>8180</v>
      </c>
      <c r="G18" s="43">
        <v>294.20999999999998</v>
      </c>
      <c r="H18" s="44">
        <v>1.7400000000000002</v>
      </c>
    </row>
    <row r="19" spans="2:8" x14ac:dyDescent="0.2">
      <c r="B19" s="46" t="s">
        <v>84</v>
      </c>
      <c r="C19" s="38" t="s">
        <v>1284</v>
      </c>
      <c r="D19" s="38" t="s">
        <v>1285</v>
      </c>
      <c r="E19" s="38" t="s">
        <v>1278</v>
      </c>
      <c r="F19" s="38">
        <v>177309</v>
      </c>
      <c r="G19" s="43">
        <v>289.45999999999998</v>
      </c>
      <c r="H19" s="44">
        <v>1.71</v>
      </c>
    </row>
    <row r="20" spans="2:8" x14ac:dyDescent="0.2">
      <c r="B20" s="46" t="s">
        <v>84</v>
      </c>
      <c r="C20" s="38" t="s">
        <v>1240</v>
      </c>
      <c r="D20" s="38" t="s">
        <v>1241</v>
      </c>
      <c r="E20" s="38" t="s">
        <v>1121</v>
      </c>
      <c r="F20" s="38">
        <v>14172</v>
      </c>
      <c r="G20" s="43">
        <v>288.26</v>
      </c>
      <c r="H20" s="44">
        <v>1.7000000000000002</v>
      </c>
    </row>
    <row r="21" spans="2:8" x14ac:dyDescent="0.2">
      <c r="B21" s="46" t="s">
        <v>84</v>
      </c>
      <c r="C21" s="38" t="s">
        <v>1286</v>
      </c>
      <c r="D21" s="38" t="s">
        <v>1287</v>
      </c>
      <c r="E21" s="38" t="s">
        <v>1121</v>
      </c>
      <c r="F21" s="38">
        <v>5289</v>
      </c>
      <c r="G21" s="43">
        <v>264.14999999999998</v>
      </c>
      <c r="H21" s="44">
        <v>1.56</v>
      </c>
    </row>
    <row r="22" spans="2:8" x14ac:dyDescent="0.2">
      <c r="B22" s="46" t="s">
        <v>84</v>
      </c>
      <c r="C22" s="38" t="s">
        <v>1178</v>
      </c>
      <c r="D22" s="38" t="s">
        <v>1179</v>
      </c>
      <c r="E22" s="38" t="s">
        <v>1180</v>
      </c>
      <c r="F22" s="38">
        <v>73150</v>
      </c>
      <c r="G22" s="43">
        <v>241.4</v>
      </c>
      <c r="H22" s="44">
        <v>1.43</v>
      </c>
    </row>
    <row r="23" spans="2:8" x14ac:dyDescent="0.2">
      <c r="B23" s="46" t="s">
        <v>84</v>
      </c>
      <c r="C23" s="38" t="s">
        <v>1018</v>
      </c>
      <c r="D23" s="38" t="s">
        <v>1288</v>
      </c>
      <c r="E23" s="38" t="s">
        <v>1197</v>
      </c>
      <c r="F23" s="38">
        <v>33245</v>
      </c>
      <c r="G23" s="43">
        <v>223.27</v>
      </c>
      <c r="H23" s="44">
        <v>1.32</v>
      </c>
    </row>
    <row r="24" spans="2:8" x14ac:dyDescent="0.2">
      <c r="B24" s="46" t="s">
        <v>84</v>
      </c>
      <c r="C24" s="38" t="s">
        <v>1171</v>
      </c>
      <c r="D24" s="38" t="s">
        <v>1172</v>
      </c>
      <c r="E24" s="38" t="s">
        <v>1173</v>
      </c>
      <c r="F24" s="38">
        <v>23756</v>
      </c>
      <c r="G24" s="43">
        <v>220.41</v>
      </c>
      <c r="H24" s="44">
        <v>1.3</v>
      </c>
    </row>
    <row r="25" spans="2:8" x14ac:dyDescent="0.2">
      <c r="B25" s="46" t="s">
        <v>84</v>
      </c>
      <c r="C25" s="38" t="s">
        <v>1184</v>
      </c>
      <c r="D25" s="38" t="s">
        <v>1185</v>
      </c>
      <c r="E25" s="38" t="s">
        <v>1158</v>
      </c>
      <c r="F25" s="38">
        <v>50737</v>
      </c>
      <c r="G25" s="43">
        <v>217.94</v>
      </c>
      <c r="H25" s="44">
        <v>1.29</v>
      </c>
    </row>
    <row r="26" spans="2:8" x14ac:dyDescent="0.2">
      <c r="B26" s="46" t="s">
        <v>84</v>
      </c>
      <c r="C26" s="38" t="s">
        <v>1289</v>
      </c>
      <c r="D26" s="38" t="s">
        <v>1290</v>
      </c>
      <c r="E26" s="38" t="s">
        <v>1197</v>
      </c>
      <c r="F26" s="38">
        <v>81998</v>
      </c>
      <c r="G26" s="43">
        <v>208.6</v>
      </c>
      <c r="H26" s="44">
        <v>1.23</v>
      </c>
    </row>
    <row r="27" spans="2:8" x14ac:dyDescent="0.2">
      <c r="B27" s="46" t="s">
        <v>84</v>
      </c>
      <c r="C27" s="38" t="s">
        <v>1236</v>
      </c>
      <c r="D27" s="38" t="s">
        <v>1237</v>
      </c>
      <c r="E27" s="38" t="s">
        <v>1137</v>
      </c>
      <c r="F27" s="38">
        <v>12391</v>
      </c>
      <c r="G27" s="43">
        <v>203.15</v>
      </c>
      <c r="H27" s="44">
        <v>1.2</v>
      </c>
    </row>
    <row r="28" spans="2:8" x14ac:dyDescent="0.2">
      <c r="B28" s="46" t="s">
        <v>84</v>
      </c>
      <c r="C28" s="38" t="s">
        <v>1291</v>
      </c>
      <c r="D28" s="38" t="s">
        <v>1292</v>
      </c>
      <c r="E28" s="38" t="s">
        <v>1130</v>
      </c>
      <c r="F28" s="38">
        <v>32734</v>
      </c>
      <c r="G28" s="43">
        <v>200.54</v>
      </c>
      <c r="H28" s="44">
        <v>1.18</v>
      </c>
    </row>
    <row r="29" spans="2:8" x14ac:dyDescent="0.2">
      <c r="B29" s="46" t="s">
        <v>84</v>
      </c>
      <c r="C29" s="38" t="s">
        <v>1142</v>
      </c>
      <c r="D29" s="38" t="s">
        <v>1143</v>
      </c>
      <c r="E29" s="38" t="s">
        <v>1127</v>
      </c>
      <c r="F29" s="38">
        <v>27000</v>
      </c>
      <c r="G29" s="43">
        <v>196.65</v>
      </c>
      <c r="H29" s="44">
        <v>1.1600000000000001</v>
      </c>
    </row>
    <row r="30" spans="2:8" x14ac:dyDescent="0.2">
      <c r="B30" s="46" t="s">
        <v>84</v>
      </c>
      <c r="C30" s="38" t="s">
        <v>1293</v>
      </c>
      <c r="D30" s="38" t="s">
        <v>1294</v>
      </c>
      <c r="E30" s="38" t="s">
        <v>1161</v>
      </c>
      <c r="F30" s="38">
        <v>63715</v>
      </c>
      <c r="G30" s="43">
        <v>194.14000000000001</v>
      </c>
      <c r="H30" s="44">
        <v>1.1499999999999999</v>
      </c>
    </row>
    <row r="31" spans="2:8" x14ac:dyDescent="0.2">
      <c r="B31" s="46" t="s">
        <v>84</v>
      </c>
      <c r="C31" s="38" t="s">
        <v>1119</v>
      </c>
      <c r="D31" s="38" t="s">
        <v>1120</v>
      </c>
      <c r="E31" s="38" t="s">
        <v>1121</v>
      </c>
      <c r="F31" s="38">
        <v>70689</v>
      </c>
      <c r="G31" s="43">
        <v>187.36</v>
      </c>
      <c r="H31" s="44">
        <v>1.1100000000000001</v>
      </c>
    </row>
    <row r="32" spans="2:8" x14ac:dyDescent="0.2">
      <c r="B32" s="46" t="s">
        <v>84</v>
      </c>
      <c r="C32" s="38" t="s">
        <v>554</v>
      </c>
      <c r="D32" s="38" t="s">
        <v>1295</v>
      </c>
      <c r="E32" s="38" t="s">
        <v>1139</v>
      </c>
      <c r="F32" s="38">
        <v>13626</v>
      </c>
      <c r="G32" s="43">
        <v>181.75</v>
      </c>
      <c r="H32" s="44">
        <v>1.07</v>
      </c>
    </row>
    <row r="33" spans="2:8" x14ac:dyDescent="0.2">
      <c r="B33" s="46" t="s">
        <v>84</v>
      </c>
      <c r="C33" s="38" t="s">
        <v>43</v>
      </c>
      <c r="D33" s="38" t="s">
        <v>1220</v>
      </c>
      <c r="E33" s="38" t="s">
        <v>1221</v>
      </c>
      <c r="F33" s="38">
        <v>53896</v>
      </c>
      <c r="G33" s="43">
        <v>177.72</v>
      </c>
      <c r="H33" s="44">
        <v>1.05</v>
      </c>
    </row>
    <row r="34" spans="2:8" x14ac:dyDescent="0.2">
      <c r="B34" s="46" t="s">
        <v>84</v>
      </c>
      <c r="C34" s="38" t="s">
        <v>1296</v>
      </c>
      <c r="D34" s="38" t="s">
        <v>1297</v>
      </c>
      <c r="E34" s="38" t="s">
        <v>1121</v>
      </c>
      <c r="F34" s="38">
        <v>28250</v>
      </c>
      <c r="G34" s="43">
        <v>170.97</v>
      </c>
      <c r="H34" s="44">
        <v>1.0100000000000002</v>
      </c>
    </row>
    <row r="35" spans="2:8" x14ac:dyDescent="0.2">
      <c r="B35" s="46" t="s">
        <v>84</v>
      </c>
      <c r="C35" s="38" t="s">
        <v>245</v>
      </c>
      <c r="D35" s="38" t="s">
        <v>1298</v>
      </c>
      <c r="E35" s="38" t="s">
        <v>1109</v>
      </c>
      <c r="F35" s="38">
        <v>27921</v>
      </c>
      <c r="G35" s="43">
        <v>165.07</v>
      </c>
      <c r="H35" s="44">
        <v>0.97</v>
      </c>
    </row>
    <row r="36" spans="2:8" x14ac:dyDescent="0.2">
      <c r="B36" s="46" t="s">
        <v>84</v>
      </c>
      <c r="C36" s="38" t="s">
        <v>1299</v>
      </c>
      <c r="D36" s="38" t="s">
        <v>1300</v>
      </c>
      <c r="E36" s="38" t="s">
        <v>1232</v>
      </c>
      <c r="F36" s="38">
        <v>24846</v>
      </c>
      <c r="G36" s="43">
        <v>159.6</v>
      </c>
      <c r="H36" s="44">
        <v>0.94000000000000006</v>
      </c>
    </row>
    <row r="37" spans="2:8" x14ac:dyDescent="0.2">
      <c r="B37" s="46" t="s">
        <v>84</v>
      </c>
      <c r="C37" s="38" t="s">
        <v>1301</v>
      </c>
      <c r="D37" s="38" t="s">
        <v>1302</v>
      </c>
      <c r="E37" s="38" t="s">
        <v>1166</v>
      </c>
      <c r="F37" s="38">
        <v>14552</v>
      </c>
      <c r="G37" s="43">
        <v>158.94</v>
      </c>
      <c r="H37" s="44">
        <v>0.94000000000000006</v>
      </c>
    </row>
    <row r="38" spans="2:8" x14ac:dyDescent="0.2">
      <c r="B38" s="46" t="s">
        <v>84</v>
      </c>
      <c r="C38" s="38" t="s">
        <v>14</v>
      </c>
      <c r="D38" s="38" t="s">
        <v>1138</v>
      </c>
      <c r="E38" s="38" t="s">
        <v>1139</v>
      </c>
      <c r="F38" s="38">
        <v>8267</v>
      </c>
      <c r="G38" s="43">
        <v>149.53</v>
      </c>
      <c r="H38" s="44">
        <v>0.88</v>
      </c>
    </row>
    <row r="39" spans="2:8" x14ac:dyDescent="0.2">
      <c r="B39" s="46" t="s">
        <v>84</v>
      </c>
      <c r="C39" s="38" t="s">
        <v>696</v>
      </c>
      <c r="D39" s="38" t="s">
        <v>1110</v>
      </c>
      <c r="E39" s="38" t="s">
        <v>1109</v>
      </c>
      <c r="F39" s="38">
        <v>54330</v>
      </c>
      <c r="G39" s="43">
        <v>145.6</v>
      </c>
      <c r="H39" s="44">
        <v>0.86</v>
      </c>
    </row>
    <row r="40" spans="2:8" x14ac:dyDescent="0.2">
      <c r="B40" s="46" t="s">
        <v>84</v>
      </c>
      <c r="C40" s="38" t="s">
        <v>1303</v>
      </c>
      <c r="D40" s="38" t="s">
        <v>1304</v>
      </c>
      <c r="E40" s="38" t="s">
        <v>1139</v>
      </c>
      <c r="F40" s="38">
        <v>2866</v>
      </c>
      <c r="G40" s="43">
        <v>144.78</v>
      </c>
      <c r="H40" s="44">
        <v>0.86</v>
      </c>
    </row>
    <row r="41" spans="2:8" x14ac:dyDescent="0.2">
      <c r="B41" s="46" t="s">
        <v>84</v>
      </c>
      <c r="C41" s="38" t="s">
        <v>1305</v>
      </c>
      <c r="D41" s="38" t="s">
        <v>1306</v>
      </c>
      <c r="E41" s="38" t="s">
        <v>1183</v>
      </c>
      <c r="F41" s="38">
        <v>6200</v>
      </c>
      <c r="G41" s="43">
        <v>138.71</v>
      </c>
      <c r="H41" s="44">
        <v>0.82000000000000006</v>
      </c>
    </row>
    <row r="42" spans="2:8" x14ac:dyDescent="0.2">
      <c r="B42" s="46" t="s">
        <v>84</v>
      </c>
      <c r="C42" s="38" t="s">
        <v>1307</v>
      </c>
      <c r="D42" s="38" t="s">
        <v>1308</v>
      </c>
      <c r="E42" s="38" t="s">
        <v>1114</v>
      </c>
      <c r="F42" s="38">
        <v>11044</v>
      </c>
      <c r="G42" s="43">
        <v>127.3</v>
      </c>
      <c r="H42" s="44">
        <v>0.75000000000000011</v>
      </c>
    </row>
    <row r="43" spans="2:8" x14ac:dyDescent="0.2">
      <c r="B43" s="46" t="s">
        <v>84</v>
      </c>
      <c r="C43" s="38" t="s">
        <v>1133</v>
      </c>
      <c r="D43" s="38" t="s">
        <v>1134</v>
      </c>
      <c r="E43" s="38" t="s">
        <v>1109</v>
      </c>
      <c r="F43" s="38">
        <v>25591</v>
      </c>
      <c r="G43" s="43">
        <v>125.45</v>
      </c>
      <c r="H43" s="44">
        <v>0.74</v>
      </c>
    </row>
    <row r="44" spans="2:8" x14ac:dyDescent="0.2">
      <c r="B44" s="46" t="s">
        <v>84</v>
      </c>
      <c r="C44" s="38" t="s">
        <v>307</v>
      </c>
      <c r="D44" s="38" t="s">
        <v>1309</v>
      </c>
      <c r="E44" s="38" t="s">
        <v>1183</v>
      </c>
      <c r="F44" s="38">
        <v>4746</v>
      </c>
      <c r="G44" s="43">
        <v>122.57000000000001</v>
      </c>
      <c r="H44" s="44">
        <v>0.72000000000000008</v>
      </c>
    </row>
    <row r="45" spans="2:8" x14ac:dyDescent="0.2">
      <c r="B45" s="46" t="s">
        <v>84</v>
      </c>
      <c r="C45" s="38" t="s">
        <v>1189</v>
      </c>
      <c r="D45" s="38" t="s">
        <v>1190</v>
      </c>
      <c r="E45" s="38" t="s">
        <v>1109</v>
      </c>
      <c r="F45" s="38">
        <v>125400</v>
      </c>
      <c r="G45" s="43">
        <v>118.19</v>
      </c>
      <c r="H45" s="44">
        <v>0.70000000000000007</v>
      </c>
    </row>
    <row r="46" spans="2:8" x14ac:dyDescent="0.2">
      <c r="B46" s="46" t="s">
        <v>84</v>
      </c>
      <c r="C46" s="38" t="s">
        <v>1310</v>
      </c>
      <c r="D46" s="38" t="s">
        <v>1311</v>
      </c>
      <c r="E46" s="38" t="s">
        <v>1121</v>
      </c>
      <c r="F46" s="38">
        <v>3500</v>
      </c>
      <c r="G46" s="43">
        <v>115.22</v>
      </c>
      <c r="H46" s="44">
        <v>0.68</v>
      </c>
    </row>
    <row r="47" spans="2:8" x14ac:dyDescent="0.2">
      <c r="B47" s="46" t="s">
        <v>84</v>
      </c>
      <c r="C47" s="38" t="s">
        <v>1186</v>
      </c>
      <c r="D47" s="38" t="s">
        <v>1187</v>
      </c>
      <c r="E47" s="38" t="s">
        <v>1173</v>
      </c>
      <c r="F47" s="38">
        <v>19708</v>
      </c>
      <c r="G47" s="43">
        <v>111.42</v>
      </c>
      <c r="H47" s="44">
        <v>0.66</v>
      </c>
    </row>
    <row r="48" spans="2:8" x14ac:dyDescent="0.2">
      <c r="B48" s="46" t="s">
        <v>84</v>
      </c>
      <c r="C48" s="38" t="s">
        <v>1181</v>
      </c>
      <c r="D48" s="38" t="s">
        <v>1182</v>
      </c>
      <c r="E48" s="38" t="s">
        <v>1183</v>
      </c>
      <c r="F48" s="38">
        <v>13922</v>
      </c>
      <c r="G48" s="43">
        <v>104.9</v>
      </c>
      <c r="H48" s="44">
        <v>0.62000000000000011</v>
      </c>
    </row>
    <row r="49" spans="2:8" x14ac:dyDescent="0.2">
      <c r="B49" s="46" t="s">
        <v>84</v>
      </c>
      <c r="C49" s="38" t="s">
        <v>1312</v>
      </c>
      <c r="D49" s="38" t="s">
        <v>1313</v>
      </c>
      <c r="E49" s="38" t="s">
        <v>1183</v>
      </c>
      <c r="F49" s="38">
        <v>16228</v>
      </c>
      <c r="G49" s="43">
        <v>102.24000000000001</v>
      </c>
      <c r="H49" s="44">
        <v>0.6</v>
      </c>
    </row>
    <row r="50" spans="2:8" x14ac:dyDescent="0.2">
      <c r="B50" s="46" t="s">
        <v>84</v>
      </c>
      <c r="C50" s="38" t="s">
        <v>1314</v>
      </c>
      <c r="D50" s="38" t="s">
        <v>1315</v>
      </c>
      <c r="E50" s="38" t="s">
        <v>1226</v>
      </c>
      <c r="F50" s="38">
        <v>7450</v>
      </c>
      <c r="G50" s="43">
        <v>100.44</v>
      </c>
      <c r="H50" s="44">
        <v>0.59</v>
      </c>
    </row>
    <row r="51" spans="2:8" x14ac:dyDescent="0.2">
      <c r="B51" s="46" t="s">
        <v>84</v>
      </c>
      <c r="C51" s="38" t="s">
        <v>1208</v>
      </c>
      <c r="D51" s="38" t="s">
        <v>1209</v>
      </c>
      <c r="E51" s="38" t="s">
        <v>1183</v>
      </c>
      <c r="F51" s="38">
        <v>18440</v>
      </c>
      <c r="G51" s="43">
        <v>100.23</v>
      </c>
      <c r="H51" s="44">
        <v>0.59</v>
      </c>
    </row>
    <row r="52" spans="2:8" x14ac:dyDescent="0.2">
      <c r="B52" s="46" t="s">
        <v>84</v>
      </c>
      <c r="C52" s="38" t="s">
        <v>1316</v>
      </c>
      <c r="D52" s="38" t="s">
        <v>1317</v>
      </c>
      <c r="E52" s="38" t="s">
        <v>1197</v>
      </c>
      <c r="F52" s="38">
        <v>30907</v>
      </c>
      <c r="G52" s="43">
        <v>96.490000000000009</v>
      </c>
      <c r="H52" s="44">
        <v>0.57000000000000006</v>
      </c>
    </row>
    <row r="53" spans="2:8" x14ac:dyDescent="0.2">
      <c r="B53" s="46" t="s">
        <v>84</v>
      </c>
      <c r="C53" s="38" t="s">
        <v>1140</v>
      </c>
      <c r="D53" s="38" t="s">
        <v>1141</v>
      </c>
      <c r="E53" s="38" t="s">
        <v>1114</v>
      </c>
      <c r="F53" s="38">
        <v>10835</v>
      </c>
      <c r="G53" s="43">
        <v>81.540000000000006</v>
      </c>
      <c r="H53" s="44">
        <v>0.48000000000000004</v>
      </c>
    </row>
    <row r="54" spans="2:8" x14ac:dyDescent="0.2">
      <c r="B54" s="46" t="s">
        <v>84</v>
      </c>
      <c r="C54" s="38" t="s">
        <v>958</v>
      </c>
      <c r="D54" s="38" t="s">
        <v>1318</v>
      </c>
      <c r="E54" s="38" t="s">
        <v>1158</v>
      </c>
      <c r="F54" s="38">
        <v>20199</v>
      </c>
      <c r="G54" s="43">
        <v>76.61</v>
      </c>
      <c r="H54" s="44">
        <v>0.45000000000000007</v>
      </c>
    </row>
    <row r="55" spans="2:8" x14ac:dyDescent="0.2">
      <c r="B55" s="46" t="s">
        <v>84</v>
      </c>
      <c r="C55" s="38" t="s">
        <v>1319</v>
      </c>
      <c r="D55" s="38" t="s">
        <v>1320</v>
      </c>
      <c r="E55" s="38" t="s">
        <v>1121</v>
      </c>
      <c r="F55" s="38">
        <v>5595</v>
      </c>
      <c r="G55" s="43">
        <v>69.010000000000005</v>
      </c>
      <c r="H55" s="44">
        <v>0.41000000000000003</v>
      </c>
    </row>
    <row r="56" spans="2:8" x14ac:dyDescent="0.2">
      <c r="B56" s="46" t="s">
        <v>84</v>
      </c>
      <c r="C56" s="38" t="s">
        <v>1321</v>
      </c>
      <c r="D56" s="38" t="s">
        <v>1322</v>
      </c>
      <c r="E56" s="38" t="s">
        <v>1139</v>
      </c>
      <c r="F56" s="38">
        <v>39321</v>
      </c>
      <c r="G56" s="43">
        <v>65.489999999999995</v>
      </c>
      <c r="H56" s="44">
        <v>0.39</v>
      </c>
    </row>
    <row r="57" spans="2:8" x14ac:dyDescent="0.2">
      <c r="B57" s="46" t="s">
        <v>84</v>
      </c>
      <c r="C57" s="38" t="s">
        <v>1323</v>
      </c>
      <c r="D57" s="38" t="s">
        <v>1324</v>
      </c>
      <c r="E57" s="38" t="s">
        <v>1158</v>
      </c>
      <c r="F57" s="38">
        <v>14253</v>
      </c>
      <c r="G57" s="43">
        <v>54.18</v>
      </c>
      <c r="H57" s="44">
        <v>0.32</v>
      </c>
    </row>
    <row r="58" spans="2:8" x14ac:dyDescent="0.2">
      <c r="B58" s="46" t="s">
        <v>84</v>
      </c>
      <c r="C58" s="38" t="s">
        <v>1325</v>
      </c>
      <c r="D58" s="38" t="s">
        <v>1326</v>
      </c>
      <c r="E58" s="38" t="s">
        <v>1127</v>
      </c>
      <c r="F58" s="38">
        <v>182</v>
      </c>
      <c r="G58" s="43">
        <v>49.94</v>
      </c>
      <c r="H58" s="44">
        <v>0.29000000000000004</v>
      </c>
    </row>
    <row r="59" spans="2:8" x14ac:dyDescent="0.2">
      <c r="B59" s="46" t="s">
        <v>84</v>
      </c>
      <c r="C59" s="38" t="s">
        <v>1327</v>
      </c>
      <c r="D59" s="38" t="s">
        <v>1328</v>
      </c>
      <c r="E59" s="38" t="s">
        <v>1114</v>
      </c>
      <c r="F59" s="38">
        <v>1185</v>
      </c>
      <c r="G59" s="43">
        <v>49.24</v>
      </c>
      <c r="H59" s="44">
        <v>0.29000000000000004</v>
      </c>
    </row>
    <row r="60" spans="2:8" x14ac:dyDescent="0.2">
      <c r="B60" s="46" t="s">
        <v>84</v>
      </c>
      <c r="C60" s="38" t="s">
        <v>1152</v>
      </c>
      <c r="D60" s="38" t="s">
        <v>1329</v>
      </c>
      <c r="E60" s="38" t="s">
        <v>1127</v>
      </c>
      <c r="F60" s="38">
        <v>13863</v>
      </c>
      <c r="G60" s="43">
        <v>28.68</v>
      </c>
      <c r="H60" s="44">
        <v>0.17</v>
      </c>
    </row>
    <row r="61" spans="2:8" x14ac:dyDescent="0.2">
      <c r="B61" s="46" t="s">
        <v>84</v>
      </c>
      <c r="C61" s="38" t="s">
        <v>1330</v>
      </c>
      <c r="D61" s="38" t="s">
        <v>1331</v>
      </c>
      <c r="E61" s="38" t="s">
        <v>1130</v>
      </c>
      <c r="F61" s="38">
        <v>2369</v>
      </c>
      <c r="G61" s="43">
        <v>22.28</v>
      </c>
      <c r="H61" s="44">
        <v>0.13</v>
      </c>
    </row>
    <row r="62" spans="2:8" x14ac:dyDescent="0.2">
      <c r="B62" s="46" t="s">
        <v>84</v>
      </c>
      <c r="C62" s="38" t="s">
        <v>1018</v>
      </c>
      <c r="D62" s="38" t="s">
        <v>1332</v>
      </c>
      <c r="E62" s="38" t="s">
        <v>1197</v>
      </c>
      <c r="F62" s="38">
        <v>2292</v>
      </c>
      <c r="G62" s="43">
        <v>15.39</v>
      </c>
      <c r="H62" s="44">
        <v>9.0000000000000011E-2</v>
      </c>
    </row>
    <row r="63" spans="2:8" x14ac:dyDescent="0.2">
      <c r="B63" s="46" t="s">
        <v>84</v>
      </c>
      <c r="C63" s="38" t="s">
        <v>1333</v>
      </c>
      <c r="D63" s="38" t="s">
        <v>1334</v>
      </c>
      <c r="E63" s="38" t="s">
        <v>1139</v>
      </c>
      <c r="F63" s="38">
        <v>9302</v>
      </c>
      <c r="G63" s="43">
        <v>15.1</v>
      </c>
      <c r="H63" s="44">
        <v>9.0000000000000011E-2</v>
      </c>
    </row>
    <row r="64" spans="2:8" x14ac:dyDescent="0.2">
      <c r="B64" s="46" t="s">
        <v>84</v>
      </c>
      <c r="C64" s="38" t="s">
        <v>1335</v>
      </c>
      <c r="D64" s="38" t="s">
        <v>1336</v>
      </c>
      <c r="E64" s="38" t="s">
        <v>1151</v>
      </c>
      <c r="F64" s="38">
        <v>2667</v>
      </c>
      <c r="G64" s="43">
        <v>8.1</v>
      </c>
      <c r="H64" s="44">
        <v>0.05</v>
      </c>
    </row>
    <row r="65" spans="2:8" x14ac:dyDescent="0.2">
      <c r="B65" s="46" t="s">
        <v>84</v>
      </c>
      <c r="C65" s="38" t="s">
        <v>71</v>
      </c>
      <c r="D65" s="38" t="s">
        <v>1118</v>
      </c>
      <c r="E65" s="38" t="s">
        <v>1109</v>
      </c>
      <c r="F65" s="38">
        <v>257</v>
      </c>
      <c r="G65" s="43">
        <v>4.32</v>
      </c>
      <c r="H65" s="44">
        <v>3.0000000000000002E-2</v>
      </c>
    </row>
    <row r="66" spans="2:8" ht="13.5" thickBot="1" x14ac:dyDescent="0.25">
      <c r="E66" s="47" t="s">
        <v>48</v>
      </c>
      <c r="G66" s="48">
        <v>13124.47</v>
      </c>
      <c r="H66" s="49">
        <v>77.510000000000005</v>
      </c>
    </row>
    <row r="67" spans="2:8" ht="13.5" thickTop="1" x14ac:dyDescent="0.2">
      <c r="B67" s="94" t="s">
        <v>1337</v>
      </c>
      <c r="C67" s="93"/>
      <c r="H67" s="44"/>
    </row>
    <row r="68" spans="2:8" x14ac:dyDescent="0.2">
      <c r="B68" s="92" t="s">
        <v>9</v>
      </c>
      <c r="C68" s="93"/>
      <c r="H68" s="44"/>
    </row>
    <row r="69" spans="2:8" x14ac:dyDescent="0.2">
      <c r="B69" s="46" t="s">
        <v>84</v>
      </c>
      <c r="C69" s="38" t="s">
        <v>43</v>
      </c>
      <c r="D69" s="38" t="s">
        <v>1338</v>
      </c>
      <c r="E69" s="38" t="s">
        <v>1221</v>
      </c>
      <c r="F69" s="38">
        <v>182016</v>
      </c>
      <c r="G69" s="43">
        <v>19.29</v>
      </c>
      <c r="H69" s="44">
        <v>0.11</v>
      </c>
    </row>
    <row r="70" spans="2:8" ht="13.5" thickBot="1" x14ac:dyDescent="0.25">
      <c r="E70" s="47" t="s">
        <v>48</v>
      </c>
      <c r="G70" s="48">
        <v>19.29</v>
      </c>
      <c r="H70" s="49">
        <v>0.11</v>
      </c>
    </row>
    <row r="71" spans="2:8" ht="13.5" thickTop="1" x14ac:dyDescent="0.2">
      <c r="B71" s="94" t="s">
        <v>1243</v>
      </c>
      <c r="C71" s="93"/>
      <c r="H71" s="44"/>
    </row>
    <row r="72" spans="2:8" x14ac:dyDescent="0.2">
      <c r="B72" s="92" t="s">
        <v>9</v>
      </c>
      <c r="C72" s="93"/>
      <c r="H72" s="44"/>
    </row>
    <row r="73" spans="2:8" x14ac:dyDescent="0.2">
      <c r="B73" s="46" t="s">
        <v>84</v>
      </c>
      <c r="C73" s="38" t="s">
        <v>14</v>
      </c>
      <c r="D73" s="38" t="s">
        <v>1244</v>
      </c>
      <c r="E73" s="38" t="s">
        <v>1139</v>
      </c>
      <c r="F73" s="38">
        <v>65700</v>
      </c>
      <c r="G73" s="43">
        <v>244.44</v>
      </c>
      <c r="H73" s="44">
        <v>1.4400000000000002</v>
      </c>
    </row>
    <row r="74" spans="2:8" ht="13.5" thickBot="1" x14ac:dyDescent="0.25">
      <c r="E74" s="47" t="s">
        <v>48</v>
      </c>
      <c r="G74" s="51">
        <v>244.44</v>
      </c>
      <c r="H74" s="52">
        <v>1.44</v>
      </c>
    </row>
    <row r="75" spans="2:8" ht="13.5" thickTop="1" x14ac:dyDescent="0.2">
      <c r="B75" s="94" t="s">
        <v>536</v>
      </c>
      <c r="C75" s="93"/>
      <c r="H75" s="44"/>
    </row>
    <row r="76" spans="2:8" x14ac:dyDescent="0.2">
      <c r="C76" s="38" t="s">
        <v>1339</v>
      </c>
      <c r="E76" s="38" t="s">
        <v>84</v>
      </c>
      <c r="F76" s="38">
        <v>7425</v>
      </c>
      <c r="G76" s="43">
        <v>781.06545000000006</v>
      </c>
      <c r="H76" s="44">
        <v>4.6100000000000003</v>
      </c>
    </row>
    <row r="77" spans="2:8" x14ac:dyDescent="0.2">
      <c r="C77" s="38" t="s">
        <v>1340</v>
      </c>
      <c r="D77" s="38" t="s">
        <v>1108</v>
      </c>
      <c r="E77" s="38" t="s">
        <v>84</v>
      </c>
      <c r="F77" s="38">
        <v>37500</v>
      </c>
      <c r="G77" s="43">
        <v>707.23125000000005</v>
      </c>
      <c r="H77" s="44">
        <v>4.1800000000000006</v>
      </c>
    </row>
    <row r="78" spans="2:8" x14ac:dyDescent="0.2">
      <c r="C78" s="38" t="s">
        <v>1341</v>
      </c>
      <c r="D78" s="38" t="s">
        <v>1118</v>
      </c>
      <c r="E78" s="38" t="s">
        <v>84</v>
      </c>
      <c r="F78" s="38">
        <v>30000</v>
      </c>
      <c r="G78" s="43">
        <v>503.76</v>
      </c>
      <c r="H78" s="44">
        <v>2.98</v>
      </c>
    </row>
    <row r="79" spans="2:8" x14ac:dyDescent="0.2">
      <c r="C79" s="38" t="s">
        <v>1342</v>
      </c>
      <c r="D79" s="38" t="s">
        <v>1111</v>
      </c>
      <c r="E79" s="38" t="s">
        <v>84</v>
      </c>
      <c r="F79" s="38">
        <v>57750</v>
      </c>
      <c r="G79" s="43">
        <v>181.85475</v>
      </c>
      <c r="H79" s="44">
        <v>1.07</v>
      </c>
    </row>
    <row r="80" spans="2:8" x14ac:dyDescent="0.2">
      <c r="C80" s="38" t="s">
        <v>1343</v>
      </c>
      <c r="D80" s="38" t="s">
        <v>1331</v>
      </c>
      <c r="E80" s="38" t="s">
        <v>84</v>
      </c>
      <c r="F80" s="38">
        <v>14000</v>
      </c>
      <c r="G80" s="43">
        <v>132.43299999999999</v>
      </c>
      <c r="H80" s="44">
        <v>0.78</v>
      </c>
    </row>
    <row r="81" spans="1:10" x14ac:dyDescent="0.2">
      <c r="C81" s="38" t="s">
        <v>1344</v>
      </c>
      <c r="D81" s="38" t="s">
        <v>1134</v>
      </c>
      <c r="E81" s="38" t="s">
        <v>84</v>
      </c>
      <c r="F81" s="38">
        <v>23000</v>
      </c>
      <c r="G81" s="43">
        <v>112.953</v>
      </c>
      <c r="H81" s="44">
        <v>0.67</v>
      </c>
    </row>
    <row r="82" spans="1:10" ht="13.5" thickBot="1" x14ac:dyDescent="0.25">
      <c r="E82" s="47" t="s">
        <v>48</v>
      </c>
      <c r="G82" s="51">
        <v>2419.29745</v>
      </c>
      <c r="H82" s="52">
        <v>14.29</v>
      </c>
    </row>
    <row r="83" spans="1:10" ht="13.5" thickTop="1" x14ac:dyDescent="0.2">
      <c r="H83" s="44"/>
    </row>
    <row r="84" spans="1:10" x14ac:dyDescent="0.2">
      <c r="B84" s="92" t="s">
        <v>1254</v>
      </c>
      <c r="C84" s="93"/>
      <c r="H84" s="44"/>
    </row>
    <row r="85" spans="1:10" x14ac:dyDescent="0.2">
      <c r="B85" s="94" t="s">
        <v>601</v>
      </c>
      <c r="C85" s="93"/>
      <c r="E85" s="47" t="s">
        <v>602</v>
      </c>
      <c r="H85" s="44"/>
    </row>
    <row r="86" spans="1:10" x14ac:dyDescent="0.2">
      <c r="C86" s="38" t="s">
        <v>227</v>
      </c>
      <c r="E86" s="38" t="s">
        <v>2403</v>
      </c>
      <c r="G86" s="43">
        <v>574</v>
      </c>
      <c r="H86" s="44">
        <f>G86/G98*100</f>
        <v>3.3898645412491586</v>
      </c>
    </row>
    <row r="87" spans="1:10" ht="13.5" thickBot="1" x14ac:dyDescent="0.25">
      <c r="E87" s="47" t="s">
        <v>48</v>
      </c>
      <c r="G87" s="48">
        <f>G86</f>
        <v>574</v>
      </c>
      <c r="H87" s="49">
        <f>H86</f>
        <v>3.3898645412491586</v>
      </c>
    </row>
    <row r="88" spans="1:10" ht="13.5" thickTop="1" x14ac:dyDescent="0.2">
      <c r="E88" s="47"/>
      <c r="G88" s="84"/>
      <c r="H88" s="55"/>
    </row>
    <row r="89" spans="1:10" x14ac:dyDescent="0.2">
      <c r="B89" s="92" t="s">
        <v>2402</v>
      </c>
      <c r="C89" s="93"/>
      <c r="E89" s="47" t="s">
        <v>602</v>
      </c>
      <c r="G89" s="84"/>
      <c r="H89" s="55"/>
    </row>
    <row r="90" spans="1:10" x14ac:dyDescent="0.2">
      <c r="B90" s="94" t="s">
        <v>601</v>
      </c>
      <c r="C90" s="93"/>
      <c r="E90" s="47"/>
      <c r="G90" s="84"/>
      <c r="H90" s="55"/>
    </row>
    <row r="91" spans="1:10" x14ac:dyDescent="0.2">
      <c r="C91" s="38" t="s">
        <v>1345</v>
      </c>
      <c r="E91" s="47"/>
      <c r="G91" s="84">
        <v>26.91</v>
      </c>
      <c r="H91" s="55">
        <v>0.16</v>
      </c>
    </row>
    <row r="92" spans="1:10" ht="13.5" thickBot="1" x14ac:dyDescent="0.25">
      <c r="E92" s="47"/>
      <c r="G92" s="48">
        <f>SUM(G91)</f>
        <v>26.91</v>
      </c>
      <c r="H92" s="49">
        <f>SUM(H91)</f>
        <v>0.16</v>
      </c>
    </row>
    <row r="93" spans="1:10" ht="13.5" thickTop="1" x14ac:dyDescent="0.2">
      <c r="B93" s="46" t="s">
        <v>84</v>
      </c>
      <c r="H93" s="44"/>
    </row>
    <row r="94" spans="1:10" x14ac:dyDescent="0.2">
      <c r="C94" s="38" t="s">
        <v>85</v>
      </c>
      <c r="E94" s="38" t="s">
        <v>84</v>
      </c>
      <c r="G94" s="43">
        <v>3252</v>
      </c>
      <c r="H94" s="44">
        <v>19.21</v>
      </c>
    </row>
    <row r="95" spans="1:10" x14ac:dyDescent="0.2">
      <c r="H95" s="44"/>
    </row>
    <row r="96" spans="1:10" x14ac:dyDescent="0.2">
      <c r="A96" s="53" t="s">
        <v>86</v>
      </c>
      <c r="G96" s="54">
        <v>-2727.58</v>
      </c>
      <c r="H96" s="55">
        <v>-16.11</v>
      </c>
      <c r="J96" s="57"/>
    </row>
    <row r="97" spans="1:8" x14ac:dyDescent="0.2">
      <c r="H97" s="44"/>
    </row>
    <row r="98" spans="1:8" ht="13.5" thickBot="1" x14ac:dyDescent="0.25">
      <c r="E98" s="47" t="s">
        <v>87</v>
      </c>
      <c r="G98" s="48">
        <v>16932.830000000002</v>
      </c>
      <c r="H98" s="49">
        <v>100</v>
      </c>
    </row>
    <row r="99" spans="1:8" ht="13.5" thickTop="1" x14ac:dyDescent="0.2">
      <c r="H99" s="44"/>
    </row>
    <row r="100" spans="1:8" x14ac:dyDescent="0.2">
      <c r="A100" s="47" t="s">
        <v>88</v>
      </c>
      <c r="H100" s="44"/>
    </row>
    <row r="101" spans="1:8" x14ac:dyDescent="0.2">
      <c r="A101" s="38">
        <v>1</v>
      </c>
      <c r="B101" s="38" t="s">
        <v>1255</v>
      </c>
      <c r="H101" s="44"/>
    </row>
    <row r="102" spans="1:8" x14ac:dyDescent="0.2">
      <c r="H102" s="44"/>
    </row>
    <row r="103" spans="1:8" x14ac:dyDescent="0.2">
      <c r="A103" s="38">
        <v>2</v>
      </c>
      <c r="B103" s="38" t="s">
        <v>90</v>
      </c>
      <c r="H103" s="44"/>
    </row>
    <row r="104" spans="1:8" x14ac:dyDescent="0.2">
      <c r="H104" s="44"/>
    </row>
    <row r="105" spans="1:8" x14ac:dyDescent="0.2">
      <c r="A105" s="38">
        <v>3</v>
      </c>
      <c r="B105" s="38" t="s">
        <v>1346</v>
      </c>
      <c r="H105" s="44"/>
    </row>
    <row r="106" spans="1:8" x14ac:dyDescent="0.2">
      <c r="H106" s="44"/>
    </row>
    <row r="107" spans="1:8" x14ac:dyDescent="0.2">
      <c r="A107" s="34"/>
      <c r="B107" s="34"/>
      <c r="C107" s="34"/>
      <c r="D107" s="34"/>
      <c r="E107" s="34"/>
      <c r="F107" s="34"/>
      <c r="G107" s="36"/>
      <c r="H107" s="56"/>
    </row>
  </sheetData>
  <mergeCells count="12">
    <mergeCell ref="A2:C2"/>
    <mergeCell ref="A3:C3"/>
    <mergeCell ref="B4:C4"/>
    <mergeCell ref="B67:C67"/>
    <mergeCell ref="B68:C68"/>
    <mergeCell ref="B71:C71"/>
    <mergeCell ref="B89:C89"/>
    <mergeCell ref="B90:C90"/>
    <mergeCell ref="B72:C72"/>
    <mergeCell ref="B75:C75"/>
    <mergeCell ref="B84:C84"/>
    <mergeCell ref="B85:C85"/>
  </mergeCells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opLeftCell="A3" workbookViewId="0">
      <selection activeCell="E114" sqref="E114"/>
    </sheetView>
  </sheetViews>
  <sheetFormatPr defaultRowHeight="12.75" x14ac:dyDescent="0.2"/>
  <cols>
    <col min="1" max="1" width="2.7109375" style="38" customWidth="1"/>
    <col min="2" max="2" width="4.7109375" style="38" customWidth="1"/>
    <col min="3" max="3" width="40.7109375" style="38" customWidth="1"/>
    <col min="4" max="4" width="12.140625" style="38" bestFit="1" customWidth="1"/>
    <col min="5" max="5" width="10.28515625" style="38" bestFit="1" customWidth="1"/>
    <col min="6" max="6" width="7.85546875" style="38" bestFit="1" customWidth="1"/>
    <col min="7" max="7" width="11.7109375" style="43" customWidth="1"/>
    <col min="8" max="8" width="9" style="57" customWidth="1"/>
    <col min="9" max="16384" width="9.140625" style="38"/>
  </cols>
  <sheetData>
    <row r="1" spans="1:8" x14ac:dyDescent="0.2">
      <c r="A1" s="34"/>
      <c r="B1" s="34"/>
      <c r="C1" s="35" t="s">
        <v>1264</v>
      </c>
      <c r="D1" s="34"/>
      <c r="E1" s="34"/>
      <c r="F1" s="34"/>
      <c r="G1" s="36"/>
      <c r="H1" s="37"/>
    </row>
    <row r="2" spans="1:8" ht="38.25" x14ac:dyDescent="0.2">
      <c r="A2" s="95" t="s">
        <v>1</v>
      </c>
      <c r="B2" s="96"/>
      <c r="C2" s="96"/>
      <c r="D2" s="39" t="s">
        <v>2</v>
      </c>
      <c r="E2" s="39" t="s">
        <v>1258</v>
      </c>
      <c r="F2" s="40" t="s">
        <v>4</v>
      </c>
      <c r="G2" s="41" t="s">
        <v>5</v>
      </c>
      <c r="H2" s="42" t="s">
        <v>6</v>
      </c>
    </row>
    <row r="3" spans="1:8" x14ac:dyDescent="0.2">
      <c r="A3" s="92" t="s">
        <v>535</v>
      </c>
      <c r="B3" s="93"/>
      <c r="C3" s="93"/>
      <c r="H3" s="44"/>
    </row>
    <row r="4" spans="1:8" x14ac:dyDescent="0.2">
      <c r="B4" s="92" t="s">
        <v>9</v>
      </c>
      <c r="C4" s="93"/>
      <c r="H4" s="44"/>
    </row>
    <row r="5" spans="1:8" x14ac:dyDescent="0.2">
      <c r="B5" s="46" t="s">
        <v>84</v>
      </c>
      <c r="C5" s="38" t="s">
        <v>696</v>
      </c>
      <c r="D5" s="38" t="s">
        <v>1110</v>
      </c>
      <c r="E5" s="38" t="s">
        <v>1109</v>
      </c>
      <c r="F5" s="38">
        <v>2964432</v>
      </c>
      <c r="G5" s="43">
        <v>7944.68</v>
      </c>
      <c r="H5" s="44">
        <v>66.400000000000006</v>
      </c>
    </row>
    <row r="6" spans="1:8" x14ac:dyDescent="0.2">
      <c r="B6" s="46" t="s">
        <v>84</v>
      </c>
      <c r="C6" s="38" t="s">
        <v>301</v>
      </c>
      <c r="D6" s="38" t="s">
        <v>1261</v>
      </c>
      <c r="E6" s="38" t="s">
        <v>1109</v>
      </c>
      <c r="F6" s="38">
        <v>754499</v>
      </c>
      <c r="G6" s="43">
        <v>1071.01</v>
      </c>
      <c r="H6" s="44">
        <v>8.9500000000000011</v>
      </c>
    </row>
    <row r="7" spans="1:8" x14ac:dyDescent="0.2">
      <c r="B7" s="46" t="s">
        <v>84</v>
      </c>
      <c r="C7" s="38" t="s">
        <v>10</v>
      </c>
      <c r="D7" s="38" t="s">
        <v>1217</v>
      </c>
      <c r="E7" s="38" t="s">
        <v>1109</v>
      </c>
      <c r="F7" s="38">
        <v>832995</v>
      </c>
      <c r="G7" s="43">
        <v>844.66</v>
      </c>
      <c r="H7" s="44">
        <v>7.0600000000000014</v>
      </c>
    </row>
    <row r="8" spans="1:8" x14ac:dyDescent="0.2">
      <c r="B8" s="46" t="s">
        <v>84</v>
      </c>
      <c r="C8" s="38" t="s">
        <v>656</v>
      </c>
      <c r="D8" s="38" t="s">
        <v>1263</v>
      </c>
      <c r="E8" s="38" t="s">
        <v>1109</v>
      </c>
      <c r="F8" s="38">
        <v>162182</v>
      </c>
      <c r="G8" s="43">
        <v>485.33</v>
      </c>
      <c r="H8" s="44">
        <v>4.0600000000000005</v>
      </c>
    </row>
    <row r="9" spans="1:8" x14ac:dyDescent="0.2">
      <c r="B9" s="46" t="s">
        <v>84</v>
      </c>
      <c r="C9" s="38" t="s">
        <v>262</v>
      </c>
      <c r="D9" s="38" t="s">
        <v>1265</v>
      </c>
      <c r="E9" s="38" t="s">
        <v>1109</v>
      </c>
      <c r="F9" s="38">
        <v>300719</v>
      </c>
      <c r="G9" s="43">
        <v>317.41000000000003</v>
      </c>
      <c r="H9" s="44">
        <v>2.6500000000000004</v>
      </c>
    </row>
    <row r="10" spans="1:8" x14ac:dyDescent="0.2">
      <c r="B10" s="46" t="s">
        <v>84</v>
      </c>
      <c r="C10" s="38" t="s">
        <v>822</v>
      </c>
      <c r="D10" s="38" t="s">
        <v>1242</v>
      </c>
      <c r="E10" s="38" t="s">
        <v>1109</v>
      </c>
      <c r="F10" s="38">
        <v>422092</v>
      </c>
      <c r="G10" s="43">
        <v>314.67</v>
      </c>
      <c r="H10" s="44">
        <v>2.63</v>
      </c>
    </row>
    <row r="11" spans="1:8" x14ac:dyDescent="0.2">
      <c r="B11" s="46" t="s">
        <v>84</v>
      </c>
      <c r="C11" s="38" t="s">
        <v>304</v>
      </c>
      <c r="D11" s="38" t="s">
        <v>1266</v>
      </c>
      <c r="E11" s="38" t="s">
        <v>1109</v>
      </c>
      <c r="F11" s="38">
        <v>217589</v>
      </c>
      <c r="G11" s="43">
        <v>252.84</v>
      </c>
      <c r="H11" s="44">
        <v>2.11</v>
      </c>
    </row>
    <row r="12" spans="1:8" x14ac:dyDescent="0.2">
      <c r="B12" s="46" t="s">
        <v>84</v>
      </c>
      <c r="C12" s="38" t="s">
        <v>1267</v>
      </c>
      <c r="D12" s="38" t="s">
        <v>1268</v>
      </c>
      <c r="E12" s="38" t="s">
        <v>1109</v>
      </c>
      <c r="F12" s="38">
        <v>69050</v>
      </c>
      <c r="G12" s="43">
        <v>228.62</v>
      </c>
      <c r="H12" s="44">
        <v>1.9100000000000001</v>
      </c>
    </row>
    <row r="13" spans="1:8" x14ac:dyDescent="0.2">
      <c r="B13" s="46" t="s">
        <v>84</v>
      </c>
      <c r="C13" s="38" t="s">
        <v>265</v>
      </c>
      <c r="D13" s="38" t="s">
        <v>1269</v>
      </c>
      <c r="E13" s="38" t="s">
        <v>1109</v>
      </c>
      <c r="F13" s="38">
        <v>307705</v>
      </c>
      <c r="G13" s="43">
        <v>188.01</v>
      </c>
      <c r="H13" s="44">
        <v>1.5700000000000003</v>
      </c>
    </row>
    <row r="14" spans="1:8" x14ac:dyDescent="0.2">
      <c r="B14" s="46" t="s">
        <v>84</v>
      </c>
      <c r="C14" s="38" t="s">
        <v>293</v>
      </c>
      <c r="D14" s="38" t="s">
        <v>1270</v>
      </c>
      <c r="E14" s="38" t="s">
        <v>1109</v>
      </c>
      <c r="F14" s="38">
        <v>116116</v>
      </c>
      <c r="G14" s="43">
        <v>116.41</v>
      </c>
      <c r="H14" s="44">
        <v>0.97</v>
      </c>
    </row>
    <row r="15" spans="1:8" x14ac:dyDescent="0.2">
      <c r="B15" s="46" t="s">
        <v>84</v>
      </c>
      <c r="C15" s="38" t="s">
        <v>31</v>
      </c>
      <c r="D15" s="38" t="s">
        <v>1271</v>
      </c>
      <c r="E15" s="38" t="s">
        <v>1109</v>
      </c>
      <c r="F15" s="38">
        <v>191728</v>
      </c>
      <c r="G15" s="43">
        <v>100.94</v>
      </c>
      <c r="H15" s="44">
        <v>0.84000000000000008</v>
      </c>
    </row>
    <row r="16" spans="1:8" x14ac:dyDescent="0.2">
      <c r="B16" s="46" t="s">
        <v>84</v>
      </c>
      <c r="C16" s="38" t="s">
        <v>240</v>
      </c>
      <c r="D16" s="38" t="s">
        <v>1272</v>
      </c>
      <c r="E16" s="38" t="s">
        <v>1109</v>
      </c>
      <c r="F16" s="38">
        <v>209116</v>
      </c>
      <c r="G16" s="43">
        <v>96.3</v>
      </c>
      <c r="H16" s="44">
        <v>0.8</v>
      </c>
    </row>
    <row r="17" spans="1:8" ht="13.5" thickBot="1" x14ac:dyDescent="0.25">
      <c r="E17" s="47" t="s">
        <v>48</v>
      </c>
      <c r="G17" s="48">
        <v>11960.88</v>
      </c>
      <c r="H17" s="49">
        <v>99.95</v>
      </c>
    </row>
    <row r="18" spans="1:8" ht="13.5" thickTop="1" x14ac:dyDescent="0.2">
      <c r="H18" s="44"/>
    </row>
    <row r="19" spans="1:8" x14ac:dyDescent="0.2">
      <c r="A19" s="53" t="s">
        <v>86</v>
      </c>
      <c r="G19" s="54">
        <v>4.8</v>
      </c>
      <c r="H19" s="55">
        <v>0.05</v>
      </c>
    </row>
    <row r="20" spans="1:8" x14ac:dyDescent="0.2">
      <c r="H20" s="44"/>
    </row>
    <row r="21" spans="1:8" ht="13.5" thickBot="1" x14ac:dyDescent="0.25">
      <c r="E21" s="47" t="s">
        <v>87</v>
      </c>
      <c r="G21" s="48">
        <v>11965.68</v>
      </c>
      <c r="H21" s="49">
        <v>100</v>
      </c>
    </row>
    <row r="22" spans="1:8" ht="13.5" thickTop="1" x14ac:dyDescent="0.2">
      <c r="H22" s="44"/>
    </row>
    <row r="23" spans="1:8" x14ac:dyDescent="0.2">
      <c r="A23" s="47" t="s">
        <v>88</v>
      </c>
      <c r="H23" s="44"/>
    </row>
    <row r="24" spans="1:8" x14ac:dyDescent="0.2">
      <c r="H24" s="44"/>
    </row>
    <row r="25" spans="1:8" x14ac:dyDescent="0.2">
      <c r="A25" s="38">
        <v>1</v>
      </c>
      <c r="B25" s="38" t="s">
        <v>90</v>
      </c>
      <c r="H25" s="44"/>
    </row>
    <row r="26" spans="1:8" x14ac:dyDescent="0.2">
      <c r="H26" s="44"/>
    </row>
    <row r="27" spans="1:8" x14ac:dyDescent="0.2">
      <c r="A27" s="34"/>
      <c r="B27" s="34"/>
      <c r="C27" s="34"/>
      <c r="D27" s="34"/>
      <c r="E27" s="34"/>
      <c r="F27" s="34"/>
      <c r="G27" s="36"/>
      <c r="H27" s="56"/>
    </row>
  </sheetData>
  <mergeCells count="3">
    <mergeCell ref="A2:C2"/>
    <mergeCell ref="A3:C3"/>
    <mergeCell ref="B4:C4"/>
  </mergeCells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8"/>
  <sheetViews>
    <sheetView topLeftCell="A113" workbookViewId="0">
      <selection activeCell="C152" sqref="C152"/>
    </sheetView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11.7109375" style="5" bestFit="1" customWidth="1"/>
    <col min="5" max="5" width="9.140625" style="5"/>
    <col min="6" max="6" width="8.7109375" style="5" customWidth="1"/>
    <col min="7" max="7" width="9.28515625" style="10" customWidth="1"/>
    <col min="8" max="8" width="7.7109375" style="21" customWidth="1"/>
    <col min="9" max="16384" width="9.140625" style="5"/>
  </cols>
  <sheetData>
    <row r="1" spans="1:8" x14ac:dyDescent="0.15">
      <c r="A1" s="1"/>
      <c r="B1" s="1"/>
      <c r="C1" s="2" t="s">
        <v>94</v>
      </c>
      <c r="D1" s="1"/>
      <c r="E1" s="1"/>
      <c r="F1" s="1"/>
      <c r="G1" s="3"/>
      <c r="H1" s="4"/>
    </row>
    <row r="2" spans="1:8" ht="37.5" x14ac:dyDescent="0.25">
      <c r="A2" s="89" t="s">
        <v>1</v>
      </c>
      <c r="B2" s="90"/>
      <c r="C2" s="90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8" ht="15" x14ac:dyDescent="0.25">
      <c r="A3" s="86" t="s">
        <v>7</v>
      </c>
      <c r="B3" s="87"/>
      <c r="C3" s="87"/>
      <c r="H3" s="11"/>
    </row>
    <row r="4" spans="1:8" ht="15" x14ac:dyDescent="0.25">
      <c r="B4" s="88" t="s">
        <v>8</v>
      </c>
      <c r="C4" s="87"/>
      <c r="H4" s="11"/>
    </row>
    <row r="5" spans="1:8" ht="15" x14ac:dyDescent="0.25">
      <c r="B5" s="86" t="s">
        <v>9</v>
      </c>
      <c r="C5" s="87"/>
      <c r="H5" s="11"/>
    </row>
    <row r="6" spans="1:8" x14ac:dyDescent="0.15">
      <c r="B6" s="12">
        <v>8.1199999999999994E-2</v>
      </c>
      <c r="C6" s="5" t="s">
        <v>95</v>
      </c>
      <c r="D6" s="5" t="s">
        <v>96</v>
      </c>
      <c r="E6" s="5" t="s">
        <v>24</v>
      </c>
      <c r="F6" s="5">
        <v>4650</v>
      </c>
      <c r="G6" s="10">
        <v>46618.200000000004</v>
      </c>
      <c r="H6" s="11">
        <v>4.82</v>
      </c>
    </row>
    <row r="7" spans="1:8" x14ac:dyDescent="0.15">
      <c r="B7" s="12">
        <v>7.8100000000000003E-2</v>
      </c>
      <c r="C7" s="5" t="s">
        <v>97</v>
      </c>
      <c r="D7" s="5" t="s">
        <v>98</v>
      </c>
      <c r="E7" s="5" t="s">
        <v>36</v>
      </c>
      <c r="F7" s="5">
        <v>4000</v>
      </c>
      <c r="G7" s="10">
        <v>39901.200000000004</v>
      </c>
      <c r="H7" s="11">
        <v>4.1300000000000008</v>
      </c>
    </row>
    <row r="8" spans="1:8" x14ac:dyDescent="0.15">
      <c r="B8" s="12">
        <v>7.3499999999999996E-2</v>
      </c>
      <c r="C8" s="5" t="s">
        <v>99</v>
      </c>
      <c r="D8" s="5" t="s">
        <v>100</v>
      </c>
      <c r="E8" s="5" t="s">
        <v>24</v>
      </c>
      <c r="F8" s="5">
        <v>3500</v>
      </c>
      <c r="G8" s="10">
        <v>34096.51</v>
      </c>
      <c r="H8" s="11">
        <v>3.5300000000000007</v>
      </c>
    </row>
    <row r="9" spans="1:8" x14ac:dyDescent="0.15">
      <c r="B9" s="13" t="s">
        <v>13</v>
      </c>
      <c r="C9" s="5" t="s">
        <v>17</v>
      </c>
      <c r="D9" s="5" t="s">
        <v>101</v>
      </c>
      <c r="E9" s="5" t="s">
        <v>16</v>
      </c>
      <c r="F9" s="5">
        <v>2250</v>
      </c>
      <c r="G9" s="10">
        <v>31037.420000000002</v>
      </c>
      <c r="H9" s="11">
        <v>3.2100000000000004</v>
      </c>
    </row>
    <row r="10" spans="1:8" x14ac:dyDescent="0.15">
      <c r="B10" s="12">
        <v>7.6200000000000004E-2</v>
      </c>
      <c r="C10" s="5" t="s">
        <v>99</v>
      </c>
      <c r="D10" s="5" t="s">
        <v>102</v>
      </c>
      <c r="E10" s="5" t="s">
        <v>24</v>
      </c>
      <c r="F10" s="5">
        <v>3000</v>
      </c>
      <c r="G10" s="10">
        <v>29856.36</v>
      </c>
      <c r="H10" s="11">
        <v>3.09</v>
      </c>
    </row>
    <row r="11" spans="1:8" x14ac:dyDescent="0.15">
      <c r="B11" s="12">
        <v>8.7800000000000003E-2</v>
      </c>
      <c r="C11" s="5" t="s">
        <v>103</v>
      </c>
      <c r="D11" s="5" t="s">
        <v>104</v>
      </c>
      <c r="E11" s="5" t="s">
        <v>21</v>
      </c>
      <c r="F11" s="5">
        <v>2950</v>
      </c>
      <c r="G11" s="10">
        <v>29619.95</v>
      </c>
      <c r="H11" s="11">
        <v>3.06</v>
      </c>
    </row>
    <row r="12" spans="1:8" x14ac:dyDescent="0.15">
      <c r="B12" s="12">
        <v>8.3400000000000002E-2</v>
      </c>
      <c r="C12" s="5" t="s">
        <v>14</v>
      </c>
      <c r="D12" s="5" t="s">
        <v>105</v>
      </c>
      <c r="E12" s="5" t="s">
        <v>16</v>
      </c>
      <c r="F12" s="5">
        <v>290</v>
      </c>
      <c r="G12" s="10">
        <v>29049.65</v>
      </c>
      <c r="H12" s="11">
        <v>3</v>
      </c>
    </row>
    <row r="13" spans="1:8" x14ac:dyDescent="0.15">
      <c r="B13" s="12">
        <v>7.9799999999999996E-2</v>
      </c>
      <c r="C13" s="5" t="s">
        <v>22</v>
      </c>
      <c r="D13" s="5" t="s">
        <v>106</v>
      </c>
      <c r="E13" s="5" t="s">
        <v>16</v>
      </c>
      <c r="F13" s="5">
        <v>2745</v>
      </c>
      <c r="G13" s="10">
        <v>27505.37</v>
      </c>
      <c r="H13" s="11">
        <v>2.8400000000000003</v>
      </c>
    </row>
    <row r="14" spans="1:8" x14ac:dyDescent="0.15">
      <c r="B14" s="12">
        <v>8.3000000000000004E-2</v>
      </c>
      <c r="C14" s="5" t="s">
        <v>97</v>
      </c>
      <c r="D14" s="5" t="s">
        <v>107</v>
      </c>
      <c r="E14" s="5" t="s">
        <v>36</v>
      </c>
      <c r="F14" s="5">
        <v>2400</v>
      </c>
      <c r="G14" s="10">
        <v>24089.3</v>
      </c>
      <c r="H14" s="11">
        <v>2.4900000000000002</v>
      </c>
    </row>
    <row r="15" spans="1:8" x14ac:dyDescent="0.15">
      <c r="B15" s="12">
        <v>9.0399999999999994E-2</v>
      </c>
      <c r="C15" s="5" t="s">
        <v>108</v>
      </c>
      <c r="D15" s="5" t="s">
        <v>109</v>
      </c>
      <c r="E15" s="5" t="s">
        <v>16</v>
      </c>
      <c r="F15" s="5">
        <v>2160</v>
      </c>
      <c r="G15" s="10">
        <v>21964.22</v>
      </c>
      <c r="H15" s="11">
        <v>2.27</v>
      </c>
    </row>
    <row r="16" spans="1:8" x14ac:dyDescent="0.15">
      <c r="B16" s="12">
        <v>8.5000000000000006E-2</v>
      </c>
      <c r="C16" s="5" t="s">
        <v>110</v>
      </c>
      <c r="D16" s="5" t="s">
        <v>111</v>
      </c>
      <c r="E16" s="5" t="s">
        <v>16</v>
      </c>
      <c r="F16" s="5">
        <v>2000</v>
      </c>
      <c r="G16" s="10">
        <v>20144</v>
      </c>
      <c r="H16" s="11">
        <v>2.08</v>
      </c>
    </row>
    <row r="17" spans="2:8" x14ac:dyDescent="0.15">
      <c r="B17" s="12">
        <v>7.6999999999999999E-2</v>
      </c>
      <c r="C17" s="5" t="s">
        <v>112</v>
      </c>
      <c r="D17" s="5" t="s">
        <v>113</v>
      </c>
      <c r="E17" s="5" t="s">
        <v>16</v>
      </c>
      <c r="F17" s="5">
        <v>1820</v>
      </c>
      <c r="G17" s="10">
        <v>18104.920000000002</v>
      </c>
      <c r="H17" s="11">
        <v>1.87</v>
      </c>
    </row>
    <row r="18" spans="2:8" x14ac:dyDescent="0.15">
      <c r="B18" s="12">
        <v>7.6999999999999999E-2</v>
      </c>
      <c r="C18" s="5" t="s">
        <v>108</v>
      </c>
      <c r="D18" s="5" t="s">
        <v>114</v>
      </c>
      <c r="E18" s="5" t="s">
        <v>16</v>
      </c>
      <c r="F18" s="5">
        <v>1750</v>
      </c>
      <c r="G18" s="10">
        <v>17424.75</v>
      </c>
      <c r="H18" s="11">
        <v>1.8000000000000003</v>
      </c>
    </row>
    <row r="19" spans="2:8" x14ac:dyDescent="0.15">
      <c r="B19" s="12">
        <v>7.4999999999999997E-2</v>
      </c>
      <c r="C19" s="5" t="s">
        <v>14</v>
      </c>
      <c r="D19" s="5" t="s">
        <v>115</v>
      </c>
      <c r="E19" s="5" t="s">
        <v>16</v>
      </c>
      <c r="F19" s="5">
        <v>177</v>
      </c>
      <c r="G19" s="10">
        <v>17400.23</v>
      </c>
      <c r="H19" s="11">
        <v>1.8000000000000003</v>
      </c>
    </row>
    <row r="20" spans="2:8" x14ac:dyDescent="0.15">
      <c r="B20" s="12">
        <v>7.6200000000000004E-2</v>
      </c>
      <c r="C20" s="5" t="s">
        <v>116</v>
      </c>
      <c r="D20" s="5" t="s">
        <v>117</v>
      </c>
      <c r="E20" s="5" t="s">
        <v>16</v>
      </c>
      <c r="F20" s="5">
        <v>1720</v>
      </c>
      <c r="G20" s="10">
        <v>16887.010000000002</v>
      </c>
      <c r="H20" s="11">
        <v>1.7500000000000002</v>
      </c>
    </row>
    <row r="21" spans="2:8" x14ac:dyDescent="0.15">
      <c r="B21" s="12">
        <v>8.48E-2</v>
      </c>
      <c r="C21" s="5" t="s">
        <v>116</v>
      </c>
      <c r="D21" s="5" t="s">
        <v>118</v>
      </c>
      <c r="E21" s="5" t="s">
        <v>24</v>
      </c>
      <c r="F21" s="5">
        <v>1550</v>
      </c>
      <c r="G21" s="10">
        <v>15521.7</v>
      </c>
      <c r="H21" s="11">
        <v>1.6099999999999999</v>
      </c>
    </row>
    <row r="22" spans="2:8" x14ac:dyDescent="0.15">
      <c r="B22" s="12">
        <v>8.3199999999999996E-2</v>
      </c>
      <c r="C22" s="5" t="s">
        <v>28</v>
      </c>
      <c r="D22" s="5" t="s">
        <v>119</v>
      </c>
      <c r="E22" s="5" t="s">
        <v>16</v>
      </c>
      <c r="F22" s="5">
        <v>1400</v>
      </c>
      <c r="G22" s="10">
        <v>14059.82</v>
      </c>
      <c r="H22" s="11">
        <v>1.4500000000000002</v>
      </c>
    </row>
    <row r="23" spans="2:8" x14ac:dyDescent="0.15">
      <c r="B23" s="12">
        <v>8.1000000000000003E-2</v>
      </c>
      <c r="C23" s="5" t="s">
        <v>28</v>
      </c>
      <c r="D23" s="5" t="s">
        <v>120</v>
      </c>
      <c r="E23" s="5" t="s">
        <v>16</v>
      </c>
      <c r="F23" s="5">
        <v>1350</v>
      </c>
      <c r="G23" s="10">
        <v>13525.460000000001</v>
      </c>
      <c r="H23" s="11">
        <v>1.4000000000000001</v>
      </c>
    </row>
    <row r="24" spans="2:8" x14ac:dyDescent="0.15">
      <c r="B24" s="12">
        <v>7.85E-2</v>
      </c>
      <c r="C24" s="5" t="s">
        <v>121</v>
      </c>
      <c r="D24" s="5" t="s">
        <v>122</v>
      </c>
      <c r="E24" s="5" t="s">
        <v>16</v>
      </c>
      <c r="F24" s="5">
        <v>1320</v>
      </c>
      <c r="G24" s="10">
        <v>12941.61</v>
      </c>
      <c r="H24" s="11">
        <v>1.34</v>
      </c>
    </row>
    <row r="25" spans="2:8" x14ac:dyDescent="0.15">
      <c r="B25" s="12">
        <v>7.0000000000000007E-2</v>
      </c>
      <c r="C25" s="5" t="s">
        <v>14</v>
      </c>
      <c r="D25" s="5" t="s">
        <v>123</v>
      </c>
      <c r="E25" s="5" t="s">
        <v>16</v>
      </c>
      <c r="F25" s="5">
        <v>123</v>
      </c>
      <c r="G25" s="10">
        <v>12088.6</v>
      </c>
      <c r="H25" s="11">
        <v>1.25</v>
      </c>
    </row>
    <row r="26" spans="2:8" x14ac:dyDescent="0.15">
      <c r="B26" s="12">
        <v>8.4000000000000005E-2</v>
      </c>
      <c r="C26" s="5" t="s">
        <v>95</v>
      </c>
      <c r="D26" s="5" t="s">
        <v>124</v>
      </c>
      <c r="E26" s="5" t="s">
        <v>24</v>
      </c>
      <c r="F26" s="5">
        <v>1141</v>
      </c>
      <c r="G26" s="10">
        <v>11460.67</v>
      </c>
      <c r="H26" s="11">
        <v>1.1900000000000002</v>
      </c>
    </row>
    <row r="27" spans="2:8" x14ac:dyDescent="0.15">
      <c r="B27" s="12">
        <v>7.9500000000000001E-2</v>
      </c>
      <c r="C27" s="5" t="s">
        <v>76</v>
      </c>
      <c r="D27" s="5" t="s">
        <v>125</v>
      </c>
      <c r="E27" s="5" t="s">
        <v>21</v>
      </c>
      <c r="F27" s="5">
        <v>1050</v>
      </c>
      <c r="G27" s="10">
        <v>10453.030000000001</v>
      </c>
      <c r="H27" s="11">
        <v>1.08</v>
      </c>
    </row>
    <row r="28" spans="2:8" x14ac:dyDescent="0.15">
      <c r="B28" s="12">
        <v>8.3599999999999994E-2</v>
      </c>
      <c r="C28" s="5" t="s">
        <v>110</v>
      </c>
      <c r="D28" s="5" t="s">
        <v>126</v>
      </c>
      <c r="E28" s="5" t="s">
        <v>16</v>
      </c>
      <c r="F28" s="5">
        <v>1000</v>
      </c>
      <c r="G28" s="10">
        <v>10076.11</v>
      </c>
      <c r="H28" s="11">
        <v>1.04</v>
      </c>
    </row>
    <row r="29" spans="2:8" x14ac:dyDescent="0.15">
      <c r="B29" s="12">
        <v>8.7499999999999994E-2</v>
      </c>
      <c r="C29" s="5" t="s">
        <v>127</v>
      </c>
      <c r="D29" s="5" t="s">
        <v>128</v>
      </c>
      <c r="E29" s="5" t="s">
        <v>21</v>
      </c>
      <c r="F29" s="5">
        <v>1000</v>
      </c>
      <c r="G29" s="10">
        <v>9996.11</v>
      </c>
      <c r="H29" s="11">
        <v>1.03</v>
      </c>
    </row>
    <row r="30" spans="2:8" x14ac:dyDescent="0.15">
      <c r="B30" s="12">
        <v>7.7899999999999997E-2</v>
      </c>
      <c r="C30" s="5" t="s">
        <v>112</v>
      </c>
      <c r="D30" s="5" t="s">
        <v>129</v>
      </c>
      <c r="E30" s="5" t="s">
        <v>16</v>
      </c>
      <c r="F30" s="5">
        <v>1000</v>
      </c>
      <c r="G30" s="10">
        <v>9935.74</v>
      </c>
      <c r="H30" s="11">
        <v>1.03</v>
      </c>
    </row>
    <row r="31" spans="2:8" x14ac:dyDescent="0.15">
      <c r="B31" s="12">
        <v>7.5499999999999998E-2</v>
      </c>
      <c r="C31" s="5" t="s">
        <v>14</v>
      </c>
      <c r="D31" s="5" t="s">
        <v>130</v>
      </c>
      <c r="E31" s="5" t="s">
        <v>16</v>
      </c>
      <c r="F31" s="5">
        <v>100</v>
      </c>
      <c r="G31" s="10">
        <v>9920.0400000000009</v>
      </c>
      <c r="H31" s="11">
        <v>1.03</v>
      </c>
    </row>
    <row r="32" spans="2:8" x14ac:dyDescent="0.15">
      <c r="B32" s="12">
        <v>7.4300000000000005E-2</v>
      </c>
      <c r="C32" s="5" t="s">
        <v>99</v>
      </c>
      <c r="D32" s="5" t="s">
        <v>131</v>
      </c>
      <c r="E32" s="5" t="s">
        <v>24</v>
      </c>
      <c r="F32" s="5">
        <v>1000</v>
      </c>
      <c r="G32" s="10">
        <v>9852.81</v>
      </c>
      <c r="H32" s="11">
        <v>1.02</v>
      </c>
    </row>
    <row r="33" spans="2:8" x14ac:dyDescent="0.15">
      <c r="B33" s="12">
        <v>6.54E-2</v>
      </c>
      <c r="C33" s="5" t="s">
        <v>132</v>
      </c>
      <c r="D33" s="5" t="s">
        <v>133</v>
      </c>
      <c r="E33" s="5" t="s">
        <v>16</v>
      </c>
      <c r="F33" s="5">
        <v>959</v>
      </c>
      <c r="G33" s="10">
        <v>9398.76</v>
      </c>
      <c r="H33" s="11">
        <v>0.97</v>
      </c>
    </row>
    <row r="34" spans="2:8" x14ac:dyDescent="0.15">
      <c r="B34" s="12">
        <v>8.6499999999999994E-2</v>
      </c>
      <c r="C34" s="5" t="s">
        <v>112</v>
      </c>
      <c r="D34" s="5" t="s">
        <v>134</v>
      </c>
      <c r="E34" s="5" t="s">
        <v>16</v>
      </c>
      <c r="F34" s="5">
        <v>885</v>
      </c>
      <c r="G34" s="10">
        <v>8879.59</v>
      </c>
      <c r="H34" s="11">
        <v>0.91999999999999993</v>
      </c>
    </row>
    <row r="35" spans="2:8" x14ac:dyDescent="0.15">
      <c r="B35" s="12">
        <v>7.2999999999999995E-2</v>
      </c>
      <c r="C35" s="5" t="s">
        <v>110</v>
      </c>
      <c r="D35" s="5" t="s">
        <v>135</v>
      </c>
      <c r="E35" s="5" t="s">
        <v>16</v>
      </c>
      <c r="F35" s="5">
        <v>900</v>
      </c>
      <c r="G35" s="10">
        <v>8877.56</v>
      </c>
      <c r="H35" s="11">
        <v>0.91999999999999993</v>
      </c>
    </row>
    <row r="36" spans="2:8" x14ac:dyDescent="0.15">
      <c r="B36" s="12">
        <v>8.5000000000000006E-2</v>
      </c>
      <c r="C36" s="5" t="s">
        <v>136</v>
      </c>
      <c r="D36" s="5" t="s">
        <v>137</v>
      </c>
      <c r="E36" s="5" t="s">
        <v>16</v>
      </c>
      <c r="F36" s="5">
        <v>750</v>
      </c>
      <c r="G36" s="10">
        <v>7503.89</v>
      </c>
      <c r="H36" s="11">
        <v>0.78</v>
      </c>
    </row>
    <row r="37" spans="2:8" x14ac:dyDescent="0.15">
      <c r="B37" s="12">
        <v>8.0600000000000005E-2</v>
      </c>
      <c r="C37" s="5" t="s">
        <v>19</v>
      </c>
      <c r="D37" s="5" t="s">
        <v>138</v>
      </c>
      <c r="E37" s="5" t="s">
        <v>21</v>
      </c>
      <c r="F37" s="5">
        <v>705</v>
      </c>
      <c r="G37" s="10">
        <v>7071.32</v>
      </c>
      <c r="H37" s="11">
        <v>0.73</v>
      </c>
    </row>
    <row r="38" spans="2:8" x14ac:dyDescent="0.15">
      <c r="B38" s="12">
        <v>8.9499999999999996E-2</v>
      </c>
      <c r="C38" s="5" t="s">
        <v>139</v>
      </c>
      <c r="D38" s="5" t="s">
        <v>140</v>
      </c>
      <c r="E38" s="5" t="s">
        <v>16</v>
      </c>
      <c r="F38" s="5">
        <v>600</v>
      </c>
      <c r="G38" s="10">
        <v>6129.59</v>
      </c>
      <c r="H38" s="11">
        <v>0.63</v>
      </c>
    </row>
    <row r="39" spans="2:8" x14ac:dyDescent="0.15">
      <c r="B39" s="12">
        <v>9.6000000000000002E-2</v>
      </c>
      <c r="C39" s="5" t="s">
        <v>17</v>
      </c>
      <c r="D39" s="5" t="s">
        <v>141</v>
      </c>
      <c r="E39" s="5" t="s">
        <v>16</v>
      </c>
      <c r="F39" s="5">
        <v>600</v>
      </c>
      <c r="G39" s="10">
        <v>6069.88</v>
      </c>
      <c r="H39" s="11">
        <v>0.63</v>
      </c>
    </row>
    <row r="40" spans="2:8" x14ac:dyDescent="0.15">
      <c r="B40" s="12">
        <v>8.5500000000000007E-2</v>
      </c>
      <c r="C40" s="5" t="s">
        <v>28</v>
      </c>
      <c r="D40" s="5" t="s">
        <v>142</v>
      </c>
      <c r="E40" s="5" t="s">
        <v>16</v>
      </c>
      <c r="F40" s="5">
        <v>600</v>
      </c>
      <c r="G40" s="10">
        <v>6009.88</v>
      </c>
      <c r="H40" s="11">
        <v>0.62000000000000011</v>
      </c>
    </row>
    <row r="41" spans="2:8" x14ac:dyDescent="0.15">
      <c r="B41" s="12">
        <v>7.9500000000000001E-2</v>
      </c>
      <c r="C41" s="5" t="s">
        <v>110</v>
      </c>
      <c r="D41" s="5" t="s">
        <v>143</v>
      </c>
      <c r="E41" s="5" t="s">
        <v>16</v>
      </c>
      <c r="F41" s="5">
        <v>530</v>
      </c>
      <c r="G41" s="10">
        <v>5303.32</v>
      </c>
      <c r="H41" s="11">
        <v>0.55000000000000004</v>
      </c>
    </row>
    <row r="42" spans="2:8" x14ac:dyDescent="0.15">
      <c r="B42" s="12">
        <v>9.8100000000000007E-2</v>
      </c>
      <c r="C42" s="5" t="s">
        <v>110</v>
      </c>
      <c r="D42" s="5" t="s">
        <v>144</v>
      </c>
      <c r="E42" s="5" t="s">
        <v>16</v>
      </c>
      <c r="F42" s="5">
        <v>500</v>
      </c>
      <c r="G42" s="10">
        <v>5049.1099999999997</v>
      </c>
      <c r="H42" s="11">
        <v>0.52</v>
      </c>
    </row>
    <row r="43" spans="2:8" x14ac:dyDescent="0.15">
      <c r="B43" s="12">
        <v>8.2799999999999999E-2</v>
      </c>
      <c r="C43" s="5" t="s">
        <v>110</v>
      </c>
      <c r="D43" s="5" t="s">
        <v>145</v>
      </c>
      <c r="E43" s="5" t="s">
        <v>16</v>
      </c>
      <c r="F43" s="5">
        <v>500</v>
      </c>
      <c r="G43" s="10">
        <v>5004.7</v>
      </c>
      <c r="H43" s="11">
        <v>0.52</v>
      </c>
    </row>
    <row r="44" spans="2:8" x14ac:dyDescent="0.15">
      <c r="B44" s="12">
        <v>7.4999999999999997E-2</v>
      </c>
      <c r="C44" s="5" t="s">
        <v>146</v>
      </c>
      <c r="D44" s="5" t="s">
        <v>147</v>
      </c>
      <c r="E44" s="5" t="s">
        <v>36</v>
      </c>
      <c r="F44" s="5">
        <v>500</v>
      </c>
      <c r="G44" s="10">
        <v>5000.1400000000003</v>
      </c>
      <c r="H44" s="11">
        <v>0.52</v>
      </c>
    </row>
    <row r="45" spans="2:8" x14ac:dyDescent="0.15">
      <c r="B45" s="12">
        <v>7.7700000000000005E-2</v>
      </c>
      <c r="C45" s="5" t="s">
        <v>108</v>
      </c>
      <c r="D45" s="5" t="s">
        <v>148</v>
      </c>
      <c r="E45" s="5" t="s">
        <v>16</v>
      </c>
      <c r="F45" s="5">
        <v>500</v>
      </c>
      <c r="G45" s="10">
        <v>5000</v>
      </c>
      <c r="H45" s="11">
        <v>0.52</v>
      </c>
    </row>
    <row r="46" spans="2:8" x14ac:dyDescent="0.15">
      <c r="B46" s="12">
        <v>7.9799999999999996E-2</v>
      </c>
      <c r="C46" s="5" t="s">
        <v>149</v>
      </c>
      <c r="D46" s="5" t="s">
        <v>150</v>
      </c>
      <c r="E46" s="5" t="s">
        <v>16</v>
      </c>
      <c r="F46" s="5">
        <v>500</v>
      </c>
      <c r="G46" s="10">
        <v>4981.83</v>
      </c>
      <c r="H46" s="11">
        <v>0.52</v>
      </c>
    </row>
    <row r="47" spans="2:8" x14ac:dyDescent="0.15">
      <c r="B47" s="12">
        <v>9.7600000000000006E-2</v>
      </c>
      <c r="C47" s="5" t="s">
        <v>17</v>
      </c>
      <c r="D47" s="5" t="s">
        <v>151</v>
      </c>
      <c r="E47" s="5" t="s">
        <v>16</v>
      </c>
      <c r="F47" s="5">
        <v>450</v>
      </c>
      <c r="G47" s="10">
        <v>4566.54</v>
      </c>
      <c r="H47" s="11">
        <v>0.47000000000000003</v>
      </c>
    </row>
    <row r="48" spans="2:8" x14ac:dyDescent="0.15">
      <c r="B48" s="12">
        <v>8.1000000000000003E-2</v>
      </c>
      <c r="C48" s="5" t="s">
        <v>28</v>
      </c>
      <c r="D48" s="5" t="s">
        <v>152</v>
      </c>
      <c r="E48" s="5" t="s">
        <v>16</v>
      </c>
      <c r="F48" s="5">
        <v>420</v>
      </c>
      <c r="G48" s="10">
        <v>4207.93</v>
      </c>
      <c r="H48" s="11">
        <v>0.44</v>
      </c>
    </row>
    <row r="49" spans="2:8" x14ac:dyDescent="0.15">
      <c r="B49" s="12">
        <v>7.85E-2</v>
      </c>
      <c r="C49" s="5" t="s">
        <v>103</v>
      </c>
      <c r="D49" s="5" t="s">
        <v>153</v>
      </c>
      <c r="E49" s="5" t="s">
        <v>36</v>
      </c>
      <c r="F49" s="5">
        <v>420</v>
      </c>
      <c r="G49" s="10">
        <v>4189.58</v>
      </c>
      <c r="H49" s="11">
        <v>0.43</v>
      </c>
    </row>
    <row r="50" spans="2:8" x14ac:dyDescent="0.15">
      <c r="B50" s="13" t="s">
        <v>13</v>
      </c>
      <c r="C50" s="5" t="s">
        <v>17</v>
      </c>
      <c r="D50" s="5" t="s">
        <v>154</v>
      </c>
      <c r="E50" s="5" t="s">
        <v>16</v>
      </c>
      <c r="F50" s="5">
        <v>350</v>
      </c>
      <c r="G50" s="10">
        <v>4163.5600000000004</v>
      </c>
      <c r="H50" s="11">
        <v>0.43</v>
      </c>
    </row>
    <row r="51" spans="2:8" x14ac:dyDescent="0.15">
      <c r="B51" s="12">
        <v>8.4699999999999998E-2</v>
      </c>
      <c r="C51" s="5" t="s">
        <v>76</v>
      </c>
      <c r="D51" s="5" t="s">
        <v>155</v>
      </c>
      <c r="E51" s="5" t="s">
        <v>21</v>
      </c>
      <c r="F51" s="5">
        <v>400</v>
      </c>
      <c r="G51" s="10">
        <v>4022.9300000000003</v>
      </c>
      <c r="H51" s="11">
        <v>0.42000000000000004</v>
      </c>
    </row>
    <row r="52" spans="2:8" x14ac:dyDescent="0.15">
      <c r="B52" s="12">
        <v>8.7999999999999995E-2</v>
      </c>
      <c r="C52" s="5" t="s">
        <v>99</v>
      </c>
      <c r="D52" s="5" t="s">
        <v>156</v>
      </c>
      <c r="E52" s="5" t="s">
        <v>24</v>
      </c>
      <c r="F52" s="5">
        <v>250</v>
      </c>
      <c r="G52" s="10">
        <v>2513.98</v>
      </c>
      <c r="H52" s="11">
        <v>0.26</v>
      </c>
    </row>
    <row r="53" spans="2:8" x14ac:dyDescent="0.15">
      <c r="B53" s="12">
        <v>6.9000000000000006E-2</v>
      </c>
      <c r="C53" s="5" t="s">
        <v>110</v>
      </c>
      <c r="D53" s="5" t="s">
        <v>157</v>
      </c>
      <c r="E53" s="5" t="s">
        <v>16</v>
      </c>
      <c r="F53" s="5">
        <v>250</v>
      </c>
      <c r="G53" s="10">
        <v>2489.25</v>
      </c>
      <c r="H53" s="11">
        <v>0.26</v>
      </c>
    </row>
    <row r="54" spans="2:8" x14ac:dyDescent="0.15">
      <c r="B54" s="12">
        <v>7.2499999999999995E-2</v>
      </c>
      <c r="C54" s="5" t="s">
        <v>76</v>
      </c>
      <c r="D54" s="5" t="s">
        <v>158</v>
      </c>
      <c r="E54" s="5" t="s">
        <v>21</v>
      </c>
      <c r="F54" s="5">
        <v>250</v>
      </c>
      <c r="G54" s="10">
        <v>2463.36</v>
      </c>
      <c r="H54" s="11">
        <v>0.25</v>
      </c>
    </row>
    <row r="55" spans="2:8" x14ac:dyDescent="0.15">
      <c r="B55" s="12">
        <v>6.7799999999999999E-2</v>
      </c>
      <c r="C55" s="5" t="s">
        <v>159</v>
      </c>
      <c r="D55" s="5" t="s">
        <v>160</v>
      </c>
      <c r="E55" s="5" t="s">
        <v>16</v>
      </c>
      <c r="F55" s="5">
        <v>250</v>
      </c>
      <c r="G55" s="10">
        <v>2436.2400000000002</v>
      </c>
      <c r="H55" s="11">
        <v>0.25</v>
      </c>
    </row>
    <row r="56" spans="2:8" x14ac:dyDescent="0.15">
      <c r="B56" s="12">
        <v>9.6299999999999997E-2</v>
      </c>
      <c r="C56" s="5" t="s">
        <v>132</v>
      </c>
      <c r="D56" s="5" t="s">
        <v>161</v>
      </c>
      <c r="E56" s="5" t="s">
        <v>16</v>
      </c>
      <c r="F56" s="5">
        <v>200</v>
      </c>
      <c r="G56" s="10">
        <v>2023.93</v>
      </c>
      <c r="H56" s="11">
        <v>0.21000000000000002</v>
      </c>
    </row>
    <row r="57" spans="2:8" x14ac:dyDescent="0.15">
      <c r="B57" s="12">
        <v>8.4000000000000005E-2</v>
      </c>
      <c r="C57" s="5" t="s">
        <v>110</v>
      </c>
      <c r="D57" s="5" t="s">
        <v>162</v>
      </c>
      <c r="E57" s="5" t="s">
        <v>16</v>
      </c>
      <c r="F57" s="5">
        <v>200</v>
      </c>
      <c r="G57" s="10">
        <v>2002.82</v>
      </c>
      <c r="H57" s="11">
        <v>0.21000000000000002</v>
      </c>
    </row>
    <row r="58" spans="2:8" x14ac:dyDescent="0.15">
      <c r="B58" s="12">
        <v>7.2499999999999995E-2</v>
      </c>
      <c r="C58" s="5" t="s">
        <v>19</v>
      </c>
      <c r="D58" s="5" t="s">
        <v>163</v>
      </c>
      <c r="E58" s="5" t="s">
        <v>21</v>
      </c>
      <c r="F58" s="5">
        <v>190</v>
      </c>
      <c r="G58" s="10">
        <v>1878.6100000000001</v>
      </c>
      <c r="H58" s="11">
        <v>0.19</v>
      </c>
    </row>
    <row r="59" spans="2:8" x14ac:dyDescent="0.15">
      <c r="B59" s="12">
        <v>9.6500000000000002E-2</v>
      </c>
      <c r="C59" s="5" t="s">
        <v>17</v>
      </c>
      <c r="D59" s="5" t="s">
        <v>164</v>
      </c>
      <c r="E59" s="5" t="s">
        <v>16</v>
      </c>
      <c r="F59" s="5">
        <v>170</v>
      </c>
      <c r="G59" s="10">
        <v>1724.0900000000001</v>
      </c>
      <c r="H59" s="11">
        <v>0.18000000000000002</v>
      </c>
    </row>
    <row r="60" spans="2:8" x14ac:dyDescent="0.15">
      <c r="B60" s="12">
        <v>9.0999999999999998E-2</v>
      </c>
      <c r="C60" s="5" t="s">
        <v>165</v>
      </c>
      <c r="D60" s="5" t="s">
        <v>166</v>
      </c>
      <c r="E60" s="5" t="s">
        <v>21</v>
      </c>
      <c r="F60" s="5">
        <v>150000</v>
      </c>
      <c r="G60" s="10">
        <v>1506.98</v>
      </c>
      <c r="H60" s="11">
        <v>0.16</v>
      </c>
    </row>
    <row r="61" spans="2:8" x14ac:dyDescent="0.15">
      <c r="B61" s="12">
        <v>7.5999999999999998E-2</v>
      </c>
      <c r="C61" s="5" t="s">
        <v>108</v>
      </c>
      <c r="D61" s="5" t="s">
        <v>167</v>
      </c>
      <c r="E61" s="5" t="s">
        <v>16</v>
      </c>
      <c r="F61" s="5">
        <v>140</v>
      </c>
      <c r="G61" s="10">
        <v>1389.26</v>
      </c>
      <c r="H61" s="11">
        <v>0.13999999999999999</v>
      </c>
    </row>
    <row r="62" spans="2:8" x14ac:dyDescent="0.15">
      <c r="B62" s="12">
        <v>8.3500000000000005E-2</v>
      </c>
      <c r="C62" s="5" t="s">
        <v>99</v>
      </c>
      <c r="D62" s="5" t="s">
        <v>168</v>
      </c>
      <c r="E62" s="5" t="s">
        <v>24</v>
      </c>
      <c r="F62" s="5">
        <v>135</v>
      </c>
      <c r="G62" s="10">
        <v>1348.76</v>
      </c>
      <c r="H62" s="11">
        <v>0.13999999999999999</v>
      </c>
    </row>
    <row r="63" spans="2:8" x14ac:dyDescent="0.15">
      <c r="B63" s="12">
        <v>6.9800000000000001E-2</v>
      </c>
      <c r="C63" s="5" t="s">
        <v>22</v>
      </c>
      <c r="D63" s="5" t="s">
        <v>169</v>
      </c>
      <c r="E63" s="5" t="s">
        <v>16</v>
      </c>
      <c r="F63" s="5">
        <v>130</v>
      </c>
      <c r="G63" s="10">
        <v>1273.55</v>
      </c>
      <c r="H63" s="11">
        <v>0.13</v>
      </c>
    </row>
    <row r="64" spans="2:8" x14ac:dyDescent="0.15">
      <c r="B64" s="12">
        <v>8.3299999999999999E-2</v>
      </c>
      <c r="C64" s="5" t="s">
        <v>170</v>
      </c>
      <c r="D64" s="5" t="s">
        <v>171</v>
      </c>
      <c r="E64" s="5" t="s">
        <v>16</v>
      </c>
      <c r="F64" s="5">
        <v>125</v>
      </c>
      <c r="G64" s="10">
        <v>1257.06</v>
      </c>
      <c r="H64" s="11">
        <v>0.13</v>
      </c>
    </row>
    <row r="65" spans="2:8" x14ac:dyDescent="0.15">
      <c r="B65" s="12">
        <v>6.83E-2</v>
      </c>
      <c r="C65" s="5" t="s">
        <v>110</v>
      </c>
      <c r="D65" s="5" t="s">
        <v>172</v>
      </c>
      <c r="E65" s="5" t="s">
        <v>16</v>
      </c>
      <c r="F65" s="5">
        <v>105</v>
      </c>
      <c r="G65" s="10">
        <v>1027.6100000000001</v>
      </c>
      <c r="H65" s="11">
        <v>0.11</v>
      </c>
    </row>
    <row r="66" spans="2:8" x14ac:dyDescent="0.15">
      <c r="B66" s="12">
        <v>9.7000000000000003E-2</v>
      </c>
      <c r="C66" s="5" t="s">
        <v>132</v>
      </c>
      <c r="D66" s="5" t="s">
        <v>173</v>
      </c>
      <c r="E66" s="5" t="s">
        <v>16</v>
      </c>
      <c r="F66" s="5">
        <v>100</v>
      </c>
      <c r="G66" s="10">
        <v>1011.99</v>
      </c>
      <c r="H66" s="11">
        <v>0.1</v>
      </c>
    </row>
    <row r="67" spans="2:8" x14ac:dyDescent="0.15">
      <c r="B67" s="12">
        <v>8.0500000000000002E-2</v>
      </c>
      <c r="C67" s="5" t="s">
        <v>108</v>
      </c>
      <c r="D67" s="5" t="s">
        <v>174</v>
      </c>
      <c r="E67" s="5" t="s">
        <v>16</v>
      </c>
      <c r="F67" s="5">
        <v>100</v>
      </c>
      <c r="G67" s="10">
        <v>1001.34</v>
      </c>
      <c r="H67" s="11">
        <v>0.1</v>
      </c>
    </row>
    <row r="68" spans="2:8" x14ac:dyDescent="0.15">
      <c r="B68" s="13" t="s">
        <v>13</v>
      </c>
      <c r="C68" s="5" t="s">
        <v>17</v>
      </c>
      <c r="D68" s="5" t="s">
        <v>18</v>
      </c>
      <c r="E68" s="5" t="s">
        <v>16</v>
      </c>
      <c r="F68" s="5">
        <v>55</v>
      </c>
      <c r="G68" s="10">
        <v>830.19</v>
      </c>
      <c r="H68" s="11">
        <v>9.0000000000000011E-2</v>
      </c>
    </row>
    <row r="69" spans="2:8" x14ac:dyDescent="0.15">
      <c r="B69" s="12">
        <v>8.8499999999999995E-2</v>
      </c>
      <c r="C69" s="5" t="s">
        <v>175</v>
      </c>
      <c r="D69" s="5" t="s">
        <v>176</v>
      </c>
      <c r="E69" s="5" t="s">
        <v>177</v>
      </c>
      <c r="F69" s="5">
        <v>50</v>
      </c>
      <c r="G69" s="10">
        <v>499.91</v>
      </c>
      <c r="H69" s="11">
        <v>0.05</v>
      </c>
    </row>
    <row r="70" spans="2:8" x14ac:dyDescent="0.15">
      <c r="B70" s="12">
        <v>8.72E-2</v>
      </c>
      <c r="C70" s="5" t="s">
        <v>110</v>
      </c>
      <c r="D70" s="5" t="s">
        <v>178</v>
      </c>
      <c r="E70" s="5" t="s">
        <v>16</v>
      </c>
      <c r="F70" s="5">
        <v>40</v>
      </c>
      <c r="G70" s="10">
        <v>402.92</v>
      </c>
      <c r="H70" s="11">
        <v>0.04</v>
      </c>
    </row>
    <row r="71" spans="2:8" x14ac:dyDescent="0.15">
      <c r="B71" s="12">
        <v>9.8430000000000004E-2</v>
      </c>
      <c r="C71" s="5" t="s">
        <v>179</v>
      </c>
      <c r="D71" s="5" t="s">
        <v>180</v>
      </c>
      <c r="E71" s="5" t="s">
        <v>177</v>
      </c>
      <c r="F71" s="5">
        <v>170</v>
      </c>
      <c r="G71" s="10">
        <v>176.11</v>
      </c>
      <c r="H71" s="11">
        <v>0.02</v>
      </c>
    </row>
    <row r="72" spans="2:8" x14ac:dyDescent="0.15">
      <c r="B72" s="12">
        <v>9.8430000000000004E-2</v>
      </c>
      <c r="C72" s="5" t="s">
        <v>179</v>
      </c>
      <c r="D72" s="5" t="s">
        <v>181</v>
      </c>
      <c r="E72" s="5" t="s">
        <v>177</v>
      </c>
      <c r="F72" s="5">
        <v>153</v>
      </c>
      <c r="G72" s="10">
        <v>162.62</v>
      </c>
      <c r="H72" s="11">
        <v>0.02</v>
      </c>
    </row>
    <row r="73" spans="2:8" x14ac:dyDescent="0.15">
      <c r="B73" s="12">
        <v>9.8430000000000004E-2</v>
      </c>
      <c r="C73" s="5" t="s">
        <v>179</v>
      </c>
      <c r="D73" s="5" t="s">
        <v>182</v>
      </c>
      <c r="E73" s="5" t="s">
        <v>177</v>
      </c>
      <c r="F73" s="5">
        <v>153</v>
      </c>
      <c r="G73" s="10">
        <v>162.31</v>
      </c>
      <c r="H73" s="11">
        <v>0.02</v>
      </c>
    </row>
    <row r="74" spans="2:8" x14ac:dyDescent="0.15">
      <c r="B74" s="12">
        <v>9.8430000000000004E-2</v>
      </c>
      <c r="C74" s="5" t="s">
        <v>179</v>
      </c>
      <c r="D74" s="5" t="s">
        <v>183</v>
      </c>
      <c r="E74" s="5" t="s">
        <v>177</v>
      </c>
      <c r="F74" s="5">
        <v>153</v>
      </c>
      <c r="G74" s="10">
        <v>160.58000000000001</v>
      </c>
      <c r="H74" s="11">
        <v>0.02</v>
      </c>
    </row>
    <row r="75" spans="2:8" x14ac:dyDescent="0.15">
      <c r="B75" s="12">
        <v>9.8430000000000004E-2</v>
      </c>
      <c r="C75" s="5" t="s">
        <v>179</v>
      </c>
      <c r="D75" s="5" t="s">
        <v>184</v>
      </c>
      <c r="E75" s="5" t="s">
        <v>177</v>
      </c>
      <c r="F75" s="5">
        <v>153</v>
      </c>
      <c r="G75" s="10">
        <v>160.54</v>
      </c>
      <c r="H75" s="11">
        <v>0.02</v>
      </c>
    </row>
    <row r="76" spans="2:8" x14ac:dyDescent="0.15">
      <c r="B76" s="12">
        <v>9.8430000000000004E-2</v>
      </c>
      <c r="C76" s="5" t="s">
        <v>179</v>
      </c>
      <c r="D76" s="5" t="s">
        <v>185</v>
      </c>
      <c r="E76" s="5" t="s">
        <v>177</v>
      </c>
      <c r="F76" s="5">
        <v>153</v>
      </c>
      <c r="G76" s="10">
        <v>160.19</v>
      </c>
      <c r="H76" s="11">
        <v>0.02</v>
      </c>
    </row>
    <row r="77" spans="2:8" x14ac:dyDescent="0.15">
      <c r="B77" s="12">
        <v>9.8430000000000004E-2</v>
      </c>
      <c r="C77" s="5" t="s">
        <v>179</v>
      </c>
      <c r="D77" s="5" t="s">
        <v>186</v>
      </c>
      <c r="E77" s="5" t="s">
        <v>177</v>
      </c>
      <c r="F77" s="5">
        <v>153</v>
      </c>
      <c r="G77" s="10">
        <v>159.84</v>
      </c>
      <c r="H77" s="11">
        <v>0.02</v>
      </c>
    </row>
    <row r="78" spans="2:8" x14ac:dyDescent="0.15">
      <c r="B78" s="12">
        <v>9.8430000000000004E-2</v>
      </c>
      <c r="C78" s="5" t="s">
        <v>179</v>
      </c>
      <c r="D78" s="5" t="s">
        <v>187</v>
      </c>
      <c r="E78" s="5" t="s">
        <v>177</v>
      </c>
      <c r="F78" s="5">
        <v>153</v>
      </c>
      <c r="G78" s="10">
        <v>159.13</v>
      </c>
      <c r="H78" s="11">
        <v>0.02</v>
      </c>
    </row>
    <row r="79" spans="2:8" x14ac:dyDescent="0.15">
      <c r="B79" s="12">
        <v>9.8430000000000004E-2</v>
      </c>
      <c r="C79" s="5" t="s">
        <v>179</v>
      </c>
      <c r="D79" s="5" t="s">
        <v>188</v>
      </c>
      <c r="E79" s="5" t="s">
        <v>177</v>
      </c>
      <c r="F79" s="5">
        <v>153</v>
      </c>
      <c r="G79" s="10">
        <v>158.77000000000001</v>
      </c>
      <c r="H79" s="11">
        <v>0.02</v>
      </c>
    </row>
    <row r="80" spans="2:8" x14ac:dyDescent="0.15">
      <c r="B80" s="12">
        <v>9.8430000000000004E-2</v>
      </c>
      <c r="C80" s="5" t="s">
        <v>179</v>
      </c>
      <c r="D80" s="5" t="s">
        <v>189</v>
      </c>
      <c r="E80" s="5" t="s">
        <v>177</v>
      </c>
      <c r="F80" s="5">
        <v>136</v>
      </c>
      <c r="G80" s="10">
        <v>146.63</v>
      </c>
      <c r="H80" s="11">
        <v>0.02</v>
      </c>
    </row>
    <row r="81" spans="2:8" x14ac:dyDescent="0.15">
      <c r="B81" s="12">
        <v>9.8430000000000004E-2</v>
      </c>
      <c r="C81" s="5" t="s">
        <v>179</v>
      </c>
      <c r="D81" s="5" t="s">
        <v>190</v>
      </c>
      <c r="E81" s="5" t="s">
        <v>177</v>
      </c>
      <c r="F81" s="5">
        <v>136</v>
      </c>
      <c r="G81" s="10">
        <v>146.32</v>
      </c>
      <c r="H81" s="11">
        <v>0.02</v>
      </c>
    </row>
    <row r="82" spans="2:8" x14ac:dyDescent="0.15">
      <c r="B82" s="12">
        <v>9.8430000000000004E-2</v>
      </c>
      <c r="C82" s="5" t="s">
        <v>179</v>
      </c>
      <c r="D82" s="5" t="s">
        <v>191</v>
      </c>
      <c r="E82" s="5" t="s">
        <v>177</v>
      </c>
      <c r="F82" s="5">
        <v>136</v>
      </c>
      <c r="G82" s="10">
        <v>146.09</v>
      </c>
      <c r="H82" s="11">
        <v>0.02</v>
      </c>
    </row>
    <row r="83" spans="2:8" x14ac:dyDescent="0.15">
      <c r="B83" s="12">
        <v>9.8430000000000004E-2</v>
      </c>
      <c r="C83" s="5" t="s">
        <v>179</v>
      </c>
      <c r="D83" s="5" t="s">
        <v>192</v>
      </c>
      <c r="E83" s="5" t="s">
        <v>177</v>
      </c>
      <c r="F83" s="5">
        <v>136</v>
      </c>
      <c r="G83" s="10">
        <v>145.79</v>
      </c>
      <c r="H83" s="11">
        <v>0.02</v>
      </c>
    </row>
    <row r="84" spans="2:8" x14ac:dyDescent="0.15">
      <c r="B84" s="12">
        <v>9.8430000000000004E-2</v>
      </c>
      <c r="C84" s="5" t="s">
        <v>179</v>
      </c>
      <c r="D84" s="5" t="s">
        <v>193</v>
      </c>
      <c r="E84" s="5" t="s">
        <v>177</v>
      </c>
      <c r="F84" s="5">
        <v>136</v>
      </c>
      <c r="G84" s="10">
        <v>145.47</v>
      </c>
      <c r="H84" s="11">
        <v>0.02</v>
      </c>
    </row>
    <row r="85" spans="2:8" x14ac:dyDescent="0.15">
      <c r="B85" s="12">
        <v>9.8430000000000004E-2</v>
      </c>
      <c r="C85" s="5" t="s">
        <v>179</v>
      </c>
      <c r="D85" s="5" t="s">
        <v>194</v>
      </c>
      <c r="E85" s="5" t="s">
        <v>177</v>
      </c>
      <c r="F85" s="5">
        <v>136</v>
      </c>
      <c r="G85" s="10">
        <v>145.17000000000002</v>
      </c>
      <c r="H85" s="11">
        <v>0.02</v>
      </c>
    </row>
    <row r="86" spans="2:8" x14ac:dyDescent="0.15">
      <c r="B86" s="12">
        <v>9.8430000000000004E-2</v>
      </c>
      <c r="C86" s="5" t="s">
        <v>179</v>
      </c>
      <c r="D86" s="5" t="s">
        <v>195</v>
      </c>
      <c r="E86" s="5" t="s">
        <v>177</v>
      </c>
      <c r="F86" s="5">
        <v>136</v>
      </c>
      <c r="G86" s="10">
        <v>144.86000000000001</v>
      </c>
      <c r="H86" s="11">
        <v>0.01</v>
      </c>
    </row>
    <row r="87" spans="2:8" x14ac:dyDescent="0.15">
      <c r="B87" s="12">
        <v>9.8430000000000004E-2</v>
      </c>
      <c r="C87" s="5" t="s">
        <v>179</v>
      </c>
      <c r="D87" s="5" t="s">
        <v>196</v>
      </c>
      <c r="E87" s="5" t="s">
        <v>177</v>
      </c>
      <c r="F87" s="5">
        <v>136</v>
      </c>
      <c r="G87" s="10">
        <v>143.04</v>
      </c>
      <c r="H87" s="11">
        <v>0.01</v>
      </c>
    </row>
    <row r="88" spans="2:8" x14ac:dyDescent="0.15">
      <c r="B88" s="12">
        <v>9.8430000000000004E-2</v>
      </c>
      <c r="C88" s="5" t="s">
        <v>179</v>
      </c>
      <c r="D88" s="5" t="s">
        <v>197</v>
      </c>
      <c r="E88" s="5" t="s">
        <v>177</v>
      </c>
      <c r="F88" s="5">
        <v>119</v>
      </c>
      <c r="G88" s="10">
        <v>128.54</v>
      </c>
      <c r="H88" s="11">
        <v>0.01</v>
      </c>
    </row>
    <row r="89" spans="2:8" x14ac:dyDescent="0.15">
      <c r="B89" s="12">
        <v>9.7699999999999995E-2</v>
      </c>
      <c r="C89" s="5" t="s">
        <v>17</v>
      </c>
      <c r="D89" s="5" t="s">
        <v>198</v>
      </c>
      <c r="E89" s="5" t="s">
        <v>16</v>
      </c>
      <c r="F89" s="5">
        <v>10</v>
      </c>
      <c r="G89" s="10">
        <v>101.45</v>
      </c>
      <c r="H89" s="11">
        <v>0.01</v>
      </c>
    </row>
    <row r="90" spans="2:8" x14ac:dyDescent="0.15">
      <c r="B90" s="12">
        <v>8.5800000000000001E-2</v>
      </c>
      <c r="C90" s="5" t="s">
        <v>14</v>
      </c>
      <c r="D90" s="5" t="s">
        <v>199</v>
      </c>
      <c r="E90" s="5" t="s">
        <v>16</v>
      </c>
      <c r="F90" s="5">
        <v>10</v>
      </c>
      <c r="G90" s="10">
        <v>100.06</v>
      </c>
      <c r="H90" s="11">
        <v>0.01</v>
      </c>
    </row>
    <row r="91" spans="2:8" x14ac:dyDescent="0.15">
      <c r="B91" s="12">
        <v>8.2500000000000004E-2</v>
      </c>
      <c r="C91" s="5" t="s">
        <v>112</v>
      </c>
      <c r="D91" s="5" t="s">
        <v>200</v>
      </c>
      <c r="E91" s="5" t="s">
        <v>16</v>
      </c>
      <c r="F91" s="5">
        <v>10</v>
      </c>
      <c r="G91" s="10">
        <v>99.87</v>
      </c>
      <c r="H91" s="11">
        <v>0.01</v>
      </c>
    </row>
    <row r="92" spans="2:8" x14ac:dyDescent="0.15">
      <c r="B92" s="12">
        <v>8.9499999999999996E-2</v>
      </c>
      <c r="C92" s="5" t="s">
        <v>110</v>
      </c>
      <c r="D92" s="5" t="s">
        <v>201</v>
      </c>
      <c r="E92" s="5" t="s">
        <v>16</v>
      </c>
      <c r="F92" s="5">
        <v>4</v>
      </c>
      <c r="G92" s="10">
        <v>40.020000000000003</v>
      </c>
      <c r="H92" s="11">
        <v>0</v>
      </c>
    </row>
    <row r="93" spans="2:8" ht="9.75" thickBot="1" x14ac:dyDescent="0.2">
      <c r="E93" s="14" t="s">
        <v>48</v>
      </c>
      <c r="G93" s="15">
        <v>687136.15</v>
      </c>
      <c r="H93" s="16">
        <v>71.1099999999999</v>
      </c>
    </row>
    <row r="94" spans="2:8" ht="15.75" thickTop="1" x14ac:dyDescent="0.25">
      <c r="B94" s="86" t="s">
        <v>49</v>
      </c>
      <c r="C94" s="87"/>
      <c r="H94" s="11"/>
    </row>
    <row r="95" spans="2:8" x14ac:dyDescent="0.15">
      <c r="B95" s="12">
        <v>7.4800000000000005E-2</v>
      </c>
      <c r="C95" s="5" t="s">
        <v>202</v>
      </c>
      <c r="D95" s="5" t="s">
        <v>203</v>
      </c>
      <c r="E95" s="5" t="s">
        <v>16</v>
      </c>
      <c r="F95" s="5">
        <v>4760</v>
      </c>
      <c r="G95" s="10">
        <v>23638.95</v>
      </c>
      <c r="H95" s="11">
        <v>2.44</v>
      </c>
    </row>
    <row r="96" spans="2:8" x14ac:dyDescent="0.15">
      <c r="B96" s="12">
        <v>7.2999999999999995E-2</v>
      </c>
      <c r="C96" s="5" t="s">
        <v>50</v>
      </c>
      <c r="D96" s="5" t="s">
        <v>204</v>
      </c>
      <c r="E96" s="5" t="s">
        <v>16</v>
      </c>
      <c r="F96" s="5">
        <v>2000</v>
      </c>
      <c r="G96" s="10">
        <v>19477</v>
      </c>
      <c r="H96" s="11">
        <v>2.0099999999999998</v>
      </c>
    </row>
    <row r="97" spans="2:8" x14ac:dyDescent="0.15">
      <c r="B97" s="12">
        <v>7.9500000000000001E-2</v>
      </c>
      <c r="C97" s="5" t="s">
        <v>205</v>
      </c>
      <c r="D97" s="5" t="s">
        <v>206</v>
      </c>
      <c r="E97" s="5" t="s">
        <v>16</v>
      </c>
      <c r="F97" s="5">
        <v>500</v>
      </c>
      <c r="G97" s="10">
        <v>4982.05</v>
      </c>
      <c r="H97" s="11">
        <v>0.52</v>
      </c>
    </row>
    <row r="98" spans="2:8" x14ac:dyDescent="0.15">
      <c r="B98" s="12">
        <v>7.9000000000000001E-2</v>
      </c>
      <c r="C98" s="5" t="s">
        <v>50</v>
      </c>
      <c r="D98" s="5" t="s">
        <v>207</v>
      </c>
      <c r="E98" s="5" t="s">
        <v>16</v>
      </c>
      <c r="F98" s="5">
        <v>500</v>
      </c>
      <c r="G98" s="10">
        <v>4947.5</v>
      </c>
      <c r="H98" s="11">
        <v>0.51</v>
      </c>
    </row>
    <row r="99" spans="2:8" ht="9.75" thickBot="1" x14ac:dyDescent="0.2">
      <c r="E99" s="14" t="s">
        <v>48</v>
      </c>
      <c r="G99" s="15">
        <v>53045.5</v>
      </c>
      <c r="H99" s="16">
        <v>5.48</v>
      </c>
    </row>
    <row r="100" spans="2:8" ht="15.75" thickTop="1" x14ac:dyDescent="0.25">
      <c r="B100" s="88" t="s">
        <v>52</v>
      </c>
      <c r="C100" s="87"/>
      <c r="H100" s="11"/>
    </row>
    <row r="101" spans="2:8" ht="15" x14ac:dyDescent="0.25">
      <c r="B101" s="86" t="s">
        <v>9</v>
      </c>
      <c r="C101" s="87"/>
      <c r="H101" s="11"/>
    </row>
    <row r="102" spans="2:8" x14ac:dyDescent="0.15">
      <c r="B102" s="12">
        <v>8.2600000000000007E-2</v>
      </c>
      <c r="C102" s="5" t="s">
        <v>62</v>
      </c>
      <c r="D102" s="5" t="s">
        <v>208</v>
      </c>
      <c r="E102" s="5" t="s">
        <v>55</v>
      </c>
      <c r="F102" s="5">
        <v>15000000</v>
      </c>
      <c r="G102" s="10">
        <v>15160.35</v>
      </c>
      <c r="H102" s="11">
        <v>1.5700000000000003</v>
      </c>
    </row>
    <row r="103" spans="2:8" x14ac:dyDescent="0.15">
      <c r="B103" s="12">
        <v>8.2100000000000006E-2</v>
      </c>
      <c r="C103" s="5" t="s">
        <v>62</v>
      </c>
      <c r="D103" s="5" t="s">
        <v>209</v>
      </c>
      <c r="E103" s="5" t="s">
        <v>55</v>
      </c>
      <c r="F103" s="5">
        <v>15000000</v>
      </c>
      <c r="G103" s="10">
        <v>15137.19</v>
      </c>
      <c r="H103" s="11">
        <v>1.5700000000000003</v>
      </c>
    </row>
    <row r="104" spans="2:8" x14ac:dyDescent="0.15">
      <c r="B104" s="12">
        <v>8.5300000000000001E-2</v>
      </c>
      <c r="C104" s="5" t="s">
        <v>62</v>
      </c>
      <c r="D104" s="5" t="s">
        <v>66</v>
      </c>
      <c r="E104" s="5" t="s">
        <v>55</v>
      </c>
      <c r="F104" s="5">
        <v>11000000</v>
      </c>
      <c r="G104" s="10">
        <v>11218.27</v>
      </c>
      <c r="H104" s="11">
        <v>1.1600000000000001</v>
      </c>
    </row>
    <row r="105" spans="2:8" x14ac:dyDescent="0.15">
      <c r="B105" s="12">
        <v>8.2100000000000006E-2</v>
      </c>
      <c r="C105" s="5" t="s">
        <v>62</v>
      </c>
      <c r="D105" s="5" t="s">
        <v>210</v>
      </c>
      <c r="E105" s="5" t="s">
        <v>55</v>
      </c>
      <c r="F105" s="5">
        <v>8500000</v>
      </c>
      <c r="G105" s="10">
        <v>8579.59</v>
      </c>
      <c r="H105" s="11">
        <v>0.89</v>
      </c>
    </row>
    <row r="106" spans="2:8" x14ac:dyDescent="0.15">
      <c r="B106" s="12">
        <v>8.4500000000000006E-2</v>
      </c>
      <c r="C106" s="5" t="s">
        <v>60</v>
      </c>
      <c r="D106" s="5" t="s">
        <v>211</v>
      </c>
      <c r="E106" s="5" t="s">
        <v>55</v>
      </c>
      <c r="F106" s="5">
        <v>5500000</v>
      </c>
      <c r="G106" s="10">
        <v>5575.58</v>
      </c>
      <c r="H106" s="11">
        <v>0.58000000000000007</v>
      </c>
    </row>
    <row r="107" spans="2:8" x14ac:dyDescent="0.15">
      <c r="B107" s="12">
        <v>8.3900000000000002E-2</v>
      </c>
      <c r="C107" s="5" t="s">
        <v>212</v>
      </c>
      <c r="D107" s="5" t="s">
        <v>213</v>
      </c>
      <c r="E107" s="5" t="s">
        <v>55</v>
      </c>
      <c r="F107" s="5">
        <v>5335000</v>
      </c>
      <c r="G107" s="10">
        <v>5386.34</v>
      </c>
      <c r="H107" s="11">
        <v>0.55999999999999994</v>
      </c>
    </row>
    <row r="108" spans="2:8" x14ac:dyDescent="0.15">
      <c r="B108" s="12">
        <v>8.5500000000000007E-2</v>
      </c>
      <c r="C108" s="5" t="s">
        <v>62</v>
      </c>
      <c r="D108" s="5" t="s">
        <v>214</v>
      </c>
      <c r="E108" s="5" t="s">
        <v>55</v>
      </c>
      <c r="F108" s="5">
        <v>4000000</v>
      </c>
      <c r="G108" s="10">
        <v>4082.04</v>
      </c>
      <c r="H108" s="11">
        <v>0.42000000000000004</v>
      </c>
    </row>
    <row r="109" spans="2:8" x14ac:dyDescent="0.15">
      <c r="B109" s="12">
        <v>8.5300000000000001E-2</v>
      </c>
      <c r="C109" s="5" t="s">
        <v>62</v>
      </c>
      <c r="D109" s="5" t="s">
        <v>215</v>
      </c>
      <c r="E109" s="5" t="s">
        <v>55</v>
      </c>
      <c r="F109" s="5">
        <v>3000000</v>
      </c>
      <c r="G109" s="10">
        <v>3059.53</v>
      </c>
      <c r="H109" s="11">
        <v>0.32</v>
      </c>
    </row>
    <row r="110" spans="2:8" x14ac:dyDescent="0.15">
      <c r="B110" s="12">
        <v>8.4500000000000006E-2</v>
      </c>
      <c r="C110" s="5" t="s">
        <v>60</v>
      </c>
      <c r="D110" s="5" t="s">
        <v>216</v>
      </c>
      <c r="E110" s="5" t="s">
        <v>55</v>
      </c>
      <c r="F110" s="5">
        <v>3000000</v>
      </c>
      <c r="G110" s="10">
        <v>3043.21</v>
      </c>
      <c r="H110" s="11">
        <v>0.31000000000000005</v>
      </c>
    </row>
    <row r="111" spans="2:8" x14ac:dyDescent="0.15">
      <c r="B111" s="12">
        <v>8.5000000000000006E-2</v>
      </c>
      <c r="C111" s="5" t="s">
        <v>217</v>
      </c>
      <c r="D111" s="5" t="s">
        <v>218</v>
      </c>
      <c r="E111" s="5" t="s">
        <v>55</v>
      </c>
      <c r="F111" s="5">
        <v>3000000</v>
      </c>
      <c r="G111" s="10">
        <v>3027.56</v>
      </c>
      <c r="H111" s="11">
        <v>0.31000000000000005</v>
      </c>
    </row>
    <row r="112" spans="2:8" x14ac:dyDescent="0.15">
      <c r="B112" s="12">
        <v>8.5300000000000001E-2</v>
      </c>
      <c r="C112" s="5" t="s">
        <v>62</v>
      </c>
      <c r="D112" s="5" t="s">
        <v>219</v>
      </c>
      <c r="E112" s="5" t="s">
        <v>55</v>
      </c>
      <c r="F112" s="5">
        <v>2800000</v>
      </c>
      <c r="G112" s="10">
        <v>2855.56</v>
      </c>
      <c r="H112" s="11">
        <v>0.3</v>
      </c>
    </row>
    <row r="113" spans="1:8" x14ac:dyDescent="0.15">
      <c r="B113" s="12">
        <v>8.7499999999999994E-2</v>
      </c>
      <c r="C113" s="5" t="s">
        <v>62</v>
      </c>
      <c r="D113" s="5" t="s">
        <v>220</v>
      </c>
      <c r="E113" s="5" t="s">
        <v>55</v>
      </c>
      <c r="F113" s="5">
        <v>2500000</v>
      </c>
      <c r="G113" s="10">
        <v>2573.84</v>
      </c>
      <c r="H113" s="11">
        <v>0.27</v>
      </c>
    </row>
    <row r="114" spans="1:8" x14ac:dyDescent="0.15">
      <c r="B114" s="12">
        <v>8.2699999999999996E-2</v>
      </c>
      <c r="C114" s="5" t="s">
        <v>60</v>
      </c>
      <c r="D114" s="5" t="s">
        <v>67</v>
      </c>
      <c r="E114" s="5" t="s">
        <v>55</v>
      </c>
      <c r="F114" s="5">
        <v>2000000</v>
      </c>
      <c r="G114" s="10">
        <v>2011.76</v>
      </c>
      <c r="H114" s="11">
        <v>0.21000000000000002</v>
      </c>
    </row>
    <row r="115" spans="1:8" x14ac:dyDescent="0.15">
      <c r="B115" s="12">
        <v>8.5199999999999998E-2</v>
      </c>
      <c r="C115" s="5" t="s">
        <v>62</v>
      </c>
      <c r="D115" s="5" t="s">
        <v>221</v>
      </c>
      <c r="E115" s="5" t="s">
        <v>55</v>
      </c>
      <c r="F115" s="5">
        <v>1500000</v>
      </c>
      <c r="G115" s="10">
        <v>1529.68</v>
      </c>
      <c r="H115" s="11">
        <v>0.16</v>
      </c>
    </row>
    <row r="116" spans="1:8" x14ac:dyDescent="0.15">
      <c r="B116" s="12">
        <v>8.5300000000000001E-2</v>
      </c>
      <c r="C116" s="5" t="s">
        <v>62</v>
      </c>
      <c r="D116" s="5" t="s">
        <v>222</v>
      </c>
      <c r="E116" s="5" t="s">
        <v>55</v>
      </c>
      <c r="F116" s="5">
        <v>1000000</v>
      </c>
      <c r="G116" s="10">
        <v>1020.0500000000001</v>
      </c>
      <c r="H116" s="11">
        <v>0.11</v>
      </c>
    </row>
    <row r="117" spans="1:8" x14ac:dyDescent="0.15">
      <c r="B117" s="12">
        <v>8.4500000000000006E-2</v>
      </c>
      <c r="C117" s="5" t="s">
        <v>60</v>
      </c>
      <c r="D117" s="5" t="s">
        <v>223</v>
      </c>
      <c r="E117" s="5" t="s">
        <v>55</v>
      </c>
      <c r="F117" s="5">
        <v>1000000</v>
      </c>
      <c r="G117" s="10">
        <v>1014.12</v>
      </c>
      <c r="H117" s="11">
        <v>0.1</v>
      </c>
    </row>
    <row r="118" spans="1:8" x14ac:dyDescent="0.15">
      <c r="B118" s="12">
        <v>1.44E-2</v>
      </c>
      <c r="C118" s="5" t="s">
        <v>60</v>
      </c>
      <c r="D118" s="5" t="s">
        <v>61</v>
      </c>
      <c r="E118" s="5" t="s">
        <v>55</v>
      </c>
      <c r="F118" s="5">
        <v>1000000</v>
      </c>
      <c r="G118" s="10">
        <v>996.33</v>
      </c>
      <c r="H118" s="11">
        <v>0.1</v>
      </c>
    </row>
    <row r="119" spans="1:8" x14ac:dyDescent="0.15">
      <c r="B119" s="12">
        <v>6.7900000000000002E-2</v>
      </c>
      <c r="C119" s="5" t="s">
        <v>58</v>
      </c>
      <c r="D119" s="5" t="s">
        <v>59</v>
      </c>
      <c r="E119" s="5" t="s">
        <v>55</v>
      </c>
      <c r="F119" s="5">
        <v>469400</v>
      </c>
      <c r="G119" s="10">
        <v>435.79</v>
      </c>
      <c r="H119" s="11">
        <v>0.05</v>
      </c>
    </row>
    <row r="120" spans="1:8" ht="9.75" thickBot="1" x14ac:dyDescent="0.2">
      <c r="E120" s="14" t="s">
        <v>48</v>
      </c>
      <c r="G120" s="15">
        <v>86706.789999999906</v>
      </c>
      <c r="H120" s="16">
        <v>8.99</v>
      </c>
    </row>
    <row r="121" spans="1:8" ht="9.75" thickTop="1" x14ac:dyDescent="0.15">
      <c r="H121" s="11"/>
    </row>
    <row r="122" spans="1:8" ht="15" x14ac:dyDescent="0.25">
      <c r="A122" s="86" t="s">
        <v>68</v>
      </c>
      <c r="B122" s="87"/>
      <c r="C122" s="87"/>
      <c r="H122" s="11"/>
    </row>
    <row r="123" spans="1:8" ht="15" x14ac:dyDescent="0.25">
      <c r="B123" s="88" t="s">
        <v>69</v>
      </c>
      <c r="C123" s="87"/>
      <c r="H123" s="11"/>
    </row>
    <row r="124" spans="1:8" x14ac:dyDescent="0.15">
      <c r="B124" s="13" t="s">
        <v>70</v>
      </c>
      <c r="C124" s="5" t="s">
        <v>22</v>
      </c>
      <c r="D124" s="5" t="s">
        <v>224</v>
      </c>
      <c r="E124" s="5" t="s">
        <v>73</v>
      </c>
      <c r="F124" s="5">
        <v>25000</v>
      </c>
      <c r="G124" s="10">
        <v>23301.850000000002</v>
      </c>
      <c r="H124" s="11">
        <v>2.41</v>
      </c>
    </row>
    <row r="125" spans="1:8" x14ac:dyDescent="0.15">
      <c r="B125" s="13" t="s">
        <v>70</v>
      </c>
      <c r="C125" s="5" t="s">
        <v>19</v>
      </c>
      <c r="D125" s="5" t="s">
        <v>225</v>
      </c>
      <c r="E125" s="5" t="s">
        <v>83</v>
      </c>
      <c r="F125" s="5">
        <v>25000</v>
      </c>
      <c r="G125" s="10">
        <v>23297.33</v>
      </c>
      <c r="H125" s="11">
        <v>2.41</v>
      </c>
    </row>
    <row r="126" spans="1:8" x14ac:dyDescent="0.15">
      <c r="B126" s="13" t="s">
        <v>70</v>
      </c>
      <c r="C126" s="5" t="s">
        <v>71</v>
      </c>
      <c r="D126" s="5" t="s">
        <v>226</v>
      </c>
      <c r="E126" s="5" t="s">
        <v>73</v>
      </c>
      <c r="F126" s="5">
        <v>20000</v>
      </c>
      <c r="G126" s="10">
        <v>19225.16</v>
      </c>
      <c r="H126" s="11">
        <v>1.9900000000000002</v>
      </c>
    </row>
    <row r="127" spans="1:8" x14ac:dyDescent="0.15">
      <c r="B127" s="13" t="s">
        <v>70</v>
      </c>
      <c r="C127" s="5" t="s">
        <v>227</v>
      </c>
      <c r="D127" s="5" t="s">
        <v>228</v>
      </c>
      <c r="E127" s="5" t="s">
        <v>81</v>
      </c>
      <c r="F127" s="5">
        <v>20000</v>
      </c>
      <c r="G127" s="10">
        <v>18589.580000000002</v>
      </c>
      <c r="H127" s="11">
        <v>1.9200000000000002</v>
      </c>
    </row>
    <row r="128" spans="1:8" x14ac:dyDescent="0.15">
      <c r="B128" s="13" t="s">
        <v>70</v>
      </c>
      <c r="C128" s="5" t="s">
        <v>71</v>
      </c>
      <c r="D128" s="5" t="s">
        <v>229</v>
      </c>
      <c r="E128" s="5" t="s">
        <v>73</v>
      </c>
      <c r="F128" s="5">
        <v>15000</v>
      </c>
      <c r="G128" s="10">
        <v>14154.54</v>
      </c>
      <c r="H128" s="11">
        <v>1.46</v>
      </c>
    </row>
    <row r="129" spans="1:8" x14ac:dyDescent="0.15">
      <c r="B129" s="13" t="s">
        <v>70</v>
      </c>
      <c r="C129" s="5" t="s">
        <v>227</v>
      </c>
      <c r="D129" s="5" t="s">
        <v>230</v>
      </c>
      <c r="E129" s="5" t="s">
        <v>73</v>
      </c>
      <c r="F129" s="5">
        <v>6000</v>
      </c>
      <c r="G129" s="10">
        <v>5876.34</v>
      </c>
      <c r="H129" s="11">
        <v>0.61</v>
      </c>
    </row>
    <row r="130" spans="1:8" x14ac:dyDescent="0.15">
      <c r="B130" s="13" t="s">
        <v>70</v>
      </c>
      <c r="C130" s="5" t="s">
        <v>71</v>
      </c>
      <c r="D130" s="5" t="s">
        <v>72</v>
      </c>
      <c r="E130" s="5" t="s">
        <v>73</v>
      </c>
      <c r="F130" s="5">
        <v>1500</v>
      </c>
      <c r="G130" s="10">
        <v>1414.6200000000001</v>
      </c>
      <c r="H130" s="11">
        <v>0.15</v>
      </c>
    </row>
    <row r="131" spans="1:8" ht="9.75" thickBot="1" x14ac:dyDescent="0.2">
      <c r="E131" s="14" t="s">
        <v>48</v>
      </c>
      <c r="G131" s="15">
        <v>105859.42</v>
      </c>
      <c r="H131" s="16">
        <v>10.95</v>
      </c>
    </row>
    <row r="132" spans="1:8" ht="9.75" thickTop="1" x14ac:dyDescent="0.15">
      <c r="H132" s="11"/>
    </row>
    <row r="133" spans="1:8" x14ac:dyDescent="0.15">
      <c r="B133" s="13" t="s">
        <v>84</v>
      </c>
      <c r="H133" s="11"/>
    </row>
    <row r="134" spans="1:8" x14ac:dyDescent="0.15">
      <c r="C134" s="5" t="s">
        <v>85</v>
      </c>
      <c r="E134" s="5" t="s">
        <v>84</v>
      </c>
      <c r="G134" s="10">
        <v>690</v>
      </c>
      <c r="H134" s="11">
        <v>6.9999999999999993E-2</v>
      </c>
    </row>
    <row r="135" spans="1:8" x14ac:dyDescent="0.15">
      <c r="H135" s="11"/>
    </row>
    <row r="136" spans="1:8" x14ac:dyDescent="0.15">
      <c r="A136" s="17" t="s">
        <v>86</v>
      </c>
      <c r="G136" s="18">
        <v>33477.800000000003</v>
      </c>
      <c r="H136" s="19">
        <v>3.4</v>
      </c>
    </row>
    <row r="137" spans="1:8" x14ac:dyDescent="0.15">
      <c r="H137" s="11"/>
    </row>
    <row r="138" spans="1:8" ht="9.75" thickBot="1" x14ac:dyDescent="0.2">
      <c r="E138" s="14" t="s">
        <v>87</v>
      </c>
      <c r="G138" s="15">
        <v>966915.66</v>
      </c>
      <c r="H138" s="16">
        <v>100</v>
      </c>
    </row>
    <row r="139" spans="1:8" ht="9.75" thickTop="1" x14ac:dyDescent="0.15">
      <c r="H139" s="11"/>
    </row>
    <row r="140" spans="1:8" x14ac:dyDescent="0.15">
      <c r="A140" s="14" t="s">
        <v>88</v>
      </c>
      <c r="H140" s="11"/>
    </row>
    <row r="141" spans="1:8" x14ac:dyDescent="0.15">
      <c r="A141" s="5">
        <v>1</v>
      </c>
      <c r="B141" s="5" t="s">
        <v>231</v>
      </c>
      <c r="H141" s="11"/>
    </row>
    <row r="142" spans="1:8" x14ac:dyDescent="0.15">
      <c r="H142" s="11"/>
    </row>
    <row r="143" spans="1:8" x14ac:dyDescent="0.15">
      <c r="A143" s="5">
        <v>2</v>
      </c>
      <c r="B143" s="5" t="s">
        <v>90</v>
      </c>
      <c r="H143" s="11"/>
    </row>
    <row r="144" spans="1:8" x14ac:dyDescent="0.15">
      <c r="H144" s="11"/>
    </row>
    <row r="145" spans="1:8" x14ac:dyDescent="0.15">
      <c r="A145" s="5">
        <v>3</v>
      </c>
      <c r="B145" s="5" t="s">
        <v>91</v>
      </c>
      <c r="H145" s="11"/>
    </row>
    <row r="146" spans="1:8" x14ac:dyDescent="0.15">
      <c r="B146" s="5" t="s">
        <v>92</v>
      </c>
      <c r="H146" s="11"/>
    </row>
    <row r="147" spans="1:8" x14ac:dyDescent="0.15">
      <c r="B147" s="5" t="s">
        <v>93</v>
      </c>
      <c r="H147" s="11"/>
    </row>
    <row r="148" spans="1:8" x14ac:dyDescent="0.15">
      <c r="A148" s="1"/>
      <c r="B148" s="1"/>
      <c r="C148" s="1"/>
      <c r="D148" s="1"/>
      <c r="E148" s="1"/>
      <c r="F148" s="1"/>
      <c r="G148" s="3"/>
      <c r="H148" s="20"/>
    </row>
  </sheetData>
  <mergeCells count="9">
    <mergeCell ref="B101:C101"/>
    <mergeCell ref="A122:C122"/>
    <mergeCell ref="B123:C123"/>
    <mergeCell ref="A2:C2"/>
    <mergeCell ref="A3:C3"/>
    <mergeCell ref="B4:C4"/>
    <mergeCell ref="B5:C5"/>
    <mergeCell ref="B94:C94"/>
    <mergeCell ref="B100:C100"/>
  </mergeCells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2"/>
  <sheetViews>
    <sheetView topLeftCell="A35" workbookViewId="0">
      <selection activeCell="A37" sqref="A37:C37"/>
    </sheetView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10.140625" style="5" customWidth="1"/>
    <col min="5" max="5" width="9.140625" style="5"/>
    <col min="6" max="6" width="8.7109375" style="5" customWidth="1"/>
    <col min="7" max="7" width="9.28515625" style="10" customWidth="1"/>
    <col min="8" max="8" width="7.7109375" style="21" customWidth="1"/>
    <col min="9" max="16384" width="9.140625" style="5"/>
  </cols>
  <sheetData>
    <row r="1" spans="1:8" x14ac:dyDescent="0.15">
      <c r="A1" s="1"/>
      <c r="B1" s="1"/>
      <c r="C1" s="2" t="s">
        <v>0</v>
      </c>
      <c r="D1" s="1"/>
      <c r="E1" s="1"/>
      <c r="F1" s="1"/>
      <c r="G1" s="3"/>
      <c r="H1" s="4"/>
    </row>
    <row r="2" spans="1:8" ht="37.5" x14ac:dyDescent="0.25">
      <c r="A2" s="89" t="s">
        <v>1</v>
      </c>
      <c r="B2" s="90"/>
      <c r="C2" s="90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8" ht="15" x14ac:dyDescent="0.25">
      <c r="A3" s="86" t="s">
        <v>7</v>
      </c>
      <c r="B3" s="87"/>
      <c r="C3" s="87"/>
      <c r="H3" s="11"/>
    </row>
    <row r="4" spans="1:8" ht="15" x14ac:dyDescent="0.25">
      <c r="B4" s="88" t="s">
        <v>8</v>
      </c>
      <c r="C4" s="87"/>
      <c r="H4" s="11"/>
    </row>
    <row r="5" spans="1:8" ht="15" x14ac:dyDescent="0.25">
      <c r="B5" s="86" t="s">
        <v>9</v>
      </c>
      <c r="C5" s="87"/>
      <c r="H5" s="11"/>
    </row>
    <row r="6" spans="1:8" x14ac:dyDescent="0.15">
      <c r="B6" s="12">
        <v>9.1499999999999998E-2</v>
      </c>
      <c r="C6" s="5" t="s">
        <v>10</v>
      </c>
      <c r="D6" s="5" t="s">
        <v>11</v>
      </c>
      <c r="E6" s="5" t="s">
        <v>12</v>
      </c>
      <c r="F6" s="5">
        <v>1500</v>
      </c>
      <c r="G6" s="10">
        <v>14351.210000000001</v>
      </c>
      <c r="H6" s="11">
        <v>6.99</v>
      </c>
    </row>
    <row r="7" spans="1:8" x14ac:dyDescent="0.15">
      <c r="B7" s="13" t="s">
        <v>13</v>
      </c>
      <c r="C7" s="5" t="s">
        <v>14</v>
      </c>
      <c r="D7" s="5" t="s">
        <v>15</v>
      </c>
      <c r="E7" s="5" t="s">
        <v>16</v>
      </c>
      <c r="F7" s="5">
        <v>600</v>
      </c>
      <c r="G7" s="10">
        <v>9001.6200000000008</v>
      </c>
      <c r="H7" s="11">
        <v>4.3900000000000006</v>
      </c>
    </row>
    <row r="8" spans="1:8" x14ac:dyDescent="0.15">
      <c r="B8" s="13" t="s">
        <v>13</v>
      </c>
      <c r="C8" s="5" t="s">
        <v>17</v>
      </c>
      <c r="D8" s="5" t="s">
        <v>18</v>
      </c>
      <c r="E8" s="5" t="s">
        <v>16</v>
      </c>
      <c r="F8" s="5">
        <v>500</v>
      </c>
      <c r="G8" s="10">
        <v>7547.14</v>
      </c>
      <c r="H8" s="11">
        <v>3.6799999999999997</v>
      </c>
    </row>
    <row r="9" spans="1:8" x14ac:dyDescent="0.15">
      <c r="B9" s="12">
        <v>7.7399999999999997E-2</v>
      </c>
      <c r="C9" s="5" t="s">
        <v>19</v>
      </c>
      <c r="D9" s="5" t="s">
        <v>20</v>
      </c>
      <c r="E9" s="5" t="s">
        <v>21</v>
      </c>
      <c r="F9" s="5">
        <v>500</v>
      </c>
      <c r="G9" s="10">
        <v>4998.97</v>
      </c>
      <c r="H9" s="11">
        <v>2.44</v>
      </c>
    </row>
    <row r="10" spans="1:8" x14ac:dyDescent="0.15">
      <c r="B10" s="12">
        <v>7.0699999999999999E-2</v>
      </c>
      <c r="C10" s="5" t="s">
        <v>22</v>
      </c>
      <c r="D10" s="5" t="s">
        <v>23</v>
      </c>
      <c r="E10" s="5" t="s">
        <v>24</v>
      </c>
      <c r="F10" s="5">
        <v>500</v>
      </c>
      <c r="G10" s="10">
        <v>4984.5</v>
      </c>
      <c r="H10" s="11">
        <v>2.4300000000000002</v>
      </c>
    </row>
    <row r="11" spans="1:8" x14ac:dyDescent="0.15">
      <c r="B11" s="12">
        <v>9.0499999999999997E-2</v>
      </c>
      <c r="C11" s="5" t="s">
        <v>25</v>
      </c>
      <c r="D11" s="5" t="s">
        <v>26</v>
      </c>
      <c r="E11" s="5" t="s">
        <v>27</v>
      </c>
      <c r="F11" s="5">
        <v>450</v>
      </c>
      <c r="G11" s="10">
        <v>4286.96</v>
      </c>
      <c r="H11" s="11">
        <v>2.0900000000000003</v>
      </c>
    </row>
    <row r="12" spans="1:8" x14ac:dyDescent="0.15">
      <c r="B12" s="12">
        <v>8.4000000000000005E-2</v>
      </c>
      <c r="C12" s="5" t="s">
        <v>28</v>
      </c>
      <c r="D12" s="5" t="s">
        <v>29</v>
      </c>
      <c r="E12" s="5" t="s">
        <v>16</v>
      </c>
      <c r="F12" s="5">
        <v>250</v>
      </c>
      <c r="G12" s="10">
        <v>2502.67</v>
      </c>
      <c r="H12" s="11">
        <v>1.22</v>
      </c>
    </row>
    <row r="13" spans="1:8" x14ac:dyDescent="0.15">
      <c r="B13" s="12">
        <v>7.4499999999999997E-2</v>
      </c>
      <c r="C13" s="5" t="s">
        <v>14</v>
      </c>
      <c r="D13" s="5" t="s">
        <v>30</v>
      </c>
      <c r="E13" s="5" t="s">
        <v>16</v>
      </c>
      <c r="F13" s="5">
        <v>25</v>
      </c>
      <c r="G13" s="10">
        <v>2494.92</v>
      </c>
      <c r="H13" s="11">
        <v>1.22</v>
      </c>
    </row>
    <row r="14" spans="1:8" x14ac:dyDescent="0.15">
      <c r="B14" s="12">
        <v>0.1115</v>
      </c>
      <c r="C14" s="5" t="s">
        <v>31</v>
      </c>
      <c r="D14" s="5" t="s">
        <v>32</v>
      </c>
      <c r="E14" s="5" t="s">
        <v>33</v>
      </c>
      <c r="F14" s="5">
        <v>141</v>
      </c>
      <c r="G14" s="10">
        <v>1446.99</v>
      </c>
      <c r="H14" s="11">
        <v>0.71000000000000008</v>
      </c>
    </row>
    <row r="15" spans="1:8" x14ac:dyDescent="0.15">
      <c r="B15" s="12">
        <v>8.4099999999999994E-2</v>
      </c>
      <c r="C15" s="5" t="s">
        <v>34</v>
      </c>
      <c r="D15" s="5" t="s">
        <v>35</v>
      </c>
      <c r="E15" s="5" t="s">
        <v>36</v>
      </c>
      <c r="F15" s="5">
        <v>141</v>
      </c>
      <c r="G15" s="10">
        <v>1412.18</v>
      </c>
      <c r="H15" s="11">
        <v>0.69000000000000006</v>
      </c>
    </row>
    <row r="16" spans="1:8" x14ac:dyDescent="0.15">
      <c r="B16" s="12">
        <v>7.3300000000000004E-2</v>
      </c>
      <c r="C16" s="5" t="s">
        <v>37</v>
      </c>
      <c r="D16" s="5" t="s">
        <v>38</v>
      </c>
      <c r="E16" s="5" t="s">
        <v>16</v>
      </c>
      <c r="F16" s="5">
        <v>100</v>
      </c>
      <c r="G16" s="10">
        <v>984.79000000000008</v>
      </c>
      <c r="H16" s="11">
        <v>0.48000000000000004</v>
      </c>
    </row>
    <row r="17" spans="2:8" x14ac:dyDescent="0.15">
      <c r="B17" s="12">
        <v>7.3999999999999996E-2</v>
      </c>
      <c r="C17" s="5" t="s">
        <v>37</v>
      </c>
      <c r="D17" s="5" t="s">
        <v>39</v>
      </c>
      <c r="E17" s="5" t="s">
        <v>16</v>
      </c>
      <c r="F17" s="5">
        <v>100</v>
      </c>
      <c r="G17" s="10">
        <v>982.89</v>
      </c>
      <c r="H17" s="11">
        <v>0.48000000000000004</v>
      </c>
    </row>
    <row r="18" spans="2:8" x14ac:dyDescent="0.15">
      <c r="B18" s="12">
        <v>8.9700000000000002E-2</v>
      </c>
      <c r="C18" s="5" t="s">
        <v>40</v>
      </c>
      <c r="D18" s="5" t="s">
        <v>41</v>
      </c>
      <c r="E18" s="5" t="s">
        <v>42</v>
      </c>
      <c r="F18" s="5">
        <v>50</v>
      </c>
      <c r="G18" s="10">
        <v>507.89</v>
      </c>
      <c r="H18" s="11">
        <v>0.25</v>
      </c>
    </row>
    <row r="19" spans="2:8" x14ac:dyDescent="0.15">
      <c r="B19" s="12">
        <v>9.0999999999999998E-2</v>
      </c>
      <c r="C19" s="5" t="s">
        <v>43</v>
      </c>
      <c r="D19" s="5" t="s">
        <v>44</v>
      </c>
      <c r="E19" s="5" t="s">
        <v>45</v>
      </c>
      <c r="F19" s="5">
        <v>10</v>
      </c>
      <c r="G19" s="10">
        <v>100.07000000000001</v>
      </c>
      <c r="H19" s="11">
        <v>0.05</v>
      </c>
    </row>
    <row r="20" spans="2:8" x14ac:dyDescent="0.15">
      <c r="B20" s="12">
        <v>9.5500000000000002E-2</v>
      </c>
      <c r="C20" s="5" t="s">
        <v>46</v>
      </c>
      <c r="D20" s="5" t="s">
        <v>47</v>
      </c>
      <c r="E20" s="5" t="s">
        <v>45</v>
      </c>
      <c r="F20" s="5">
        <v>3</v>
      </c>
      <c r="G20" s="10">
        <v>31.13</v>
      </c>
      <c r="H20" s="11">
        <v>0.02</v>
      </c>
    </row>
    <row r="21" spans="2:8" ht="9.75" thickBot="1" x14ac:dyDescent="0.2">
      <c r="E21" s="14" t="s">
        <v>48</v>
      </c>
      <c r="G21" s="15">
        <v>55633.93</v>
      </c>
      <c r="H21" s="16">
        <v>27.14</v>
      </c>
    </row>
    <row r="22" spans="2:8" ht="15.75" thickTop="1" x14ac:dyDescent="0.25">
      <c r="B22" s="86" t="s">
        <v>49</v>
      </c>
      <c r="C22" s="87"/>
      <c r="H22" s="11"/>
    </row>
    <row r="23" spans="2:8" x14ac:dyDescent="0.15">
      <c r="B23" s="12">
        <v>8.2500000000000004E-2</v>
      </c>
      <c r="C23" s="5" t="s">
        <v>50</v>
      </c>
      <c r="D23" s="5" t="s">
        <v>51</v>
      </c>
      <c r="E23" s="5" t="s">
        <v>16</v>
      </c>
      <c r="F23" s="5">
        <v>700</v>
      </c>
      <c r="G23" s="10">
        <v>6956.82</v>
      </c>
      <c r="H23" s="11">
        <v>3.39</v>
      </c>
    </row>
    <row r="24" spans="2:8" ht="9.75" thickBot="1" x14ac:dyDescent="0.2">
      <c r="E24" s="14" t="s">
        <v>48</v>
      </c>
      <c r="G24" s="15">
        <v>6956.82</v>
      </c>
      <c r="H24" s="16">
        <v>3.39</v>
      </c>
    </row>
    <row r="25" spans="2:8" ht="15.75" thickTop="1" x14ac:dyDescent="0.25">
      <c r="B25" s="88" t="s">
        <v>52</v>
      </c>
      <c r="C25" s="87"/>
      <c r="H25" s="11"/>
    </row>
    <row r="26" spans="2:8" ht="15" x14ac:dyDescent="0.25">
      <c r="B26" s="86" t="s">
        <v>9</v>
      </c>
      <c r="C26" s="87"/>
      <c r="H26" s="11"/>
    </row>
    <row r="27" spans="2:8" x14ac:dyDescent="0.15">
      <c r="B27" s="12">
        <v>7.17E-2</v>
      </c>
      <c r="C27" s="5" t="s">
        <v>53</v>
      </c>
      <c r="D27" s="5" t="s">
        <v>54</v>
      </c>
      <c r="E27" s="5" t="s">
        <v>55</v>
      </c>
      <c r="F27" s="5">
        <v>38177400</v>
      </c>
      <c r="G27" s="10">
        <v>36726.660000000003</v>
      </c>
      <c r="H27" s="11">
        <v>17.900000000000002</v>
      </c>
    </row>
    <row r="28" spans="2:8" x14ac:dyDescent="0.15">
      <c r="B28" s="12">
        <v>6.6799999999999998E-2</v>
      </c>
      <c r="C28" s="5" t="s">
        <v>56</v>
      </c>
      <c r="D28" s="5" t="s">
        <v>57</v>
      </c>
      <c r="E28" s="5" t="s">
        <v>55</v>
      </c>
      <c r="F28" s="5">
        <v>34750000</v>
      </c>
      <c r="G28" s="10">
        <v>31049.13</v>
      </c>
      <c r="H28" s="11">
        <v>15.130000000000003</v>
      </c>
    </row>
    <row r="29" spans="2:8" x14ac:dyDescent="0.15">
      <c r="B29" s="12">
        <v>6.7900000000000002E-2</v>
      </c>
      <c r="C29" s="5" t="s">
        <v>58</v>
      </c>
      <c r="D29" s="5" t="s">
        <v>59</v>
      </c>
      <c r="E29" s="5" t="s">
        <v>55</v>
      </c>
      <c r="F29" s="5">
        <v>29500000</v>
      </c>
      <c r="G29" s="10">
        <v>27387.8</v>
      </c>
      <c r="H29" s="11">
        <v>13.350000000000001</v>
      </c>
    </row>
    <row r="30" spans="2:8" x14ac:dyDescent="0.15">
      <c r="B30" s="12">
        <v>1.44E-2</v>
      </c>
      <c r="C30" s="5" t="s">
        <v>60</v>
      </c>
      <c r="D30" s="5" t="s">
        <v>61</v>
      </c>
      <c r="E30" s="5" t="s">
        <v>55</v>
      </c>
      <c r="F30" s="5">
        <v>1000000</v>
      </c>
      <c r="G30" s="10">
        <v>996.33</v>
      </c>
      <c r="H30" s="11">
        <v>0.49</v>
      </c>
    </row>
    <row r="31" spans="2:8" x14ac:dyDescent="0.15">
      <c r="B31" s="12">
        <v>8.2699999999999996E-2</v>
      </c>
      <c r="C31" s="5" t="s">
        <v>62</v>
      </c>
      <c r="D31" s="5" t="s">
        <v>63</v>
      </c>
      <c r="E31" s="5" t="s">
        <v>55</v>
      </c>
      <c r="F31" s="5">
        <v>500000</v>
      </c>
      <c r="G31" s="10">
        <v>505.61</v>
      </c>
      <c r="H31" s="11">
        <v>0.25</v>
      </c>
    </row>
    <row r="32" spans="2:8" x14ac:dyDescent="0.15">
      <c r="B32" s="12">
        <v>8.72E-2</v>
      </c>
      <c r="C32" s="5" t="s">
        <v>64</v>
      </c>
      <c r="D32" s="5" t="s">
        <v>65</v>
      </c>
      <c r="E32" s="5" t="s">
        <v>55</v>
      </c>
      <c r="F32" s="5">
        <v>250000</v>
      </c>
      <c r="G32" s="10">
        <v>257.68</v>
      </c>
      <c r="H32" s="11">
        <v>0.13</v>
      </c>
    </row>
    <row r="33" spans="1:8" x14ac:dyDescent="0.15">
      <c r="B33" s="12">
        <v>8.5300000000000001E-2</v>
      </c>
      <c r="C33" s="5" t="s">
        <v>62</v>
      </c>
      <c r="D33" s="5" t="s">
        <v>66</v>
      </c>
      <c r="E33" s="5" t="s">
        <v>55</v>
      </c>
      <c r="F33" s="5">
        <v>200000</v>
      </c>
      <c r="G33" s="10">
        <v>203.97</v>
      </c>
      <c r="H33" s="11">
        <v>0.1</v>
      </c>
    </row>
    <row r="34" spans="1:8" x14ac:dyDescent="0.15">
      <c r="B34" s="12">
        <v>8.2699999999999996E-2</v>
      </c>
      <c r="C34" s="5" t="s">
        <v>60</v>
      </c>
      <c r="D34" s="5" t="s">
        <v>67</v>
      </c>
      <c r="E34" s="5" t="s">
        <v>55</v>
      </c>
      <c r="F34" s="5">
        <v>38000</v>
      </c>
      <c r="G34" s="10">
        <v>38.22</v>
      </c>
      <c r="H34" s="11">
        <v>0.02</v>
      </c>
    </row>
    <row r="35" spans="1:8" ht="9.75" thickBot="1" x14ac:dyDescent="0.2">
      <c r="E35" s="14" t="s">
        <v>48</v>
      </c>
      <c r="G35" s="15">
        <v>97165.4</v>
      </c>
      <c r="H35" s="16">
        <v>47.37</v>
      </c>
    </row>
    <row r="36" spans="1:8" ht="9.75" thickTop="1" x14ac:dyDescent="0.15">
      <c r="H36" s="11"/>
    </row>
    <row r="37" spans="1:8" ht="15" x14ac:dyDescent="0.25">
      <c r="A37" s="86" t="s">
        <v>68</v>
      </c>
      <c r="B37" s="87"/>
      <c r="C37" s="87"/>
      <c r="H37" s="11"/>
    </row>
    <row r="38" spans="1:8" ht="15" x14ac:dyDescent="0.25">
      <c r="B38" s="88" t="s">
        <v>69</v>
      </c>
      <c r="C38" s="87"/>
      <c r="H38" s="11"/>
    </row>
    <row r="39" spans="1:8" x14ac:dyDescent="0.15">
      <c r="B39" s="13" t="s">
        <v>70</v>
      </c>
      <c r="C39" s="5" t="s">
        <v>71</v>
      </c>
      <c r="D39" s="5" t="s">
        <v>72</v>
      </c>
      <c r="E39" s="5" t="s">
        <v>73</v>
      </c>
      <c r="F39" s="5">
        <v>12000</v>
      </c>
      <c r="G39" s="10">
        <v>11317</v>
      </c>
      <c r="H39" s="11">
        <v>5.5100000000000007</v>
      </c>
    </row>
    <row r="40" spans="1:8" x14ac:dyDescent="0.15">
      <c r="B40" s="13" t="s">
        <v>70</v>
      </c>
      <c r="C40" s="5" t="s">
        <v>71</v>
      </c>
      <c r="D40" s="5" t="s">
        <v>74</v>
      </c>
      <c r="E40" s="5" t="s">
        <v>73</v>
      </c>
      <c r="F40" s="5">
        <v>10000</v>
      </c>
      <c r="G40" s="10">
        <v>9781.08</v>
      </c>
      <c r="H40" s="11">
        <v>4.7699999999999996</v>
      </c>
    </row>
    <row r="41" spans="1:8" x14ac:dyDescent="0.15">
      <c r="B41" s="13" t="s">
        <v>75</v>
      </c>
      <c r="C41" s="5" t="s">
        <v>76</v>
      </c>
      <c r="D41" s="5" t="s">
        <v>77</v>
      </c>
      <c r="E41" s="5" t="s">
        <v>73</v>
      </c>
      <c r="F41" s="5">
        <v>1000</v>
      </c>
      <c r="G41" s="10">
        <v>4884.37</v>
      </c>
      <c r="H41" s="11">
        <v>2.3800000000000003</v>
      </c>
    </row>
    <row r="42" spans="1:8" x14ac:dyDescent="0.15">
      <c r="B42" s="13" t="s">
        <v>75</v>
      </c>
      <c r="C42" s="5" t="s">
        <v>14</v>
      </c>
      <c r="D42" s="5" t="s">
        <v>78</v>
      </c>
      <c r="E42" s="5" t="s">
        <v>73</v>
      </c>
      <c r="F42" s="5">
        <v>1000</v>
      </c>
      <c r="G42" s="10">
        <v>4781.6500000000005</v>
      </c>
      <c r="H42" s="11">
        <v>2.33</v>
      </c>
    </row>
    <row r="43" spans="1:8" x14ac:dyDescent="0.15">
      <c r="B43" s="13" t="s">
        <v>70</v>
      </c>
      <c r="C43" s="5" t="s">
        <v>79</v>
      </c>
      <c r="D43" s="5" t="s">
        <v>80</v>
      </c>
      <c r="E43" s="5" t="s">
        <v>81</v>
      </c>
      <c r="F43" s="5">
        <v>2500</v>
      </c>
      <c r="G43" s="10">
        <v>2455.56</v>
      </c>
      <c r="H43" s="11">
        <v>1.2</v>
      </c>
    </row>
    <row r="44" spans="1:8" x14ac:dyDescent="0.15">
      <c r="B44" s="13" t="s">
        <v>75</v>
      </c>
      <c r="C44" s="5" t="s">
        <v>14</v>
      </c>
      <c r="D44" s="5" t="s">
        <v>82</v>
      </c>
      <c r="E44" s="5" t="s">
        <v>83</v>
      </c>
      <c r="F44" s="5">
        <v>500</v>
      </c>
      <c r="G44" s="10">
        <v>2450.88</v>
      </c>
      <c r="H44" s="11">
        <v>1.1900000000000002</v>
      </c>
    </row>
    <row r="45" spans="1:8" ht="9.75" thickBot="1" x14ac:dyDescent="0.2">
      <c r="E45" s="14" t="s">
        <v>48</v>
      </c>
      <c r="G45" s="15">
        <v>35670.54</v>
      </c>
      <c r="H45" s="16">
        <v>17.38</v>
      </c>
    </row>
    <row r="46" spans="1:8" ht="9.75" thickTop="1" x14ac:dyDescent="0.15">
      <c r="H46" s="11"/>
    </row>
    <row r="47" spans="1:8" x14ac:dyDescent="0.15">
      <c r="B47" s="13" t="s">
        <v>84</v>
      </c>
      <c r="H47" s="11"/>
    </row>
    <row r="48" spans="1:8" x14ac:dyDescent="0.15">
      <c r="C48" s="5" t="s">
        <v>85</v>
      </c>
      <c r="E48" s="5" t="s">
        <v>84</v>
      </c>
      <c r="G48" s="10">
        <v>323</v>
      </c>
      <c r="H48" s="11">
        <v>0.16</v>
      </c>
    </row>
    <row r="49" spans="1:8" x14ac:dyDescent="0.15">
      <c r="H49" s="11"/>
    </row>
    <row r="50" spans="1:8" x14ac:dyDescent="0.15">
      <c r="A50" s="17" t="s">
        <v>86</v>
      </c>
      <c r="G50" s="18">
        <v>9478.4599999999991</v>
      </c>
      <c r="H50" s="19">
        <v>4.5599999999999996</v>
      </c>
    </row>
    <row r="51" spans="1:8" x14ac:dyDescent="0.15">
      <c r="H51" s="11"/>
    </row>
    <row r="52" spans="1:8" ht="9.75" thickBot="1" x14ac:dyDescent="0.2">
      <c r="E52" s="14" t="s">
        <v>87</v>
      </c>
      <c r="G52" s="15">
        <v>205228.15</v>
      </c>
      <c r="H52" s="16">
        <v>100</v>
      </c>
    </row>
    <row r="53" spans="1:8" ht="9.75" thickTop="1" x14ac:dyDescent="0.15">
      <c r="H53" s="11"/>
    </row>
    <row r="54" spans="1:8" x14ac:dyDescent="0.15">
      <c r="A54" s="14" t="s">
        <v>88</v>
      </c>
      <c r="H54" s="11"/>
    </row>
    <row r="55" spans="1:8" x14ac:dyDescent="0.15">
      <c r="A55" s="5">
        <v>1</v>
      </c>
      <c r="B55" s="5" t="s">
        <v>89</v>
      </c>
      <c r="H55" s="11"/>
    </row>
    <row r="56" spans="1:8" x14ac:dyDescent="0.15">
      <c r="H56" s="11"/>
    </row>
    <row r="57" spans="1:8" x14ac:dyDescent="0.15">
      <c r="A57" s="5">
        <v>2</v>
      </c>
      <c r="B57" s="5" t="s">
        <v>90</v>
      </c>
      <c r="H57" s="11"/>
    </row>
    <row r="58" spans="1:8" x14ac:dyDescent="0.15">
      <c r="H58" s="11"/>
    </row>
    <row r="59" spans="1:8" x14ac:dyDescent="0.15">
      <c r="A59" s="5">
        <v>3</v>
      </c>
      <c r="B59" s="5" t="s">
        <v>91</v>
      </c>
      <c r="H59" s="11"/>
    </row>
    <row r="60" spans="1:8" x14ac:dyDescent="0.15">
      <c r="B60" s="5" t="s">
        <v>92</v>
      </c>
      <c r="H60" s="11"/>
    </row>
    <row r="61" spans="1:8" x14ac:dyDescent="0.15">
      <c r="B61" s="5" t="s">
        <v>93</v>
      </c>
      <c r="H61" s="11"/>
    </row>
    <row r="62" spans="1:8" x14ac:dyDescent="0.15">
      <c r="A62" s="1"/>
      <c r="B62" s="1"/>
      <c r="C62" s="1"/>
      <c r="D62" s="1"/>
      <c r="E62" s="1"/>
      <c r="F62" s="1"/>
      <c r="G62" s="3"/>
      <c r="H62" s="20"/>
    </row>
  </sheetData>
  <mergeCells count="9">
    <mergeCell ref="B26:C26"/>
    <mergeCell ref="A37:C37"/>
    <mergeCell ref="B38:C38"/>
    <mergeCell ref="A2:C2"/>
    <mergeCell ref="A3:C3"/>
    <mergeCell ref="B4:C4"/>
    <mergeCell ref="B5:C5"/>
    <mergeCell ref="B22:C22"/>
    <mergeCell ref="B25:C25"/>
  </mergeCells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workbookViewId="0">
      <selection activeCell="E2" sqref="E2"/>
    </sheetView>
  </sheetViews>
  <sheetFormatPr defaultRowHeight="12.75" x14ac:dyDescent="0.2"/>
  <cols>
    <col min="1" max="1" width="4.5703125" style="61" customWidth="1"/>
    <col min="2" max="2" width="4.7109375" style="61" customWidth="1"/>
    <col min="3" max="3" width="40.7109375" style="61" customWidth="1"/>
    <col min="4" max="4" width="13.42578125" style="61" bestFit="1" customWidth="1"/>
    <col min="5" max="5" width="11.42578125" style="61" bestFit="1" customWidth="1"/>
    <col min="6" max="6" width="12" style="61" bestFit="1" customWidth="1"/>
    <col min="7" max="7" width="11" style="61" bestFit="1" customWidth="1"/>
    <col min="8" max="8" width="7.5703125" style="61" bestFit="1" customWidth="1"/>
    <col min="9" max="16384" width="9.140625" style="61"/>
  </cols>
  <sheetData>
    <row r="1" spans="1:8" x14ac:dyDescent="0.2">
      <c r="A1" s="58"/>
      <c r="B1" s="58"/>
      <c r="C1" s="59" t="s">
        <v>1257</v>
      </c>
      <c r="D1" s="58"/>
      <c r="E1" s="58"/>
      <c r="F1" s="58"/>
      <c r="G1" s="58"/>
      <c r="H1" s="60"/>
    </row>
    <row r="2" spans="1:8" ht="38.25" x14ac:dyDescent="0.2">
      <c r="A2" s="101" t="s">
        <v>1</v>
      </c>
      <c r="B2" s="102"/>
      <c r="C2" s="102"/>
      <c r="D2" s="62" t="s">
        <v>2</v>
      </c>
      <c r="E2" s="62" t="s">
        <v>1258</v>
      </c>
      <c r="F2" s="63" t="s">
        <v>4</v>
      </c>
      <c r="G2" s="63" t="s">
        <v>5</v>
      </c>
      <c r="H2" s="64" t="s">
        <v>6</v>
      </c>
    </row>
    <row r="3" spans="1:8" x14ac:dyDescent="0.2">
      <c r="A3" s="103" t="s">
        <v>535</v>
      </c>
      <c r="B3" s="104"/>
      <c r="C3" s="104"/>
      <c r="H3" s="65"/>
    </row>
    <row r="4" spans="1:8" x14ac:dyDescent="0.2">
      <c r="B4" s="103" t="s">
        <v>9</v>
      </c>
      <c r="C4" s="104"/>
      <c r="H4" s="65"/>
    </row>
    <row r="5" spans="1:8" x14ac:dyDescent="0.2">
      <c r="B5" s="66" t="s">
        <v>84</v>
      </c>
      <c r="C5" s="61" t="s">
        <v>603</v>
      </c>
      <c r="D5" s="61" t="s">
        <v>1108</v>
      </c>
      <c r="E5" s="61" t="s">
        <v>1109</v>
      </c>
      <c r="F5" s="61">
        <v>6735785</v>
      </c>
      <c r="G5" s="61">
        <v>126915.66</v>
      </c>
      <c r="H5" s="65">
        <v>34.520000000000003</v>
      </c>
    </row>
    <row r="6" spans="1:8" x14ac:dyDescent="0.2">
      <c r="B6" s="66" t="s">
        <v>84</v>
      </c>
      <c r="C6" s="61" t="s">
        <v>79</v>
      </c>
      <c r="D6" s="61" t="s">
        <v>1111</v>
      </c>
      <c r="E6" s="61" t="s">
        <v>1109</v>
      </c>
      <c r="F6" s="61">
        <v>21156294</v>
      </c>
      <c r="G6" s="61">
        <v>66272.09</v>
      </c>
      <c r="H6" s="65">
        <v>18.03</v>
      </c>
    </row>
    <row r="7" spans="1:8" x14ac:dyDescent="0.2">
      <c r="B7" s="66" t="s">
        <v>84</v>
      </c>
      <c r="C7" s="61" t="s">
        <v>1259</v>
      </c>
      <c r="D7" s="61" t="s">
        <v>1260</v>
      </c>
      <c r="E7" s="61" t="s">
        <v>1109</v>
      </c>
      <c r="F7" s="61">
        <v>4391832</v>
      </c>
      <c r="G7" s="61">
        <v>47895.12</v>
      </c>
      <c r="H7" s="65">
        <v>13.03</v>
      </c>
    </row>
    <row r="8" spans="1:8" x14ac:dyDescent="0.2">
      <c r="B8" s="66" t="s">
        <v>84</v>
      </c>
      <c r="C8" s="61" t="s">
        <v>696</v>
      </c>
      <c r="D8" s="61" t="s">
        <v>1110</v>
      </c>
      <c r="E8" s="61" t="s">
        <v>1109</v>
      </c>
      <c r="F8" s="61">
        <v>12228371</v>
      </c>
      <c r="G8" s="61">
        <v>32772.03</v>
      </c>
      <c r="H8" s="65">
        <v>8.91</v>
      </c>
    </row>
    <row r="9" spans="1:8" x14ac:dyDescent="0.2">
      <c r="B9" s="66" t="s">
        <v>84</v>
      </c>
      <c r="C9" s="61" t="s">
        <v>71</v>
      </c>
      <c r="D9" s="61" t="s">
        <v>1118</v>
      </c>
      <c r="E9" s="61" t="s">
        <v>1109</v>
      </c>
      <c r="F9" s="61">
        <v>1678412</v>
      </c>
      <c r="G9" s="61">
        <v>28209.91</v>
      </c>
      <c r="H9" s="65">
        <v>7.6700000000000008</v>
      </c>
    </row>
    <row r="10" spans="1:8" x14ac:dyDescent="0.2">
      <c r="B10" s="66" t="s">
        <v>84</v>
      </c>
      <c r="C10" s="61" t="s">
        <v>227</v>
      </c>
      <c r="D10" s="61" t="s">
        <v>1146</v>
      </c>
      <c r="E10" s="61" t="s">
        <v>1109</v>
      </c>
      <c r="F10" s="61">
        <v>5237386</v>
      </c>
      <c r="G10" s="61">
        <v>27692.68</v>
      </c>
      <c r="H10" s="65">
        <v>7.53</v>
      </c>
    </row>
    <row r="11" spans="1:8" x14ac:dyDescent="0.2">
      <c r="B11" s="66" t="s">
        <v>84</v>
      </c>
      <c r="C11" s="61" t="s">
        <v>243</v>
      </c>
      <c r="D11" s="61" t="s">
        <v>1188</v>
      </c>
      <c r="E11" s="61" t="s">
        <v>1109</v>
      </c>
      <c r="F11" s="61">
        <v>6055522</v>
      </c>
      <c r="G11" s="61">
        <v>19516.95</v>
      </c>
      <c r="H11" s="65">
        <v>5.3100000000000005</v>
      </c>
    </row>
    <row r="12" spans="1:8" x14ac:dyDescent="0.2">
      <c r="B12" s="66" t="s">
        <v>84</v>
      </c>
      <c r="C12" s="61" t="s">
        <v>1189</v>
      </c>
      <c r="D12" s="61" t="s">
        <v>1190</v>
      </c>
      <c r="E12" s="61" t="s">
        <v>1109</v>
      </c>
      <c r="F12" s="61">
        <v>6481232</v>
      </c>
      <c r="G12" s="61">
        <v>6108.56</v>
      </c>
      <c r="H12" s="65">
        <v>1.66</v>
      </c>
    </row>
    <row r="13" spans="1:8" x14ac:dyDescent="0.2">
      <c r="B13" s="66" t="s">
        <v>84</v>
      </c>
      <c r="C13" s="61" t="s">
        <v>301</v>
      </c>
      <c r="D13" s="61" t="s">
        <v>1261</v>
      </c>
      <c r="E13" s="61" t="s">
        <v>1109</v>
      </c>
      <c r="F13" s="61">
        <v>3112307</v>
      </c>
      <c r="G13" s="61">
        <v>4417.92</v>
      </c>
      <c r="H13" s="65">
        <v>1.2</v>
      </c>
    </row>
    <row r="14" spans="1:8" x14ac:dyDescent="0.2">
      <c r="B14" s="66" t="s">
        <v>84</v>
      </c>
      <c r="C14" s="61" t="s">
        <v>10</v>
      </c>
      <c r="D14" s="61" t="s">
        <v>1217</v>
      </c>
      <c r="E14" s="61" t="s">
        <v>1109</v>
      </c>
      <c r="F14" s="61">
        <v>3436144</v>
      </c>
      <c r="G14" s="61">
        <v>3484.25</v>
      </c>
      <c r="H14" s="65">
        <v>0.95</v>
      </c>
    </row>
    <row r="15" spans="1:8" x14ac:dyDescent="0.2">
      <c r="B15" s="66" t="s">
        <v>84</v>
      </c>
      <c r="C15" s="61" t="s">
        <v>581</v>
      </c>
      <c r="D15" s="61" t="s">
        <v>1262</v>
      </c>
      <c r="E15" s="61" t="s">
        <v>1109</v>
      </c>
      <c r="F15" s="61">
        <v>4371911</v>
      </c>
      <c r="G15" s="61">
        <v>2251.5300000000002</v>
      </c>
      <c r="H15" s="65">
        <v>0.61</v>
      </c>
    </row>
    <row r="16" spans="1:8" x14ac:dyDescent="0.2">
      <c r="B16" s="66" t="s">
        <v>84</v>
      </c>
      <c r="C16" s="61" t="s">
        <v>656</v>
      </c>
      <c r="D16" s="61" t="s">
        <v>1263</v>
      </c>
      <c r="E16" s="61" t="s">
        <v>1109</v>
      </c>
      <c r="F16" s="61">
        <v>669037</v>
      </c>
      <c r="G16" s="61">
        <v>2002.0900000000001</v>
      </c>
      <c r="H16" s="65">
        <v>0.54</v>
      </c>
    </row>
    <row r="17" spans="1:8" ht="13.5" thickBot="1" x14ac:dyDescent="0.25">
      <c r="E17" s="67" t="s">
        <v>48</v>
      </c>
      <c r="G17" s="68">
        <v>367538.79</v>
      </c>
      <c r="H17" s="69">
        <v>99.96</v>
      </c>
    </row>
    <row r="18" spans="1:8" ht="13.5" thickTop="1" x14ac:dyDescent="0.2">
      <c r="H18" s="65"/>
    </row>
    <row r="19" spans="1:8" x14ac:dyDescent="0.2">
      <c r="A19" s="70" t="s">
        <v>86</v>
      </c>
      <c r="G19" s="67">
        <v>120.35</v>
      </c>
      <c r="H19" s="71">
        <v>0.04</v>
      </c>
    </row>
    <row r="20" spans="1:8" x14ac:dyDescent="0.2">
      <c r="H20" s="65"/>
    </row>
    <row r="21" spans="1:8" ht="13.5" thickBot="1" x14ac:dyDescent="0.25">
      <c r="E21" s="67" t="s">
        <v>87</v>
      </c>
      <c r="G21" s="68">
        <v>367659.14</v>
      </c>
      <c r="H21" s="69">
        <v>100</v>
      </c>
    </row>
    <row r="22" spans="1:8" ht="13.5" thickTop="1" x14ac:dyDescent="0.2">
      <c r="H22" s="65"/>
    </row>
    <row r="23" spans="1:8" x14ac:dyDescent="0.2">
      <c r="A23" s="67" t="s">
        <v>88</v>
      </c>
      <c r="H23" s="65"/>
    </row>
    <row r="24" spans="1:8" x14ac:dyDescent="0.2">
      <c r="A24" s="67"/>
      <c r="H24" s="65"/>
    </row>
    <row r="25" spans="1:8" x14ac:dyDescent="0.2">
      <c r="A25" s="72">
        <v>1</v>
      </c>
      <c r="B25" s="61" t="s">
        <v>90</v>
      </c>
      <c r="H25" s="65"/>
    </row>
    <row r="26" spans="1:8" x14ac:dyDescent="0.2">
      <c r="H26" s="65"/>
    </row>
    <row r="27" spans="1:8" x14ac:dyDescent="0.2">
      <c r="A27" s="58"/>
      <c r="B27" s="58"/>
      <c r="C27" s="58"/>
      <c r="D27" s="58"/>
      <c r="E27" s="58"/>
      <c r="F27" s="58"/>
      <c r="G27" s="58"/>
      <c r="H27" s="58"/>
    </row>
  </sheetData>
  <mergeCells count="3">
    <mergeCell ref="A2:C2"/>
    <mergeCell ref="A3:C3"/>
    <mergeCell ref="B4:C4"/>
  </mergeCells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2"/>
  <sheetViews>
    <sheetView topLeftCell="A99" workbookViewId="0">
      <selection activeCell="C105" sqref="C105"/>
    </sheetView>
  </sheetViews>
  <sheetFormatPr defaultRowHeight="12.75" x14ac:dyDescent="0.2"/>
  <cols>
    <col min="1" max="1" width="2.7109375" style="38" customWidth="1"/>
    <col min="2" max="2" width="7" style="38" customWidth="1"/>
    <col min="3" max="3" width="40.7109375" style="38" customWidth="1"/>
    <col min="4" max="4" width="13.140625" style="38" bestFit="1" customWidth="1"/>
    <col min="5" max="5" width="20.42578125" style="38" bestFit="1" customWidth="1"/>
    <col min="6" max="6" width="7.85546875" style="38" bestFit="1" customWidth="1"/>
    <col min="7" max="7" width="15.140625" style="43" customWidth="1"/>
    <col min="8" max="8" width="9.7109375" style="57" customWidth="1"/>
    <col min="9" max="16384" width="9.140625" style="38"/>
  </cols>
  <sheetData>
    <row r="1" spans="1:8" x14ac:dyDescent="0.2">
      <c r="A1" s="34"/>
      <c r="B1" s="34"/>
      <c r="C1" s="35" t="s">
        <v>1107</v>
      </c>
      <c r="D1" s="34"/>
      <c r="E1" s="34"/>
      <c r="F1" s="34"/>
      <c r="G1" s="36"/>
      <c r="H1" s="37"/>
    </row>
    <row r="2" spans="1:8" ht="25.5" x14ac:dyDescent="0.2">
      <c r="A2" s="95" t="s">
        <v>1</v>
      </c>
      <c r="B2" s="96"/>
      <c r="C2" s="96"/>
      <c r="D2" s="39" t="s">
        <v>2</v>
      </c>
      <c r="E2" s="39" t="s">
        <v>534</v>
      </c>
      <c r="F2" s="40" t="s">
        <v>4</v>
      </c>
      <c r="G2" s="41" t="s">
        <v>5</v>
      </c>
      <c r="H2" s="42" t="s">
        <v>6</v>
      </c>
    </row>
    <row r="3" spans="1:8" x14ac:dyDescent="0.2">
      <c r="A3" s="92" t="s">
        <v>535</v>
      </c>
      <c r="B3" s="93"/>
      <c r="C3" s="93"/>
      <c r="H3" s="44"/>
    </row>
    <row r="4" spans="1:8" x14ac:dyDescent="0.2">
      <c r="A4" s="45" t="s">
        <v>535</v>
      </c>
      <c r="B4" s="92" t="s">
        <v>9</v>
      </c>
      <c r="C4" s="93"/>
      <c r="H4" s="44"/>
    </row>
    <row r="5" spans="1:8" x14ac:dyDescent="0.2">
      <c r="B5" s="46" t="s">
        <v>84</v>
      </c>
      <c r="C5" s="38" t="s">
        <v>603</v>
      </c>
      <c r="D5" s="38" t="s">
        <v>1108</v>
      </c>
      <c r="E5" s="38" t="s">
        <v>1109</v>
      </c>
      <c r="F5" s="38">
        <v>375611</v>
      </c>
      <c r="G5" s="43">
        <v>7077.26</v>
      </c>
      <c r="H5" s="44">
        <v>3.17</v>
      </c>
    </row>
    <row r="6" spans="1:8" x14ac:dyDescent="0.2">
      <c r="B6" s="46" t="s">
        <v>84</v>
      </c>
      <c r="C6" s="38" t="s">
        <v>696</v>
      </c>
      <c r="D6" s="38" t="s">
        <v>1110</v>
      </c>
      <c r="E6" s="38" t="s">
        <v>1109</v>
      </c>
      <c r="F6" s="38">
        <v>1890000</v>
      </c>
      <c r="G6" s="43">
        <v>5065.2</v>
      </c>
      <c r="H6" s="44">
        <v>2.27</v>
      </c>
    </row>
    <row r="7" spans="1:8" x14ac:dyDescent="0.2">
      <c r="B7" s="46" t="s">
        <v>84</v>
      </c>
      <c r="C7" s="38" t="s">
        <v>79</v>
      </c>
      <c r="D7" s="38" t="s">
        <v>1111</v>
      </c>
      <c r="E7" s="38" t="s">
        <v>1109</v>
      </c>
      <c r="F7" s="38">
        <v>1610000</v>
      </c>
      <c r="G7" s="43">
        <v>5043.33</v>
      </c>
      <c r="H7" s="44">
        <v>2.2600000000000002</v>
      </c>
    </row>
    <row r="8" spans="1:8" x14ac:dyDescent="0.2">
      <c r="B8" s="46" t="s">
        <v>84</v>
      </c>
      <c r="C8" s="38" t="s">
        <v>1112</v>
      </c>
      <c r="D8" s="38" t="s">
        <v>1113</v>
      </c>
      <c r="E8" s="38" t="s">
        <v>1114</v>
      </c>
      <c r="F8" s="38">
        <v>30274</v>
      </c>
      <c r="G8" s="43">
        <v>5032.58</v>
      </c>
      <c r="H8" s="44">
        <v>2.2500000000000004</v>
      </c>
    </row>
    <row r="9" spans="1:8" x14ac:dyDescent="0.2">
      <c r="B9" s="46" t="s">
        <v>84</v>
      </c>
      <c r="C9" s="38" t="s">
        <v>1115</v>
      </c>
      <c r="D9" s="38" t="s">
        <v>1116</v>
      </c>
      <c r="E9" s="38" t="s">
        <v>1117</v>
      </c>
      <c r="F9" s="38">
        <v>80923</v>
      </c>
      <c r="G9" s="43">
        <v>4408.2</v>
      </c>
      <c r="H9" s="44">
        <v>1.9700000000000002</v>
      </c>
    </row>
    <row r="10" spans="1:8" x14ac:dyDescent="0.2">
      <c r="B10" s="46" t="s">
        <v>84</v>
      </c>
      <c r="C10" s="38" t="s">
        <v>71</v>
      </c>
      <c r="D10" s="38" t="s">
        <v>1118</v>
      </c>
      <c r="E10" s="38" t="s">
        <v>1109</v>
      </c>
      <c r="F10" s="38">
        <v>246146</v>
      </c>
      <c r="G10" s="43">
        <v>4137.1000000000004</v>
      </c>
      <c r="H10" s="44">
        <v>1.8500000000000003</v>
      </c>
    </row>
    <row r="11" spans="1:8" x14ac:dyDescent="0.2">
      <c r="B11" s="46" t="s">
        <v>84</v>
      </c>
      <c r="C11" s="38" t="s">
        <v>1119</v>
      </c>
      <c r="D11" s="38" t="s">
        <v>1120</v>
      </c>
      <c r="E11" s="38" t="s">
        <v>1121</v>
      </c>
      <c r="F11" s="38">
        <v>1550000</v>
      </c>
      <c r="G11" s="43">
        <v>4108.28</v>
      </c>
      <c r="H11" s="44">
        <v>1.8399999999999999</v>
      </c>
    </row>
    <row r="12" spans="1:8" x14ac:dyDescent="0.2">
      <c r="B12" s="46" t="s">
        <v>84</v>
      </c>
      <c r="C12" s="38" t="s">
        <v>1122</v>
      </c>
      <c r="D12" s="38" t="s">
        <v>1123</v>
      </c>
      <c r="E12" s="38" t="s">
        <v>1124</v>
      </c>
      <c r="F12" s="38">
        <v>305528</v>
      </c>
      <c r="G12" s="43">
        <v>4027.32</v>
      </c>
      <c r="H12" s="44">
        <v>1.8000000000000003</v>
      </c>
    </row>
    <row r="13" spans="1:8" x14ac:dyDescent="0.2">
      <c r="B13" s="46" t="s">
        <v>84</v>
      </c>
      <c r="C13" s="38" t="s">
        <v>1125</v>
      </c>
      <c r="D13" s="38" t="s">
        <v>1126</v>
      </c>
      <c r="E13" s="38" t="s">
        <v>1127</v>
      </c>
      <c r="F13" s="38">
        <v>150418</v>
      </c>
      <c r="G13" s="43">
        <v>3924.41</v>
      </c>
      <c r="H13" s="44">
        <v>1.76</v>
      </c>
    </row>
    <row r="14" spans="1:8" x14ac:dyDescent="0.2">
      <c r="B14" s="46" t="s">
        <v>84</v>
      </c>
      <c r="C14" s="38" t="s">
        <v>1128</v>
      </c>
      <c r="D14" s="38" t="s">
        <v>1129</v>
      </c>
      <c r="E14" s="38" t="s">
        <v>1130</v>
      </c>
      <c r="F14" s="38">
        <v>330000</v>
      </c>
      <c r="G14" s="43">
        <v>3869.58</v>
      </c>
      <c r="H14" s="44">
        <v>1.73</v>
      </c>
    </row>
    <row r="15" spans="1:8" x14ac:dyDescent="0.2">
      <c r="B15" s="46" t="s">
        <v>84</v>
      </c>
      <c r="C15" s="38" t="s">
        <v>1131</v>
      </c>
      <c r="D15" s="38" t="s">
        <v>1132</v>
      </c>
      <c r="E15" s="38" t="s">
        <v>1121</v>
      </c>
      <c r="F15" s="38">
        <v>55783</v>
      </c>
      <c r="G15" s="43">
        <v>3735.73</v>
      </c>
      <c r="H15" s="44">
        <v>1.67</v>
      </c>
    </row>
    <row r="16" spans="1:8" x14ac:dyDescent="0.2">
      <c r="B16" s="46" t="s">
        <v>84</v>
      </c>
      <c r="C16" s="38" t="s">
        <v>1133</v>
      </c>
      <c r="D16" s="38" t="s">
        <v>1134</v>
      </c>
      <c r="E16" s="38" t="s">
        <v>1109</v>
      </c>
      <c r="F16" s="38">
        <v>721243</v>
      </c>
      <c r="G16" s="43">
        <v>3535.53</v>
      </c>
      <c r="H16" s="44">
        <v>1.58</v>
      </c>
    </row>
    <row r="17" spans="2:8" x14ac:dyDescent="0.2">
      <c r="B17" s="46" t="s">
        <v>84</v>
      </c>
      <c r="C17" s="38" t="s">
        <v>1135</v>
      </c>
      <c r="D17" s="38" t="s">
        <v>1136</v>
      </c>
      <c r="E17" s="38" t="s">
        <v>1137</v>
      </c>
      <c r="F17" s="38">
        <v>127502</v>
      </c>
      <c r="G17" s="43">
        <v>3426.62</v>
      </c>
      <c r="H17" s="44">
        <v>1.53</v>
      </c>
    </row>
    <row r="18" spans="2:8" x14ac:dyDescent="0.2">
      <c r="B18" s="46" t="s">
        <v>84</v>
      </c>
      <c r="C18" s="38" t="s">
        <v>14</v>
      </c>
      <c r="D18" s="38" t="s">
        <v>1138</v>
      </c>
      <c r="E18" s="38" t="s">
        <v>1139</v>
      </c>
      <c r="F18" s="38">
        <v>187758</v>
      </c>
      <c r="G18" s="43">
        <v>3395.98</v>
      </c>
      <c r="H18" s="44">
        <v>1.52</v>
      </c>
    </row>
    <row r="19" spans="2:8" x14ac:dyDescent="0.2">
      <c r="B19" s="46" t="s">
        <v>84</v>
      </c>
      <c r="C19" s="38" t="s">
        <v>1140</v>
      </c>
      <c r="D19" s="38" t="s">
        <v>1141</v>
      </c>
      <c r="E19" s="38" t="s">
        <v>1114</v>
      </c>
      <c r="F19" s="38">
        <v>436367</v>
      </c>
      <c r="G19" s="43">
        <v>3284.1</v>
      </c>
      <c r="H19" s="44">
        <v>1.4700000000000002</v>
      </c>
    </row>
    <row r="20" spans="2:8" x14ac:dyDescent="0.2">
      <c r="B20" s="46" t="s">
        <v>84</v>
      </c>
      <c r="C20" s="38" t="s">
        <v>1142</v>
      </c>
      <c r="D20" s="38" t="s">
        <v>1143</v>
      </c>
      <c r="E20" s="38" t="s">
        <v>1127</v>
      </c>
      <c r="F20" s="38">
        <v>440000</v>
      </c>
      <c r="G20" s="43">
        <v>3204.7400000000002</v>
      </c>
      <c r="H20" s="44">
        <v>1.4400000000000002</v>
      </c>
    </row>
    <row r="21" spans="2:8" x14ac:dyDescent="0.2">
      <c r="B21" s="46" t="s">
        <v>84</v>
      </c>
      <c r="C21" s="38" t="s">
        <v>1144</v>
      </c>
      <c r="D21" s="38" t="s">
        <v>1145</v>
      </c>
      <c r="E21" s="38" t="s">
        <v>1114</v>
      </c>
      <c r="F21" s="38">
        <v>315654</v>
      </c>
      <c r="G21" s="43">
        <v>3193.79</v>
      </c>
      <c r="H21" s="44">
        <v>1.43</v>
      </c>
    </row>
    <row r="22" spans="2:8" x14ac:dyDescent="0.2">
      <c r="B22" s="46" t="s">
        <v>84</v>
      </c>
      <c r="C22" s="38" t="s">
        <v>227</v>
      </c>
      <c r="D22" s="38" t="s">
        <v>1146</v>
      </c>
      <c r="E22" s="38" t="s">
        <v>1109</v>
      </c>
      <c r="F22" s="38">
        <v>600000</v>
      </c>
      <c r="G22" s="43">
        <v>3172.5</v>
      </c>
      <c r="H22" s="44">
        <v>1.4200000000000002</v>
      </c>
    </row>
    <row r="23" spans="2:8" x14ac:dyDescent="0.2">
      <c r="B23" s="46" t="s">
        <v>84</v>
      </c>
      <c r="C23" s="38" t="s">
        <v>1147</v>
      </c>
      <c r="D23" s="38" t="s">
        <v>1148</v>
      </c>
      <c r="E23" s="38" t="s">
        <v>1127</v>
      </c>
      <c r="F23" s="38">
        <v>35813</v>
      </c>
      <c r="G23" s="43">
        <v>3169.79</v>
      </c>
      <c r="H23" s="44">
        <v>1.4200000000000002</v>
      </c>
    </row>
    <row r="24" spans="2:8" x14ac:dyDescent="0.2">
      <c r="B24" s="46" t="s">
        <v>84</v>
      </c>
      <c r="C24" s="38" t="s">
        <v>1149</v>
      </c>
      <c r="D24" s="38" t="s">
        <v>1150</v>
      </c>
      <c r="E24" s="38" t="s">
        <v>1151</v>
      </c>
      <c r="F24" s="38">
        <v>269570</v>
      </c>
      <c r="G24" s="43">
        <v>3112.32</v>
      </c>
      <c r="H24" s="44">
        <v>1.3900000000000001</v>
      </c>
    </row>
    <row r="25" spans="2:8" x14ac:dyDescent="0.2">
      <c r="B25" s="46" t="s">
        <v>84</v>
      </c>
      <c r="C25" s="38" t="s">
        <v>1152</v>
      </c>
      <c r="D25" s="38" t="s">
        <v>1153</v>
      </c>
      <c r="E25" s="38" t="s">
        <v>1127</v>
      </c>
      <c r="F25" s="38">
        <v>835988</v>
      </c>
      <c r="G25" s="43">
        <v>3092.32</v>
      </c>
      <c r="H25" s="44">
        <v>1.3900000000000001</v>
      </c>
    </row>
    <row r="26" spans="2:8" x14ac:dyDescent="0.2">
      <c r="B26" s="46" t="s">
        <v>84</v>
      </c>
      <c r="C26" s="38" t="s">
        <v>1154</v>
      </c>
      <c r="D26" s="38" t="s">
        <v>1155</v>
      </c>
      <c r="E26" s="38" t="s">
        <v>1156</v>
      </c>
      <c r="F26" s="38">
        <v>230466</v>
      </c>
      <c r="G26" s="43">
        <v>3078.33</v>
      </c>
      <c r="H26" s="44">
        <v>1.3800000000000001</v>
      </c>
    </row>
    <row r="27" spans="2:8" x14ac:dyDescent="0.2">
      <c r="B27" s="46" t="s">
        <v>84</v>
      </c>
      <c r="C27" s="38" t="s">
        <v>159</v>
      </c>
      <c r="D27" s="38" t="s">
        <v>1157</v>
      </c>
      <c r="E27" s="38" t="s">
        <v>1158</v>
      </c>
      <c r="F27" s="38">
        <v>315496</v>
      </c>
      <c r="G27" s="43">
        <v>3011.57</v>
      </c>
      <c r="H27" s="44">
        <v>1.35</v>
      </c>
    </row>
    <row r="28" spans="2:8" x14ac:dyDescent="0.2">
      <c r="B28" s="46" t="s">
        <v>84</v>
      </c>
      <c r="C28" s="38" t="s">
        <v>1159</v>
      </c>
      <c r="D28" s="38" t="s">
        <v>1160</v>
      </c>
      <c r="E28" s="38" t="s">
        <v>1161</v>
      </c>
      <c r="F28" s="38">
        <v>647390</v>
      </c>
      <c r="G28" s="43">
        <v>2961.81</v>
      </c>
      <c r="H28" s="44">
        <v>1.33</v>
      </c>
    </row>
    <row r="29" spans="2:8" x14ac:dyDescent="0.2">
      <c r="B29" s="46" t="s">
        <v>84</v>
      </c>
      <c r="C29" s="38" t="s">
        <v>1162</v>
      </c>
      <c r="D29" s="38" t="s">
        <v>1163</v>
      </c>
      <c r="E29" s="38" t="s">
        <v>1124</v>
      </c>
      <c r="F29" s="38">
        <v>714417</v>
      </c>
      <c r="G29" s="43">
        <v>2711.21</v>
      </c>
      <c r="H29" s="44">
        <v>1.2100000000000002</v>
      </c>
    </row>
    <row r="30" spans="2:8" x14ac:dyDescent="0.2">
      <c r="B30" s="46" t="s">
        <v>84</v>
      </c>
      <c r="C30" s="38" t="s">
        <v>1164</v>
      </c>
      <c r="D30" s="38" t="s">
        <v>1165</v>
      </c>
      <c r="E30" s="38" t="s">
        <v>1166</v>
      </c>
      <c r="F30" s="38">
        <v>76219</v>
      </c>
      <c r="G30" s="43">
        <v>2633.18</v>
      </c>
      <c r="H30" s="44">
        <v>1.18</v>
      </c>
    </row>
    <row r="31" spans="2:8" x14ac:dyDescent="0.2">
      <c r="B31" s="46" t="s">
        <v>84</v>
      </c>
      <c r="C31" s="38" t="s">
        <v>1167</v>
      </c>
      <c r="D31" s="38" t="s">
        <v>1168</v>
      </c>
      <c r="E31" s="38" t="s">
        <v>1121</v>
      </c>
      <c r="F31" s="38">
        <v>238312</v>
      </c>
      <c r="G31" s="43">
        <v>2573.77</v>
      </c>
      <c r="H31" s="44">
        <v>1.1499999999999999</v>
      </c>
    </row>
    <row r="32" spans="2:8" x14ac:dyDescent="0.2">
      <c r="B32" s="46" t="s">
        <v>84</v>
      </c>
      <c r="C32" s="38" t="s">
        <v>1169</v>
      </c>
      <c r="D32" s="38" t="s">
        <v>1170</v>
      </c>
      <c r="E32" s="38" t="s">
        <v>1139</v>
      </c>
      <c r="F32" s="38">
        <v>310584</v>
      </c>
      <c r="G32" s="43">
        <v>2468.52</v>
      </c>
      <c r="H32" s="44">
        <v>1.1100000000000001</v>
      </c>
    </row>
    <row r="33" spans="2:8" x14ac:dyDescent="0.2">
      <c r="B33" s="46" t="s">
        <v>84</v>
      </c>
      <c r="C33" s="38" t="s">
        <v>1171</v>
      </c>
      <c r="D33" s="38" t="s">
        <v>1172</v>
      </c>
      <c r="E33" s="38" t="s">
        <v>1173</v>
      </c>
      <c r="F33" s="38">
        <v>263444</v>
      </c>
      <c r="G33" s="43">
        <v>2444.23</v>
      </c>
      <c r="H33" s="44">
        <v>1.0900000000000001</v>
      </c>
    </row>
    <row r="34" spans="2:8" x14ac:dyDescent="0.2">
      <c r="B34" s="46" t="s">
        <v>84</v>
      </c>
      <c r="C34" s="38" t="s">
        <v>1174</v>
      </c>
      <c r="D34" s="38" t="s">
        <v>1175</v>
      </c>
      <c r="E34" s="38" t="s">
        <v>1127</v>
      </c>
      <c r="F34" s="38">
        <v>78659</v>
      </c>
      <c r="G34" s="43">
        <v>2375.9700000000003</v>
      </c>
      <c r="H34" s="44">
        <v>1.06</v>
      </c>
    </row>
    <row r="35" spans="2:8" x14ac:dyDescent="0.2">
      <c r="B35" s="46" t="s">
        <v>84</v>
      </c>
      <c r="C35" s="38" t="s">
        <v>1176</v>
      </c>
      <c r="D35" s="38" t="s">
        <v>1177</v>
      </c>
      <c r="E35" s="38" t="s">
        <v>1117</v>
      </c>
      <c r="F35" s="38">
        <v>330968</v>
      </c>
      <c r="G35" s="43">
        <v>2372.88</v>
      </c>
      <c r="H35" s="44">
        <v>1.06</v>
      </c>
    </row>
    <row r="36" spans="2:8" x14ac:dyDescent="0.2">
      <c r="B36" s="46" t="s">
        <v>84</v>
      </c>
      <c r="C36" s="38" t="s">
        <v>1178</v>
      </c>
      <c r="D36" s="38" t="s">
        <v>1179</v>
      </c>
      <c r="E36" s="38" t="s">
        <v>1180</v>
      </c>
      <c r="F36" s="38">
        <v>699818</v>
      </c>
      <c r="G36" s="43">
        <v>2309.4</v>
      </c>
      <c r="H36" s="44">
        <v>1.03</v>
      </c>
    </row>
    <row r="37" spans="2:8" x14ac:dyDescent="0.2">
      <c r="B37" s="46" t="s">
        <v>84</v>
      </c>
      <c r="C37" s="38" t="s">
        <v>1181</v>
      </c>
      <c r="D37" s="38" t="s">
        <v>1182</v>
      </c>
      <c r="E37" s="38" t="s">
        <v>1183</v>
      </c>
      <c r="F37" s="38">
        <v>296247</v>
      </c>
      <c r="G37" s="43">
        <v>2232.0700000000002</v>
      </c>
      <c r="H37" s="44">
        <v>1</v>
      </c>
    </row>
    <row r="38" spans="2:8" x14ac:dyDescent="0.2">
      <c r="B38" s="46" t="s">
        <v>84</v>
      </c>
      <c r="C38" s="38" t="s">
        <v>1184</v>
      </c>
      <c r="D38" s="38" t="s">
        <v>1185</v>
      </c>
      <c r="E38" s="38" t="s">
        <v>1158</v>
      </c>
      <c r="F38" s="38">
        <v>510000</v>
      </c>
      <c r="G38" s="43">
        <v>2190.71</v>
      </c>
      <c r="H38" s="44">
        <v>0.98</v>
      </c>
    </row>
    <row r="39" spans="2:8" x14ac:dyDescent="0.2">
      <c r="B39" s="46" t="s">
        <v>84</v>
      </c>
      <c r="C39" s="38" t="s">
        <v>1186</v>
      </c>
      <c r="D39" s="38" t="s">
        <v>1187</v>
      </c>
      <c r="E39" s="38" t="s">
        <v>1173</v>
      </c>
      <c r="F39" s="38">
        <v>373980</v>
      </c>
      <c r="G39" s="43">
        <v>2114.3000000000002</v>
      </c>
      <c r="H39" s="44">
        <v>0.95</v>
      </c>
    </row>
    <row r="40" spans="2:8" x14ac:dyDescent="0.2">
      <c r="B40" s="46" t="s">
        <v>84</v>
      </c>
      <c r="C40" s="38" t="s">
        <v>243</v>
      </c>
      <c r="D40" s="38" t="s">
        <v>1188</v>
      </c>
      <c r="E40" s="38" t="s">
        <v>1109</v>
      </c>
      <c r="F40" s="38">
        <v>655351</v>
      </c>
      <c r="G40" s="43">
        <v>2112.1999999999998</v>
      </c>
      <c r="H40" s="44">
        <v>0.95</v>
      </c>
    </row>
    <row r="41" spans="2:8" x14ac:dyDescent="0.2">
      <c r="B41" s="46" t="s">
        <v>84</v>
      </c>
      <c r="C41" s="38" t="s">
        <v>1189</v>
      </c>
      <c r="D41" s="38" t="s">
        <v>1190</v>
      </c>
      <c r="E41" s="38" t="s">
        <v>1109</v>
      </c>
      <c r="F41" s="38">
        <v>2233913</v>
      </c>
      <c r="G41" s="43">
        <v>2105.46</v>
      </c>
      <c r="H41" s="44">
        <v>0.94000000000000006</v>
      </c>
    </row>
    <row r="42" spans="2:8" x14ac:dyDescent="0.2">
      <c r="B42" s="46" t="s">
        <v>84</v>
      </c>
      <c r="C42" s="38" t="s">
        <v>1191</v>
      </c>
      <c r="D42" s="38" t="s">
        <v>1192</v>
      </c>
      <c r="E42" s="38" t="s">
        <v>1139</v>
      </c>
      <c r="F42" s="38">
        <v>303151</v>
      </c>
      <c r="G42" s="43">
        <v>2105.38</v>
      </c>
      <c r="H42" s="44">
        <v>0.94000000000000006</v>
      </c>
    </row>
    <row r="43" spans="2:8" x14ac:dyDescent="0.2">
      <c r="B43" s="46" t="s">
        <v>84</v>
      </c>
      <c r="C43" s="38" t="s">
        <v>1193</v>
      </c>
      <c r="D43" s="38" t="s">
        <v>1194</v>
      </c>
      <c r="E43" s="38" t="s">
        <v>1161</v>
      </c>
      <c r="F43" s="38">
        <v>241066</v>
      </c>
      <c r="G43" s="43">
        <v>2097.27</v>
      </c>
      <c r="H43" s="44">
        <v>0.94000000000000006</v>
      </c>
    </row>
    <row r="44" spans="2:8" x14ac:dyDescent="0.2">
      <c r="B44" s="46" t="s">
        <v>84</v>
      </c>
      <c r="C44" s="38" t="s">
        <v>1195</v>
      </c>
      <c r="D44" s="38" t="s">
        <v>1196</v>
      </c>
      <c r="E44" s="38" t="s">
        <v>1197</v>
      </c>
      <c r="F44" s="38">
        <v>99500</v>
      </c>
      <c r="G44" s="43">
        <v>2042.64</v>
      </c>
      <c r="H44" s="44">
        <v>0.91</v>
      </c>
    </row>
    <row r="45" spans="2:8" x14ac:dyDescent="0.2">
      <c r="B45" s="46" t="s">
        <v>84</v>
      </c>
      <c r="C45" s="38" t="s">
        <v>1198</v>
      </c>
      <c r="D45" s="38" t="s">
        <v>1199</v>
      </c>
      <c r="E45" s="38" t="s">
        <v>1137</v>
      </c>
      <c r="F45" s="38">
        <v>198054</v>
      </c>
      <c r="G45" s="43">
        <v>2033.92</v>
      </c>
      <c r="H45" s="44">
        <v>0.91</v>
      </c>
    </row>
    <row r="46" spans="2:8" x14ac:dyDescent="0.2">
      <c r="B46" s="46" t="s">
        <v>84</v>
      </c>
      <c r="C46" s="38" t="s">
        <v>1200</v>
      </c>
      <c r="D46" s="38" t="s">
        <v>1201</v>
      </c>
      <c r="E46" s="38" t="s">
        <v>1130</v>
      </c>
      <c r="F46" s="38">
        <v>59426</v>
      </c>
      <c r="G46" s="43">
        <v>1803.6100000000001</v>
      </c>
      <c r="H46" s="44">
        <v>0.80999999999999994</v>
      </c>
    </row>
    <row r="47" spans="2:8" x14ac:dyDescent="0.2">
      <c r="B47" s="46" t="s">
        <v>84</v>
      </c>
      <c r="C47" s="38" t="s">
        <v>1202</v>
      </c>
      <c r="D47" s="38" t="s">
        <v>1203</v>
      </c>
      <c r="E47" s="38" t="s">
        <v>1139</v>
      </c>
      <c r="F47" s="38">
        <v>628571</v>
      </c>
      <c r="G47" s="43">
        <v>1689.28</v>
      </c>
      <c r="H47" s="44">
        <v>0.76</v>
      </c>
    </row>
    <row r="48" spans="2:8" x14ac:dyDescent="0.2">
      <c r="B48" s="46" t="s">
        <v>84</v>
      </c>
      <c r="C48" s="38" t="s">
        <v>1204</v>
      </c>
      <c r="D48" s="38" t="s">
        <v>1205</v>
      </c>
      <c r="E48" s="38" t="s">
        <v>1117</v>
      </c>
      <c r="F48" s="38">
        <v>208000</v>
      </c>
      <c r="G48" s="43">
        <v>1642.89</v>
      </c>
      <c r="H48" s="44">
        <v>0.74</v>
      </c>
    </row>
    <row r="49" spans="2:8" x14ac:dyDescent="0.2">
      <c r="B49" s="46" t="s">
        <v>84</v>
      </c>
      <c r="C49" s="38" t="s">
        <v>1206</v>
      </c>
      <c r="D49" s="38" t="s">
        <v>1207</v>
      </c>
      <c r="E49" s="38" t="s">
        <v>1130</v>
      </c>
      <c r="F49" s="38">
        <v>187268</v>
      </c>
      <c r="G49" s="43">
        <v>1601.6100000000001</v>
      </c>
      <c r="H49" s="44">
        <v>0.72000000000000008</v>
      </c>
    </row>
    <row r="50" spans="2:8" x14ac:dyDescent="0.2">
      <c r="B50" s="46" t="s">
        <v>84</v>
      </c>
      <c r="C50" s="38" t="s">
        <v>1208</v>
      </c>
      <c r="D50" s="38" t="s">
        <v>1209</v>
      </c>
      <c r="E50" s="38" t="s">
        <v>1183</v>
      </c>
      <c r="F50" s="38">
        <v>285068</v>
      </c>
      <c r="G50" s="43">
        <v>1549.49</v>
      </c>
      <c r="H50" s="44">
        <v>0.69000000000000006</v>
      </c>
    </row>
    <row r="51" spans="2:8" x14ac:dyDescent="0.2">
      <c r="B51" s="46" t="s">
        <v>84</v>
      </c>
      <c r="C51" s="38" t="s">
        <v>1210</v>
      </c>
      <c r="D51" s="38" t="s">
        <v>1211</v>
      </c>
      <c r="E51" s="38" t="s">
        <v>1212</v>
      </c>
      <c r="F51" s="38">
        <v>250000</v>
      </c>
      <c r="G51" s="43">
        <v>1436.75</v>
      </c>
      <c r="H51" s="44">
        <v>0.64</v>
      </c>
    </row>
    <row r="52" spans="2:8" x14ac:dyDescent="0.2">
      <c r="B52" s="46" t="s">
        <v>84</v>
      </c>
      <c r="C52" s="38" t="s">
        <v>1213</v>
      </c>
      <c r="D52" s="38" t="s">
        <v>1214</v>
      </c>
      <c r="E52" s="38" t="s">
        <v>1139</v>
      </c>
      <c r="F52" s="38">
        <v>309852</v>
      </c>
      <c r="G52" s="43">
        <v>1429.04</v>
      </c>
      <c r="H52" s="44">
        <v>0.64</v>
      </c>
    </row>
    <row r="53" spans="2:8" x14ac:dyDescent="0.2">
      <c r="B53" s="46" t="s">
        <v>84</v>
      </c>
      <c r="C53" s="38" t="s">
        <v>1215</v>
      </c>
      <c r="D53" s="38" t="s">
        <v>1216</v>
      </c>
      <c r="E53" s="38" t="s">
        <v>1117</v>
      </c>
      <c r="F53" s="38">
        <v>397102</v>
      </c>
      <c r="G53" s="43">
        <v>1417.06</v>
      </c>
      <c r="H53" s="44">
        <v>0.63</v>
      </c>
    </row>
    <row r="54" spans="2:8" x14ac:dyDescent="0.2">
      <c r="B54" s="46" t="s">
        <v>84</v>
      </c>
      <c r="C54" s="38" t="s">
        <v>10</v>
      </c>
      <c r="D54" s="38" t="s">
        <v>1217</v>
      </c>
      <c r="E54" s="38" t="s">
        <v>1109</v>
      </c>
      <c r="F54" s="38">
        <v>1190475</v>
      </c>
      <c r="G54" s="43">
        <v>1207.1400000000001</v>
      </c>
      <c r="H54" s="44">
        <v>0.54</v>
      </c>
    </row>
    <row r="55" spans="2:8" x14ac:dyDescent="0.2">
      <c r="B55" s="46" t="s">
        <v>84</v>
      </c>
      <c r="C55" s="38" t="s">
        <v>1218</v>
      </c>
      <c r="D55" s="38" t="s">
        <v>1219</v>
      </c>
      <c r="E55" s="38" t="s">
        <v>1151</v>
      </c>
      <c r="F55" s="38">
        <v>95994</v>
      </c>
      <c r="G55" s="43">
        <v>1185.6200000000001</v>
      </c>
      <c r="H55" s="44">
        <v>0.53</v>
      </c>
    </row>
    <row r="56" spans="2:8" x14ac:dyDescent="0.2">
      <c r="B56" s="46" t="s">
        <v>84</v>
      </c>
      <c r="C56" s="38" t="s">
        <v>43</v>
      </c>
      <c r="D56" s="38" t="s">
        <v>1220</v>
      </c>
      <c r="E56" s="38" t="s">
        <v>1221</v>
      </c>
      <c r="F56" s="38">
        <v>350000</v>
      </c>
      <c r="G56" s="43">
        <v>1154.1300000000001</v>
      </c>
      <c r="H56" s="44">
        <v>0.52</v>
      </c>
    </row>
    <row r="57" spans="2:8" x14ac:dyDescent="0.2">
      <c r="B57" s="46" t="s">
        <v>84</v>
      </c>
      <c r="C57" s="38" t="s">
        <v>1222</v>
      </c>
      <c r="D57" s="38" t="s">
        <v>1223</v>
      </c>
      <c r="E57" s="38" t="s">
        <v>1212</v>
      </c>
      <c r="F57" s="38">
        <v>198787</v>
      </c>
      <c r="G57" s="43">
        <v>1152.67</v>
      </c>
      <c r="H57" s="44">
        <v>0.52</v>
      </c>
    </row>
    <row r="58" spans="2:8" x14ac:dyDescent="0.2">
      <c r="B58" s="46" t="s">
        <v>84</v>
      </c>
      <c r="C58" s="38" t="s">
        <v>1224</v>
      </c>
      <c r="D58" s="38" t="s">
        <v>1225</v>
      </c>
      <c r="E58" s="38" t="s">
        <v>1226</v>
      </c>
      <c r="F58" s="38">
        <v>173140</v>
      </c>
      <c r="G58" s="43">
        <v>1146.8800000000001</v>
      </c>
      <c r="H58" s="44">
        <v>0.51</v>
      </c>
    </row>
    <row r="59" spans="2:8" x14ac:dyDescent="0.2">
      <c r="B59" s="46" t="s">
        <v>84</v>
      </c>
      <c r="C59" s="38" t="s">
        <v>1227</v>
      </c>
      <c r="D59" s="38" t="s">
        <v>1228</v>
      </c>
      <c r="E59" s="38" t="s">
        <v>1229</v>
      </c>
      <c r="F59" s="38">
        <v>88279</v>
      </c>
      <c r="G59" s="43">
        <v>1062.04</v>
      </c>
      <c r="H59" s="44">
        <v>0.48000000000000004</v>
      </c>
    </row>
    <row r="60" spans="2:8" x14ac:dyDescent="0.2">
      <c r="B60" s="46" t="s">
        <v>84</v>
      </c>
      <c r="C60" s="38" t="s">
        <v>1230</v>
      </c>
      <c r="D60" s="38" t="s">
        <v>1231</v>
      </c>
      <c r="E60" s="38" t="s">
        <v>1232</v>
      </c>
      <c r="F60" s="38">
        <v>240000</v>
      </c>
      <c r="G60" s="43">
        <v>1028.52</v>
      </c>
      <c r="H60" s="44">
        <v>0.45999999999999996</v>
      </c>
    </row>
    <row r="61" spans="2:8" x14ac:dyDescent="0.2">
      <c r="B61" s="46" t="s">
        <v>84</v>
      </c>
      <c r="C61" s="38" t="s">
        <v>1233</v>
      </c>
      <c r="D61" s="38" t="s">
        <v>1234</v>
      </c>
      <c r="E61" s="38" t="s">
        <v>1121</v>
      </c>
      <c r="F61" s="38">
        <v>600000</v>
      </c>
      <c r="G61" s="43">
        <v>990.6</v>
      </c>
      <c r="H61" s="44">
        <v>0.44</v>
      </c>
    </row>
    <row r="62" spans="2:8" x14ac:dyDescent="0.2">
      <c r="B62" s="46" t="s">
        <v>84</v>
      </c>
      <c r="C62" s="38" t="s">
        <v>99</v>
      </c>
      <c r="D62" s="38" t="s">
        <v>1235</v>
      </c>
      <c r="E62" s="38" t="s">
        <v>1139</v>
      </c>
      <c r="F62" s="38">
        <v>184718</v>
      </c>
      <c r="G62" s="43">
        <v>799.18000000000006</v>
      </c>
      <c r="H62" s="44">
        <v>0.36000000000000004</v>
      </c>
    </row>
    <row r="63" spans="2:8" x14ac:dyDescent="0.2">
      <c r="B63" s="46" t="s">
        <v>84</v>
      </c>
      <c r="C63" s="38" t="s">
        <v>1236</v>
      </c>
      <c r="D63" s="38" t="s">
        <v>1237</v>
      </c>
      <c r="E63" s="38" t="s">
        <v>1137</v>
      </c>
      <c r="F63" s="38">
        <v>45070</v>
      </c>
      <c r="G63" s="43">
        <v>738.92</v>
      </c>
      <c r="H63" s="44">
        <v>0.33</v>
      </c>
    </row>
    <row r="64" spans="2:8" x14ac:dyDescent="0.2">
      <c r="B64" s="46" t="s">
        <v>84</v>
      </c>
      <c r="C64" s="38" t="s">
        <v>1238</v>
      </c>
      <c r="D64" s="38" t="s">
        <v>1239</v>
      </c>
      <c r="E64" s="38" t="s">
        <v>1180</v>
      </c>
      <c r="F64" s="38">
        <v>964</v>
      </c>
      <c r="G64" s="43">
        <v>707.5</v>
      </c>
      <c r="H64" s="44">
        <v>0.32</v>
      </c>
    </row>
    <row r="65" spans="1:8" x14ac:dyDescent="0.2">
      <c r="B65" s="46" t="s">
        <v>84</v>
      </c>
      <c r="C65" s="38" t="s">
        <v>1240</v>
      </c>
      <c r="D65" s="38" t="s">
        <v>1241</v>
      </c>
      <c r="E65" s="38" t="s">
        <v>1121</v>
      </c>
      <c r="F65" s="38">
        <v>32373</v>
      </c>
      <c r="G65" s="43">
        <v>658.47</v>
      </c>
      <c r="H65" s="44">
        <v>0.29000000000000004</v>
      </c>
    </row>
    <row r="66" spans="1:8" x14ac:dyDescent="0.2">
      <c r="B66" s="46" t="s">
        <v>84</v>
      </c>
      <c r="C66" s="38" t="s">
        <v>822</v>
      </c>
      <c r="D66" s="38" t="s">
        <v>1242</v>
      </c>
      <c r="E66" s="38" t="s">
        <v>1109</v>
      </c>
      <c r="F66" s="38">
        <v>400000</v>
      </c>
      <c r="G66" s="43">
        <v>298.2</v>
      </c>
      <c r="H66" s="44">
        <v>0.13</v>
      </c>
    </row>
    <row r="67" spans="1:8" ht="13.5" thickBot="1" x14ac:dyDescent="0.25">
      <c r="E67" s="47" t="s">
        <v>48</v>
      </c>
      <c r="G67" s="48">
        <v>155691.1</v>
      </c>
      <c r="H67" s="49">
        <v>69.689999999999898</v>
      </c>
    </row>
    <row r="68" spans="1:8" ht="13.5" thickTop="1" x14ac:dyDescent="0.2">
      <c r="B68" s="94" t="s">
        <v>1243</v>
      </c>
      <c r="C68" s="93"/>
      <c r="H68" s="44"/>
    </row>
    <row r="69" spans="1:8" x14ac:dyDescent="0.2">
      <c r="B69" s="92" t="s">
        <v>9</v>
      </c>
      <c r="C69" s="93"/>
      <c r="H69" s="44"/>
    </row>
    <row r="70" spans="1:8" x14ac:dyDescent="0.2">
      <c r="B70" s="46" t="s">
        <v>84</v>
      </c>
      <c r="C70" s="38" t="s">
        <v>14</v>
      </c>
      <c r="D70" s="38" t="s">
        <v>1244</v>
      </c>
      <c r="E70" s="38" t="s">
        <v>1139</v>
      </c>
      <c r="F70" s="38">
        <v>131400</v>
      </c>
      <c r="G70" s="43">
        <v>488.87</v>
      </c>
      <c r="H70" s="44">
        <v>0.22</v>
      </c>
    </row>
    <row r="71" spans="1:8" ht="13.5" thickBot="1" x14ac:dyDescent="0.25">
      <c r="E71" s="47" t="s">
        <v>48</v>
      </c>
      <c r="G71" s="48">
        <v>488.87</v>
      </c>
      <c r="H71" s="49">
        <v>0.22</v>
      </c>
    </row>
    <row r="72" spans="1:8" ht="13.5" thickTop="1" x14ac:dyDescent="0.2">
      <c r="H72" s="44"/>
    </row>
    <row r="73" spans="1:8" x14ac:dyDescent="0.2">
      <c r="A73" s="92" t="s">
        <v>7</v>
      </c>
      <c r="B73" s="93"/>
      <c r="C73" s="93"/>
      <c r="H73" s="44"/>
    </row>
    <row r="74" spans="1:8" x14ac:dyDescent="0.2">
      <c r="B74" s="94" t="s">
        <v>8</v>
      </c>
      <c r="C74" s="93"/>
      <c r="H74" s="44"/>
    </row>
    <row r="75" spans="1:8" x14ac:dyDescent="0.2">
      <c r="B75" s="92" t="s">
        <v>9</v>
      </c>
      <c r="C75" s="93"/>
      <c r="H75" s="44"/>
    </row>
    <row r="76" spans="1:8" x14ac:dyDescent="0.2">
      <c r="B76" s="50">
        <v>9.0499999999999997E-2</v>
      </c>
      <c r="C76" s="38" t="s">
        <v>25</v>
      </c>
      <c r="D76" s="38" t="s">
        <v>26</v>
      </c>
      <c r="E76" s="38" t="s">
        <v>27</v>
      </c>
      <c r="F76" s="38">
        <v>750</v>
      </c>
      <c r="G76" s="43">
        <v>7144.9400000000005</v>
      </c>
      <c r="H76" s="44">
        <v>3.2</v>
      </c>
    </row>
    <row r="77" spans="1:8" x14ac:dyDescent="0.2">
      <c r="B77" s="50">
        <v>0.1115</v>
      </c>
      <c r="C77" s="38" t="s">
        <v>31</v>
      </c>
      <c r="D77" s="38" t="s">
        <v>32</v>
      </c>
      <c r="E77" s="38" t="s">
        <v>33</v>
      </c>
      <c r="F77" s="38">
        <v>400</v>
      </c>
      <c r="G77" s="43">
        <v>4104.9400000000005</v>
      </c>
      <c r="H77" s="44">
        <v>1.8399999999999999</v>
      </c>
    </row>
    <row r="78" spans="1:8" x14ac:dyDescent="0.2">
      <c r="B78" s="50">
        <v>0.109</v>
      </c>
      <c r="C78" s="38" t="s">
        <v>233</v>
      </c>
      <c r="D78" s="38" t="s">
        <v>234</v>
      </c>
      <c r="E78" s="38" t="s">
        <v>235</v>
      </c>
      <c r="F78" s="38">
        <v>350</v>
      </c>
      <c r="G78" s="43">
        <v>3552.34</v>
      </c>
      <c r="H78" s="44">
        <v>1.59</v>
      </c>
    </row>
    <row r="79" spans="1:8" x14ac:dyDescent="0.2">
      <c r="B79" s="50">
        <v>0.10489999999999999</v>
      </c>
      <c r="C79" s="38" t="s">
        <v>1245</v>
      </c>
      <c r="D79" s="38" t="s">
        <v>1246</v>
      </c>
      <c r="E79" s="38" t="s">
        <v>354</v>
      </c>
      <c r="F79" s="38">
        <v>300</v>
      </c>
      <c r="G79" s="43">
        <v>3067.85</v>
      </c>
      <c r="H79" s="44">
        <v>1.37</v>
      </c>
    </row>
    <row r="80" spans="1:8" x14ac:dyDescent="0.2">
      <c r="B80" s="50">
        <v>0.1125</v>
      </c>
      <c r="C80" s="38" t="s">
        <v>265</v>
      </c>
      <c r="D80" s="38" t="s">
        <v>266</v>
      </c>
      <c r="E80" s="38" t="s">
        <v>12</v>
      </c>
      <c r="F80" s="38">
        <v>217</v>
      </c>
      <c r="G80" s="43">
        <v>2243.37</v>
      </c>
      <c r="H80" s="44">
        <v>1</v>
      </c>
    </row>
    <row r="81" spans="2:8" x14ac:dyDescent="0.2">
      <c r="B81" s="50">
        <v>9.3399999999999997E-2</v>
      </c>
      <c r="C81" s="38" t="s">
        <v>31</v>
      </c>
      <c r="D81" s="38" t="s">
        <v>276</v>
      </c>
      <c r="E81" s="38" t="s">
        <v>33</v>
      </c>
      <c r="F81" s="38">
        <v>200</v>
      </c>
      <c r="G81" s="43">
        <v>1928.17</v>
      </c>
      <c r="H81" s="44">
        <v>0.86</v>
      </c>
    </row>
    <row r="82" spans="2:8" x14ac:dyDescent="0.2">
      <c r="B82" s="50">
        <v>9.7500000000000003E-2</v>
      </c>
      <c r="C82" s="38" t="s">
        <v>40</v>
      </c>
      <c r="D82" s="38" t="s">
        <v>1247</v>
      </c>
      <c r="E82" s="38" t="s">
        <v>253</v>
      </c>
      <c r="F82" s="38">
        <v>160</v>
      </c>
      <c r="G82" s="43">
        <v>1596.68</v>
      </c>
      <c r="H82" s="44">
        <v>0.72000000000000008</v>
      </c>
    </row>
    <row r="83" spans="2:8" x14ac:dyDescent="0.2">
      <c r="B83" s="50">
        <v>9.7500000000000003E-2</v>
      </c>
      <c r="C83" s="38" t="s">
        <v>40</v>
      </c>
      <c r="D83" s="38" t="s">
        <v>1248</v>
      </c>
      <c r="E83" s="38" t="s">
        <v>253</v>
      </c>
      <c r="F83" s="38">
        <v>160</v>
      </c>
      <c r="G83" s="43">
        <v>1580.6000000000001</v>
      </c>
      <c r="H83" s="44">
        <v>0.71000000000000008</v>
      </c>
    </row>
    <row r="84" spans="2:8" x14ac:dyDescent="0.2">
      <c r="B84" s="50">
        <v>0.11849999999999999</v>
      </c>
      <c r="C84" s="38" t="s">
        <v>31</v>
      </c>
      <c r="D84" s="38" t="s">
        <v>1249</v>
      </c>
      <c r="E84" s="38" t="s">
        <v>33</v>
      </c>
      <c r="F84" s="38">
        <v>150</v>
      </c>
      <c r="G84" s="43">
        <v>1578.14</v>
      </c>
      <c r="H84" s="44">
        <v>0.71000000000000008</v>
      </c>
    </row>
    <row r="85" spans="2:8" x14ac:dyDescent="0.2">
      <c r="B85" s="50">
        <v>9.7500000000000003E-2</v>
      </c>
      <c r="C85" s="38" t="s">
        <v>40</v>
      </c>
      <c r="D85" s="38" t="s">
        <v>1250</v>
      </c>
      <c r="E85" s="38" t="s">
        <v>253</v>
      </c>
      <c r="F85" s="38">
        <v>110</v>
      </c>
      <c r="G85" s="43">
        <v>1083.49</v>
      </c>
      <c r="H85" s="44">
        <v>0.49</v>
      </c>
    </row>
    <row r="86" spans="2:8" x14ac:dyDescent="0.2">
      <c r="B86" s="50">
        <v>9.2499999999999999E-2</v>
      </c>
      <c r="C86" s="38" t="s">
        <v>17</v>
      </c>
      <c r="D86" s="38" t="s">
        <v>323</v>
      </c>
      <c r="E86" s="38" t="s">
        <v>16</v>
      </c>
      <c r="F86" s="38">
        <v>5</v>
      </c>
      <c r="G86" s="43">
        <v>51.56</v>
      </c>
      <c r="H86" s="44">
        <v>0.02</v>
      </c>
    </row>
    <row r="87" spans="2:8" ht="13.5" thickBot="1" x14ac:dyDescent="0.25">
      <c r="E87" s="47" t="s">
        <v>48</v>
      </c>
      <c r="G87" s="48">
        <v>27932.080000000002</v>
      </c>
      <c r="H87" s="49">
        <v>12.51</v>
      </c>
    </row>
    <row r="88" spans="2:8" ht="13.5" thickTop="1" x14ac:dyDescent="0.2">
      <c r="B88" s="94" t="s">
        <v>52</v>
      </c>
      <c r="C88" s="93"/>
      <c r="H88" s="44"/>
    </row>
    <row r="89" spans="2:8" x14ac:dyDescent="0.2">
      <c r="B89" s="92" t="s">
        <v>9</v>
      </c>
      <c r="C89" s="93"/>
      <c r="H89" s="44"/>
    </row>
    <row r="90" spans="2:8" x14ac:dyDescent="0.2">
      <c r="B90" s="50">
        <v>7.17E-2</v>
      </c>
      <c r="C90" s="38" t="s">
        <v>53</v>
      </c>
      <c r="D90" s="38" t="s">
        <v>54</v>
      </c>
      <c r="E90" s="38" t="s">
        <v>55</v>
      </c>
      <c r="F90" s="38">
        <v>15500000</v>
      </c>
      <c r="G90" s="43">
        <v>14911</v>
      </c>
      <c r="H90" s="44">
        <v>6.68</v>
      </c>
    </row>
    <row r="91" spans="2:8" x14ac:dyDescent="0.2">
      <c r="B91" s="50">
        <v>6.6799999999999998E-2</v>
      </c>
      <c r="C91" s="38" t="s">
        <v>56</v>
      </c>
      <c r="D91" s="38" t="s">
        <v>57</v>
      </c>
      <c r="E91" s="38" t="s">
        <v>55</v>
      </c>
      <c r="F91" s="38">
        <v>10900000</v>
      </c>
      <c r="G91" s="43">
        <v>9739.15</v>
      </c>
      <c r="H91" s="44">
        <v>4.3600000000000003</v>
      </c>
    </row>
    <row r="92" spans="2:8" x14ac:dyDescent="0.2">
      <c r="B92" s="50">
        <v>6.7900000000000002E-2</v>
      </c>
      <c r="C92" s="38" t="s">
        <v>58</v>
      </c>
      <c r="D92" s="38" t="s">
        <v>59</v>
      </c>
      <c r="E92" s="38" t="s">
        <v>55</v>
      </c>
      <c r="F92" s="38">
        <v>3500000</v>
      </c>
      <c r="G92" s="43">
        <v>3249.4</v>
      </c>
      <c r="H92" s="44">
        <v>1.46</v>
      </c>
    </row>
    <row r="93" spans="2:8" x14ac:dyDescent="0.2">
      <c r="B93" s="50">
        <v>7.6999999999999999E-2</v>
      </c>
      <c r="C93" s="38" t="s">
        <v>60</v>
      </c>
      <c r="D93" s="38" t="s">
        <v>687</v>
      </c>
      <c r="E93" s="38" t="s">
        <v>55</v>
      </c>
      <c r="F93" s="38">
        <v>700000</v>
      </c>
      <c r="G93" s="43">
        <v>688.43000000000006</v>
      </c>
      <c r="H93" s="44">
        <v>0.31000000000000005</v>
      </c>
    </row>
    <row r="94" spans="2:8" x14ac:dyDescent="0.2">
      <c r="B94" s="50">
        <v>8.4500000000000006E-2</v>
      </c>
      <c r="C94" s="38" t="s">
        <v>60</v>
      </c>
      <c r="D94" s="38" t="s">
        <v>223</v>
      </c>
      <c r="E94" s="38" t="s">
        <v>55</v>
      </c>
      <c r="F94" s="38">
        <v>200000</v>
      </c>
      <c r="G94" s="43">
        <v>202.82</v>
      </c>
      <c r="H94" s="44">
        <v>9.0000000000000011E-2</v>
      </c>
    </row>
    <row r="95" spans="2:8" x14ac:dyDescent="0.2">
      <c r="B95" s="50">
        <v>8.2699999999999996E-2</v>
      </c>
      <c r="C95" s="38" t="s">
        <v>62</v>
      </c>
      <c r="D95" s="38" t="s">
        <v>63</v>
      </c>
      <c r="E95" s="38" t="s">
        <v>55</v>
      </c>
      <c r="F95" s="38">
        <v>96000</v>
      </c>
      <c r="G95" s="43">
        <v>97.08</v>
      </c>
      <c r="H95" s="44">
        <v>0.04</v>
      </c>
    </row>
    <row r="96" spans="2:8" x14ac:dyDescent="0.2">
      <c r="B96" s="50">
        <v>8.2900000000000001E-2</v>
      </c>
      <c r="C96" s="38" t="s">
        <v>217</v>
      </c>
      <c r="D96" s="38" t="s">
        <v>1251</v>
      </c>
      <c r="E96" s="38" t="s">
        <v>55</v>
      </c>
      <c r="F96" s="38">
        <v>72000</v>
      </c>
      <c r="G96" s="43">
        <v>71.95</v>
      </c>
      <c r="H96" s="44">
        <v>3.0000000000000002E-2</v>
      </c>
    </row>
    <row r="97" spans="1:8" x14ac:dyDescent="0.2">
      <c r="B97" s="50">
        <v>8.43E-2</v>
      </c>
      <c r="C97" s="38" t="s">
        <v>212</v>
      </c>
      <c r="D97" s="38" t="s">
        <v>690</v>
      </c>
      <c r="E97" s="38" t="s">
        <v>55</v>
      </c>
      <c r="F97" s="38">
        <v>25000</v>
      </c>
      <c r="G97" s="43">
        <v>25.3</v>
      </c>
      <c r="H97" s="44">
        <v>0.01</v>
      </c>
    </row>
    <row r="98" spans="1:8" x14ac:dyDescent="0.2">
      <c r="B98" s="50">
        <v>8.1900000000000001E-2</v>
      </c>
      <c r="C98" s="38" t="s">
        <v>1252</v>
      </c>
      <c r="D98" s="38" t="s">
        <v>1253</v>
      </c>
      <c r="E98" s="38" t="s">
        <v>55</v>
      </c>
      <c r="F98" s="38">
        <v>40</v>
      </c>
      <c r="G98" s="43">
        <v>0.04</v>
      </c>
      <c r="H98" s="44">
        <v>0</v>
      </c>
    </row>
    <row r="99" spans="1:8" ht="13.5" thickBot="1" x14ac:dyDescent="0.25">
      <c r="E99" s="47" t="s">
        <v>48</v>
      </c>
      <c r="G99" s="51">
        <v>28985.17</v>
      </c>
      <c r="H99" s="52">
        <v>12.98</v>
      </c>
    </row>
    <row r="100" spans="1:8" ht="13.5" thickTop="1" x14ac:dyDescent="0.2">
      <c r="H100" s="44"/>
    </row>
    <row r="101" spans="1:8" x14ac:dyDescent="0.2">
      <c r="B101" s="92" t="s">
        <v>1254</v>
      </c>
      <c r="C101" s="93"/>
      <c r="H101" s="44"/>
    </row>
    <row r="102" spans="1:8" x14ac:dyDescent="0.2">
      <c r="B102" s="94" t="s">
        <v>601</v>
      </c>
      <c r="C102" s="93"/>
      <c r="E102" s="47" t="s">
        <v>602</v>
      </c>
      <c r="H102" s="44"/>
    </row>
    <row r="103" spans="1:8" x14ac:dyDescent="0.2">
      <c r="C103" s="38" t="s">
        <v>227</v>
      </c>
      <c r="E103" s="38" t="s">
        <v>2401</v>
      </c>
      <c r="G103" s="43">
        <v>850</v>
      </c>
      <c r="H103" s="44">
        <v>0.38</v>
      </c>
    </row>
    <row r="104" spans="1:8" ht="13.5" thickBot="1" x14ac:dyDescent="0.25">
      <c r="E104" s="47" t="s">
        <v>48</v>
      </c>
      <c r="G104" s="48">
        <v>850</v>
      </c>
      <c r="H104" s="49">
        <v>0.38</v>
      </c>
    </row>
    <row r="105" spans="1:8" ht="13.5" thickTop="1" x14ac:dyDescent="0.2">
      <c r="B105" s="46" t="s">
        <v>84</v>
      </c>
      <c r="H105" s="44"/>
    </row>
    <row r="106" spans="1:8" x14ac:dyDescent="0.2">
      <c r="C106" s="38" t="s">
        <v>85</v>
      </c>
      <c r="E106" s="38" t="s">
        <v>84</v>
      </c>
      <c r="G106" s="43">
        <v>7600</v>
      </c>
      <c r="H106" s="44">
        <v>3.4000000000000004</v>
      </c>
    </row>
    <row r="107" spans="1:8" x14ac:dyDescent="0.2">
      <c r="H107" s="44"/>
    </row>
    <row r="108" spans="1:8" x14ac:dyDescent="0.2">
      <c r="A108" s="53" t="s">
        <v>86</v>
      </c>
      <c r="G108" s="54">
        <v>1697.17</v>
      </c>
      <c r="H108" s="55">
        <v>0.82</v>
      </c>
    </row>
    <row r="109" spans="1:8" x14ac:dyDescent="0.2">
      <c r="H109" s="44"/>
    </row>
    <row r="110" spans="1:8" ht="13.5" thickBot="1" x14ac:dyDescent="0.25">
      <c r="E110" s="47" t="s">
        <v>87</v>
      </c>
      <c r="G110" s="48">
        <v>223244.39</v>
      </c>
      <c r="H110" s="49">
        <v>100</v>
      </c>
    </row>
    <row r="111" spans="1:8" ht="13.5" thickTop="1" x14ac:dyDescent="0.2">
      <c r="H111" s="44"/>
    </row>
    <row r="112" spans="1:8" x14ac:dyDescent="0.2">
      <c r="A112" s="47" t="s">
        <v>88</v>
      </c>
      <c r="H112" s="44"/>
    </row>
    <row r="113" spans="1:8" x14ac:dyDescent="0.2">
      <c r="A113" s="38">
        <v>1</v>
      </c>
      <c r="B113" s="38" t="s">
        <v>1255</v>
      </c>
      <c r="H113" s="44"/>
    </row>
    <row r="114" spans="1:8" x14ac:dyDescent="0.2">
      <c r="H114" s="44"/>
    </row>
    <row r="115" spans="1:8" x14ac:dyDescent="0.2">
      <c r="A115" s="38">
        <v>2</v>
      </c>
      <c r="B115" s="38" t="s">
        <v>90</v>
      </c>
      <c r="H115" s="44"/>
    </row>
    <row r="116" spans="1:8" x14ac:dyDescent="0.2">
      <c r="H116" s="44"/>
    </row>
    <row r="117" spans="1:8" x14ac:dyDescent="0.2">
      <c r="A117" s="38">
        <v>3</v>
      </c>
      <c r="B117" s="38" t="s">
        <v>1256</v>
      </c>
      <c r="H117" s="44"/>
    </row>
    <row r="118" spans="1:8" x14ac:dyDescent="0.2">
      <c r="H118" s="44"/>
    </row>
    <row r="119" spans="1:8" x14ac:dyDescent="0.2">
      <c r="A119" s="38">
        <v>4</v>
      </c>
      <c r="B119" s="38" t="s">
        <v>91</v>
      </c>
      <c r="H119" s="44"/>
    </row>
    <row r="120" spans="1:8" x14ac:dyDescent="0.2">
      <c r="B120" s="38" t="s">
        <v>92</v>
      </c>
      <c r="H120" s="44"/>
    </row>
    <row r="121" spans="1:8" x14ac:dyDescent="0.2">
      <c r="B121" s="38" t="s">
        <v>93</v>
      </c>
      <c r="H121" s="44"/>
    </row>
    <row r="122" spans="1:8" x14ac:dyDescent="0.2">
      <c r="A122" s="34"/>
      <c r="B122" s="34"/>
      <c r="C122" s="34"/>
      <c r="D122" s="34"/>
      <c r="E122" s="34"/>
      <c r="F122" s="34"/>
      <c r="G122" s="36"/>
      <c r="H122" s="56"/>
    </row>
  </sheetData>
  <mergeCells count="12">
    <mergeCell ref="B74:C74"/>
    <mergeCell ref="B75:C75"/>
    <mergeCell ref="B88:C88"/>
    <mergeCell ref="B89:C89"/>
    <mergeCell ref="B101:C101"/>
    <mergeCell ref="B102:C102"/>
    <mergeCell ref="A2:C2"/>
    <mergeCell ref="A3:C3"/>
    <mergeCell ref="B4:C4"/>
    <mergeCell ref="B68:C68"/>
    <mergeCell ref="B69:C69"/>
    <mergeCell ref="A73:C73"/>
  </mergeCells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313"/>
  <sheetViews>
    <sheetView zoomScaleNormal="100" workbookViewId="0">
      <selection activeCell="A21" sqref="A21"/>
    </sheetView>
  </sheetViews>
  <sheetFormatPr defaultRowHeight="12.75" x14ac:dyDescent="0.2"/>
  <cols>
    <col min="1" max="1" width="58.140625" style="38" bestFit="1" customWidth="1"/>
    <col min="2" max="2" width="19.28515625" style="38" bestFit="1" customWidth="1"/>
    <col min="3" max="3" width="17" style="38" bestFit="1" customWidth="1"/>
    <col min="4" max="16384" width="9.140625" style="38"/>
  </cols>
  <sheetData>
    <row r="1" spans="1:3" x14ac:dyDescent="0.2">
      <c r="A1" s="73" t="s">
        <v>2026</v>
      </c>
      <c r="B1" s="73" t="s">
        <v>2027</v>
      </c>
      <c r="C1" s="73" t="s">
        <v>2028</v>
      </c>
    </row>
    <row r="2" spans="1:3" x14ac:dyDescent="0.2">
      <c r="A2" s="74" t="s">
        <v>2029</v>
      </c>
      <c r="B2" s="74">
        <v>1011.62</v>
      </c>
      <c r="C2" s="74">
        <v>1011.62</v>
      </c>
    </row>
    <row r="3" spans="1:3" x14ac:dyDescent="0.2">
      <c r="A3" s="74" t="s">
        <v>2030</v>
      </c>
      <c r="B3" s="74">
        <v>2811.1442999999999</v>
      </c>
      <c r="C3" s="74">
        <v>2825.462</v>
      </c>
    </row>
    <row r="4" spans="1:3" x14ac:dyDescent="0.2">
      <c r="A4" s="74" t="s">
        <v>2031</v>
      </c>
      <c r="B4" s="74">
        <v>1004.745</v>
      </c>
      <c r="C4" s="74">
        <v>1004.2697000000001</v>
      </c>
    </row>
    <row r="5" spans="1:3" x14ac:dyDescent="0.2">
      <c r="A5" s="74" t="s">
        <v>2032</v>
      </c>
      <c r="B5" s="74">
        <v>1012.3264</v>
      </c>
      <c r="C5" s="74">
        <v>1012.3371000000001</v>
      </c>
    </row>
    <row r="6" spans="1:3" x14ac:dyDescent="0.2">
      <c r="A6" s="74" t="s">
        <v>2033</v>
      </c>
      <c r="B6" s="74">
        <v>1011.62</v>
      </c>
      <c r="C6" s="74">
        <v>1011.62</v>
      </c>
    </row>
    <row r="7" spans="1:3" x14ac:dyDescent="0.2">
      <c r="A7" s="74" t="s">
        <v>2034</v>
      </c>
      <c r="B7" s="74">
        <v>2818.2074000000002</v>
      </c>
      <c r="C7" s="74">
        <v>2832.6698000000001</v>
      </c>
    </row>
    <row r="8" spans="1:3" x14ac:dyDescent="0.2">
      <c r="A8" s="74" t="s">
        <v>2035</v>
      </c>
      <c r="B8" s="74">
        <v>1010.0922</v>
      </c>
      <c r="C8" s="74">
        <v>1009.6102000000001</v>
      </c>
    </row>
    <row r="9" spans="1:3" x14ac:dyDescent="0.2">
      <c r="A9" s="74" t="s">
        <v>2036</v>
      </c>
      <c r="B9" s="74">
        <v>1021.9907000000001</v>
      </c>
      <c r="C9" s="74">
        <v>1022.0012</v>
      </c>
    </row>
    <row r="10" spans="1:3" x14ac:dyDescent="0.2">
      <c r="A10" s="74" t="s">
        <v>2037</v>
      </c>
      <c r="B10" s="74">
        <v>1222.81</v>
      </c>
      <c r="C10" s="74">
        <v>1222.81</v>
      </c>
    </row>
    <row r="11" spans="1:3" x14ac:dyDescent="0.2">
      <c r="A11" s="74" t="s">
        <v>2038</v>
      </c>
      <c r="B11" s="74">
        <v>3480.335</v>
      </c>
      <c r="C11" s="74">
        <v>3498.0977000000003</v>
      </c>
    </row>
    <row r="12" spans="1:3" x14ac:dyDescent="0.2">
      <c r="A12" s="74" t="s">
        <v>2039</v>
      </c>
      <c r="B12" s="74">
        <v>1005.4786</v>
      </c>
      <c r="C12" s="74">
        <v>1005.4833000000001</v>
      </c>
    </row>
    <row r="13" spans="1:3" x14ac:dyDescent="0.2">
      <c r="A13" s="74" t="s">
        <v>2040</v>
      </c>
      <c r="B13" s="74">
        <v>1000.379</v>
      </c>
      <c r="C13" s="74">
        <v>1000.3836</v>
      </c>
    </row>
    <row r="14" spans="1:3" x14ac:dyDescent="0.2">
      <c r="A14" s="74" t="s">
        <v>2041</v>
      </c>
      <c r="B14" s="74">
        <v>1222.81</v>
      </c>
      <c r="C14" s="74">
        <v>1222.81</v>
      </c>
    </row>
    <row r="15" spans="1:3" x14ac:dyDescent="0.2">
      <c r="A15" s="74" t="s">
        <v>2042</v>
      </c>
      <c r="B15" s="74">
        <v>3471.6593000000003</v>
      </c>
      <c r="C15" s="74">
        <v>3489.2437</v>
      </c>
    </row>
    <row r="16" spans="1:3" x14ac:dyDescent="0.2">
      <c r="A16" s="74" t="s">
        <v>2043</v>
      </c>
      <c r="B16" s="74">
        <v>22.043100000000003</v>
      </c>
      <c r="C16" s="74">
        <v>21.873100000000001</v>
      </c>
    </row>
    <row r="17" spans="1:3" x14ac:dyDescent="0.2">
      <c r="A17" s="74" t="s">
        <v>2044</v>
      </c>
      <c r="B17" s="74">
        <v>48.769500000000001</v>
      </c>
      <c r="C17" s="74">
        <v>48.3934</v>
      </c>
    </row>
    <row r="18" spans="1:3" x14ac:dyDescent="0.2">
      <c r="A18" s="74" t="s">
        <v>2045</v>
      </c>
      <c r="B18" s="74">
        <v>13.198600000000001</v>
      </c>
      <c r="C18" s="74">
        <v>13.0968</v>
      </c>
    </row>
    <row r="19" spans="1:3" x14ac:dyDescent="0.2">
      <c r="A19" s="74" t="s">
        <v>2046</v>
      </c>
      <c r="B19" s="74">
        <v>28.7407</v>
      </c>
      <c r="C19" s="74">
        <v>28.506</v>
      </c>
    </row>
    <row r="20" spans="1:3" x14ac:dyDescent="0.2">
      <c r="A20" s="74" t="s">
        <v>2047</v>
      </c>
      <c r="B20" s="74">
        <v>46.910800000000002</v>
      </c>
      <c r="C20" s="74">
        <v>46.527799999999999</v>
      </c>
    </row>
    <row r="21" spans="1:3" x14ac:dyDescent="0.2">
      <c r="A21" s="74" t="s">
        <v>2048</v>
      </c>
      <c r="B21" s="74">
        <v>10.490300000000001</v>
      </c>
      <c r="C21" s="74">
        <v>10.4047</v>
      </c>
    </row>
    <row r="22" spans="1:3" x14ac:dyDescent="0.2">
      <c r="A22" s="74" t="s">
        <v>2049</v>
      </c>
      <c r="B22" s="74">
        <v>32.036300000000004</v>
      </c>
      <c r="C22" s="74">
        <v>32.105200000000004</v>
      </c>
    </row>
    <row r="23" spans="1:3" x14ac:dyDescent="0.2">
      <c r="A23" s="74" t="s">
        <v>2050</v>
      </c>
      <c r="B23" s="74">
        <v>11.696200000000001</v>
      </c>
      <c r="C23" s="74">
        <v>11.721400000000001</v>
      </c>
    </row>
    <row r="24" spans="1:3" x14ac:dyDescent="0.2">
      <c r="A24" s="74" t="s">
        <v>2051</v>
      </c>
      <c r="B24" s="74">
        <v>10.142200000000001</v>
      </c>
      <c r="C24" s="74">
        <v>10.131300000000001</v>
      </c>
    </row>
    <row r="25" spans="1:3" x14ac:dyDescent="0.2">
      <c r="A25" s="74" t="s">
        <v>2052</v>
      </c>
      <c r="B25" s="74">
        <v>33.215499999999999</v>
      </c>
      <c r="C25" s="74">
        <v>33.3095</v>
      </c>
    </row>
    <row r="26" spans="1:3" x14ac:dyDescent="0.2">
      <c r="A26" s="74" t="s">
        <v>2053</v>
      </c>
      <c r="B26" s="74">
        <v>11.8299</v>
      </c>
      <c r="C26" s="74">
        <v>11.863300000000001</v>
      </c>
    </row>
    <row r="27" spans="1:3" x14ac:dyDescent="0.2">
      <c r="A27" s="74" t="s">
        <v>2054</v>
      </c>
      <c r="B27" s="74">
        <v>10.516200000000001</v>
      </c>
      <c r="C27" s="74">
        <v>10.545900000000001</v>
      </c>
    </row>
    <row r="28" spans="1:3" x14ac:dyDescent="0.2">
      <c r="A28" s="74" t="s">
        <v>2055</v>
      </c>
      <c r="B28" s="74">
        <v>11.7905</v>
      </c>
      <c r="C28" s="74">
        <v>11.751800000000001</v>
      </c>
    </row>
    <row r="29" spans="1:3" x14ac:dyDescent="0.2">
      <c r="A29" s="74" t="s">
        <v>2056</v>
      </c>
      <c r="B29" s="74">
        <v>11.7904</v>
      </c>
      <c r="C29" s="74">
        <v>11.7516</v>
      </c>
    </row>
    <row r="30" spans="1:3" x14ac:dyDescent="0.2">
      <c r="A30" s="74" t="s">
        <v>2057</v>
      </c>
      <c r="B30" s="74">
        <v>11.637400000000001</v>
      </c>
      <c r="C30" s="74">
        <v>11.5946</v>
      </c>
    </row>
    <row r="31" spans="1:3" x14ac:dyDescent="0.2">
      <c r="A31" s="74" t="s">
        <v>2058</v>
      </c>
      <c r="B31" s="74">
        <v>11.637400000000001</v>
      </c>
      <c r="C31" s="74">
        <v>11.5946</v>
      </c>
    </row>
    <row r="32" spans="1:3" x14ac:dyDescent="0.2">
      <c r="A32" s="74" t="s">
        <v>2059</v>
      </c>
      <c r="B32" s="74">
        <v>11.797500000000001</v>
      </c>
      <c r="C32" s="74">
        <v>11.735900000000001</v>
      </c>
    </row>
    <row r="33" spans="1:3" x14ac:dyDescent="0.2">
      <c r="A33" s="74" t="s">
        <v>2060</v>
      </c>
      <c r="B33" s="74">
        <v>11.799000000000001</v>
      </c>
      <c r="C33" s="74">
        <v>11.737500000000001</v>
      </c>
    </row>
    <row r="34" spans="1:3" x14ac:dyDescent="0.2">
      <c r="A34" s="74" t="s">
        <v>2061</v>
      </c>
      <c r="B34" s="74">
        <v>11.661900000000001</v>
      </c>
      <c r="C34" s="74">
        <v>11.5967</v>
      </c>
    </row>
    <row r="35" spans="1:3" x14ac:dyDescent="0.2">
      <c r="A35" s="74" t="s">
        <v>2062</v>
      </c>
      <c r="B35" s="74">
        <v>11.662000000000001</v>
      </c>
      <c r="C35" s="74">
        <v>11.5968</v>
      </c>
    </row>
    <row r="36" spans="1:3" x14ac:dyDescent="0.2">
      <c r="A36" s="74" t="s">
        <v>2063</v>
      </c>
      <c r="B36" s="74">
        <v>11.351000000000001</v>
      </c>
      <c r="C36" s="74">
        <v>11.329800000000001</v>
      </c>
    </row>
    <row r="37" spans="1:3" x14ac:dyDescent="0.2">
      <c r="A37" s="74" t="s">
        <v>2064</v>
      </c>
      <c r="B37" s="74">
        <v>11.217400000000001</v>
      </c>
      <c r="C37" s="74">
        <v>11.1919</v>
      </c>
    </row>
    <row r="38" spans="1:3" x14ac:dyDescent="0.2">
      <c r="A38" s="74" t="s">
        <v>2065</v>
      </c>
      <c r="B38" s="74">
        <v>11.217400000000001</v>
      </c>
      <c r="C38" s="74">
        <v>11.1919</v>
      </c>
    </row>
    <row r="39" spans="1:3" x14ac:dyDescent="0.2">
      <c r="A39" s="74" t="s">
        <v>2066</v>
      </c>
      <c r="B39" s="74">
        <v>11.139000000000001</v>
      </c>
      <c r="C39" s="74">
        <v>11.117000000000001</v>
      </c>
    </row>
    <row r="40" spans="1:3" x14ac:dyDescent="0.2">
      <c r="A40" s="74" t="s">
        <v>2067</v>
      </c>
      <c r="B40" s="74">
        <v>11.139000000000001</v>
      </c>
      <c r="C40" s="74">
        <v>11.117000000000001</v>
      </c>
    </row>
    <row r="41" spans="1:3" x14ac:dyDescent="0.2">
      <c r="A41" s="74" t="s">
        <v>2068</v>
      </c>
      <c r="B41" s="74">
        <v>11.0352</v>
      </c>
      <c r="C41" s="74">
        <v>11.0092</v>
      </c>
    </row>
    <row r="42" spans="1:3" x14ac:dyDescent="0.2">
      <c r="A42" s="74" t="s">
        <v>2069</v>
      </c>
      <c r="B42" s="74">
        <v>11.0352</v>
      </c>
      <c r="C42" s="74">
        <v>11.0092</v>
      </c>
    </row>
    <row r="43" spans="1:3" x14ac:dyDescent="0.2">
      <c r="A43" s="74" t="s">
        <v>2070</v>
      </c>
      <c r="B43" s="74">
        <v>10.788600000000001</v>
      </c>
      <c r="C43" s="74">
        <v>10.812900000000001</v>
      </c>
    </row>
    <row r="44" spans="1:3" x14ac:dyDescent="0.2">
      <c r="A44" s="74" t="s">
        <v>2071</v>
      </c>
      <c r="B44" s="74">
        <v>18.857200000000002</v>
      </c>
      <c r="C44" s="74">
        <v>18.8996</v>
      </c>
    </row>
    <row r="45" spans="1:3" x14ac:dyDescent="0.2">
      <c r="A45" s="74" t="s">
        <v>2072</v>
      </c>
      <c r="B45" s="74">
        <v>10.372300000000001</v>
      </c>
      <c r="C45" s="74">
        <v>10.333500000000001</v>
      </c>
    </row>
    <row r="46" spans="1:3" x14ac:dyDescent="0.2">
      <c r="A46" s="74" t="s">
        <v>2073</v>
      </c>
      <c r="B46" s="74">
        <v>10.734500000000001</v>
      </c>
      <c r="C46" s="74">
        <v>10.758600000000001</v>
      </c>
    </row>
    <row r="47" spans="1:3" x14ac:dyDescent="0.2">
      <c r="A47" s="74" t="s">
        <v>2074</v>
      </c>
      <c r="B47" s="74">
        <v>10.0062</v>
      </c>
      <c r="C47" s="74">
        <v>10.0016</v>
      </c>
    </row>
    <row r="48" spans="1:3" x14ac:dyDescent="0.2">
      <c r="A48" s="74" t="s">
        <v>2075</v>
      </c>
      <c r="B48" s="74">
        <v>14.846400000000001</v>
      </c>
      <c r="C48" s="74">
        <v>14.888500000000001</v>
      </c>
    </row>
    <row r="49" spans="1:3" x14ac:dyDescent="0.2">
      <c r="A49" s="74" t="s">
        <v>2076</v>
      </c>
      <c r="B49" s="74">
        <v>19.7667</v>
      </c>
      <c r="C49" s="74">
        <v>19.822600000000001</v>
      </c>
    </row>
    <row r="50" spans="1:3" x14ac:dyDescent="0.2">
      <c r="A50" s="74" t="s">
        <v>2077</v>
      </c>
      <c r="B50" s="74">
        <v>10.5976</v>
      </c>
      <c r="C50" s="74">
        <v>10.557500000000001</v>
      </c>
    </row>
    <row r="51" spans="1:3" x14ac:dyDescent="0.2">
      <c r="A51" s="74" t="s">
        <v>2078</v>
      </c>
      <c r="B51" s="74">
        <v>10.121700000000001</v>
      </c>
      <c r="C51" s="74">
        <v>10.150400000000001</v>
      </c>
    </row>
    <row r="52" spans="1:3" x14ac:dyDescent="0.2">
      <c r="A52" s="74" t="s">
        <v>2079</v>
      </c>
      <c r="B52" s="74">
        <v>10.430200000000001</v>
      </c>
      <c r="C52" s="74">
        <v>10.425700000000001</v>
      </c>
    </row>
    <row r="53" spans="1:3" x14ac:dyDescent="0.2">
      <c r="A53" s="74" t="s">
        <v>2080</v>
      </c>
      <c r="B53" s="74">
        <v>10.079800000000001</v>
      </c>
      <c r="C53" s="74">
        <v>10.079800000000001</v>
      </c>
    </row>
    <row r="54" spans="1:3" x14ac:dyDescent="0.2">
      <c r="A54" s="74" t="s">
        <v>2081</v>
      </c>
      <c r="B54" s="74">
        <v>27.443300000000001</v>
      </c>
      <c r="C54" s="74">
        <v>27.565300000000001</v>
      </c>
    </row>
    <row r="55" spans="1:3" x14ac:dyDescent="0.2">
      <c r="A55" s="74" t="s">
        <v>2082</v>
      </c>
      <c r="B55" s="74">
        <v>10.2409</v>
      </c>
      <c r="C55" s="74">
        <v>10.233700000000001</v>
      </c>
    </row>
    <row r="56" spans="1:3" x14ac:dyDescent="0.2">
      <c r="A56" s="74" t="s">
        <v>2083</v>
      </c>
      <c r="B56" s="74">
        <v>10.148100000000001</v>
      </c>
      <c r="C56" s="74">
        <v>10.1454</v>
      </c>
    </row>
    <row r="57" spans="1:3" x14ac:dyDescent="0.2">
      <c r="A57" s="74" t="s">
        <v>2084</v>
      </c>
      <c r="B57" s="74">
        <v>10.080500000000001</v>
      </c>
      <c r="C57" s="74">
        <v>10.080500000000001</v>
      </c>
    </row>
    <row r="58" spans="1:3" x14ac:dyDescent="0.2">
      <c r="A58" s="74" t="s">
        <v>2085</v>
      </c>
      <c r="B58" s="74">
        <v>27.86</v>
      </c>
      <c r="C58" s="74">
        <v>27.990500000000001</v>
      </c>
    </row>
    <row r="59" spans="1:3" x14ac:dyDescent="0.2">
      <c r="A59" s="74" t="s">
        <v>2086</v>
      </c>
      <c r="B59" s="74">
        <v>12.594900000000001</v>
      </c>
      <c r="C59" s="74">
        <v>12.6539</v>
      </c>
    </row>
    <row r="60" spans="1:3" x14ac:dyDescent="0.2">
      <c r="A60" s="74" t="s">
        <v>2087</v>
      </c>
      <c r="B60" s="74">
        <v>10.164</v>
      </c>
      <c r="C60" s="74">
        <v>10.161200000000001</v>
      </c>
    </row>
    <row r="61" spans="1:3" x14ac:dyDescent="0.2">
      <c r="A61" s="74" t="s">
        <v>2088</v>
      </c>
      <c r="B61" s="74">
        <v>22.7376</v>
      </c>
      <c r="C61" s="74">
        <v>22.711200000000002</v>
      </c>
    </row>
    <row r="62" spans="1:3" x14ac:dyDescent="0.2">
      <c r="A62" s="74" t="s">
        <v>2089</v>
      </c>
      <c r="B62" s="74">
        <v>22.467300000000002</v>
      </c>
      <c r="C62" s="74">
        <v>22.372199999999999</v>
      </c>
    </row>
    <row r="63" spans="1:3" x14ac:dyDescent="0.2">
      <c r="A63" s="74" t="s">
        <v>2090</v>
      </c>
      <c r="B63" s="74">
        <v>10.628300000000001</v>
      </c>
      <c r="C63" s="74">
        <v>10.616</v>
      </c>
    </row>
    <row r="64" spans="1:3" x14ac:dyDescent="0.2">
      <c r="A64" s="74" t="s">
        <v>2091</v>
      </c>
      <c r="B64" s="74">
        <v>22.0428</v>
      </c>
      <c r="C64" s="74">
        <v>22.007899999999999</v>
      </c>
    </row>
    <row r="65" spans="1:3" x14ac:dyDescent="0.2">
      <c r="A65" s="74" t="s">
        <v>2092</v>
      </c>
      <c r="B65" s="74">
        <v>10.8322</v>
      </c>
      <c r="C65" s="74">
        <v>10.815000000000001</v>
      </c>
    </row>
    <row r="66" spans="1:3" x14ac:dyDescent="0.2">
      <c r="A66" s="74" t="s">
        <v>2093</v>
      </c>
      <c r="B66" s="74">
        <v>21.797700000000003</v>
      </c>
      <c r="C66" s="74">
        <v>21.7165</v>
      </c>
    </row>
    <row r="67" spans="1:3" x14ac:dyDescent="0.2">
      <c r="A67" s="74" t="s">
        <v>2094</v>
      </c>
      <c r="B67" s="74">
        <v>2252.2503000000002</v>
      </c>
      <c r="C67" s="74">
        <v>2262.2786000000001</v>
      </c>
    </row>
    <row r="68" spans="1:3" x14ac:dyDescent="0.2">
      <c r="A68" s="74" t="s">
        <v>2095</v>
      </c>
      <c r="B68" s="74">
        <v>1049.2628</v>
      </c>
      <c r="C68" s="74">
        <v>1048.796</v>
      </c>
    </row>
    <row r="69" spans="1:3" x14ac:dyDescent="0.2">
      <c r="A69" s="74" t="s">
        <v>2096</v>
      </c>
      <c r="B69" s="74">
        <v>2296.0853000000002</v>
      </c>
      <c r="C69" s="74">
        <v>2306.8400999999999</v>
      </c>
    </row>
    <row r="70" spans="1:3" x14ac:dyDescent="0.2">
      <c r="A70" s="74" t="s">
        <v>2097</v>
      </c>
      <c r="B70" s="74">
        <v>1103.0029</v>
      </c>
      <c r="C70" s="74">
        <v>1102.4804000000001</v>
      </c>
    </row>
    <row r="71" spans="1:3" x14ac:dyDescent="0.2">
      <c r="A71" s="74" t="s">
        <v>2098</v>
      </c>
      <c r="B71" s="74">
        <v>12.725000000000001</v>
      </c>
      <c r="C71" s="74">
        <v>12.619900000000001</v>
      </c>
    </row>
    <row r="72" spans="1:3" x14ac:dyDescent="0.2">
      <c r="A72" s="74" t="s">
        <v>2099</v>
      </c>
      <c r="B72" s="74">
        <v>13.5572</v>
      </c>
      <c r="C72" s="74">
        <v>13.455400000000001</v>
      </c>
    </row>
    <row r="73" spans="1:3" x14ac:dyDescent="0.2">
      <c r="A73" s="74" t="s">
        <v>2100</v>
      </c>
      <c r="B73" s="74">
        <v>58.4255</v>
      </c>
      <c r="C73" s="74">
        <v>57.942600000000006</v>
      </c>
    </row>
    <row r="74" spans="1:3" x14ac:dyDescent="0.2">
      <c r="A74" s="74" t="s">
        <v>2101</v>
      </c>
      <c r="B74" s="74">
        <v>11.3758</v>
      </c>
      <c r="C74" s="74">
        <v>11.2818</v>
      </c>
    </row>
    <row r="75" spans="1:3" x14ac:dyDescent="0.2">
      <c r="A75" s="74" t="s">
        <v>2102</v>
      </c>
      <c r="B75" s="74">
        <v>61.482900000000001</v>
      </c>
      <c r="C75" s="74">
        <v>61.021599999999999</v>
      </c>
    </row>
    <row r="76" spans="1:3" x14ac:dyDescent="0.2">
      <c r="A76" s="74" t="s">
        <v>2103</v>
      </c>
      <c r="B76" s="74">
        <v>57.108200000000004</v>
      </c>
      <c r="C76" s="74">
        <v>56.636200000000002</v>
      </c>
    </row>
    <row r="77" spans="1:3" x14ac:dyDescent="0.2">
      <c r="A77" s="74" t="s">
        <v>2104</v>
      </c>
      <c r="B77" s="74">
        <v>60.044200000000004</v>
      </c>
      <c r="C77" s="74">
        <v>59.593700000000005</v>
      </c>
    </row>
    <row r="78" spans="1:3" x14ac:dyDescent="0.2">
      <c r="A78" s="74" t="s">
        <v>2105</v>
      </c>
      <c r="B78" s="74">
        <v>38.751800000000003</v>
      </c>
      <c r="C78" s="74">
        <v>38.716000000000001</v>
      </c>
    </row>
    <row r="79" spans="1:3" x14ac:dyDescent="0.2">
      <c r="A79" s="74" t="s">
        <v>2106</v>
      </c>
      <c r="B79" s="74">
        <v>10.5939</v>
      </c>
      <c r="C79" s="74">
        <v>10.5305</v>
      </c>
    </row>
    <row r="80" spans="1:3" x14ac:dyDescent="0.2">
      <c r="A80" s="74" t="s">
        <v>2107</v>
      </c>
      <c r="B80" s="74">
        <v>39.240400000000001</v>
      </c>
      <c r="C80" s="74">
        <v>39.214600000000004</v>
      </c>
    </row>
    <row r="81" spans="1:3" x14ac:dyDescent="0.2">
      <c r="A81" s="74" t="s">
        <v>2108</v>
      </c>
      <c r="B81" s="74">
        <v>10.6959</v>
      </c>
      <c r="C81" s="74">
        <v>10.631600000000001</v>
      </c>
    </row>
    <row r="82" spans="1:3" x14ac:dyDescent="0.2">
      <c r="A82" s="74" t="s">
        <v>2109</v>
      </c>
      <c r="B82" s="74">
        <v>29.792900000000003</v>
      </c>
      <c r="C82" s="74">
        <v>29.378800000000002</v>
      </c>
    </row>
    <row r="83" spans="1:3" x14ac:dyDescent="0.2">
      <c r="A83" s="74" t="s">
        <v>2110</v>
      </c>
      <c r="B83" s="74">
        <v>12.854800000000001</v>
      </c>
      <c r="C83" s="74">
        <v>12.567500000000001</v>
      </c>
    </row>
    <row r="84" spans="1:3" x14ac:dyDescent="0.2">
      <c r="A84" s="74" t="s">
        <v>2111</v>
      </c>
      <c r="B84" s="74">
        <v>14.159600000000001</v>
      </c>
      <c r="C84" s="74">
        <v>13.962900000000001</v>
      </c>
    </row>
    <row r="85" spans="1:3" x14ac:dyDescent="0.2">
      <c r="A85" s="74" t="s">
        <v>2112</v>
      </c>
      <c r="B85" s="74">
        <v>31.3246</v>
      </c>
      <c r="C85" s="74">
        <v>30.9283</v>
      </c>
    </row>
    <row r="86" spans="1:3" x14ac:dyDescent="0.2">
      <c r="A86" s="74" t="s">
        <v>2113</v>
      </c>
      <c r="B86" s="74">
        <v>13.262500000000001</v>
      </c>
      <c r="C86" s="74">
        <v>12.977</v>
      </c>
    </row>
    <row r="87" spans="1:3" x14ac:dyDescent="0.2">
      <c r="A87" s="74" t="s">
        <v>2114</v>
      </c>
      <c r="B87" s="74">
        <v>14.726500000000001</v>
      </c>
      <c r="C87" s="74">
        <v>14.5402</v>
      </c>
    </row>
    <row r="88" spans="1:3" x14ac:dyDescent="0.2">
      <c r="A88" s="74" t="s">
        <v>2115</v>
      </c>
      <c r="B88" s="74">
        <v>2093.3977</v>
      </c>
      <c r="C88" s="74">
        <v>2101.8798000000002</v>
      </c>
    </row>
    <row r="89" spans="1:3" x14ac:dyDescent="0.2">
      <c r="A89" s="74" t="s">
        <v>2116</v>
      </c>
      <c r="B89" s="74">
        <v>1020.4872</v>
      </c>
      <c r="C89" s="74">
        <v>1019.4253</v>
      </c>
    </row>
    <row r="90" spans="1:3" x14ac:dyDescent="0.2">
      <c r="A90" s="74" t="s">
        <v>2117</v>
      </c>
      <c r="B90" s="74">
        <v>1014.6568000000001</v>
      </c>
      <c r="C90" s="74">
        <v>1014.5258</v>
      </c>
    </row>
    <row r="91" spans="1:3" x14ac:dyDescent="0.2">
      <c r="A91" s="74" t="s">
        <v>2118</v>
      </c>
      <c r="B91" s="74">
        <v>2157.7456999999999</v>
      </c>
      <c r="C91" s="74">
        <v>2167.7347</v>
      </c>
    </row>
    <row r="92" spans="1:3" x14ac:dyDescent="0.2">
      <c r="A92" s="74" t="s">
        <v>2119</v>
      </c>
      <c r="B92" s="74">
        <v>1044.4109000000001</v>
      </c>
      <c r="C92" s="74">
        <v>1049.2464</v>
      </c>
    </row>
    <row r="93" spans="1:3" x14ac:dyDescent="0.2">
      <c r="A93" s="74" t="s">
        <v>2120</v>
      </c>
      <c r="B93" s="74">
        <v>1199.1579000000002</v>
      </c>
      <c r="C93" s="74">
        <v>1199.0033000000001</v>
      </c>
    </row>
    <row r="94" spans="1:3" x14ac:dyDescent="0.2">
      <c r="A94" s="74" t="s">
        <v>2121</v>
      </c>
      <c r="B94" s="74">
        <v>11.035600000000001</v>
      </c>
      <c r="C94" s="74">
        <v>11.034700000000001</v>
      </c>
    </row>
    <row r="95" spans="1:3" x14ac:dyDescent="0.2">
      <c r="A95" s="74" t="s">
        <v>2122</v>
      </c>
      <c r="B95" s="74">
        <v>14.8034</v>
      </c>
      <c r="C95" s="74">
        <v>14.811100000000001</v>
      </c>
    </row>
    <row r="96" spans="1:3" x14ac:dyDescent="0.2">
      <c r="A96" s="74" t="s">
        <v>2123</v>
      </c>
      <c r="B96" s="74">
        <v>14.7676</v>
      </c>
      <c r="C96" s="74">
        <v>14.775300000000001</v>
      </c>
    </row>
    <row r="97" spans="1:3" x14ac:dyDescent="0.2">
      <c r="A97" s="74" t="s">
        <v>2124</v>
      </c>
      <c r="B97" s="74">
        <v>10.579800000000001</v>
      </c>
      <c r="C97" s="74">
        <v>10.5853</v>
      </c>
    </row>
    <row r="98" spans="1:3" x14ac:dyDescent="0.2">
      <c r="A98" s="74" t="s">
        <v>2125</v>
      </c>
      <c r="B98" s="74">
        <v>14.235000000000001</v>
      </c>
      <c r="C98" s="74">
        <v>14.2339</v>
      </c>
    </row>
    <row r="99" spans="1:3" x14ac:dyDescent="0.2">
      <c r="A99" s="74" t="s">
        <v>2126</v>
      </c>
      <c r="B99" s="74">
        <v>10.562000000000001</v>
      </c>
      <c r="C99" s="74">
        <v>10.561200000000001</v>
      </c>
    </row>
    <row r="100" spans="1:3" x14ac:dyDescent="0.2">
      <c r="A100" s="74" t="s">
        <v>2127</v>
      </c>
      <c r="B100" s="74">
        <v>14.701700000000001</v>
      </c>
      <c r="C100" s="74">
        <v>14.7958</v>
      </c>
    </row>
    <row r="101" spans="1:3" x14ac:dyDescent="0.2">
      <c r="A101" s="74" t="s">
        <v>2128</v>
      </c>
      <c r="B101" s="74">
        <v>14.5342</v>
      </c>
      <c r="C101" s="74">
        <v>14.6578</v>
      </c>
    </row>
    <row r="102" spans="1:3" x14ac:dyDescent="0.2">
      <c r="A102" s="74" t="s">
        <v>2129</v>
      </c>
      <c r="B102" s="74">
        <v>14.5342</v>
      </c>
      <c r="C102" s="74">
        <v>14.6578</v>
      </c>
    </row>
    <row r="103" spans="1:3" x14ac:dyDescent="0.2">
      <c r="A103" s="74" t="s">
        <v>2130</v>
      </c>
      <c r="B103" s="74">
        <v>14.985100000000001</v>
      </c>
      <c r="C103" s="74">
        <v>15.0716</v>
      </c>
    </row>
    <row r="104" spans="1:3" x14ac:dyDescent="0.2">
      <c r="A104" s="74" t="s">
        <v>2131</v>
      </c>
      <c r="B104" s="74">
        <v>14.985000000000001</v>
      </c>
      <c r="C104" s="74">
        <v>15.0715</v>
      </c>
    </row>
    <row r="105" spans="1:3" x14ac:dyDescent="0.2">
      <c r="A105" s="74" t="s">
        <v>2132</v>
      </c>
      <c r="B105" s="74">
        <v>14.5351</v>
      </c>
      <c r="C105" s="74">
        <v>14.605400000000001</v>
      </c>
    </row>
    <row r="106" spans="1:3" x14ac:dyDescent="0.2">
      <c r="A106" s="74" t="s">
        <v>2133</v>
      </c>
      <c r="B106" s="74">
        <v>14.5351</v>
      </c>
      <c r="C106" s="74">
        <v>14.605400000000001</v>
      </c>
    </row>
    <row r="107" spans="1:3" x14ac:dyDescent="0.2">
      <c r="A107" s="74" t="s">
        <v>2134</v>
      </c>
      <c r="B107" s="74">
        <v>13.7994</v>
      </c>
      <c r="C107" s="74">
        <v>13.887700000000001</v>
      </c>
    </row>
    <row r="108" spans="1:3" x14ac:dyDescent="0.2">
      <c r="A108" s="74" t="s">
        <v>2135</v>
      </c>
      <c r="B108" s="74">
        <v>13.7315</v>
      </c>
      <c r="C108" s="74">
        <v>13.8186</v>
      </c>
    </row>
    <row r="109" spans="1:3" x14ac:dyDescent="0.2">
      <c r="A109" s="74" t="s">
        <v>2136</v>
      </c>
      <c r="B109" s="74">
        <v>13.731400000000001</v>
      </c>
      <c r="C109" s="74">
        <v>13.8185</v>
      </c>
    </row>
    <row r="110" spans="1:3" x14ac:dyDescent="0.2">
      <c r="A110" s="74" t="s">
        <v>2137</v>
      </c>
      <c r="B110" s="74">
        <v>13.784000000000001</v>
      </c>
      <c r="C110" s="74">
        <v>13.8681</v>
      </c>
    </row>
    <row r="111" spans="1:3" x14ac:dyDescent="0.2">
      <c r="A111" s="74" t="s">
        <v>2138</v>
      </c>
      <c r="B111" s="74">
        <v>13.7193</v>
      </c>
      <c r="C111" s="74">
        <v>13.803000000000001</v>
      </c>
    </row>
    <row r="112" spans="1:3" x14ac:dyDescent="0.2">
      <c r="A112" s="74" t="s">
        <v>2139</v>
      </c>
      <c r="B112" s="74">
        <v>13.730700000000001</v>
      </c>
      <c r="C112" s="74">
        <v>13.824800000000002</v>
      </c>
    </row>
    <row r="113" spans="1:3" x14ac:dyDescent="0.2">
      <c r="A113" s="74" t="s">
        <v>2140</v>
      </c>
      <c r="B113" s="74">
        <v>13.6043</v>
      </c>
      <c r="C113" s="74">
        <v>13.697600000000001</v>
      </c>
    </row>
    <row r="114" spans="1:3" x14ac:dyDescent="0.2">
      <c r="A114" s="74" t="s">
        <v>2141</v>
      </c>
      <c r="B114" s="74">
        <v>12.708300000000001</v>
      </c>
      <c r="C114" s="74">
        <v>0</v>
      </c>
    </row>
    <row r="115" spans="1:3" x14ac:dyDescent="0.2">
      <c r="A115" s="74" t="s">
        <v>2142</v>
      </c>
      <c r="B115" s="74">
        <v>12.6012</v>
      </c>
      <c r="C115" s="74">
        <v>0</v>
      </c>
    </row>
    <row r="116" spans="1:3" x14ac:dyDescent="0.2">
      <c r="A116" s="74" t="s">
        <v>2143</v>
      </c>
      <c r="B116" s="74">
        <v>12.947800000000001</v>
      </c>
      <c r="C116" s="74">
        <v>13.0395</v>
      </c>
    </row>
    <row r="117" spans="1:3" x14ac:dyDescent="0.2">
      <c r="A117" s="74" t="s">
        <v>2144</v>
      </c>
      <c r="B117" s="74">
        <v>12.947800000000001</v>
      </c>
      <c r="C117" s="74">
        <v>13.0395</v>
      </c>
    </row>
    <row r="118" spans="1:3" x14ac:dyDescent="0.2">
      <c r="A118" s="74" t="s">
        <v>2145</v>
      </c>
      <c r="B118" s="74">
        <v>13.0639</v>
      </c>
      <c r="C118" s="74">
        <v>13.156400000000001</v>
      </c>
    </row>
    <row r="119" spans="1:3" x14ac:dyDescent="0.2">
      <c r="A119" s="74" t="s">
        <v>2146</v>
      </c>
      <c r="B119" s="74">
        <v>13.0603</v>
      </c>
      <c r="C119" s="74">
        <v>13.152800000000001</v>
      </c>
    </row>
    <row r="120" spans="1:3" x14ac:dyDescent="0.2">
      <c r="A120" s="74" t="s">
        <v>2147</v>
      </c>
      <c r="B120" s="74">
        <v>12.3675</v>
      </c>
      <c r="C120" s="74">
        <v>12.444800000000001</v>
      </c>
    </row>
    <row r="121" spans="1:3" x14ac:dyDescent="0.2">
      <c r="A121" s="74" t="s">
        <v>2148</v>
      </c>
      <c r="B121" s="74">
        <v>12.3675</v>
      </c>
      <c r="C121" s="74">
        <v>12.444700000000001</v>
      </c>
    </row>
    <row r="122" spans="1:3" x14ac:dyDescent="0.2">
      <c r="A122" s="74" t="s">
        <v>2149</v>
      </c>
      <c r="B122" s="74">
        <v>12.3773</v>
      </c>
      <c r="C122" s="74">
        <v>12.454600000000001</v>
      </c>
    </row>
    <row r="123" spans="1:3" x14ac:dyDescent="0.2">
      <c r="A123" s="74" t="s">
        <v>2150</v>
      </c>
      <c r="B123" s="74">
        <v>12.204600000000001</v>
      </c>
      <c r="C123" s="74">
        <v>12.299200000000001</v>
      </c>
    </row>
    <row r="124" spans="1:3" x14ac:dyDescent="0.2">
      <c r="A124" s="74" t="s">
        <v>2151</v>
      </c>
      <c r="B124" s="74">
        <v>12.204600000000001</v>
      </c>
      <c r="C124" s="74">
        <v>12.299200000000001</v>
      </c>
    </row>
    <row r="125" spans="1:3" x14ac:dyDescent="0.2">
      <c r="A125" s="74" t="s">
        <v>2152</v>
      </c>
      <c r="B125" s="74">
        <v>12.292400000000001</v>
      </c>
      <c r="C125" s="74">
        <v>12.387600000000001</v>
      </c>
    </row>
    <row r="126" spans="1:3" x14ac:dyDescent="0.2">
      <c r="A126" s="74" t="s">
        <v>2153</v>
      </c>
      <c r="B126" s="74">
        <v>12.1227</v>
      </c>
      <c r="C126" s="74">
        <v>12.199300000000001</v>
      </c>
    </row>
    <row r="127" spans="1:3" x14ac:dyDescent="0.2">
      <c r="A127" s="74" t="s">
        <v>2154</v>
      </c>
      <c r="B127" s="74">
        <v>12.1227</v>
      </c>
      <c r="C127" s="74">
        <v>12.199300000000001</v>
      </c>
    </row>
    <row r="128" spans="1:3" x14ac:dyDescent="0.2">
      <c r="A128" s="74" t="s">
        <v>2155</v>
      </c>
      <c r="B128" s="74">
        <v>12.192300000000001</v>
      </c>
      <c r="C128" s="74">
        <v>12.269300000000001</v>
      </c>
    </row>
    <row r="129" spans="1:3" x14ac:dyDescent="0.2">
      <c r="A129" s="74" t="s">
        <v>2156</v>
      </c>
      <c r="B129" s="74">
        <v>12.045900000000001</v>
      </c>
      <c r="C129" s="74">
        <v>12.1403</v>
      </c>
    </row>
    <row r="130" spans="1:3" x14ac:dyDescent="0.2">
      <c r="A130" s="74" t="s">
        <v>2157</v>
      </c>
      <c r="B130" s="74">
        <v>12.045900000000001</v>
      </c>
      <c r="C130" s="74">
        <v>12.1403</v>
      </c>
    </row>
    <row r="131" spans="1:3" x14ac:dyDescent="0.2">
      <c r="A131" s="74" t="s">
        <v>2158</v>
      </c>
      <c r="B131" s="74">
        <v>11.979900000000001</v>
      </c>
      <c r="C131" s="74">
        <v>12.0738</v>
      </c>
    </row>
    <row r="132" spans="1:3" x14ac:dyDescent="0.2">
      <c r="A132" s="74" t="s">
        <v>2159</v>
      </c>
      <c r="B132" s="74">
        <v>11.979900000000001</v>
      </c>
      <c r="C132" s="74">
        <v>12.0738</v>
      </c>
    </row>
    <row r="133" spans="1:3" x14ac:dyDescent="0.2">
      <c r="A133" s="74" t="s">
        <v>2160</v>
      </c>
      <c r="B133" s="74">
        <v>11.9193</v>
      </c>
      <c r="C133" s="74">
        <v>11.992000000000001</v>
      </c>
    </row>
    <row r="134" spans="1:3" x14ac:dyDescent="0.2">
      <c r="A134" s="74" t="s">
        <v>2161</v>
      </c>
      <c r="B134" s="74">
        <v>11.9193</v>
      </c>
      <c r="C134" s="74">
        <v>11.992000000000001</v>
      </c>
    </row>
    <row r="135" spans="1:3" x14ac:dyDescent="0.2">
      <c r="A135" s="74" t="s">
        <v>2162</v>
      </c>
      <c r="B135" s="74">
        <v>11.983400000000001</v>
      </c>
      <c r="C135" s="74">
        <v>12.0565</v>
      </c>
    </row>
    <row r="136" spans="1:3" x14ac:dyDescent="0.2">
      <c r="A136" s="74" t="s">
        <v>2163</v>
      </c>
      <c r="B136" s="74">
        <v>11.8088</v>
      </c>
      <c r="C136" s="74">
        <v>11.869200000000001</v>
      </c>
    </row>
    <row r="137" spans="1:3" x14ac:dyDescent="0.2">
      <c r="A137" s="74" t="s">
        <v>2164</v>
      </c>
      <c r="B137" s="74">
        <v>11.8088</v>
      </c>
      <c r="C137" s="74">
        <v>11.869100000000001</v>
      </c>
    </row>
    <row r="138" spans="1:3" x14ac:dyDescent="0.2">
      <c r="A138" s="74" t="s">
        <v>2165</v>
      </c>
      <c r="B138" s="74">
        <v>11.890500000000001</v>
      </c>
      <c r="C138" s="74">
        <v>11.953100000000001</v>
      </c>
    </row>
    <row r="139" spans="1:3" x14ac:dyDescent="0.2">
      <c r="A139" s="74" t="s">
        <v>2166</v>
      </c>
      <c r="B139" s="74">
        <v>11.889100000000001</v>
      </c>
      <c r="C139" s="74">
        <v>11.951600000000001</v>
      </c>
    </row>
    <row r="140" spans="1:3" x14ac:dyDescent="0.2">
      <c r="A140" s="74" t="s">
        <v>2167</v>
      </c>
      <c r="B140" s="74">
        <v>11.759</v>
      </c>
      <c r="C140" s="74">
        <v>11.8262</v>
      </c>
    </row>
    <row r="141" spans="1:3" x14ac:dyDescent="0.2">
      <c r="A141" s="74" t="s">
        <v>2168</v>
      </c>
      <c r="B141" s="74">
        <v>11.759</v>
      </c>
      <c r="C141" s="74">
        <v>11.8263</v>
      </c>
    </row>
    <row r="142" spans="1:3" x14ac:dyDescent="0.2">
      <c r="A142" s="74" t="s">
        <v>2169</v>
      </c>
      <c r="B142" s="74">
        <v>11.837400000000001</v>
      </c>
      <c r="C142" s="74">
        <v>11.905000000000001</v>
      </c>
    </row>
    <row r="143" spans="1:3" x14ac:dyDescent="0.2">
      <c r="A143" s="74" t="s">
        <v>2170</v>
      </c>
      <c r="B143" s="74">
        <v>11.842500000000001</v>
      </c>
      <c r="C143" s="74">
        <v>11.910200000000001</v>
      </c>
    </row>
    <row r="144" spans="1:3" x14ac:dyDescent="0.2">
      <c r="A144" s="74" t="s">
        <v>2171</v>
      </c>
      <c r="B144" s="74">
        <v>12.0358</v>
      </c>
      <c r="C144" s="74">
        <v>12.1081</v>
      </c>
    </row>
    <row r="145" spans="1:3" x14ac:dyDescent="0.2">
      <c r="A145" s="74" t="s">
        <v>2172</v>
      </c>
      <c r="B145" s="74">
        <v>12.0358</v>
      </c>
      <c r="C145" s="74">
        <v>12.1081</v>
      </c>
    </row>
    <row r="146" spans="1:3" x14ac:dyDescent="0.2">
      <c r="A146" s="74" t="s">
        <v>2173</v>
      </c>
      <c r="B146" s="74">
        <v>12.110800000000001</v>
      </c>
      <c r="C146" s="74">
        <v>12.1836</v>
      </c>
    </row>
    <row r="147" spans="1:3" x14ac:dyDescent="0.2">
      <c r="A147" s="74" t="s">
        <v>2174</v>
      </c>
      <c r="B147" s="74">
        <v>11.6692</v>
      </c>
      <c r="C147" s="74">
        <v>11.741100000000001</v>
      </c>
    </row>
    <row r="148" spans="1:3" x14ac:dyDescent="0.2">
      <c r="A148" s="74" t="s">
        <v>2175</v>
      </c>
      <c r="B148" s="74">
        <v>11.6692</v>
      </c>
      <c r="C148" s="74">
        <v>11.741100000000001</v>
      </c>
    </row>
    <row r="149" spans="1:3" x14ac:dyDescent="0.2">
      <c r="A149" s="74" t="s">
        <v>2176</v>
      </c>
      <c r="B149" s="74">
        <v>11.752700000000001</v>
      </c>
      <c r="C149" s="74">
        <v>11.827200000000001</v>
      </c>
    </row>
    <row r="150" spans="1:3" x14ac:dyDescent="0.2">
      <c r="A150" s="74" t="s">
        <v>2177</v>
      </c>
      <c r="B150" s="74">
        <v>12.1585</v>
      </c>
      <c r="C150" s="74">
        <v>12.230600000000001</v>
      </c>
    </row>
    <row r="151" spans="1:3" x14ac:dyDescent="0.2">
      <c r="A151" s="74" t="s">
        <v>2178</v>
      </c>
      <c r="B151" s="74">
        <v>12.1584</v>
      </c>
      <c r="C151" s="74">
        <v>12.230600000000001</v>
      </c>
    </row>
    <row r="152" spans="1:3" x14ac:dyDescent="0.2">
      <c r="A152" s="74" t="s">
        <v>2179</v>
      </c>
      <c r="B152" s="74">
        <v>12.1706</v>
      </c>
      <c r="C152" s="74">
        <v>12.243300000000001</v>
      </c>
    </row>
    <row r="153" spans="1:3" x14ac:dyDescent="0.2">
      <c r="A153" s="74" t="s">
        <v>2180</v>
      </c>
      <c r="B153" s="74">
        <v>11.860800000000001</v>
      </c>
      <c r="C153" s="74">
        <v>11.931700000000001</v>
      </c>
    </row>
    <row r="154" spans="1:3" x14ac:dyDescent="0.2">
      <c r="A154" s="74" t="s">
        <v>2181</v>
      </c>
      <c r="B154" s="74">
        <v>11.860800000000001</v>
      </c>
      <c r="C154" s="74">
        <v>11.931700000000001</v>
      </c>
    </row>
    <row r="155" spans="1:3" x14ac:dyDescent="0.2">
      <c r="A155" s="74" t="s">
        <v>2182</v>
      </c>
      <c r="B155" s="74">
        <v>11.928700000000001</v>
      </c>
      <c r="C155" s="74">
        <v>12.0001</v>
      </c>
    </row>
    <row r="156" spans="1:3" x14ac:dyDescent="0.2">
      <c r="A156" s="74" t="s">
        <v>2183</v>
      </c>
      <c r="B156" s="74">
        <v>12.059000000000001</v>
      </c>
      <c r="C156" s="74">
        <v>12.1547</v>
      </c>
    </row>
    <row r="157" spans="1:3" x14ac:dyDescent="0.2">
      <c r="A157" s="74" t="s">
        <v>2184</v>
      </c>
      <c r="B157" s="74">
        <v>12.059000000000001</v>
      </c>
      <c r="C157" s="74">
        <v>12.1547</v>
      </c>
    </row>
    <row r="158" spans="1:3" x14ac:dyDescent="0.2">
      <c r="A158" s="74" t="s">
        <v>2185</v>
      </c>
      <c r="B158" s="74">
        <v>12.1296</v>
      </c>
      <c r="C158" s="74">
        <v>12.227300000000001</v>
      </c>
    </row>
    <row r="159" spans="1:3" x14ac:dyDescent="0.2">
      <c r="A159" s="74" t="s">
        <v>2186</v>
      </c>
      <c r="B159" s="74">
        <v>12.13</v>
      </c>
      <c r="C159" s="74">
        <v>12.2277</v>
      </c>
    </row>
    <row r="160" spans="1:3" x14ac:dyDescent="0.2">
      <c r="A160" s="74" t="s">
        <v>2187</v>
      </c>
      <c r="B160" s="74">
        <v>11.640600000000001</v>
      </c>
      <c r="C160" s="74">
        <v>11.700600000000001</v>
      </c>
    </row>
    <row r="161" spans="1:3" x14ac:dyDescent="0.2">
      <c r="A161" s="74" t="s">
        <v>2188</v>
      </c>
      <c r="B161" s="74">
        <v>11.640600000000001</v>
      </c>
      <c r="C161" s="74">
        <v>11.700600000000001</v>
      </c>
    </row>
    <row r="162" spans="1:3" x14ac:dyDescent="0.2">
      <c r="A162" s="74" t="s">
        <v>2189</v>
      </c>
      <c r="B162" s="74">
        <v>11.7193</v>
      </c>
      <c r="C162" s="74">
        <v>11.7818</v>
      </c>
    </row>
    <row r="163" spans="1:3" x14ac:dyDescent="0.2">
      <c r="A163" s="74" t="s">
        <v>2190</v>
      </c>
      <c r="B163" s="74">
        <v>11.7193</v>
      </c>
      <c r="C163" s="74">
        <v>11.7818</v>
      </c>
    </row>
    <row r="164" spans="1:3" x14ac:dyDescent="0.2">
      <c r="A164" s="74" t="s">
        <v>2191</v>
      </c>
      <c r="B164" s="74">
        <v>11.527700000000001</v>
      </c>
      <c r="C164" s="74">
        <v>11.586400000000001</v>
      </c>
    </row>
    <row r="165" spans="1:3" x14ac:dyDescent="0.2">
      <c r="A165" s="74" t="s">
        <v>2192</v>
      </c>
      <c r="B165" s="74">
        <v>11.527600000000001</v>
      </c>
      <c r="C165" s="74">
        <v>11.586400000000001</v>
      </c>
    </row>
    <row r="166" spans="1:3" x14ac:dyDescent="0.2">
      <c r="A166" s="74" t="s">
        <v>2193</v>
      </c>
      <c r="B166" s="74">
        <v>11.5922</v>
      </c>
      <c r="C166" s="74">
        <v>11.6531</v>
      </c>
    </row>
    <row r="167" spans="1:3" x14ac:dyDescent="0.2">
      <c r="A167" s="74" t="s">
        <v>2194</v>
      </c>
      <c r="B167" s="74">
        <v>11.751800000000001</v>
      </c>
      <c r="C167" s="74">
        <v>11.856</v>
      </c>
    </row>
    <row r="168" spans="1:3" x14ac:dyDescent="0.2">
      <c r="A168" s="74" t="s">
        <v>2195</v>
      </c>
      <c r="B168" s="74">
        <v>11.751800000000001</v>
      </c>
      <c r="C168" s="74">
        <v>11.856100000000001</v>
      </c>
    </row>
    <row r="169" spans="1:3" x14ac:dyDescent="0.2">
      <c r="A169" s="74" t="s">
        <v>2196</v>
      </c>
      <c r="B169" s="74">
        <v>11.817</v>
      </c>
      <c r="C169" s="74">
        <v>11.9244</v>
      </c>
    </row>
    <row r="170" spans="1:3" x14ac:dyDescent="0.2">
      <c r="A170" s="74" t="s">
        <v>2197</v>
      </c>
      <c r="B170" s="74">
        <v>11.7682</v>
      </c>
      <c r="C170" s="74">
        <v>11.8208</v>
      </c>
    </row>
    <row r="171" spans="1:3" x14ac:dyDescent="0.2">
      <c r="A171" s="74" t="s">
        <v>2198</v>
      </c>
      <c r="B171" s="74">
        <v>11.7682</v>
      </c>
      <c r="C171" s="74">
        <v>11.8208</v>
      </c>
    </row>
    <row r="172" spans="1:3" x14ac:dyDescent="0.2">
      <c r="A172" s="74" t="s">
        <v>2199</v>
      </c>
      <c r="B172" s="74">
        <v>11.831700000000001</v>
      </c>
      <c r="C172" s="74">
        <v>11.887400000000001</v>
      </c>
    </row>
    <row r="173" spans="1:3" x14ac:dyDescent="0.2">
      <c r="A173" s="74" t="s">
        <v>2200</v>
      </c>
      <c r="B173" s="74">
        <v>11.7271</v>
      </c>
      <c r="C173" s="74">
        <v>11.779400000000001</v>
      </c>
    </row>
    <row r="174" spans="1:3" x14ac:dyDescent="0.2">
      <c r="A174" s="74" t="s">
        <v>2201</v>
      </c>
      <c r="B174" s="74">
        <v>11.7271</v>
      </c>
      <c r="C174" s="74">
        <v>11.779400000000001</v>
      </c>
    </row>
    <row r="175" spans="1:3" x14ac:dyDescent="0.2">
      <c r="A175" s="74" t="s">
        <v>2202</v>
      </c>
      <c r="B175" s="74">
        <v>11.7881</v>
      </c>
      <c r="C175" s="74">
        <v>11.843400000000001</v>
      </c>
    </row>
    <row r="176" spans="1:3" x14ac:dyDescent="0.2">
      <c r="A176" s="74" t="s">
        <v>2203</v>
      </c>
      <c r="B176" s="74">
        <v>11.149000000000001</v>
      </c>
      <c r="C176" s="74">
        <v>11.1914</v>
      </c>
    </row>
    <row r="177" spans="1:3" x14ac:dyDescent="0.2">
      <c r="A177" s="74" t="s">
        <v>2204</v>
      </c>
      <c r="B177" s="74">
        <v>11.149000000000001</v>
      </c>
      <c r="C177" s="74">
        <v>11.1914</v>
      </c>
    </row>
    <row r="178" spans="1:3" x14ac:dyDescent="0.2">
      <c r="A178" s="74" t="s">
        <v>2205</v>
      </c>
      <c r="B178" s="74">
        <v>11.2004</v>
      </c>
      <c r="C178" s="74">
        <v>11.2448</v>
      </c>
    </row>
    <row r="179" spans="1:3" x14ac:dyDescent="0.2">
      <c r="A179" s="74" t="s">
        <v>2206</v>
      </c>
      <c r="B179" s="74">
        <v>10.5761</v>
      </c>
      <c r="C179" s="74">
        <v>10.597000000000001</v>
      </c>
    </row>
    <row r="180" spans="1:3" x14ac:dyDescent="0.2">
      <c r="A180" s="74" t="s">
        <v>2207</v>
      </c>
      <c r="B180" s="74">
        <v>10.5761</v>
      </c>
      <c r="C180" s="74">
        <v>10.597000000000001</v>
      </c>
    </row>
    <row r="181" spans="1:3" x14ac:dyDescent="0.2">
      <c r="A181" s="74" t="s">
        <v>2208</v>
      </c>
      <c r="B181" s="74">
        <v>10.607100000000001</v>
      </c>
      <c r="C181" s="74">
        <v>10.630500000000001</v>
      </c>
    </row>
    <row r="182" spans="1:3" x14ac:dyDescent="0.2">
      <c r="A182" s="74" t="s">
        <v>2209</v>
      </c>
      <c r="B182" s="74">
        <v>10.552800000000001</v>
      </c>
      <c r="C182" s="74">
        <v>10.572800000000001</v>
      </c>
    </row>
    <row r="183" spans="1:3" x14ac:dyDescent="0.2">
      <c r="A183" s="74" t="s">
        <v>2210</v>
      </c>
      <c r="B183" s="74">
        <v>10.552800000000001</v>
      </c>
      <c r="C183" s="74">
        <v>10.572800000000001</v>
      </c>
    </row>
    <row r="184" spans="1:3" x14ac:dyDescent="0.2">
      <c r="A184" s="74" t="s">
        <v>2211</v>
      </c>
      <c r="B184" s="74">
        <v>10.5908</v>
      </c>
      <c r="C184" s="74">
        <v>10.614100000000001</v>
      </c>
    </row>
    <row r="185" spans="1:3" x14ac:dyDescent="0.2">
      <c r="A185" s="74" t="s">
        <v>2212</v>
      </c>
      <c r="B185" s="74">
        <v>10.5908</v>
      </c>
      <c r="C185" s="74">
        <v>10.614100000000001</v>
      </c>
    </row>
    <row r="186" spans="1:3" x14ac:dyDescent="0.2">
      <c r="A186" s="74" t="s">
        <v>2213</v>
      </c>
      <c r="B186" s="74">
        <v>10.511200000000001</v>
      </c>
      <c r="C186" s="74">
        <v>10.5319</v>
      </c>
    </row>
    <row r="187" spans="1:3" x14ac:dyDescent="0.2">
      <c r="A187" s="74" t="s">
        <v>2214</v>
      </c>
      <c r="B187" s="74">
        <v>10.5108</v>
      </c>
      <c r="C187" s="74">
        <v>10.5314</v>
      </c>
    </row>
    <row r="188" spans="1:3" x14ac:dyDescent="0.2">
      <c r="A188" s="74" t="s">
        <v>2215</v>
      </c>
      <c r="B188" s="74">
        <v>10.542200000000001</v>
      </c>
      <c r="C188" s="74">
        <v>10.5657</v>
      </c>
    </row>
    <row r="189" spans="1:3" x14ac:dyDescent="0.2">
      <c r="A189" s="74" t="s">
        <v>2216</v>
      </c>
      <c r="B189" s="74">
        <v>10.542200000000001</v>
      </c>
      <c r="C189" s="74">
        <v>10.5657</v>
      </c>
    </row>
    <row r="190" spans="1:3" x14ac:dyDescent="0.2">
      <c r="A190" s="74" t="s">
        <v>2217</v>
      </c>
      <c r="B190" s="74">
        <v>10.4407</v>
      </c>
      <c r="C190" s="74">
        <v>10.4596</v>
      </c>
    </row>
    <row r="191" spans="1:3" x14ac:dyDescent="0.2">
      <c r="A191" s="74" t="s">
        <v>2218</v>
      </c>
      <c r="B191" s="74">
        <v>10.4407</v>
      </c>
      <c r="C191" s="74">
        <v>10.4596</v>
      </c>
    </row>
    <row r="192" spans="1:3" x14ac:dyDescent="0.2">
      <c r="A192" s="74" t="s">
        <v>2219</v>
      </c>
      <c r="B192" s="74">
        <v>10.468300000000001</v>
      </c>
      <c r="C192" s="74">
        <v>10.49</v>
      </c>
    </row>
    <row r="193" spans="1:3" x14ac:dyDescent="0.2">
      <c r="A193" s="74" t="s">
        <v>2220</v>
      </c>
      <c r="B193" s="74">
        <v>10.468300000000001</v>
      </c>
      <c r="C193" s="74">
        <v>10.49</v>
      </c>
    </row>
    <row r="194" spans="1:3" x14ac:dyDescent="0.2">
      <c r="A194" s="74" t="s">
        <v>2221</v>
      </c>
      <c r="B194" s="74">
        <v>10.3969</v>
      </c>
      <c r="C194" s="74">
        <v>10.426300000000001</v>
      </c>
    </row>
    <row r="195" spans="1:3" x14ac:dyDescent="0.2">
      <c r="A195" s="74" t="s">
        <v>2222</v>
      </c>
      <c r="B195" s="74">
        <v>10.3969</v>
      </c>
      <c r="C195" s="74">
        <v>10.426300000000001</v>
      </c>
    </row>
    <row r="196" spans="1:3" x14ac:dyDescent="0.2">
      <c r="A196" s="74" t="s">
        <v>2223</v>
      </c>
      <c r="B196" s="74">
        <v>10.4223</v>
      </c>
      <c r="C196" s="74">
        <v>10.453700000000001</v>
      </c>
    </row>
    <row r="197" spans="1:3" x14ac:dyDescent="0.2">
      <c r="A197" s="74" t="s">
        <v>2224</v>
      </c>
      <c r="B197" s="74">
        <v>10.4224</v>
      </c>
      <c r="C197" s="74">
        <v>10.453700000000001</v>
      </c>
    </row>
    <row r="198" spans="1:3" x14ac:dyDescent="0.2">
      <c r="A198" s="74" t="s">
        <v>2225</v>
      </c>
      <c r="B198" s="74">
        <v>10.107900000000001</v>
      </c>
      <c r="C198" s="74">
        <v>10.121400000000001</v>
      </c>
    </row>
    <row r="199" spans="1:3" x14ac:dyDescent="0.2">
      <c r="A199" s="74" t="s">
        <v>2226</v>
      </c>
      <c r="B199" s="74">
        <v>10.107900000000001</v>
      </c>
      <c r="C199" s="74">
        <v>10.121400000000001</v>
      </c>
    </row>
    <row r="200" spans="1:3" x14ac:dyDescent="0.2">
      <c r="A200" s="74" t="s">
        <v>2227</v>
      </c>
      <c r="B200" s="74">
        <v>10.1172</v>
      </c>
      <c r="C200" s="74">
        <v>10.1326</v>
      </c>
    </row>
    <row r="201" spans="1:3" x14ac:dyDescent="0.2">
      <c r="A201" s="74" t="s">
        <v>2228</v>
      </c>
      <c r="B201" s="74">
        <v>10.1172</v>
      </c>
      <c r="C201" s="74">
        <v>10.1326</v>
      </c>
    </row>
    <row r="202" spans="1:3" x14ac:dyDescent="0.2">
      <c r="A202" s="74" t="s">
        <v>2229</v>
      </c>
      <c r="B202" s="74">
        <v>10.062900000000001</v>
      </c>
      <c r="C202" s="74">
        <v>10.0839</v>
      </c>
    </row>
    <row r="203" spans="1:3" x14ac:dyDescent="0.2">
      <c r="A203" s="74" t="s">
        <v>2230</v>
      </c>
      <c r="B203" s="74">
        <v>10.062900000000001</v>
      </c>
      <c r="C203" s="74">
        <v>10.0839</v>
      </c>
    </row>
    <row r="204" spans="1:3" x14ac:dyDescent="0.2">
      <c r="A204" s="74" t="s">
        <v>2231</v>
      </c>
      <c r="B204" s="74">
        <v>10.072100000000001</v>
      </c>
      <c r="C204" s="74">
        <v>10.0954</v>
      </c>
    </row>
    <row r="205" spans="1:3" x14ac:dyDescent="0.2">
      <c r="A205" s="74" t="s">
        <v>2232</v>
      </c>
      <c r="B205" s="74">
        <v>10.072100000000001</v>
      </c>
      <c r="C205" s="74">
        <v>10.0954</v>
      </c>
    </row>
    <row r="206" spans="1:3" x14ac:dyDescent="0.2">
      <c r="A206" s="74" t="s">
        <v>2233</v>
      </c>
      <c r="B206" s="74">
        <v>10.007900000000001</v>
      </c>
      <c r="C206" s="74">
        <v>10.0253</v>
      </c>
    </row>
    <row r="207" spans="1:3" x14ac:dyDescent="0.2">
      <c r="A207" s="74" t="s">
        <v>2234</v>
      </c>
      <c r="B207" s="74">
        <v>10.007900000000001</v>
      </c>
      <c r="C207" s="74">
        <v>10.0253</v>
      </c>
    </row>
    <row r="208" spans="1:3" x14ac:dyDescent="0.2">
      <c r="A208" s="74" t="s">
        <v>2235</v>
      </c>
      <c r="B208" s="74">
        <v>10.014200000000001</v>
      </c>
      <c r="C208" s="74">
        <v>10.033800000000001</v>
      </c>
    </row>
    <row r="209" spans="1:3" x14ac:dyDescent="0.2">
      <c r="A209" s="74" t="s">
        <v>2236</v>
      </c>
      <c r="B209" s="74">
        <v>10.014200000000001</v>
      </c>
      <c r="C209" s="74">
        <v>10.033800000000001</v>
      </c>
    </row>
    <row r="210" spans="1:3" x14ac:dyDescent="0.2">
      <c r="A210" s="74" t="s">
        <v>2237</v>
      </c>
      <c r="B210" s="74">
        <v>10.0152</v>
      </c>
      <c r="C210" s="74">
        <v>10.029</v>
      </c>
    </row>
    <row r="211" spans="1:3" x14ac:dyDescent="0.2">
      <c r="A211" s="74" t="s">
        <v>2238</v>
      </c>
      <c r="B211" s="74">
        <v>10.0152</v>
      </c>
      <c r="C211" s="74">
        <v>10.029</v>
      </c>
    </row>
    <row r="212" spans="1:3" x14ac:dyDescent="0.2">
      <c r="A212" s="74" t="s">
        <v>2239</v>
      </c>
      <c r="B212" s="74">
        <v>10.0192</v>
      </c>
      <c r="C212" s="74">
        <v>10.035300000000001</v>
      </c>
    </row>
    <row r="213" spans="1:3" x14ac:dyDescent="0.2">
      <c r="A213" s="74" t="s">
        <v>2240</v>
      </c>
      <c r="B213" s="74">
        <v>10.0192</v>
      </c>
      <c r="C213" s="74">
        <v>10.0352</v>
      </c>
    </row>
    <row r="214" spans="1:3" x14ac:dyDescent="0.2">
      <c r="A214" s="74" t="s">
        <v>2241</v>
      </c>
      <c r="B214" s="74">
        <v>10.0161</v>
      </c>
      <c r="C214" s="74">
        <v>10.030800000000001</v>
      </c>
    </row>
    <row r="215" spans="1:3" x14ac:dyDescent="0.2">
      <c r="A215" s="74" t="s">
        <v>2242</v>
      </c>
      <c r="B215" s="74">
        <v>10.0161</v>
      </c>
      <c r="C215" s="74">
        <v>10.030800000000001</v>
      </c>
    </row>
    <row r="216" spans="1:3" x14ac:dyDescent="0.2">
      <c r="A216" s="74" t="s">
        <v>2243</v>
      </c>
      <c r="B216" s="74">
        <v>10.0183</v>
      </c>
      <c r="C216" s="74">
        <v>10.0357</v>
      </c>
    </row>
    <row r="217" spans="1:3" x14ac:dyDescent="0.2">
      <c r="A217" s="74" t="s">
        <v>2244</v>
      </c>
      <c r="B217" s="74">
        <v>10.0183</v>
      </c>
      <c r="C217" s="74">
        <v>10.035600000000001</v>
      </c>
    </row>
    <row r="218" spans="1:3" x14ac:dyDescent="0.2">
      <c r="A218" s="74" t="s">
        <v>2245</v>
      </c>
      <c r="B218" s="74">
        <v>10.0024</v>
      </c>
      <c r="C218" s="74">
        <v>10.025400000000001</v>
      </c>
    </row>
    <row r="219" spans="1:3" x14ac:dyDescent="0.2">
      <c r="A219" s="74" t="s">
        <v>2246</v>
      </c>
      <c r="B219" s="74">
        <v>10.0024</v>
      </c>
      <c r="C219" s="74">
        <v>10.025400000000001</v>
      </c>
    </row>
    <row r="220" spans="1:3" x14ac:dyDescent="0.2">
      <c r="A220" s="74" t="s">
        <v>2247</v>
      </c>
      <c r="B220" s="74">
        <v>10.0029</v>
      </c>
      <c r="C220" s="74">
        <v>10.0275</v>
      </c>
    </row>
    <row r="221" spans="1:3" x14ac:dyDescent="0.2">
      <c r="A221" s="74" t="s">
        <v>2248</v>
      </c>
      <c r="B221" s="74">
        <v>10.0029</v>
      </c>
      <c r="C221" s="74">
        <v>10.0274</v>
      </c>
    </row>
    <row r="222" spans="1:3" x14ac:dyDescent="0.2">
      <c r="A222" s="74" t="s">
        <v>2249</v>
      </c>
      <c r="B222" s="74">
        <v>0</v>
      </c>
      <c r="C222" s="74">
        <v>10.000500000000001</v>
      </c>
    </row>
    <row r="223" spans="1:3" x14ac:dyDescent="0.2">
      <c r="A223" s="74" t="s">
        <v>2250</v>
      </c>
      <c r="B223" s="74">
        <v>0</v>
      </c>
      <c r="C223" s="74">
        <v>10.000500000000001</v>
      </c>
    </row>
    <row r="224" spans="1:3" x14ac:dyDescent="0.2">
      <c r="A224" s="74" t="s">
        <v>2251</v>
      </c>
      <c r="B224" s="74">
        <v>0</v>
      </c>
      <c r="C224" s="74">
        <v>10.0014</v>
      </c>
    </row>
    <row r="225" spans="1:3" x14ac:dyDescent="0.2">
      <c r="A225" s="74" t="s">
        <v>2252</v>
      </c>
      <c r="B225" s="74">
        <v>0</v>
      </c>
      <c r="C225" s="74">
        <v>10.0014</v>
      </c>
    </row>
    <row r="226" spans="1:3" x14ac:dyDescent="0.2">
      <c r="A226" s="74" t="s">
        <v>2253</v>
      </c>
      <c r="B226" s="74">
        <v>0</v>
      </c>
      <c r="C226" s="74">
        <v>10.0045</v>
      </c>
    </row>
    <row r="227" spans="1:3" x14ac:dyDescent="0.2">
      <c r="A227" s="74" t="s">
        <v>2254</v>
      </c>
      <c r="B227" s="74">
        <v>0</v>
      </c>
      <c r="C227" s="74">
        <v>10.0045</v>
      </c>
    </row>
    <row r="228" spans="1:3" x14ac:dyDescent="0.2">
      <c r="A228" s="74" t="s">
        <v>2255</v>
      </c>
      <c r="B228" s="74">
        <v>0</v>
      </c>
      <c r="C228" s="74">
        <v>10.004900000000001</v>
      </c>
    </row>
    <row r="229" spans="1:3" x14ac:dyDescent="0.2">
      <c r="A229" s="74" t="s">
        <v>2256</v>
      </c>
      <c r="B229" s="74">
        <v>0</v>
      </c>
      <c r="C229" s="74">
        <v>10.004900000000001</v>
      </c>
    </row>
    <row r="230" spans="1:3" x14ac:dyDescent="0.2">
      <c r="A230" s="74" t="s">
        <v>2257</v>
      </c>
      <c r="B230" s="74">
        <v>12.629700000000001</v>
      </c>
      <c r="C230" s="74">
        <v>12.725800000000001</v>
      </c>
    </row>
    <row r="231" spans="1:3" x14ac:dyDescent="0.2">
      <c r="A231" s="74" t="s">
        <v>2258</v>
      </c>
      <c r="B231" s="74">
        <v>12.6294</v>
      </c>
      <c r="C231" s="74">
        <v>12.7255</v>
      </c>
    </row>
    <row r="232" spans="1:3" x14ac:dyDescent="0.2">
      <c r="A232" s="74" t="s">
        <v>2259</v>
      </c>
      <c r="B232" s="74">
        <v>12.930100000000001</v>
      </c>
      <c r="C232" s="74">
        <v>13.0334</v>
      </c>
    </row>
    <row r="233" spans="1:3" x14ac:dyDescent="0.2">
      <c r="A233" s="74" t="s">
        <v>2260</v>
      </c>
      <c r="B233" s="74">
        <v>12.9292</v>
      </c>
      <c r="C233" s="74">
        <v>13.0326</v>
      </c>
    </row>
    <row r="234" spans="1:3" x14ac:dyDescent="0.2">
      <c r="A234" s="74" t="s">
        <v>2261</v>
      </c>
      <c r="B234" s="74">
        <v>17.269000000000002</v>
      </c>
      <c r="C234" s="74">
        <v>16.598000000000003</v>
      </c>
    </row>
    <row r="235" spans="1:3" x14ac:dyDescent="0.2">
      <c r="A235" s="74" t="s">
        <v>2262</v>
      </c>
      <c r="B235" s="74">
        <v>25.03</v>
      </c>
      <c r="C235" s="74">
        <v>24.26</v>
      </c>
    </row>
    <row r="236" spans="1:3" x14ac:dyDescent="0.2">
      <c r="A236" s="74" t="s">
        <v>2263</v>
      </c>
      <c r="B236" s="74">
        <v>18.717000000000002</v>
      </c>
      <c r="C236" s="74">
        <v>18.024000000000001</v>
      </c>
    </row>
    <row r="237" spans="1:3" x14ac:dyDescent="0.2">
      <c r="A237" s="74" t="s">
        <v>2264</v>
      </c>
      <c r="B237" s="74">
        <v>26.63</v>
      </c>
      <c r="C237" s="74">
        <v>25.842000000000002</v>
      </c>
    </row>
    <row r="238" spans="1:3" x14ac:dyDescent="0.2">
      <c r="A238" s="74" t="s">
        <v>2265</v>
      </c>
      <c r="B238" s="74">
        <v>279.2765</v>
      </c>
      <c r="C238" s="74">
        <v>256.07120000000003</v>
      </c>
    </row>
    <row r="239" spans="1:3" x14ac:dyDescent="0.2">
      <c r="A239" s="74" t="s">
        <v>2266</v>
      </c>
      <c r="B239" s="74">
        <v>369.12710000000004</v>
      </c>
      <c r="C239" s="74">
        <v>308.60040000000004</v>
      </c>
    </row>
    <row r="240" spans="1:3" x14ac:dyDescent="0.2">
      <c r="A240" s="74" t="s">
        <v>2267</v>
      </c>
      <c r="B240" s="74">
        <v>25.333000000000002</v>
      </c>
      <c r="C240" s="74">
        <v>24.503</v>
      </c>
    </row>
    <row r="241" spans="1:3" x14ac:dyDescent="0.2">
      <c r="A241" s="74" t="s">
        <v>2268</v>
      </c>
      <c r="B241" s="74">
        <v>49.701000000000001</v>
      </c>
      <c r="C241" s="74">
        <v>48.074000000000005</v>
      </c>
    </row>
    <row r="242" spans="1:3" x14ac:dyDescent="0.2">
      <c r="A242" s="74" t="s">
        <v>2269</v>
      </c>
      <c r="B242" s="74">
        <v>27.352</v>
      </c>
      <c r="C242" s="74">
        <v>26.479000000000003</v>
      </c>
    </row>
    <row r="243" spans="1:3" x14ac:dyDescent="0.2">
      <c r="A243" s="74" t="s">
        <v>2270</v>
      </c>
      <c r="B243" s="74">
        <v>53.028000000000006</v>
      </c>
      <c r="C243" s="74">
        <v>51.335000000000001</v>
      </c>
    </row>
    <row r="244" spans="1:3" x14ac:dyDescent="0.2">
      <c r="A244" s="74" t="s">
        <v>2271</v>
      </c>
      <c r="B244" s="74">
        <v>19.992000000000001</v>
      </c>
      <c r="C244" s="74">
        <v>20.082700000000003</v>
      </c>
    </row>
    <row r="245" spans="1:3" x14ac:dyDescent="0.2">
      <c r="A245" s="74" t="s">
        <v>2272</v>
      </c>
      <c r="B245" s="74">
        <v>20.1844</v>
      </c>
      <c r="C245" s="74">
        <v>20.283300000000001</v>
      </c>
    </row>
    <row r="246" spans="1:3" x14ac:dyDescent="0.2">
      <c r="A246" s="74" t="s">
        <v>2273</v>
      </c>
      <c r="B246" s="74">
        <v>23.729600000000001</v>
      </c>
      <c r="C246" s="74">
        <v>23.729900000000001</v>
      </c>
    </row>
    <row r="247" spans="1:3" x14ac:dyDescent="0.2">
      <c r="A247" s="74" t="s">
        <v>2274</v>
      </c>
      <c r="B247" s="74">
        <v>23.247800000000002</v>
      </c>
      <c r="C247" s="74">
        <v>23.248200000000001</v>
      </c>
    </row>
    <row r="248" spans="1:3" x14ac:dyDescent="0.2">
      <c r="A248" s="74" t="s">
        <v>2275</v>
      </c>
      <c r="B248" s="74">
        <v>24.613500000000002</v>
      </c>
      <c r="C248" s="74">
        <v>24.725900000000003</v>
      </c>
    </row>
    <row r="249" spans="1:3" x14ac:dyDescent="0.2">
      <c r="A249" s="74" t="s">
        <v>2276</v>
      </c>
      <c r="B249" s="74">
        <v>10.751100000000001</v>
      </c>
      <c r="C249" s="74">
        <v>10.7425</v>
      </c>
    </row>
    <row r="250" spans="1:3" x14ac:dyDescent="0.2">
      <c r="A250" s="74" t="s">
        <v>2277</v>
      </c>
      <c r="B250" s="74">
        <v>25.2394</v>
      </c>
      <c r="C250" s="74">
        <v>25.3628</v>
      </c>
    </row>
    <row r="251" spans="1:3" x14ac:dyDescent="0.2">
      <c r="A251" s="74" t="s">
        <v>2278</v>
      </c>
      <c r="B251" s="74">
        <v>11.007</v>
      </c>
      <c r="C251" s="74">
        <v>11.0425</v>
      </c>
    </row>
    <row r="252" spans="1:3" x14ac:dyDescent="0.2">
      <c r="A252" s="74" t="s">
        <v>2279</v>
      </c>
      <c r="B252" s="74">
        <v>20.282</v>
      </c>
      <c r="C252" s="74">
        <v>19.396000000000001</v>
      </c>
    </row>
    <row r="253" spans="1:3" x14ac:dyDescent="0.2">
      <c r="A253" s="74" t="s">
        <v>2280</v>
      </c>
      <c r="B253" s="74">
        <v>42.812000000000005</v>
      </c>
      <c r="C253" s="74">
        <v>40.943000000000005</v>
      </c>
    </row>
    <row r="254" spans="1:3" x14ac:dyDescent="0.2">
      <c r="A254" s="74" t="s">
        <v>2281</v>
      </c>
      <c r="B254" s="74">
        <v>23.572000000000003</v>
      </c>
      <c r="C254" s="74">
        <v>22.567</v>
      </c>
    </row>
    <row r="255" spans="1:3" x14ac:dyDescent="0.2">
      <c r="A255" s="74" t="s">
        <v>2282</v>
      </c>
      <c r="B255" s="74">
        <v>45.72</v>
      </c>
      <c r="C255" s="74">
        <v>43.77</v>
      </c>
    </row>
    <row r="256" spans="1:3" x14ac:dyDescent="0.2">
      <c r="A256" s="74" t="s">
        <v>2283</v>
      </c>
      <c r="B256" s="74">
        <v>27.881</v>
      </c>
      <c r="C256" s="74">
        <v>27.314</v>
      </c>
    </row>
    <row r="257" spans="1:3" x14ac:dyDescent="0.2">
      <c r="A257" s="74" t="s">
        <v>2284</v>
      </c>
      <c r="B257" s="74">
        <v>40.791000000000004</v>
      </c>
      <c r="C257" s="74">
        <v>39.962000000000003</v>
      </c>
    </row>
    <row r="258" spans="1:3" x14ac:dyDescent="0.2">
      <c r="A258" s="74" t="s">
        <v>2285</v>
      </c>
      <c r="B258" s="74">
        <v>31.607000000000003</v>
      </c>
      <c r="C258" s="74">
        <v>30.992000000000001</v>
      </c>
    </row>
    <row r="259" spans="1:3" x14ac:dyDescent="0.2">
      <c r="A259" s="74" t="s">
        <v>2286</v>
      </c>
      <c r="B259" s="74">
        <v>43.207000000000001</v>
      </c>
      <c r="C259" s="74">
        <v>42.366</v>
      </c>
    </row>
    <row r="260" spans="1:3" x14ac:dyDescent="0.2">
      <c r="A260" s="74" t="s">
        <v>2287</v>
      </c>
      <c r="B260" s="74">
        <v>73.542000000000002</v>
      </c>
      <c r="C260" s="74">
        <v>73.25200000000001</v>
      </c>
    </row>
    <row r="261" spans="1:3" x14ac:dyDescent="0.2">
      <c r="A261" s="74" t="s">
        <v>2288</v>
      </c>
      <c r="B261" s="74">
        <v>75.551000000000002</v>
      </c>
      <c r="C261" s="74">
        <v>75.254000000000005</v>
      </c>
    </row>
    <row r="262" spans="1:3" x14ac:dyDescent="0.2">
      <c r="A262" s="74" t="s">
        <v>2289</v>
      </c>
      <c r="B262" s="74">
        <v>75.600000000000009</v>
      </c>
      <c r="C262" s="74">
        <v>75.38</v>
      </c>
    </row>
    <row r="263" spans="1:3" x14ac:dyDescent="0.2">
      <c r="A263" s="74" t="s">
        <v>2290</v>
      </c>
      <c r="B263" s="74">
        <v>76.986000000000004</v>
      </c>
      <c r="C263" s="74">
        <v>76.76100000000001</v>
      </c>
    </row>
    <row r="264" spans="1:3" x14ac:dyDescent="0.2">
      <c r="A264" s="74" t="s">
        <v>2291</v>
      </c>
      <c r="B264" s="74">
        <v>17.702999999999999</v>
      </c>
      <c r="C264" s="74">
        <v>17.268000000000001</v>
      </c>
    </row>
    <row r="265" spans="1:3" x14ac:dyDescent="0.2">
      <c r="A265" s="74" t="s">
        <v>2292</v>
      </c>
      <c r="B265" s="74">
        <v>17.702999999999999</v>
      </c>
      <c r="C265" s="74">
        <v>17.268000000000001</v>
      </c>
    </row>
    <row r="266" spans="1:3" x14ac:dyDescent="0.2">
      <c r="A266" s="74" t="s">
        <v>2293</v>
      </c>
      <c r="B266" s="74">
        <v>18.491</v>
      </c>
      <c r="C266" s="74">
        <v>18.077999999999999</v>
      </c>
    </row>
    <row r="267" spans="1:3" x14ac:dyDescent="0.2">
      <c r="A267" s="74" t="s">
        <v>2294</v>
      </c>
      <c r="B267" s="74">
        <v>18.420000000000002</v>
      </c>
      <c r="C267" s="74">
        <v>17.994</v>
      </c>
    </row>
    <row r="268" spans="1:3" x14ac:dyDescent="0.2">
      <c r="A268" s="74" t="s">
        <v>2295</v>
      </c>
      <c r="B268" s="74">
        <v>271.11869999999999</v>
      </c>
      <c r="C268" s="74">
        <v>272.0172</v>
      </c>
    </row>
    <row r="269" spans="1:3" x14ac:dyDescent="0.2">
      <c r="A269" s="74" t="s">
        <v>2296</v>
      </c>
      <c r="B269" s="74">
        <v>13.8764</v>
      </c>
      <c r="C269" s="74">
        <v>13.0877</v>
      </c>
    </row>
    <row r="270" spans="1:3" x14ac:dyDescent="0.2">
      <c r="A270" s="74" t="s">
        <v>2297</v>
      </c>
      <c r="B270" s="74">
        <v>13.8764</v>
      </c>
      <c r="C270" s="74">
        <v>13.0877</v>
      </c>
    </row>
    <row r="271" spans="1:3" x14ac:dyDescent="0.2">
      <c r="A271" s="74" t="s">
        <v>2298</v>
      </c>
      <c r="B271" s="74">
        <v>14.080400000000001</v>
      </c>
      <c r="C271" s="74">
        <v>13.2834</v>
      </c>
    </row>
    <row r="272" spans="1:3" x14ac:dyDescent="0.2">
      <c r="A272" s="74" t="s">
        <v>2299</v>
      </c>
      <c r="B272" s="74">
        <v>14.080400000000001</v>
      </c>
      <c r="C272" s="74">
        <v>13.2834</v>
      </c>
    </row>
    <row r="273" spans="1:3" x14ac:dyDescent="0.2">
      <c r="A273" s="74" t="s">
        <v>2300</v>
      </c>
      <c r="B273" s="74">
        <v>0</v>
      </c>
      <c r="C273" s="74">
        <v>10.0082</v>
      </c>
    </row>
    <row r="274" spans="1:3" x14ac:dyDescent="0.2">
      <c r="A274" s="74" t="s">
        <v>2301</v>
      </c>
      <c r="B274" s="74">
        <v>0</v>
      </c>
      <c r="C274" s="74">
        <v>10.0082</v>
      </c>
    </row>
    <row r="275" spans="1:3" x14ac:dyDescent="0.2">
      <c r="A275" s="74" t="s">
        <v>2302</v>
      </c>
      <c r="B275" s="74">
        <v>0</v>
      </c>
      <c r="C275" s="74">
        <v>10.009400000000001</v>
      </c>
    </row>
    <row r="276" spans="1:3" x14ac:dyDescent="0.2">
      <c r="A276" s="74" t="s">
        <v>2303</v>
      </c>
      <c r="B276" s="74">
        <v>0</v>
      </c>
      <c r="C276" s="74">
        <v>10.009400000000001</v>
      </c>
    </row>
    <row r="277" spans="1:3" x14ac:dyDescent="0.2">
      <c r="A277" s="74" t="s">
        <v>2304</v>
      </c>
      <c r="B277" s="74">
        <v>38.832000000000001</v>
      </c>
      <c r="C277" s="74">
        <v>36.994</v>
      </c>
    </row>
    <row r="278" spans="1:3" x14ac:dyDescent="0.2">
      <c r="A278" s="74" t="s">
        <v>2305</v>
      </c>
      <c r="B278" s="74">
        <v>232.16200000000001</v>
      </c>
      <c r="C278" s="74">
        <v>221.17400000000001</v>
      </c>
    </row>
    <row r="279" spans="1:3" x14ac:dyDescent="0.2">
      <c r="A279" s="74" t="s">
        <v>2306</v>
      </c>
      <c r="B279" s="74">
        <v>41.588000000000001</v>
      </c>
      <c r="C279" s="74">
        <v>39.655999999999999</v>
      </c>
    </row>
    <row r="280" spans="1:3" x14ac:dyDescent="0.2">
      <c r="A280" s="74" t="s">
        <v>2307</v>
      </c>
      <c r="B280" s="74">
        <v>244.61700000000002</v>
      </c>
      <c r="C280" s="74">
        <v>233.25400000000002</v>
      </c>
    </row>
    <row r="281" spans="1:3" x14ac:dyDescent="0.2">
      <c r="A281" s="74" t="s">
        <v>2308</v>
      </c>
      <c r="B281" s="74">
        <v>21.523</v>
      </c>
      <c r="C281" s="74">
        <v>20.582000000000001</v>
      </c>
    </row>
    <row r="282" spans="1:3" x14ac:dyDescent="0.2">
      <c r="A282" s="74" t="s">
        <v>2309</v>
      </c>
      <c r="B282" s="74">
        <v>22.906000000000002</v>
      </c>
      <c r="C282" s="74">
        <v>21.905000000000001</v>
      </c>
    </row>
    <row r="283" spans="1:3" x14ac:dyDescent="0.2">
      <c r="A283" s="74" t="s">
        <v>2310</v>
      </c>
      <c r="B283" s="74">
        <v>24.434000000000001</v>
      </c>
      <c r="C283" s="74">
        <v>23.393000000000001</v>
      </c>
    </row>
    <row r="284" spans="1:3" x14ac:dyDescent="0.2">
      <c r="A284" s="74" t="s">
        <v>2311</v>
      </c>
      <c r="B284" s="74">
        <v>24.451000000000001</v>
      </c>
      <c r="C284" s="74">
        <v>23.409000000000002</v>
      </c>
    </row>
    <row r="285" spans="1:3" x14ac:dyDescent="0.2">
      <c r="A285" s="74" t="s">
        <v>2312</v>
      </c>
      <c r="B285" s="74">
        <v>28.465</v>
      </c>
      <c r="C285" s="74">
        <v>26.488</v>
      </c>
    </row>
    <row r="286" spans="1:3" x14ac:dyDescent="0.2">
      <c r="A286" s="74" t="s">
        <v>2313</v>
      </c>
      <c r="B286" s="74">
        <v>119.81800000000001</v>
      </c>
      <c r="C286" s="74">
        <v>114.992</v>
      </c>
    </row>
    <row r="287" spans="1:3" x14ac:dyDescent="0.2">
      <c r="A287" s="74" t="s">
        <v>2314</v>
      </c>
      <c r="B287" s="74">
        <v>30.272000000000002</v>
      </c>
      <c r="C287" s="74">
        <v>28.251000000000001</v>
      </c>
    </row>
    <row r="288" spans="1:3" x14ac:dyDescent="0.2">
      <c r="A288" s="74" t="s">
        <v>2315</v>
      </c>
      <c r="B288" s="74">
        <v>126.26100000000001</v>
      </c>
      <c r="C288" s="74">
        <v>121.295</v>
      </c>
    </row>
    <row r="289" spans="1:3" x14ac:dyDescent="0.2">
      <c r="A289" s="74" t="s">
        <v>2316</v>
      </c>
      <c r="B289" s="74">
        <v>13.732200000000001</v>
      </c>
      <c r="C289" s="74">
        <v>13.609400000000001</v>
      </c>
    </row>
    <row r="290" spans="1:3" x14ac:dyDescent="0.2">
      <c r="A290" s="74" t="s">
        <v>2317</v>
      </c>
      <c r="B290" s="74">
        <v>11.6866</v>
      </c>
      <c r="C290" s="74">
        <v>11.524000000000001</v>
      </c>
    </row>
    <row r="291" spans="1:3" x14ac:dyDescent="0.2">
      <c r="A291" s="74" t="s">
        <v>2318</v>
      </c>
      <c r="B291" s="74">
        <v>11.479700000000001</v>
      </c>
      <c r="C291" s="74">
        <v>11.3771</v>
      </c>
    </row>
    <row r="292" spans="1:3" x14ac:dyDescent="0.2">
      <c r="A292" s="74" t="s">
        <v>2319</v>
      </c>
      <c r="B292" s="74">
        <v>13.424100000000001</v>
      </c>
      <c r="C292" s="74">
        <v>13.296800000000001</v>
      </c>
    </row>
    <row r="293" spans="1:3" x14ac:dyDescent="0.2">
      <c r="A293" s="74" t="s">
        <v>2320</v>
      </c>
      <c r="B293" s="74">
        <v>11.431800000000001</v>
      </c>
      <c r="C293" s="74">
        <v>11.271000000000001</v>
      </c>
    </row>
    <row r="294" spans="1:3" x14ac:dyDescent="0.2">
      <c r="A294" s="74" t="s">
        <v>2321</v>
      </c>
      <c r="B294" s="74">
        <v>11.379300000000001</v>
      </c>
      <c r="C294" s="74">
        <v>11.2714</v>
      </c>
    </row>
    <row r="295" spans="1:3" x14ac:dyDescent="0.2">
      <c r="A295" s="74" t="s">
        <v>2322</v>
      </c>
      <c r="B295" s="74">
        <v>15.318000000000001</v>
      </c>
      <c r="C295" s="74">
        <v>15.103000000000002</v>
      </c>
    </row>
    <row r="296" spans="1:3" x14ac:dyDescent="0.2">
      <c r="A296" s="74" t="s">
        <v>2323</v>
      </c>
      <c r="B296" s="74">
        <v>15.315000000000001</v>
      </c>
      <c r="C296" s="74">
        <v>15.1</v>
      </c>
    </row>
    <row r="297" spans="1:3" x14ac:dyDescent="0.2">
      <c r="A297" s="74" t="s">
        <v>2324</v>
      </c>
      <c r="B297" s="74">
        <v>15.812000000000001</v>
      </c>
      <c r="C297" s="74">
        <v>15.599</v>
      </c>
    </row>
    <row r="298" spans="1:3" x14ac:dyDescent="0.2">
      <c r="A298" s="74" t="s">
        <v>2325</v>
      </c>
      <c r="B298" s="74">
        <v>15.809000000000001</v>
      </c>
      <c r="C298" s="74">
        <v>15.596</v>
      </c>
    </row>
    <row r="299" spans="1:3" x14ac:dyDescent="0.2">
      <c r="A299" s="74" t="s">
        <v>2326</v>
      </c>
      <c r="B299" s="74">
        <v>7.3780000000000001</v>
      </c>
      <c r="C299" s="74">
        <v>6.8140000000000001</v>
      </c>
    </row>
    <row r="300" spans="1:3" x14ac:dyDescent="0.2">
      <c r="A300" s="74" t="s">
        <v>2327</v>
      </c>
      <c r="B300" s="74">
        <v>8.9009999999999998</v>
      </c>
      <c r="C300" s="74">
        <v>8.2200000000000006</v>
      </c>
    </row>
    <row r="301" spans="1:3" x14ac:dyDescent="0.2">
      <c r="A301" s="74" t="s">
        <v>2328</v>
      </c>
      <c r="B301" s="74">
        <v>7.6740000000000004</v>
      </c>
      <c r="C301" s="74">
        <v>7.0920000000000005</v>
      </c>
    </row>
    <row r="302" spans="1:3" x14ac:dyDescent="0.2">
      <c r="A302" s="74" t="s">
        <v>2329</v>
      </c>
      <c r="B302" s="74">
        <v>9.2350000000000012</v>
      </c>
      <c r="C302" s="74">
        <v>8.5340000000000007</v>
      </c>
    </row>
    <row r="303" spans="1:3" x14ac:dyDescent="0.2">
      <c r="A303" s="74" t="s">
        <v>2330</v>
      </c>
      <c r="B303" s="74">
        <v>43.487000000000002</v>
      </c>
      <c r="C303" s="74">
        <v>42.402000000000001</v>
      </c>
    </row>
    <row r="304" spans="1:3" x14ac:dyDescent="0.2">
      <c r="A304" s="74" t="s">
        <v>2331</v>
      </c>
      <c r="B304" s="74">
        <v>81.695999999999998</v>
      </c>
      <c r="C304" s="74">
        <v>79.658000000000001</v>
      </c>
    </row>
    <row r="305" spans="1:3" x14ac:dyDescent="0.2">
      <c r="A305" s="74" t="s">
        <v>2332</v>
      </c>
      <c r="B305" s="74">
        <v>46.481000000000002</v>
      </c>
      <c r="C305" s="74">
        <v>45.373000000000005</v>
      </c>
    </row>
    <row r="306" spans="1:3" x14ac:dyDescent="0.2">
      <c r="A306" s="74" t="s">
        <v>2333</v>
      </c>
      <c r="B306" s="74">
        <v>86.917000000000002</v>
      </c>
      <c r="C306" s="74">
        <v>84.846000000000004</v>
      </c>
    </row>
    <row r="307" spans="1:3" x14ac:dyDescent="0.2">
      <c r="A307" s="74" t="s">
        <v>2334</v>
      </c>
      <c r="B307" s="74">
        <v>111.5596</v>
      </c>
      <c r="C307" s="74">
        <v>106.3103</v>
      </c>
    </row>
    <row r="308" spans="1:3" x14ac:dyDescent="0.2">
      <c r="A308" s="74" t="s">
        <v>2335</v>
      </c>
      <c r="B308" s="74">
        <v>51.7926</v>
      </c>
      <c r="C308" s="74">
        <v>49.318899999999999</v>
      </c>
    </row>
    <row r="309" spans="1:3" x14ac:dyDescent="0.2">
      <c r="A309" s="74" t="s">
        <v>2336</v>
      </c>
      <c r="B309" s="74">
        <v>24.298000000000002</v>
      </c>
      <c r="C309" s="74">
        <v>23.342000000000002</v>
      </c>
    </row>
    <row r="310" spans="1:3" x14ac:dyDescent="0.2">
      <c r="A310" s="74" t="s">
        <v>2337</v>
      </c>
      <c r="B310" s="74">
        <v>34.07</v>
      </c>
      <c r="C310" s="74">
        <v>32.730000000000004</v>
      </c>
    </row>
    <row r="311" spans="1:3" x14ac:dyDescent="0.2">
      <c r="A311" s="74" t="s">
        <v>2338</v>
      </c>
      <c r="B311" s="74">
        <v>25.705000000000002</v>
      </c>
      <c r="C311" s="74">
        <v>24.713000000000001</v>
      </c>
    </row>
    <row r="312" spans="1:3" x14ac:dyDescent="0.2">
      <c r="A312" s="74" t="s">
        <v>2339</v>
      </c>
      <c r="B312" s="74">
        <v>35.786000000000001</v>
      </c>
      <c r="C312" s="74">
        <v>34.405999999999999</v>
      </c>
    </row>
    <row r="313" spans="1:3" x14ac:dyDescent="0.2">
      <c r="A313" s="74" t="s">
        <v>2340</v>
      </c>
      <c r="B313" s="74">
        <v>363.7937</v>
      </c>
      <c r="C313" s="74">
        <v>345.94080000000002</v>
      </c>
    </row>
  </sheetData>
  <phoneticPr fontId="0" type="noConversion"/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2:F57"/>
  <sheetViews>
    <sheetView workbookViewId="0">
      <selection activeCell="A3" sqref="A3"/>
    </sheetView>
  </sheetViews>
  <sheetFormatPr defaultRowHeight="15" x14ac:dyDescent="0.25"/>
  <cols>
    <col min="1" max="1" width="31.5703125" bestFit="1" customWidth="1"/>
    <col min="2" max="2" width="29.140625" bestFit="1" customWidth="1"/>
    <col min="3" max="3" width="12.28515625" bestFit="1" customWidth="1"/>
    <col min="4" max="4" width="14.5703125" style="81" bestFit="1" customWidth="1"/>
    <col min="5" max="5" width="9" style="81" bestFit="1" customWidth="1"/>
    <col min="6" max="6" width="10" style="81" bestFit="1" customWidth="1"/>
  </cols>
  <sheetData>
    <row r="2" spans="1:6" x14ac:dyDescent="0.25">
      <c r="A2" s="75"/>
      <c r="B2" s="75"/>
      <c r="C2" s="75"/>
      <c r="D2" s="105" t="s">
        <v>2341</v>
      </c>
      <c r="E2" s="106"/>
      <c r="F2" s="76"/>
    </row>
    <row r="3" spans="1:6" ht="45" x14ac:dyDescent="0.25">
      <c r="A3" s="77" t="s">
        <v>2342</v>
      </c>
      <c r="B3" s="77" t="s">
        <v>2343</v>
      </c>
      <c r="C3" s="77" t="s">
        <v>2344</v>
      </c>
      <c r="D3" s="78" t="s">
        <v>2345</v>
      </c>
      <c r="E3" s="78" t="s">
        <v>2346</v>
      </c>
      <c r="F3" s="79" t="s">
        <v>2347</v>
      </c>
    </row>
    <row r="4" spans="1:6" x14ac:dyDescent="0.25">
      <c r="A4" s="75" t="s">
        <v>2348</v>
      </c>
      <c r="B4" s="75" t="s">
        <v>2349</v>
      </c>
      <c r="C4" s="75"/>
      <c r="D4" s="76">
        <v>3.8773219999999999</v>
      </c>
      <c r="E4" s="76">
        <v>3.5922000000000001</v>
      </c>
      <c r="F4" s="76"/>
    </row>
    <row r="5" spans="1:6" x14ac:dyDescent="0.25">
      <c r="A5" s="75" t="s">
        <v>2350</v>
      </c>
      <c r="B5" s="75" t="s">
        <v>2351</v>
      </c>
      <c r="C5" s="80">
        <v>43143</v>
      </c>
      <c r="D5" s="76">
        <v>4.99E-2</v>
      </c>
      <c r="E5" s="76">
        <v>4.6200000000000005E-2</v>
      </c>
      <c r="F5" s="76">
        <v>22.491300000000003</v>
      </c>
    </row>
    <row r="6" spans="1:6" x14ac:dyDescent="0.25">
      <c r="A6" s="75" t="s">
        <v>2352</v>
      </c>
      <c r="B6" s="75" t="s">
        <v>2353</v>
      </c>
      <c r="C6" s="80">
        <v>43157</v>
      </c>
      <c r="D6" s="76">
        <v>0.43790000000000001</v>
      </c>
      <c r="E6" s="76">
        <v>0.40570000000000001</v>
      </c>
      <c r="F6" s="76">
        <v>1014.9820000000001</v>
      </c>
    </row>
    <row r="7" spans="1:6" x14ac:dyDescent="0.25">
      <c r="A7" s="75" t="s">
        <v>2354</v>
      </c>
      <c r="B7" s="75" t="s">
        <v>2355</v>
      </c>
      <c r="C7" s="80">
        <v>43158</v>
      </c>
      <c r="D7" s="76">
        <v>0.83000000000000007</v>
      </c>
      <c r="E7" s="76">
        <v>0.83000000000000007</v>
      </c>
      <c r="F7" s="76">
        <v>29.131400000000003</v>
      </c>
    </row>
    <row r="8" spans="1:6" x14ac:dyDescent="0.25">
      <c r="A8" s="75" t="s">
        <v>2352</v>
      </c>
      <c r="B8" s="75" t="s">
        <v>2353</v>
      </c>
      <c r="C8" s="80">
        <v>43136</v>
      </c>
      <c r="D8" s="76">
        <v>0.43360000000000004</v>
      </c>
      <c r="E8" s="76">
        <v>0.4017</v>
      </c>
      <c r="F8" s="76">
        <v>1014.9761000000001</v>
      </c>
    </row>
    <row r="9" spans="1:6" x14ac:dyDescent="0.25">
      <c r="A9" s="75" t="s">
        <v>2356</v>
      </c>
      <c r="B9" s="75" t="s">
        <v>2357</v>
      </c>
      <c r="C9" s="80">
        <v>43159</v>
      </c>
      <c r="D9" s="76">
        <v>1.2650000000000001</v>
      </c>
      <c r="E9" s="76">
        <v>1.2650000000000001</v>
      </c>
      <c r="F9" s="76">
        <v>45.3733</v>
      </c>
    </row>
    <row r="10" spans="1:6" x14ac:dyDescent="0.25">
      <c r="A10" s="75" t="s">
        <v>2358</v>
      </c>
      <c r="B10" s="75" t="s">
        <v>2359</v>
      </c>
      <c r="C10" s="80">
        <v>43143</v>
      </c>
      <c r="D10" s="76">
        <v>6.2100000000000002E-2</v>
      </c>
      <c r="E10" s="76">
        <v>6.2100000000000002E-2</v>
      </c>
      <c r="F10" s="76">
        <v>23.782600000000002</v>
      </c>
    </row>
    <row r="11" spans="1:6" x14ac:dyDescent="0.25">
      <c r="A11" s="75" t="s">
        <v>2348</v>
      </c>
      <c r="B11" s="75" t="s">
        <v>2360</v>
      </c>
      <c r="C11" s="75"/>
      <c r="D11" s="76">
        <v>3.8483199999999997</v>
      </c>
      <c r="E11" s="76">
        <v>3.5653259999999998</v>
      </c>
      <c r="F11" s="76"/>
    </row>
    <row r="12" spans="1:6" x14ac:dyDescent="0.25">
      <c r="A12" s="75" t="s">
        <v>2358</v>
      </c>
      <c r="B12" s="75" t="s">
        <v>2361</v>
      </c>
      <c r="C12" s="80">
        <v>43157</v>
      </c>
      <c r="D12" s="76">
        <v>4.8500000000000001E-2</v>
      </c>
      <c r="E12" s="76">
        <v>4.8500000000000001E-2</v>
      </c>
      <c r="F12" s="76">
        <v>23.288</v>
      </c>
    </row>
    <row r="13" spans="1:6" x14ac:dyDescent="0.25">
      <c r="A13" s="75" t="s">
        <v>2362</v>
      </c>
      <c r="B13" s="75" t="s">
        <v>2363</v>
      </c>
      <c r="C13" s="80">
        <v>43143</v>
      </c>
      <c r="D13" s="76">
        <v>3.7999999999999999E-2</v>
      </c>
      <c r="E13" s="76">
        <v>3.5200000000000002E-2</v>
      </c>
      <c r="F13" s="76">
        <v>10.2636</v>
      </c>
    </row>
    <row r="14" spans="1:6" x14ac:dyDescent="0.25">
      <c r="A14" s="75" t="s">
        <v>2348</v>
      </c>
      <c r="B14" s="75" t="s">
        <v>2363</v>
      </c>
      <c r="C14" s="80">
        <v>43143</v>
      </c>
      <c r="D14" s="76">
        <v>4.0282999999999998</v>
      </c>
      <c r="E14" s="76">
        <v>3.7322000000000002</v>
      </c>
      <c r="F14" s="76">
        <v>1006.9175</v>
      </c>
    </row>
    <row r="15" spans="1:6" x14ac:dyDescent="0.25">
      <c r="A15" s="75" t="s">
        <v>2348</v>
      </c>
      <c r="B15" s="75" t="s">
        <v>2364</v>
      </c>
      <c r="C15" s="75"/>
      <c r="D15" s="76">
        <v>3.7724000000000002</v>
      </c>
      <c r="E15" s="76">
        <v>3.4950000000000001</v>
      </c>
      <c r="F15" s="76"/>
    </row>
    <row r="16" spans="1:6" x14ac:dyDescent="0.25">
      <c r="A16" s="75" t="s">
        <v>2365</v>
      </c>
      <c r="B16" s="75" t="s">
        <v>2351</v>
      </c>
      <c r="C16" s="80">
        <v>43143</v>
      </c>
      <c r="D16" s="76">
        <v>4.1500000000000002E-2</v>
      </c>
      <c r="E16" s="76">
        <v>3.8400000000000004E-2</v>
      </c>
      <c r="F16" s="76">
        <v>10.7187</v>
      </c>
    </row>
    <row r="17" spans="1:6" x14ac:dyDescent="0.25">
      <c r="A17" s="75" t="s">
        <v>2358</v>
      </c>
      <c r="B17" s="75" t="s">
        <v>2361</v>
      </c>
      <c r="C17" s="80">
        <v>43143</v>
      </c>
      <c r="D17" s="76">
        <v>5.6600000000000004E-2</v>
      </c>
      <c r="E17" s="76">
        <v>5.6600000000000004E-2</v>
      </c>
      <c r="F17" s="76">
        <v>23.296100000000003</v>
      </c>
    </row>
    <row r="18" spans="1:6" x14ac:dyDescent="0.25">
      <c r="A18" s="75" t="s">
        <v>2366</v>
      </c>
      <c r="B18" s="75" t="s">
        <v>2367</v>
      </c>
      <c r="C18" s="80">
        <v>43143</v>
      </c>
      <c r="D18" s="76">
        <v>4.1002000000000001</v>
      </c>
      <c r="E18" s="76">
        <v>3.7988000000000004</v>
      </c>
      <c r="F18" s="76">
        <v>1105.6269</v>
      </c>
    </row>
    <row r="19" spans="1:6" x14ac:dyDescent="0.25">
      <c r="A19" s="75" t="s">
        <v>2358</v>
      </c>
      <c r="B19" s="75" t="s">
        <v>2363</v>
      </c>
      <c r="C19" s="80">
        <v>43157</v>
      </c>
      <c r="D19" s="76">
        <v>0</v>
      </c>
      <c r="E19" s="76">
        <v>0</v>
      </c>
      <c r="F19" s="76">
        <v>0</v>
      </c>
    </row>
    <row r="20" spans="1:6" x14ac:dyDescent="0.25">
      <c r="A20" s="75" t="s">
        <v>2352</v>
      </c>
      <c r="B20" s="75" t="s">
        <v>2368</v>
      </c>
      <c r="C20" s="80">
        <v>43143</v>
      </c>
      <c r="D20" s="76">
        <v>3.7483</v>
      </c>
      <c r="E20" s="76">
        <v>3.4727000000000001</v>
      </c>
      <c r="F20" s="76">
        <v>1022.9796</v>
      </c>
    </row>
    <row r="21" spans="1:6" x14ac:dyDescent="0.25">
      <c r="A21" s="75" t="s">
        <v>2352</v>
      </c>
      <c r="B21" s="75" t="s">
        <v>2369</v>
      </c>
      <c r="C21" s="80">
        <v>43136</v>
      </c>
      <c r="D21" s="76">
        <v>0.63700000000000001</v>
      </c>
      <c r="E21" s="76">
        <v>0.59020000000000006</v>
      </c>
      <c r="F21" s="76">
        <v>1199.6585</v>
      </c>
    </row>
    <row r="22" spans="1:6" x14ac:dyDescent="0.25">
      <c r="A22" s="75"/>
      <c r="B22" s="75"/>
      <c r="C22" s="80">
        <v>43151</v>
      </c>
      <c r="D22" s="76">
        <v>0.88660000000000005</v>
      </c>
      <c r="E22" s="76">
        <v>0.82140000000000002</v>
      </c>
      <c r="F22" s="76">
        <v>1200.0041000000001</v>
      </c>
    </row>
    <row r="23" spans="1:6" x14ac:dyDescent="0.25">
      <c r="A23" s="75" t="s">
        <v>2370</v>
      </c>
      <c r="B23" s="75" t="s">
        <v>2364</v>
      </c>
      <c r="C23" s="75"/>
      <c r="D23" s="76">
        <v>3.6954000000000002</v>
      </c>
      <c r="E23" s="76">
        <v>3.4238</v>
      </c>
      <c r="F23" s="76"/>
    </row>
    <row r="24" spans="1:6" x14ac:dyDescent="0.25">
      <c r="A24" s="75" t="s">
        <v>2362</v>
      </c>
      <c r="B24" s="75" t="s">
        <v>2360</v>
      </c>
      <c r="C24" s="75"/>
      <c r="D24" s="76">
        <v>3.4034000000000002E-2</v>
      </c>
      <c r="E24" s="76">
        <v>3.1531999999999998E-2</v>
      </c>
      <c r="F24" s="76"/>
    </row>
    <row r="25" spans="1:6" x14ac:dyDescent="0.25">
      <c r="A25" s="75" t="s">
        <v>2371</v>
      </c>
      <c r="B25" s="75" t="s">
        <v>2372</v>
      </c>
      <c r="C25" s="75"/>
      <c r="D25" s="76">
        <v>1.95E-2</v>
      </c>
      <c r="E25" s="76">
        <v>1.8100000000000002E-2</v>
      </c>
      <c r="F25" s="76"/>
    </row>
    <row r="26" spans="1:6" x14ac:dyDescent="0.25">
      <c r="A26" s="75" t="s">
        <v>2373</v>
      </c>
      <c r="B26" s="75" t="s">
        <v>2363</v>
      </c>
      <c r="C26" s="80">
        <v>43143</v>
      </c>
      <c r="D26" s="76">
        <v>7.9300000000000009E-2</v>
      </c>
      <c r="E26" s="76">
        <v>7.3400000000000007E-2</v>
      </c>
      <c r="F26" s="76">
        <v>12.806000000000001</v>
      </c>
    </row>
    <row r="27" spans="1:6" x14ac:dyDescent="0.25">
      <c r="A27" s="75" t="s">
        <v>2352</v>
      </c>
      <c r="B27" s="75" t="s">
        <v>2369</v>
      </c>
      <c r="C27" s="80">
        <v>43143</v>
      </c>
      <c r="D27" s="76">
        <v>1.9667000000000001</v>
      </c>
      <c r="E27" s="76">
        <v>1.8222</v>
      </c>
      <c r="F27" s="76">
        <v>1201.4996000000001</v>
      </c>
    </row>
    <row r="28" spans="1:6" x14ac:dyDescent="0.25">
      <c r="A28" s="75" t="s">
        <v>2356</v>
      </c>
      <c r="B28" s="75" t="s">
        <v>2374</v>
      </c>
      <c r="C28" s="80">
        <v>43159</v>
      </c>
      <c r="D28" s="76">
        <v>1.2650000000000001</v>
      </c>
      <c r="E28" s="76">
        <v>1.2650000000000001</v>
      </c>
      <c r="F28" s="76">
        <v>45.3733</v>
      </c>
    </row>
    <row r="29" spans="1:6" x14ac:dyDescent="0.25">
      <c r="A29" s="75" t="s">
        <v>2362</v>
      </c>
      <c r="B29" s="75" t="s">
        <v>2349</v>
      </c>
      <c r="C29" s="75"/>
      <c r="D29" s="76">
        <v>3.5833999999999998E-2</v>
      </c>
      <c r="E29" s="76">
        <v>3.3198999999999999E-2</v>
      </c>
      <c r="F29" s="76"/>
    </row>
    <row r="30" spans="1:6" x14ac:dyDescent="0.25">
      <c r="A30" s="75" t="s">
        <v>2370</v>
      </c>
      <c r="B30" s="75" t="s">
        <v>2349</v>
      </c>
      <c r="C30" s="75"/>
      <c r="D30" s="76">
        <v>4.6576699999999995</v>
      </c>
      <c r="E30" s="76">
        <v>4.3151589999999995</v>
      </c>
      <c r="F30" s="76"/>
    </row>
    <row r="31" spans="1:6" x14ac:dyDescent="0.25">
      <c r="A31" s="75" t="s">
        <v>2348</v>
      </c>
      <c r="B31" s="75" t="s">
        <v>2372</v>
      </c>
      <c r="C31" s="75"/>
      <c r="D31" s="76">
        <v>3.7085000000000004</v>
      </c>
      <c r="E31" s="76">
        <v>3.4359999999999999</v>
      </c>
      <c r="F31" s="76"/>
    </row>
    <row r="32" spans="1:6" x14ac:dyDescent="0.25">
      <c r="A32" s="75" t="s">
        <v>2375</v>
      </c>
      <c r="B32" s="75" t="s">
        <v>2351</v>
      </c>
      <c r="C32" s="80">
        <v>43143</v>
      </c>
      <c r="D32" s="76">
        <v>5.8100000000000006E-2</v>
      </c>
      <c r="E32" s="76">
        <v>5.8100000000000006E-2</v>
      </c>
      <c r="F32" s="76">
        <v>11.5861</v>
      </c>
    </row>
    <row r="33" spans="1:6" x14ac:dyDescent="0.25">
      <c r="A33" s="75" t="s">
        <v>2376</v>
      </c>
      <c r="B33" s="75" t="s">
        <v>2363</v>
      </c>
      <c r="C33" s="80">
        <v>43143</v>
      </c>
      <c r="D33" s="76">
        <v>3.3800000000000004E-2</v>
      </c>
      <c r="E33" s="76">
        <v>3.1300000000000001E-2</v>
      </c>
      <c r="F33" s="76">
        <v>21.8171</v>
      </c>
    </row>
    <row r="34" spans="1:6" x14ac:dyDescent="0.25">
      <c r="A34" s="75" t="s">
        <v>2354</v>
      </c>
      <c r="B34" s="75" t="s">
        <v>2357</v>
      </c>
      <c r="C34" s="80">
        <v>43158</v>
      </c>
      <c r="D34" s="76">
        <v>0.83000000000000007</v>
      </c>
      <c r="E34" s="76">
        <v>0.83000000000000007</v>
      </c>
      <c r="F34" s="76">
        <v>27.366600000000002</v>
      </c>
    </row>
    <row r="35" spans="1:6" x14ac:dyDescent="0.25">
      <c r="A35" s="75" t="s">
        <v>2352</v>
      </c>
      <c r="B35" s="75" t="s">
        <v>2353</v>
      </c>
      <c r="C35" s="80">
        <v>43151</v>
      </c>
      <c r="D35" s="76">
        <v>0.629</v>
      </c>
      <c r="E35" s="76">
        <v>0.58279999999999998</v>
      </c>
      <c r="F35" s="76">
        <v>1015.2467</v>
      </c>
    </row>
    <row r="36" spans="1:6" x14ac:dyDescent="0.25">
      <c r="A36" s="75"/>
      <c r="B36" s="75"/>
      <c r="C36" s="80">
        <v>43143</v>
      </c>
      <c r="D36" s="76">
        <v>1.5586</v>
      </c>
      <c r="E36" s="76">
        <v>1.4440000000000002</v>
      </c>
      <c r="F36" s="76">
        <v>1016.5337000000001</v>
      </c>
    </row>
    <row r="37" spans="1:6" x14ac:dyDescent="0.25">
      <c r="A37" s="75" t="s">
        <v>2352</v>
      </c>
      <c r="B37" s="75" t="s">
        <v>2369</v>
      </c>
      <c r="C37" s="80">
        <v>43157</v>
      </c>
      <c r="D37" s="76">
        <v>0.62460000000000004</v>
      </c>
      <c r="E37" s="76">
        <v>0.5786</v>
      </c>
      <c r="F37" s="76">
        <v>1199.6413</v>
      </c>
    </row>
    <row r="38" spans="1:6" x14ac:dyDescent="0.25">
      <c r="A38" s="75" t="s">
        <v>2377</v>
      </c>
      <c r="B38" s="75" t="s">
        <v>2360</v>
      </c>
      <c r="C38" s="75"/>
      <c r="D38" s="76">
        <v>4.6225719999999999</v>
      </c>
      <c r="E38" s="76">
        <v>4.2826420000000001</v>
      </c>
      <c r="F38" s="76"/>
    </row>
    <row r="39" spans="1:6" x14ac:dyDescent="0.25">
      <c r="A39" s="75" t="s">
        <v>2378</v>
      </c>
      <c r="B39" s="75" t="s">
        <v>2379</v>
      </c>
      <c r="C39" s="80">
        <v>43159</v>
      </c>
      <c r="D39" s="76">
        <v>0.625</v>
      </c>
      <c r="E39" s="76">
        <v>0.625</v>
      </c>
      <c r="F39" s="76">
        <v>20.582100000000001</v>
      </c>
    </row>
    <row r="40" spans="1:6" x14ac:dyDescent="0.25">
      <c r="A40" s="75" t="s">
        <v>2380</v>
      </c>
      <c r="B40" s="75" t="s">
        <v>2357</v>
      </c>
      <c r="C40" s="80">
        <v>43157</v>
      </c>
      <c r="D40" s="76">
        <v>0.14000000000000001</v>
      </c>
      <c r="E40" s="76">
        <v>0.14000000000000001</v>
      </c>
      <c r="F40" s="76">
        <v>16.821400000000001</v>
      </c>
    </row>
    <row r="41" spans="1:6" x14ac:dyDescent="0.25">
      <c r="A41" s="75" t="s">
        <v>2348</v>
      </c>
      <c r="B41" s="75" t="s">
        <v>2351</v>
      </c>
      <c r="C41" s="80">
        <v>43143</v>
      </c>
      <c r="D41" s="76">
        <v>4.0808</v>
      </c>
      <c r="E41" s="76">
        <v>3.7808000000000002</v>
      </c>
      <c r="F41" s="76">
        <v>1012.2929</v>
      </c>
    </row>
    <row r="42" spans="1:6" x14ac:dyDescent="0.25">
      <c r="A42" s="75" t="s">
        <v>2362</v>
      </c>
      <c r="B42" s="75" t="s">
        <v>2364</v>
      </c>
      <c r="C42" s="75"/>
      <c r="D42" s="76">
        <v>3.6299999999999999E-2</v>
      </c>
      <c r="E42" s="76">
        <v>3.3700000000000001E-2</v>
      </c>
      <c r="F42" s="76"/>
    </row>
    <row r="43" spans="1:6" x14ac:dyDescent="0.25">
      <c r="A43" s="75" t="s">
        <v>2362</v>
      </c>
      <c r="B43" s="75" t="s">
        <v>2372</v>
      </c>
      <c r="C43" s="75"/>
      <c r="D43" s="76">
        <v>3.44E-2</v>
      </c>
      <c r="E43" s="76">
        <v>3.1900000000000005E-2</v>
      </c>
      <c r="F43" s="76"/>
    </row>
    <row r="44" spans="1:6" x14ac:dyDescent="0.25">
      <c r="A44" s="75" t="s">
        <v>2377</v>
      </c>
      <c r="B44" s="75" t="s">
        <v>2372</v>
      </c>
      <c r="C44" s="75"/>
      <c r="D44" s="76">
        <v>3.6487000000000003</v>
      </c>
      <c r="E44" s="76">
        <v>3.3805000000000001</v>
      </c>
      <c r="F44" s="76"/>
    </row>
    <row r="45" spans="1:6" x14ac:dyDescent="0.25">
      <c r="A45" s="75" t="s">
        <v>2365</v>
      </c>
      <c r="B45" s="75" t="s">
        <v>2363</v>
      </c>
      <c r="C45" s="80">
        <v>43143</v>
      </c>
      <c r="D45" s="76">
        <v>3.8800000000000001E-2</v>
      </c>
      <c r="E45" s="76">
        <v>3.6000000000000004E-2</v>
      </c>
      <c r="F45" s="76">
        <v>10.615300000000001</v>
      </c>
    </row>
    <row r="46" spans="1:6" x14ac:dyDescent="0.25">
      <c r="A46" s="75" t="s">
        <v>2371</v>
      </c>
      <c r="B46" s="75" t="s">
        <v>2351</v>
      </c>
      <c r="C46" s="80">
        <v>43143</v>
      </c>
      <c r="D46" s="76">
        <v>5.0700000000000002E-2</v>
      </c>
      <c r="E46" s="76">
        <v>4.6900000000000004E-2</v>
      </c>
      <c r="F46" s="76">
        <v>10.627700000000001</v>
      </c>
    </row>
    <row r="47" spans="1:6" x14ac:dyDescent="0.25">
      <c r="A47" s="75" t="s">
        <v>2375</v>
      </c>
      <c r="B47" s="75" t="s">
        <v>2363</v>
      </c>
      <c r="C47" s="80">
        <v>43143</v>
      </c>
      <c r="D47" s="76">
        <v>5.2400000000000002E-2</v>
      </c>
      <c r="E47" s="76">
        <v>5.2400000000000002E-2</v>
      </c>
      <c r="F47" s="76">
        <v>11.3294</v>
      </c>
    </row>
    <row r="48" spans="1:6" x14ac:dyDescent="0.25">
      <c r="A48" s="75" t="s">
        <v>2358</v>
      </c>
      <c r="B48" s="75" t="s">
        <v>2363</v>
      </c>
      <c r="C48" s="80">
        <v>43150</v>
      </c>
      <c r="D48" s="76">
        <v>5.74E-2</v>
      </c>
      <c r="E48" s="76">
        <v>5.74E-2</v>
      </c>
      <c r="F48" s="76">
        <v>10.784500000000001</v>
      </c>
    </row>
    <row r="49" spans="1:6" x14ac:dyDescent="0.25">
      <c r="A49" s="75" t="s">
        <v>2380</v>
      </c>
      <c r="B49" s="75" t="s">
        <v>2374</v>
      </c>
      <c r="C49" s="80">
        <v>43157</v>
      </c>
      <c r="D49" s="76">
        <v>0.14000000000000001</v>
      </c>
      <c r="E49" s="76">
        <v>0.14000000000000001</v>
      </c>
      <c r="F49" s="76">
        <v>18.252700000000001</v>
      </c>
    </row>
    <row r="50" spans="1:6" x14ac:dyDescent="0.25">
      <c r="A50" s="75" t="s">
        <v>2371</v>
      </c>
      <c r="B50" s="75" t="s">
        <v>2363</v>
      </c>
      <c r="C50" s="80">
        <v>43143</v>
      </c>
      <c r="D50" s="76">
        <v>4.4900000000000002E-2</v>
      </c>
      <c r="E50" s="76">
        <v>4.1600000000000005E-2</v>
      </c>
      <c r="F50" s="76">
        <v>10.3994</v>
      </c>
    </row>
    <row r="51" spans="1:6" x14ac:dyDescent="0.25">
      <c r="A51" s="75" t="s">
        <v>2358</v>
      </c>
      <c r="B51" s="75" t="s">
        <v>2351</v>
      </c>
      <c r="C51" s="80">
        <v>43150</v>
      </c>
      <c r="D51" s="76">
        <v>1.84E-2</v>
      </c>
      <c r="E51" s="76">
        <v>1.84E-2</v>
      </c>
      <c r="F51" s="76">
        <v>11.043900000000001</v>
      </c>
    </row>
    <row r="52" spans="1:6" x14ac:dyDescent="0.25">
      <c r="A52" s="75" t="s">
        <v>2371</v>
      </c>
      <c r="B52" s="75" t="s">
        <v>2364</v>
      </c>
      <c r="C52" s="75"/>
      <c r="D52" s="76">
        <v>2.46E-2</v>
      </c>
      <c r="E52" s="76">
        <v>2.2800000000000001E-2</v>
      </c>
      <c r="F52" s="76"/>
    </row>
    <row r="53" spans="1:6" x14ac:dyDescent="0.25">
      <c r="A53" s="75" t="s">
        <v>2366</v>
      </c>
      <c r="B53" s="75" t="s">
        <v>2368</v>
      </c>
      <c r="C53" s="80">
        <v>43143</v>
      </c>
      <c r="D53" s="76">
        <v>3.7042000000000002</v>
      </c>
      <c r="E53" s="76">
        <v>3.4318</v>
      </c>
      <c r="F53" s="76">
        <v>1051.6552000000001</v>
      </c>
    </row>
    <row r="54" spans="1:6" x14ac:dyDescent="0.25">
      <c r="A54" s="75" t="s">
        <v>2378</v>
      </c>
      <c r="B54" s="75" t="s">
        <v>2374</v>
      </c>
      <c r="C54" s="80">
        <v>43159</v>
      </c>
      <c r="D54" s="76">
        <v>0.25</v>
      </c>
      <c r="E54" s="76">
        <v>0.25</v>
      </c>
      <c r="F54" s="76">
        <v>23.3931</v>
      </c>
    </row>
    <row r="55" spans="1:6" x14ac:dyDescent="0.25">
      <c r="A55" s="75" t="s">
        <v>2381</v>
      </c>
      <c r="B55" s="75" t="s">
        <v>2363</v>
      </c>
      <c r="C55" s="80">
        <v>43143</v>
      </c>
      <c r="D55" s="76">
        <v>2.3599999999999999E-2</v>
      </c>
      <c r="E55" s="76">
        <v>2.1899999999999999E-2</v>
      </c>
      <c r="F55" s="76">
        <v>10.1585</v>
      </c>
    </row>
    <row r="56" spans="1:6" x14ac:dyDescent="0.25">
      <c r="A56" s="75" t="s">
        <v>2373</v>
      </c>
      <c r="B56" s="75" t="s">
        <v>2351</v>
      </c>
      <c r="C56" s="80">
        <v>43143</v>
      </c>
      <c r="D56" s="76">
        <v>8.5800000000000001E-2</v>
      </c>
      <c r="E56" s="76">
        <v>7.9500000000000001E-2</v>
      </c>
      <c r="F56" s="76">
        <v>13.2194</v>
      </c>
    </row>
    <row r="57" spans="1:6" x14ac:dyDescent="0.25">
      <c r="A57" s="75" t="s">
        <v>2358</v>
      </c>
      <c r="B57" s="75" t="s">
        <v>2359</v>
      </c>
      <c r="C57" s="80">
        <v>43157</v>
      </c>
      <c r="D57" s="76">
        <v>5.3700000000000005E-2</v>
      </c>
      <c r="E57" s="76">
        <v>5.3700000000000005E-2</v>
      </c>
      <c r="F57" s="76">
        <v>23.7742</v>
      </c>
    </row>
  </sheetData>
  <mergeCells count="1">
    <mergeCell ref="D2:E2"/>
  </mergeCells>
  <phoneticPr fontId="0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workbookViewId="0">
      <selection activeCell="G20" sqref="G20:H20"/>
    </sheetView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9.28515625" style="5" customWidth="1"/>
    <col min="5" max="5" width="9.140625" style="5"/>
    <col min="6" max="6" width="8.7109375" style="5" customWidth="1"/>
    <col min="7" max="7" width="9.28515625" style="10" customWidth="1"/>
    <col min="8" max="8" width="7.7109375" style="21" customWidth="1"/>
    <col min="9" max="16384" width="9.140625" style="5"/>
  </cols>
  <sheetData>
    <row r="1" spans="1:8" x14ac:dyDescent="0.15">
      <c r="A1" s="1"/>
      <c r="B1" s="1"/>
      <c r="C1" s="2" t="s">
        <v>1072</v>
      </c>
      <c r="D1" s="1"/>
      <c r="E1" s="1"/>
      <c r="F1" s="1"/>
      <c r="G1" s="3"/>
      <c r="H1" s="4"/>
    </row>
    <row r="2" spans="1:8" ht="37.5" x14ac:dyDescent="0.25">
      <c r="A2" s="89" t="s">
        <v>1</v>
      </c>
      <c r="B2" s="90"/>
      <c r="C2" s="90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8" ht="15" x14ac:dyDescent="0.25">
      <c r="A3" s="86" t="s">
        <v>7</v>
      </c>
      <c r="B3" s="87"/>
      <c r="C3" s="87"/>
      <c r="H3" s="11"/>
    </row>
    <row r="4" spans="1:8" ht="15" x14ac:dyDescent="0.25">
      <c r="B4" s="88" t="s">
        <v>8</v>
      </c>
      <c r="C4" s="87"/>
      <c r="H4" s="11"/>
    </row>
    <row r="5" spans="1:8" ht="15" x14ac:dyDescent="0.25">
      <c r="B5" s="86" t="s">
        <v>9</v>
      </c>
      <c r="C5" s="87"/>
      <c r="H5" s="11"/>
    </row>
    <row r="6" spans="1:8" x14ac:dyDescent="0.15">
      <c r="B6" s="12">
        <v>8.3599999999999994E-2</v>
      </c>
      <c r="C6" s="5" t="s">
        <v>110</v>
      </c>
      <c r="D6" s="5" t="s">
        <v>317</v>
      </c>
      <c r="E6" s="5" t="s">
        <v>16</v>
      </c>
      <c r="F6" s="5">
        <v>110</v>
      </c>
      <c r="G6" s="10">
        <v>1108.94</v>
      </c>
      <c r="H6" s="11">
        <v>10.23</v>
      </c>
    </row>
    <row r="7" spans="1:8" x14ac:dyDescent="0.15">
      <c r="B7" s="12">
        <v>7.6200000000000004E-2</v>
      </c>
      <c r="C7" s="5" t="s">
        <v>116</v>
      </c>
      <c r="D7" s="5" t="s">
        <v>117</v>
      </c>
      <c r="E7" s="5" t="s">
        <v>16</v>
      </c>
      <c r="F7" s="5">
        <v>110</v>
      </c>
      <c r="G7" s="10">
        <v>1079.98</v>
      </c>
      <c r="H7" s="11">
        <v>9.9700000000000006</v>
      </c>
    </row>
    <row r="8" spans="1:8" x14ac:dyDescent="0.15">
      <c r="B8" s="12">
        <v>6.8699999999999997E-2</v>
      </c>
      <c r="C8" s="5" t="s">
        <v>108</v>
      </c>
      <c r="D8" s="5" t="s">
        <v>576</v>
      </c>
      <c r="E8" s="5" t="s">
        <v>16</v>
      </c>
      <c r="F8" s="5">
        <v>70</v>
      </c>
      <c r="G8" s="10">
        <v>683.52</v>
      </c>
      <c r="H8" s="11">
        <v>6.3100000000000005</v>
      </c>
    </row>
    <row r="9" spans="1:8" x14ac:dyDescent="0.15">
      <c r="B9" s="12">
        <v>7.4999999999999997E-2</v>
      </c>
      <c r="C9" s="5" t="s">
        <v>14</v>
      </c>
      <c r="D9" s="5" t="s">
        <v>115</v>
      </c>
      <c r="E9" s="5" t="s">
        <v>16</v>
      </c>
      <c r="F9" s="5">
        <v>6</v>
      </c>
      <c r="G9" s="10">
        <v>589.84</v>
      </c>
      <c r="H9" s="11">
        <v>5.44</v>
      </c>
    </row>
    <row r="10" spans="1:8" x14ac:dyDescent="0.15">
      <c r="B10" s="12">
        <v>8.9499999999999996E-2</v>
      </c>
      <c r="C10" s="5" t="s">
        <v>14</v>
      </c>
      <c r="D10" s="5" t="s">
        <v>1073</v>
      </c>
      <c r="E10" s="5" t="s">
        <v>16</v>
      </c>
      <c r="F10" s="5">
        <v>10</v>
      </c>
      <c r="G10" s="10">
        <v>101.4</v>
      </c>
      <c r="H10" s="11">
        <v>0.94000000000000006</v>
      </c>
    </row>
    <row r="11" spans="1:8" ht="9.75" thickBot="1" x14ac:dyDescent="0.2">
      <c r="E11" s="14" t="s">
        <v>48</v>
      </c>
      <c r="G11" s="15">
        <v>3563.68</v>
      </c>
      <c r="H11" s="16">
        <v>32.89</v>
      </c>
    </row>
    <row r="12" spans="1:8" ht="15.75" thickTop="1" x14ac:dyDescent="0.25">
      <c r="B12" s="86" t="s">
        <v>49</v>
      </c>
      <c r="C12" s="87"/>
      <c r="H12" s="11"/>
    </row>
    <row r="13" spans="1:8" x14ac:dyDescent="0.15">
      <c r="B13" s="12">
        <v>7.3999999999999996E-2</v>
      </c>
      <c r="C13" s="5" t="s">
        <v>202</v>
      </c>
      <c r="D13" s="5" t="s">
        <v>1074</v>
      </c>
      <c r="E13" s="5" t="s">
        <v>16</v>
      </c>
      <c r="F13" s="5">
        <v>240</v>
      </c>
      <c r="G13" s="10">
        <v>1178.27</v>
      </c>
      <c r="H13" s="11">
        <v>10.870000000000001</v>
      </c>
    </row>
    <row r="14" spans="1:8" ht="9.75" thickBot="1" x14ac:dyDescent="0.2">
      <c r="E14" s="14" t="s">
        <v>48</v>
      </c>
      <c r="G14" s="15">
        <v>1178.27</v>
      </c>
      <c r="H14" s="16">
        <v>10.87</v>
      </c>
    </row>
    <row r="15" spans="1:8" ht="15.75" thickTop="1" x14ac:dyDescent="0.25">
      <c r="B15" s="88" t="s">
        <v>52</v>
      </c>
      <c r="C15" s="87"/>
      <c r="H15" s="11"/>
    </row>
    <row r="16" spans="1:8" ht="15" x14ac:dyDescent="0.25">
      <c r="B16" s="86" t="s">
        <v>9</v>
      </c>
      <c r="C16" s="87"/>
      <c r="H16" s="11"/>
    </row>
    <row r="17" spans="1:8" x14ac:dyDescent="0.15">
      <c r="B17" s="12">
        <v>8.6999999999999994E-2</v>
      </c>
      <c r="C17" s="5" t="s">
        <v>1043</v>
      </c>
      <c r="D17" s="5" t="s">
        <v>1075</v>
      </c>
      <c r="E17" s="5" t="s">
        <v>55</v>
      </c>
      <c r="F17" s="5">
        <v>5000000</v>
      </c>
      <c r="G17" s="10">
        <v>5126.92</v>
      </c>
      <c r="H17" s="11">
        <v>47.31</v>
      </c>
    </row>
    <row r="18" spans="1:8" x14ac:dyDescent="0.15">
      <c r="B18" s="12">
        <v>8.4699999999999998E-2</v>
      </c>
      <c r="C18" s="5" t="s">
        <v>1043</v>
      </c>
      <c r="D18" s="5" t="s">
        <v>1076</v>
      </c>
      <c r="E18" s="5" t="s">
        <v>55</v>
      </c>
      <c r="F18" s="5">
        <v>420000</v>
      </c>
      <c r="G18" s="10">
        <v>428.53000000000003</v>
      </c>
      <c r="H18" s="11">
        <v>3.95</v>
      </c>
    </row>
    <row r="19" spans="1:8" x14ac:dyDescent="0.15">
      <c r="B19" s="12">
        <v>8.3900000000000002E-2</v>
      </c>
      <c r="C19" s="5" t="s">
        <v>212</v>
      </c>
      <c r="D19" s="5" t="s">
        <v>213</v>
      </c>
      <c r="E19" s="5" t="s">
        <v>55</v>
      </c>
      <c r="F19" s="5">
        <v>65000</v>
      </c>
      <c r="G19" s="10">
        <v>65.63</v>
      </c>
      <c r="H19" s="11">
        <v>0.61</v>
      </c>
    </row>
    <row r="20" spans="1:8" ht="9.75" thickBot="1" x14ac:dyDescent="0.2">
      <c r="E20" s="14" t="s">
        <v>48</v>
      </c>
      <c r="G20" s="15">
        <v>5621.08</v>
      </c>
      <c r="H20" s="16">
        <v>51.870000000000005</v>
      </c>
    </row>
    <row r="21" spans="1:8" ht="9.75" thickTop="1" x14ac:dyDescent="0.15">
      <c r="H21" s="11"/>
    </row>
    <row r="22" spans="1:8" x14ac:dyDescent="0.15">
      <c r="A22" s="17" t="s">
        <v>86</v>
      </c>
      <c r="G22" s="18">
        <v>474.29</v>
      </c>
      <c r="H22" s="19">
        <v>4.37</v>
      </c>
    </row>
    <row r="23" spans="1:8" x14ac:dyDescent="0.15">
      <c r="H23" s="11"/>
    </row>
    <row r="24" spans="1:8" ht="9.75" thickBot="1" x14ac:dyDescent="0.2">
      <c r="E24" s="14" t="s">
        <v>87</v>
      </c>
      <c r="G24" s="15">
        <v>10837.32</v>
      </c>
      <c r="H24" s="16">
        <v>100</v>
      </c>
    </row>
    <row r="25" spans="1:8" ht="9.75" thickTop="1" x14ac:dyDescent="0.15">
      <c r="H25" s="11"/>
    </row>
    <row r="26" spans="1:8" x14ac:dyDescent="0.15">
      <c r="A26" s="14" t="s">
        <v>88</v>
      </c>
      <c r="H26" s="11"/>
    </row>
    <row r="27" spans="1:8" x14ac:dyDescent="0.15">
      <c r="A27" s="5">
        <v>1</v>
      </c>
      <c r="B27" s="5" t="s">
        <v>1077</v>
      </c>
      <c r="H27" s="11"/>
    </row>
    <row r="28" spans="1:8" x14ac:dyDescent="0.15">
      <c r="H28" s="11"/>
    </row>
    <row r="29" spans="1:8" x14ac:dyDescent="0.15">
      <c r="A29" s="5">
        <v>2</v>
      </c>
      <c r="B29" s="5" t="s">
        <v>90</v>
      </c>
      <c r="H29" s="11"/>
    </row>
    <row r="30" spans="1:8" x14ac:dyDescent="0.15">
      <c r="H30" s="11"/>
    </row>
    <row r="31" spans="1:8" x14ac:dyDescent="0.15">
      <c r="A31" s="5">
        <v>3</v>
      </c>
      <c r="B31" s="5" t="s">
        <v>91</v>
      </c>
      <c r="H31" s="11"/>
    </row>
    <row r="32" spans="1:8" x14ac:dyDescent="0.15">
      <c r="B32" s="5" t="s">
        <v>92</v>
      </c>
      <c r="H32" s="11"/>
    </row>
    <row r="33" spans="1:8" x14ac:dyDescent="0.15">
      <c r="B33" s="5" t="s">
        <v>93</v>
      </c>
      <c r="H33" s="11"/>
    </row>
    <row r="34" spans="1:8" x14ac:dyDescent="0.15">
      <c r="A34" s="1"/>
      <c r="B34" s="1"/>
      <c r="C34" s="1"/>
      <c r="D34" s="1"/>
      <c r="E34" s="1"/>
      <c r="F34" s="1"/>
      <c r="G34" s="3"/>
      <c r="H34" s="20"/>
    </row>
  </sheetData>
  <mergeCells count="7">
    <mergeCell ref="B16:C16"/>
    <mergeCell ref="A2:C2"/>
    <mergeCell ref="A3:C3"/>
    <mergeCell ref="B4:C4"/>
    <mergeCell ref="B5:C5"/>
    <mergeCell ref="B12:C12"/>
    <mergeCell ref="B15:C15"/>
  </mergeCells>
  <pageMargins left="0.7" right="0.7" top="0.75" bottom="0.75" header="0.3" footer="0.3"/>
  <pageSetup orientation="portrait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20"/>
  <sheetViews>
    <sheetView workbookViewId="0">
      <selection activeCell="A5" sqref="A5"/>
    </sheetView>
  </sheetViews>
  <sheetFormatPr defaultRowHeight="12.75" x14ac:dyDescent="0.2"/>
  <cols>
    <col min="1" max="16384" width="9.140625" style="83"/>
  </cols>
  <sheetData>
    <row r="2" spans="1:1" x14ac:dyDescent="0.2">
      <c r="A2" s="82" t="s">
        <v>2382</v>
      </c>
    </row>
    <row r="4" spans="1:1" x14ac:dyDescent="0.2">
      <c r="A4" s="83" t="s">
        <v>2383</v>
      </c>
    </row>
    <row r="5" spans="1:1" x14ac:dyDescent="0.2">
      <c r="A5" s="83" t="s">
        <v>2384</v>
      </c>
    </row>
    <row r="6" spans="1:1" x14ac:dyDescent="0.2">
      <c r="A6" s="83" t="s">
        <v>2385</v>
      </c>
    </row>
    <row r="7" spans="1:1" x14ac:dyDescent="0.2">
      <c r="A7" s="83" t="s">
        <v>2386</v>
      </c>
    </row>
    <row r="8" spans="1:1" x14ac:dyDescent="0.2">
      <c r="A8" s="83" t="s">
        <v>2385</v>
      </c>
    </row>
    <row r="9" spans="1:1" x14ac:dyDescent="0.2">
      <c r="A9" s="83" t="s">
        <v>2387</v>
      </c>
    </row>
    <row r="10" spans="1:1" x14ac:dyDescent="0.2">
      <c r="A10" s="83" t="s">
        <v>2388</v>
      </c>
    </row>
    <row r="11" spans="1:1" x14ac:dyDescent="0.2">
      <c r="A11" s="83" t="s">
        <v>2389</v>
      </c>
    </row>
    <row r="12" spans="1:1" x14ac:dyDescent="0.2">
      <c r="A12" s="83" t="s">
        <v>2390</v>
      </c>
    </row>
    <row r="13" spans="1:1" x14ac:dyDescent="0.2">
      <c r="A13" s="83" t="s">
        <v>2391</v>
      </c>
    </row>
    <row r="14" spans="1:1" x14ac:dyDescent="0.2">
      <c r="A14" s="83" t="s">
        <v>2392</v>
      </c>
    </row>
    <row r="15" spans="1:1" x14ac:dyDescent="0.2">
      <c r="A15" s="83" t="s">
        <v>2393</v>
      </c>
    </row>
    <row r="16" spans="1:1" x14ac:dyDescent="0.2">
      <c r="A16" s="83" t="s">
        <v>2394</v>
      </c>
    </row>
    <row r="17" spans="1:1" x14ac:dyDescent="0.2">
      <c r="A17" s="83" t="s">
        <v>2395</v>
      </c>
    </row>
    <row r="19" spans="1:1" x14ac:dyDescent="0.2">
      <c r="A19" s="83" t="s">
        <v>2396</v>
      </c>
    </row>
    <row r="20" spans="1:1" x14ac:dyDescent="0.2">
      <c r="A20" s="83" t="s">
        <v>2397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workbookViewId="0"/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9.28515625" style="5" customWidth="1"/>
    <col min="5" max="5" width="9.140625" style="5"/>
    <col min="6" max="6" width="8.7109375" style="5" customWidth="1"/>
    <col min="7" max="7" width="9.28515625" style="10" customWidth="1"/>
    <col min="8" max="8" width="7.7109375" style="21" customWidth="1"/>
    <col min="9" max="16384" width="9.140625" style="5"/>
  </cols>
  <sheetData>
    <row r="1" spans="1:8" x14ac:dyDescent="0.15">
      <c r="A1" s="1"/>
      <c r="B1" s="1"/>
      <c r="C1" s="2" t="s">
        <v>1064</v>
      </c>
      <c r="D1" s="1"/>
      <c r="E1" s="1"/>
      <c r="F1" s="1"/>
      <c r="G1" s="3"/>
      <c r="H1" s="4"/>
    </row>
    <row r="2" spans="1:8" ht="37.5" x14ac:dyDescent="0.25">
      <c r="A2" s="89" t="s">
        <v>1</v>
      </c>
      <c r="B2" s="90"/>
      <c r="C2" s="90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8" ht="15" x14ac:dyDescent="0.25">
      <c r="A3" s="86" t="s">
        <v>7</v>
      </c>
      <c r="B3" s="87"/>
      <c r="C3" s="87"/>
      <c r="H3" s="11"/>
    </row>
    <row r="4" spans="1:8" ht="15" x14ac:dyDescent="0.25">
      <c r="B4" s="88" t="s">
        <v>8</v>
      </c>
      <c r="C4" s="87"/>
      <c r="H4" s="11"/>
    </row>
    <row r="5" spans="1:8" ht="15" x14ac:dyDescent="0.25">
      <c r="B5" s="86" t="s">
        <v>9</v>
      </c>
      <c r="C5" s="87"/>
      <c r="H5" s="11"/>
    </row>
    <row r="6" spans="1:8" x14ac:dyDescent="0.15">
      <c r="B6" s="12">
        <v>8.7900000000000006E-2</v>
      </c>
      <c r="C6" s="5" t="s">
        <v>116</v>
      </c>
      <c r="D6" s="5" t="s">
        <v>663</v>
      </c>
      <c r="E6" s="5" t="s">
        <v>24</v>
      </c>
      <c r="F6" s="5">
        <v>75</v>
      </c>
      <c r="G6" s="10">
        <v>754.81000000000006</v>
      </c>
      <c r="H6" s="11">
        <v>11.07</v>
      </c>
    </row>
    <row r="7" spans="1:8" x14ac:dyDescent="0.15">
      <c r="B7" s="13" t="s">
        <v>13</v>
      </c>
      <c r="C7" s="5" t="s">
        <v>112</v>
      </c>
      <c r="D7" s="5" t="s">
        <v>1065</v>
      </c>
      <c r="E7" s="5" t="s">
        <v>16</v>
      </c>
      <c r="F7" s="5">
        <v>88</v>
      </c>
      <c r="G7" s="10">
        <v>726.92</v>
      </c>
      <c r="H7" s="11">
        <v>10.66</v>
      </c>
    </row>
    <row r="8" spans="1:8" x14ac:dyDescent="0.15">
      <c r="B8" s="12">
        <v>7.2499999999999995E-2</v>
      </c>
      <c r="C8" s="5" t="s">
        <v>19</v>
      </c>
      <c r="D8" s="5" t="s">
        <v>163</v>
      </c>
      <c r="E8" s="5" t="s">
        <v>21</v>
      </c>
      <c r="F8" s="5">
        <v>65</v>
      </c>
      <c r="G8" s="10">
        <v>642.68000000000006</v>
      </c>
      <c r="H8" s="11">
        <v>9.42</v>
      </c>
    </row>
    <row r="9" spans="1:8" x14ac:dyDescent="0.15">
      <c r="B9" s="12">
        <v>8.8700000000000001E-2</v>
      </c>
      <c r="C9" s="5" t="s">
        <v>108</v>
      </c>
      <c r="D9" s="5" t="s">
        <v>1038</v>
      </c>
      <c r="E9" s="5" t="s">
        <v>16</v>
      </c>
      <c r="F9" s="5">
        <v>50</v>
      </c>
      <c r="G9" s="10">
        <v>508.84000000000003</v>
      </c>
      <c r="H9" s="11">
        <v>7.46</v>
      </c>
    </row>
    <row r="10" spans="1:8" x14ac:dyDescent="0.15">
      <c r="B10" s="12">
        <v>8.3699999999999997E-2</v>
      </c>
      <c r="C10" s="5" t="s">
        <v>22</v>
      </c>
      <c r="D10" s="5" t="s">
        <v>1066</v>
      </c>
      <c r="E10" s="5" t="s">
        <v>16</v>
      </c>
      <c r="F10" s="5">
        <v>50</v>
      </c>
      <c r="G10" s="10">
        <v>504.77000000000004</v>
      </c>
      <c r="H10" s="11">
        <v>7.4000000000000012</v>
      </c>
    </row>
    <row r="11" spans="1:8" x14ac:dyDescent="0.15">
      <c r="B11" s="12">
        <v>7.9799999999999996E-2</v>
      </c>
      <c r="C11" s="5" t="s">
        <v>17</v>
      </c>
      <c r="D11" s="5" t="s">
        <v>1067</v>
      </c>
      <c r="E11" s="5" t="s">
        <v>16</v>
      </c>
      <c r="F11" s="5">
        <v>50</v>
      </c>
      <c r="G11" s="10">
        <v>496.49</v>
      </c>
      <c r="H11" s="11">
        <v>7.28</v>
      </c>
    </row>
    <row r="12" spans="1:8" x14ac:dyDescent="0.15">
      <c r="B12" s="12">
        <v>7.5999999999999998E-2</v>
      </c>
      <c r="C12" s="5" t="s">
        <v>14</v>
      </c>
      <c r="D12" s="5" t="s">
        <v>1068</v>
      </c>
      <c r="E12" s="5" t="s">
        <v>16</v>
      </c>
      <c r="F12" s="5">
        <v>5</v>
      </c>
      <c r="G12" s="10">
        <v>492.7</v>
      </c>
      <c r="H12" s="11">
        <v>7.22</v>
      </c>
    </row>
    <row r="13" spans="1:8" x14ac:dyDescent="0.15">
      <c r="B13" s="12">
        <v>6.54E-2</v>
      </c>
      <c r="C13" s="5" t="s">
        <v>132</v>
      </c>
      <c r="D13" s="5" t="s">
        <v>133</v>
      </c>
      <c r="E13" s="5" t="s">
        <v>16</v>
      </c>
      <c r="F13" s="5">
        <v>40</v>
      </c>
      <c r="G13" s="10">
        <v>392.02</v>
      </c>
      <c r="H13" s="11">
        <v>5.75</v>
      </c>
    </row>
    <row r="14" spans="1:8" x14ac:dyDescent="0.15">
      <c r="B14" s="12">
        <v>8.6999999999999994E-2</v>
      </c>
      <c r="C14" s="5" t="s">
        <v>110</v>
      </c>
      <c r="D14" s="5" t="s">
        <v>1069</v>
      </c>
      <c r="E14" s="5" t="s">
        <v>16</v>
      </c>
      <c r="F14" s="5">
        <v>36</v>
      </c>
      <c r="G14" s="10">
        <v>365.1</v>
      </c>
      <c r="H14" s="11">
        <v>5.3500000000000005</v>
      </c>
    </row>
    <row r="15" spans="1:8" x14ac:dyDescent="0.15">
      <c r="B15" s="12">
        <v>6.83E-2</v>
      </c>
      <c r="C15" s="5" t="s">
        <v>110</v>
      </c>
      <c r="D15" s="5" t="s">
        <v>172</v>
      </c>
      <c r="E15" s="5" t="s">
        <v>16</v>
      </c>
      <c r="F15" s="5">
        <v>25</v>
      </c>
      <c r="G15" s="10">
        <v>244.67000000000002</v>
      </c>
      <c r="H15" s="11">
        <v>3.5900000000000003</v>
      </c>
    </row>
    <row r="16" spans="1:8" x14ac:dyDescent="0.15">
      <c r="B16" s="12">
        <v>8.3799999999999999E-2</v>
      </c>
      <c r="C16" s="5" t="s">
        <v>110</v>
      </c>
      <c r="D16" s="5" t="s">
        <v>1050</v>
      </c>
      <c r="E16" s="5" t="s">
        <v>16</v>
      </c>
      <c r="F16" s="5">
        <v>10</v>
      </c>
      <c r="G16" s="10">
        <v>100.83</v>
      </c>
      <c r="H16" s="11">
        <v>1.48</v>
      </c>
    </row>
    <row r="17" spans="1:8" x14ac:dyDescent="0.15">
      <c r="B17" s="12">
        <v>8.6599999999999996E-2</v>
      </c>
      <c r="C17" s="5" t="s">
        <v>136</v>
      </c>
      <c r="D17" s="5" t="s">
        <v>1040</v>
      </c>
      <c r="E17" s="5" t="s">
        <v>16</v>
      </c>
      <c r="F17" s="5">
        <v>10</v>
      </c>
      <c r="G17" s="10">
        <v>100.35000000000001</v>
      </c>
      <c r="H17" s="11">
        <v>1.4700000000000002</v>
      </c>
    </row>
    <row r="18" spans="1:8" x14ac:dyDescent="0.15">
      <c r="B18" s="12">
        <v>7.8E-2</v>
      </c>
      <c r="C18" s="5" t="s">
        <v>17</v>
      </c>
      <c r="D18" s="5" t="s">
        <v>738</v>
      </c>
      <c r="E18" s="5" t="s">
        <v>16</v>
      </c>
      <c r="F18" s="5">
        <v>5</v>
      </c>
      <c r="G18" s="10">
        <v>49.53</v>
      </c>
      <c r="H18" s="11">
        <v>0.73</v>
      </c>
    </row>
    <row r="19" spans="1:8" ht="9.75" thickBot="1" x14ac:dyDescent="0.2">
      <c r="E19" s="14" t="s">
        <v>48</v>
      </c>
      <c r="G19" s="15">
        <v>5379.71</v>
      </c>
      <c r="H19" s="16">
        <v>78.88</v>
      </c>
    </row>
    <row r="20" spans="1:8" ht="15.75" thickTop="1" x14ac:dyDescent="0.25">
      <c r="B20" s="88" t="s">
        <v>52</v>
      </c>
      <c r="C20" s="87"/>
      <c r="H20" s="11"/>
    </row>
    <row r="21" spans="1:8" ht="15" x14ac:dyDescent="0.25">
      <c r="B21" s="86" t="s">
        <v>9</v>
      </c>
      <c r="C21" s="87"/>
      <c r="H21" s="11"/>
    </row>
    <row r="22" spans="1:8" x14ac:dyDescent="0.15">
      <c r="B22" s="12">
        <v>8.0299999999999996E-2</v>
      </c>
      <c r="C22" s="5" t="s">
        <v>1043</v>
      </c>
      <c r="D22" s="5" t="s">
        <v>1070</v>
      </c>
      <c r="E22" s="5" t="s">
        <v>55</v>
      </c>
      <c r="F22" s="5">
        <v>1000000</v>
      </c>
      <c r="G22" s="10">
        <v>1008.62</v>
      </c>
      <c r="H22" s="11">
        <v>14.790000000000001</v>
      </c>
    </row>
    <row r="23" spans="1:8" ht="9.75" thickBot="1" x14ac:dyDescent="0.2">
      <c r="E23" s="14" t="s">
        <v>48</v>
      </c>
      <c r="G23" s="15">
        <v>1008.62</v>
      </c>
      <c r="H23" s="16">
        <v>14.79</v>
      </c>
    </row>
    <row r="24" spans="1:8" ht="9.75" thickTop="1" x14ac:dyDescent="0.15">
      <c r="H24" s="11"/>
    </row>
    <row r="25" spans="1:8" x14ac:dyDescent="0.15">
      <c r="B25" s="13" t="s">
        <v>84</v>
      </c>
      <c r="H25" s="11"/>
    </row>
    <row r="26" spans="1:8" x14ac:dyDescent="0.15">
      <c r="C26" s="5" t="s">
        <v>85</v>
      </c>
      <c r="E26" s="5" t="s">
        <v>84</v>
      </c>
      <c r="G26" s="10">
        <v>144</v>
      </c>
      <c r="H26" s="11">
        <v>2.11</v>
      </c>
    </row>
    <row r="27" spans="1:8" x14ac:dyDescent="0.15">
      <c r="H27" s="11"/>
    </row>
    <row r="28" spans="1:8" x14ac:dyDescent="0.15">
      <c r="A28" s="17" t="s">
        <v>86</v>
      </c>
      <c r="G28" s="18">
        <v>287.73</v>
      </c>
      <c r="H28" s="19">
        <v>4.22</v>
      </c>
    </row>
    <row r="29" spans="1:8" x14ac:dyDescent="0.15">
      <c r="H29" s="11"/>
    </row>
    <row r="30" spans="1:8" ht="9.75" thickBot="1" x14ac:dyDescent="0.2">
      <c r="E30" s="14" t="s">
        <v>87</v>
      </c>
      <c r="G30" s="15">
        <v>6820.06</v>
      </c>
      <c r="H30" s="16">
        <v>100</v>
      </c>
    </row>
    <row r="31" spans="1:8" ht="9.75" thickTop="1" x14ac:dyDescent="0.15">
      <c r="H31" s="11"/>
    </row>
    <row r="32" spans="1:8" x14ac:dyDescent="0.15">
      <c r="A32" s="14" t="s">
        <v>88</v>
      </c>
      <c r="H32" s="11"/>
    </row>
    <row r="33" spans="1:8" x14ac:dyDescent="0.15">
      <c r="A33" s="5">
        <v>1</v>
      </c>
      <c r="B33" s="5" t="s">
        <v>1071</v>
      </c>
      <c r="H33" s="11"/>
    </row>
    <row r="34" spans="1:8" x14ac:dyDescent="0.15">
      <c r="H34" s="11"/>
    </row>
    <row r="35" spans="1:8" x14ac:dyDescent="0.15">
      <c r="A35" s="5">
        <v>2</v>
      </c>
      <c r="B35" s="5" t="s">
        <v>90</v>
      </c>
      <c r="H35" s="11"/>
    </row>
    <row r="36" spans="1:8" x14ac:dyDescent="0.15">
      <c r="H36" s="11"/>
    </row>
    <row r="37" spans="1:8" x14ac:dyDescent="0.15">
      <c r="A37" s="5">
        <v>3</v>
      </c>
      <c r="B37" s="5" t="s">
        <v>91</v>
      </c>
      <c r="H37" s="11"/>
    </row>
    <row r="38" spans="1:8" x14ac:dyDescent="0.15">
      <c r="B38" s="5" t="s">
        <v>92</v>
      </c>
      <c r="H38" s="11"/>
    </row>
    <row r="39" spans="1:8" x14ac:dyDescent="0.15">
      <c r="B39" s="5" t="s">
        <v>93</v>
      </c>
      <c r="H39" s="11"/>
    </row>
    <row r="40" spans="1:8" x14ac:dyDescent="0.15">
      <c r="A40" s="1"/>
      <c r="B40" s="1"/>
      <c r="C40" s="1"/>
      <c r="D40" s="1"/>
      <c r="E40" s="1"/>
      <c r="F40" s="1"/>
      <c r="G40" s="3"/>
      <c r="H40" s="20"/>
    </row>
  </sheetData>
  <mergeCells count="6">
    <mergeCell ref="A2:C2"/>
    <mergeCell ref="A3:C3"/>
    <mergeCell ref="B4:C4"/>
    <mergeCell ref="B5:C5"/>
    <mergeCell ref="B20:C20"/>
    <mergeCell ref="B21:C2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80</vt:i4>
      </vt:variant>
    </vt:vector>
  </HeadingPairs>
  <TitlesOfParts>
    <vt:vector size="80" baseType="lpstr">
      <vt:lpstr>U17</vt:lpstr>
      <vt:lpstr>U16</vt:lpstr>
      <vt:lpstr>U15</vt:lpstr>
      <vt:lpstr>U14</vt:lpstr>
      <vt:lpstr>U13</vt:lpstr>
      <vt:lpstr>U12</vt:lpstr>
      <vt:lpstr>U11</vt:lpstr>
      <vt:lpstr>U10</vt:lpstr>
      <vt:lpstr>U04</vt:lpstr>
      <vt:lpstr>U03</vt:lpstr>
      <vt:lpstr>U02</vt:lpstr>
      <vt:lpstr>TD1</vt:lpstr>
      <vt:lpstr>T99</vt:lpstr>
      <vt:lpstr>T96</vt:lpstr>
      <vt:lpstr>T94</vt:lpstr>
      <vt:lpstr>T93</vt:lpstr>
      <vt:lpstr>T92</vt:lpstr>
      <vt:lpstr>T91</vt:lpstr>
      <vt:lpstr>T90</vt:lpstr>
      <vt:lpstr>T89</vt:lpstr>
      <vt:lpstr>T87</vt:lpstr>
      <vt:lpstr>T86</vt:lpstr>
      <vt:lpstr>T85</vt:lpstr>
      <vt:lpstr>T83</vt:lpstr>
      <vt:lpstr>T82</vt:lpstr>
      <vt:lpstr>T81</vt:lpstr>
      <vt:lpstr>T80</vt:lpstr>
      <vt:lpstr>T79</vt:lpstr>
      <vt:lpstr>T78</vt:lpstr>
      <vt:lpstr>T76</vt:lpstr>
      <vt:lpstr>T75</vt:lpstr>
      <vt:lpstr>T72</vt:lpstr>
      <vt:lpstr>T47</vt:lpstr>
      <vt:lpstr>T46</vt:lpstr>
      <vt:lpstr>T45</vt:lpstr>
      <vt:lpstr>T27</vt:lpstr>
      <vt:lpstr>T08</vt:lpstr>
      <vt:lpstr>STF</vt:lpstr>
      <vt:lpstr>SEF</vt:lpstr>
      <vt:lpstr>NVF</vt:lpstr>
      <vt:lpstr>NTF</vt:lpstr>
      <vt:lpstr>MID</vt:lpstr>
      <vt:lpstr>MDF</vt:lpstr>
      <vt:lpstr>LIQ</vt:lpstr>
      <vt:lpstr>KWG</vt:lpstr>
      <vt:lpstr>KUS</vt:lpstr>
      <vt:lpstr>KSF</vt:lpstr>
      <vt:lpstr>KLD</vt:lpstr>
      <vt:lpstr>KGS</vt:lpstr>
      <vt:lpstr>KGI</vt:lpstr>
      <vt:lpstr>KOP</vt:lpstr>
      <vt:lpstr>KCB</vt:lpstr>
      <vt:lpstr>KIP</vt:lpstr>
      <vt:lpstr>KIE</vt:lpstr>
      <vt:lpstr>K30</vt:lpstr>
      <vt:lpstr>IG1</vt:lpstr>
      <vt:lpstr>GTF</vt:lpstr>
      <vt:lpstr>GOF</vt:lpstr>
      <vt:lpstr>GEM</vt:lpstr>
      <vt:lpstr>FLX</vt:lpstr>
      <vt:lpstr>FLT</vt:lpstr>
      <vt:lpstr>FLR</vt:lpstr>
      <vt:lpstr>FOF</vt:lpstr>
      <vt:lpstr>EME</vt:lpstr>
      <vt:lpstr>ELS</vt:lpstr>
      <vt:lpstr>CRO</vt:lpstr>
      <vt:lpstr>CPL</vt:lpstr>
      <vt:lpstr>CP4</vt:lpstr>
      <vt:lpstr>CP3</vt:lpstr>
      <vt:lpstr>CP2</vt:lpstr>
      <vt:lpstr>CP1</vt:lpstr>
      <vt:lpstr>CLASSIC EQUITY</vt:lpstr>
      <vt:lpstr>BTF</vt:lpstr>
      <vt:lpstr>BST</vt:lpstr>
      <vt:lpstr>BON</vt:lpstr>
      <vt:lpstr>BEF</vt:lpstr>
      <vt:lpstr>BAL</vt:lpstr>
      <vt:lpstr>NAV Details</vt:lpstr>
      <vt:lpstr>Dividend Details</vt:lpstr>
      <vt:lpstr>Common Report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gadi0586</dc:creator>
  <cp:lastModifiedBy>Amol Kolte (DS, KMAMC)</cp:lastModifiedBy>
  <dcterms:created xsi:type="dcterms:W3CDTF">2013-12-09T08:15:45Z</dcterms:created>
  <dcterms:modified xsi:type="dcterms:W3CDTF">2018-03-12T14:24:51Z</dcterms:modified>
</cp:coreProperties>
</file>