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5" windowWidth="15480" windowHeight="11640" tabRatio="740"/>
  </bookViews>
  <sheets>
    <sheet name="GROWTH" sheetId="2" r:id="rId1"/>
    <sheet name="INDEX FUND" sheetId="3" r:id="rId2"/>
    <sheet name="LARGE CAP" sheetId="4" r:id="rId3"/>
    <sheet name="DIVIDEND YIELD" sheetId="5" r:id="rId4"/>
    <sheet name="EMERGING BLUECHIP" sheetId="6" r:id="rId5"/>
    <sheet name="PERSONAL TAX SAVER" sheetId="7" r:id="rId6"/>
    <sheet name="SMART EQUITY" sheetId="8" r:id="rId7"/>
    <sheet name="TAX SAVINGS" sheetId="9" r:id="rId8"/>
    <sheet name="GLOBAL OPP" sheetId="10" r:id="rId9"/>
    <sheet name="LOW DURATION" sheetId="11" r:id="rId10"/>
    <sheet name="CREDIT OPP" sheetId="12" r:id="rId11"/>
    <sheet name="GOVT SEC" sheetId="13" r:id="rId12"/>
    <sheet name="DYNAMIC BOND" sheetId="14" r:id="rId13"/>
    <sheet name="BANK CD" sheetId="15" r:id="rId14"/>
    <sheet name="SHORT TERM" sheetId="16" r:id="rId15"/>
    <sheet name="Equity Savings" sheetId="17" r:id="rId16"/>
    <sheet name="DEBT SAVINGS - RETAIL" sheetId="18" r:id="rId17"/>
    <sheet name="BALANCED" sheetId="19" r:id="rId18"/>
    <sheet name="CASH MANAGEMENT" sheetId="20" r:id="rId19"/>
    <sheet name="MONEY MANAGER" sheetId="21" r:id="rId20"/>
    <sheet name="FMP -SR B5" sheetId="22" state="hidden" r:id="rId21"/>
    <sheet name="FMP -SR B10" sheetId="23" r:id="rId22"/>
    <sheet name="FMP -SR B13" sheetId="25" r:id="rId23"/>
    <sheet name="FMP -SR B14" sheetId="26" r:id="rId24"/>
    <sheet name="FMP -SR B16" sheetId="28" r:id="rId25"/>
    <sheet name="MIDCAP" sheetId="29" r:id="rId26"/>
    <sheet name="FMP -SR B17" sheetId="30" r:id="rId27"/>
    <sheet name="ASSET ALLOCATION FOF-MP" sheetId="31" r:id="rId28"/>
    <sheet name="ASSET ALLOCATION FOF-CP" sheetId="34" r:id="rId29"/>
    <sheet name="ASSET ALLOCATION FOF-AP" sheetId="35" r:id="rId30"/>
    <sheet name="ARBITRAGE FUND" sheetId="36" r:id="rId31"/>
  </sheets>
  <definedNames>
    <definedName name="_xlnm._FilterDatabase" localSheetId="30" hidden="1">'ARBITRAGE FUND'!$B$9:$I$53</definedName>
    <definedName name="_xlnm._FilterDatabase" localSheetId="15" hidden="1">'Equity Savings'!$A$8:$I$30</definedName>
    <definedName name="_xlnm._FilterDatabase" localSheetId="0" hidden="1">GROWTH!$D$4:$D$144</definedName>
    <definedName name="_xlnm._FilterDatabase" localSheetId="6" hidden="1">'SMART EQUITY'!$B$8:$I$51</definedName>
  </definedNames>
  <calcPr calcId="152511" calcMode="manual" calcCompleted="0" calcOnSave="0"/>
</workbook>
</file>

<file path=xl/calcChain.xml><?xml version="1.0" encoding="utf-8"?>
<calcChain xmlns="http://schemas.openxmlformats.org/spreadsheetml/2006/main">
  <c r="H14" i="22" l="1"/>
  <c r="B2" i="22" l="1"/>
  <c r="F19" i="22"/>
  <c r="F15" i="22"/>
  <c r="F12" i="22"/>
  <c r="A10" i="22" l="1"/>
  <c r="A11" i="22" s="1"/>
  <c r="F20" i="22"/>
  <c r="G18" i="22" s="1"/>
  <c r="G11" i="22" l="1"/>
  <c r="G19" i="22"/>
  <c r="G10" i="22"/>
  <c r="G14" i="22"/>
  <c r="K9" i="22" s="1"/>
  <c r="L9" i="22" l="1"/>
  <c r="G12" i="22"/>
  <c r="G15" i="22"/>
  <c r="G20" i="22" l="1"/>
</calcChain>
</file>

<file path=xl/sharedStrings.xml><?xml version="1.0" encoding="utf-8"?>
<sst xmlns="http://schemas.openxmlformats.org/spreadsheetml/2006/main" count="3593" uniqueCount="835">
  <si>
    <t>Principal Growth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</si>
  <si>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</si>
  <si>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</si>
  <si>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</si>
  <si>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</si>
  <si>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</si>
  <si>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</si>
  <si>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</si>
  <si>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</si>
  <si>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</si>
  <si>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</si>
  <si>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</si>
  <si>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Sector / Rating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</si>
  <si>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</si>
  <si>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</si>
  <si>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</si>
  <si>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</si>
  <si>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</si>
  <si>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</si>
  <si>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</si>
  <si>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</si>
  <si>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</si>
  <si>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</si>
  <si>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</si>
  <si>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INE998I01010</t>
  </si>
  <si>
    <t>Finance</t>
  </si>
  <si>
    <t>INE860A01027</t>
  </si>
  <si>
    <t>Consumer Non Durables</t>
  </si>
  <si>
    <t>INE001A01036</t>
  </si>
  <si>
    <t>Construction Project</t>
  </si>
  <si>
    <t>INE042A01014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</si>
  <si>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</si>
  <si>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</si>
  <si>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</si>
  <si>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</si>
  <si>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</si>
  <si>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</si>
  <si>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</si>
  <si>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</si>
  <si>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INE331A01037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</si>
  <si>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</si>
  <si>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</si>
  <si>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</si>
  <si>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</si>
  <si>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</si>
  <si>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</si>
  <si>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</si>
  <si>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</si>
  <si>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</si>
  <si>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</si>
  <si>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</si>
  <si>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</si>
  <si>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Services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</si>
  <si>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</si>
  <si>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</si>
  <si>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</si>
  <si>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</si>
  <si>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</si>
  <si>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</si>
  <si>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</si>
  <si>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</si>
  <si>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</si>
  <si>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</si>
  <si>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</si>
  <si>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</si>
  <si>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</si>
  <si>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</si>
  <si>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IT Consulting &amp; Services</t>
  </si>
  <si>
    <t>INE220B01022</t>
  </si>
  <si>
    <t>Cash &amp; Equivalent</t>
  </si>
  <si>
    <t>INE397D01024</t>
  </si>
  <si>
    <t>INE203G01019</t>
  </si>
  <si>
    <t>INE389H01022</t>
  </si>
  <si>
    <t>INE383A01012</t>
  </si>
  <si>
    <t>INE442H01029</t>
  </si>
  <si>
    <t>INE069A01017</t>
  </si>
  <si>
    <t>INE044A01036</t>
  </si>
  <si>
    <t>INE059A01026</t>
  </si>
  <si>
    <t>INE171A01029</t>
  </si>
  <si>
    <t>INE151A01013</t>
  </si>
  <si>
    <t>INE852F01015</t>
  </si>
  <si>
    <t>INE018A01030</t>
  </si>
  <si>
    <t>INE278M01019</t>
  </si>
  <si>
    <t>INE498L01015</t>
  </si>
  <si>
    <t>INE549A01026</t>
  </si>
  <si>
    <t>INE271C01023</t>
  </si>
  <si>
    <t>INE821I01014</t>
  </si>
  <si>
    <t>INE053A01029</t>
  </si>
  <si>
    <t>INE399K01017</t>
  </si>
  <si>
    <t>INE439A01020</t>
  </si>
  <si>
    <t>INE775A01035</t>
  </si>
  <si>
    <t>INE811K01011</t>
  </si>
  <si>
    <t>INE854D01016</t>
  </si>
  <si>
    <t>INE522F01014</t>
  </si>
  <si>
    <t>INE139A01034</t>
  </si>
  <si>
    <t>INE094A01015</t>
  </si>
  <si>
    <t>INE267A01025</t>
  </si>
  <si>
    <t>INE134E01011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</si>
  <si>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</si>
  <si>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</si>
  <si>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</si>
  <si>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</si>
  <si>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</si>
  <si>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</si>
  <si>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</si>
  <si>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</si>
  <si>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</si>
  <si>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</si>
  <si>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</si>
  <si>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</si>
  <si>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</si>
  <si>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</si>
  <si>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</si>
  <si>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Principal Index Fund - Nifty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</si>
  <si>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</si>
  <si>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</si>
  <si>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</si>
  <si>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</si>
  <si>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</si>
  <si>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</si>
  <si>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</si>
  <si>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</si>
  <si>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</si>
  <si>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</si>
  <si>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</si>
  <si>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</si>
  <si>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</si>
  <si>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</si>
  <si>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</si>
  <si>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</si>
  <si>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</si>
  <si>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</si>
  <si>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INE528G01019</t>
  </si>
  <si>
    <t>INE742F01042</t>
  </si>
  <si>
    <t>INE047A01013</t>
  </si>
  <si>
    <t>INE029A01011</t>
  </si>
  <si>
    <t>INE256A01028</t>
  </si>
  <si>
    <t>INE129A01019</t>
  </si>
  <si>
    <t>INE323A01026</t>
  </si>
  <si>
    <t>INE669E01016</t>
  </si>
  <si>
    <t>INE257A01026</t>
  </si>
  <si>
    <t>INE079A01024</t>
  </si>
  <si>
    <t>INE081A01012</t>
  </si>
  <si>
    <t>INE012A01025</t>
  </si>
  <si>
    <t>INE245A01021</t>
  </si>
  <si>
    <t>INE038A01020</t>
  </si>
  <si>
    <t>BONDS &amp; NCDs</t>
  </si>
  <si>
    <t>Principal Large Cap Fund</t>
  </si>
  <si>
    <t>INE361B01024</t>
  </si>
  <si>
    <t>INE070A01015</t>
  </si>
  <si>
    <t>INE259A01022</t>
  </si>
  <si>
    <t>INE836F01026</t>
  </si>
  <si>
    <t>IN9155A01020</t>
  </si>
  <si>
    <t>Principal Dividend Yield Fund</t>
  </si>
  <si>
    <t>INE118A01012</t>
  </si>
  <si>
    <t>INE294B01019</t>
  </si>
  <si>
    <t>INE172A01027</t>
  </si>
  <si>
    <t>Pesticides</t>
  </si>
  <si>
    <t>Chemicals</t>
  </si>
  <si>
    <t>INE298A01020</t>
  </si>
  <si>
    <t>INE439L01019</t>
  </si>
  <si>
    <t>Fertilisers</t>
  </si>
  <si>
    <t>INE710A01016</t>
  </si>
  <si>
    <t>INE637H01024</t>
  </si>
  <si>
    <t>INE246F01010</t>
  </si>
  <si>
    <t>INE603J01030</t>
  </si>
  <si>
    <t>INE092A01019</t>
  </si>
  <si>
    <t>INE126A01031</t>
  </si>
  <si>
    <t>INE759J01022</t>
  </si>
  <si>
    <t>DERIVATIVES</t>
  </si>
  <si>
    <t>Principal Emerging Bluechip Fund</t>
  </si>
  <si>
    <t>INE066A01013</t>
  </si>
  <si>
    <t>INE885A01032</t>
  </si>
  <si>
    <t>INE226H01026</t>
  </si>
  <si>
    <t>Consumer Durables</t>
  </si>
  <si>
    <t>INE685A01028</t>
  </si>
  <si>
    <t>INE225D01027</t>
  </si>
  <si>
    <t>INE883A01011</t>
  </si>
  <si>
    <t>INE399G01015</t>
  </si>
  <si>
    <t>INE876N01018</t>
  </si>
  <si>
    <t>Textiles - Cotton</t>
  </si>
  <si>
    <t>INE048G01018</t>
  </si>
  <si>
    <t>INE296A01016</t>
  </si>
  <si>
    <t>INE235A01022</t>
  </si>
  <si>
    <t>INE256C01024</t>
  </si>
  <si>
    <t>INE226A01021</t>
  </si>
  <si>
    <t>INE100A01010</t>
  </si>
  <si>
    <t>INE524A01029</t>
  </si>
  <si>
    <t>INE688A01022</t>
  </si>
  <si>
    <t>INE825A01012</t>
  </si>
  <si>
    <t>INE217B01028</t>
  </si>
  <si>
    <t>INE176A01028</t>
  </si>
  <si>
    <t>INE180K01011</t>
  </si>
  <si>
    <t>INE212H01026</t>
  </si>
  <si>
    <t>INE486A01013</t>
  </si>
  <si>
    <t>INE868B01028</t>
  </si>
  <si>
    <t>INE221B01012</t>
  </si>
  <si>
    <t>INE318A01026</t>
  </si>
  <si>
    <t>INE628A01036</t>
  </si>
  <si>
    <t>Principal Personal Tax Saver Fund</t>
  </si>
  <si>
    <t>INE181A01010</t>
  </si>
  <si>
    <t>Principal Smart Equity Fund</t>
  </si>
  <si>
    <t>CRISIL A1+</t>
  </si>
  <si>
    <t>CARE A1+</t>
  </si>
  <si>
    <t>INE192A01025</t>
  </si>
  <si>
    <t>Principal Tax Savings Fund</t>
  </si>
  <si>
    <t>Principal Global Opportunities Fund</t>
  </si>
  <si>
    <t>Principal Global Investors Fund - Emerging Markets Equity Fund</t>
  </si>
  <si>
    <t>Canara Bank</t>
  </si>
  <si>
    <t>CRISIL AA</t>
  </si>
  <si>
    <t>SOV</t>
  </si>
  <si>
    <t>CARE AAA</t>
  </si>
  <si>
    <t>Treasury Bill</t>
  </si>
  <si>
    <t>INE155A08100</t>
  </si>
  <si>
    <t>INE919I07013</t>
  </si>
  <si>
    <t>INE115A07HR4</t>
  </si>
  <si>
    <t>INE516Q07085</t>
  </si>
  <si>
    <t>INE881K07078</t>
  </si>
  <si>
    <t>INE801M07056</t>
  </si>
  <si>
    <t>INE808K07097</t>
  </si>
  <si>
    <t>INE121A07HB6</t>
  </si>
  <si>
    <t>INE509M07113</t>
  </si>
  <si>
    <t>INE121A07JC0</t>
  </si>
  <si>
    <t>INE115A07EM2</t>
  </si>
  <si>
    <t>INE020B08658</t>
  </si>
  <si>
    <t>INE134E08ED2</t>
  </si>
  <si>
    <t>INE752E07EY9</t>
  </si>
  <si>
    <t>Principal Government Securities Fund</t>
  </si>
  <si>
    <t>CENTRAL GOVERNMENT SECURITIES</t>
  </si>
  <si>
    <t>IN0020140045</t>
  </si>
  <si>
    <t>CRISIL A+</t>
  </si>
  <si>
    <t>INE658R07042</t>
  </si>
  <si>
    <t>Principal Bank CD Fund</t>
  </si>
  <si>
    <t>IN0020150010</t>
  </si>
  <si>
    <t>INE140A08SQ9</t>
  </si>
  <si>
    <t>INE261F08527</t>
  </si>
  <si>
    <t>CRISIL AA+</t>
  </si>
  <si>
    <t>INE296A07BC7</t>
  </si>
  <si>
    <t>Principal Balanced Fund</t>
  </si>
  <si>
    <t>Principal Cash Management Fund</t>
  </si>
  <si>
    <t>Principal Retail Money Manager Fund</t>
  </si>
  <si>
    <t>Principal Pnb FMP Series- B5</t>
  </si>
  <si>
    <t>CARE AA+</t>
  </si>
  <si>
    <t>INE667F07DV4</t>
  </si>
  <si>
    <t>INE121A07IC2</t>
  </si>
  <si>
    <t>Principal Pnb FMP- Series B10</t>
  </si>
  <si>
    <t>INE020B07II1</t>
  </si>
  <si>
    <t>INE202B07EE3</t>
  </si>
  <si>
    <t>INE261F09HE9</t>
  </si>
  <si>
    <t>INE523E07BA0</t>
  </si>
  <si>
    <t>Principal Pnb FMP- Series B13</t>
  </si>
  <si>
    <t>Principal Pnb FMP- Series B14</t>
  </si>
  <si>
    <t>Principal Pnb FMP-Series B16</t>
  </si>
  <si>
    <t>INE115A07FG1</t>
  </si>
  <si>
    <t>INE244N07016</t>
  </si>
  <si>
    <t>Principal Index Fund - Midcap</t>
  </si>
  <si>
    <t>INE242A01010</t>
  </si>
  <si>
    <t>INE918I01018</t>
  </si>
  <si>
    <t>INE003A01024</t>
  </si>
  <si>
    <t>INE196A01026</t>
  </si>
  <si>
    <t>INE111A01017</t>
  </si>
  <si>
    <t>INE010B01027</t>
  </si>
  <si>
    <t>Healthcare Services</t>
  </si>
  <si>
    <t>INE437A01024</t>
  </si>
  <si>
    <t>INE343B01030</t>
  </si>
  <si>
    <t>INE019A01020</t>
  </si>
  <si>
    <t>INE881D01027</t>
  </si>
  <si>
    <t>INE018I01017</t>
  </si>
  <si>
    <t>INE140A01024</t>
  </si>
  <si>
    <t>INE330H01018</t>
  </si>
  <si>
    <t>INE584A01023</t>
  </si>
  <si>
    <t>INE263A01016</t>
  </si>
  <si>
    <t>INE761H01022</t>
  </si>
  <si>
    <t>INE347G01014</t>
  </si>
  <si>
    <t>INE302A01020</t>
  </si>
  <si>
    <t>INE176B01034</t>
  </si>
  <si>
    <t>INE264A01014</t>
  </si>
  <si>
    <t>INE774D01024</t>
  </si>
  <si>
    <t>INE686F01025</t>
  </si>
  <si>
    <t>INE117A01022</t>
  </si>
  <si>
    <t>INE494B01023</t>
  </si>
  <si>
    <t>INE040H01021</t>
  </si>
  <si>
    <t>INE036A01016</t>
  </si>
  <si>
    <t>INE939A01011</t>
  </si>
  <si>
    <t>INE548C01032</t>
  </si>
  <si>
    <t>INE179A01014</t>
  </si>
  <si>
    <t>INE571A01020</t>
  </si>
  <si>
    <t>INE036D01010</t>
  </si>
  <si>
    <t>INE274J01014</t>
  </si>
  <si>
    <t>INE051B01021</t>
  </si>
  <si>
    <t>INE013A01015</t>
  </si>
  <si>
    <t>INE114A01011</t>
  </si>
  <si>
    <t>INE049B01025</t>
  </si>
  <si>
    <t>INE007A01025</t>
  </si>
  <si>
    <t>INE438A01022</t>
  </si>
  <si>
    <t>INE517F01014</t>
  </si>
  <si>
    <t>INE692A01016</t>
  </si>
  <si>
    <t>INE797F01012</t>
  </si>
  <si>
    <t>INE356A01018</t>
  </si>
  <si>
    <t>INE058A01010</t>
  </si>
  <si>
    <t>INE017A01032</t>
  </si>
  <si>
    <t>INE531A01024</t>
  </si>
  <si>
    <t>INE424H01027</t>
  </si>
  <si>
    <t>INE476A01014</t>
  </si>
  <si>
    <t>INE152A01029</t>
  </si>
  <si>
    <t>INE614G01033</t>
  </si>
  <si>
    <t>INE008A01015</t>
  </si>
  <si>
    <t>INE901L01018</t>
  </si>
  <si>
    <t>INE233A01035</t>
  </si>
  <si>
    <t>INE376G01013</t>
  </si>
  <si>
    <t>INE749A01030</t>
  </si>
  <si>
    <t>INE429C01035</t>
  </si>
  <si>
    <t>INE813H01021</t>
  </si>
  <si>
    <t>INE031B01049</t>
  </si>
  <si>
    <t>INE121E01018</t>
  </si>
  <si>
    <t>INE262H01013</t>
  </si>
  <si>
    <t>INE848E01016</t>
  </si>
  <si>
    <t>INE599M01018</t>
  </si>
  <si>
    <t>Bank of India</t>
  </si>
  <si>
    <t>INE084A01016</t>
  </si>
  <si>
    <t>INE814H01011</t>
  </si>
  <si>
    <t>INE683A01023</t>
  </si>
  <si>
    <t>INE232I01014</t>
  </si>
  <si>
    <t>INE503A01015</t>
  </si>
  <si>
    <t>Principal Pnb FMP-Series B17</t>
  </si>
  <si>
    <t>INE121A07JV0</t>
  </si>
  <si>
    <t>INE202B07ET1</t>
  </si>
  <si>
    <t>INE140A08SA3</t>
  </si>
  <si>
    <t>INE523E07BU8</t>
  </si>
  <si>
    <t>Quantity</t>
  </si>
  <si>
    <t>Overseas ETF</t>
  </si>
  <si>
    <t>Units of Mutual Fund / Units Trust</t>
  </si>
  <si>
    <t>Privately Placed / Unlisted **</t>
  </si>
  <si>
    <t>Principal Debt Savings Fund - Retail Plan</t>
  </si>
  <si>
    <t>***</t>
  </si>
  <si>
    <t>-</t>
  </si>
  <si>
    <t>**Thinly traded/Non traded securities and illiquid securities as defined in SEBI Regulations and Guidelines.</t>
  </si>
  <si>
    <t>*** Value below 0.01% of NAV</t>
  </si>
  <si>
    <t>$$ lliquid securities</t>
  </si>
  <si>
    <t>All corporate ratings are assigned by rating agencies like CRISIL; CARE; ICRA; IND.</t>
  </si>
  <si>
    <t># Valued at Nil as these equity shares have been pending under objection for considerable period of time.</t>
  </si>
  <si>
    <t>Derivatives   % to Net Assets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</si>
  <si>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</si>
  <si>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</si>
  <si>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</si>
  <si>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</si>
  <si>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</si>
  <si>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</si>
  <si>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</si>
  <si>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The Ramco Cements Ltd.</t>
  </si>
  <si>
    <t>Housing Development Finance Corporation Ltd.</t>
  </si>
  <si>
    <t>Bajaj Auto Ltd.</t>
  </si>
  <si>
    <t>Mahindra Holidays &amp; Resorts India Ltd.</t>
  </si>
  <si>
    <t>Hotels, Resorts And Other Recreational Activities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</si>
  <si>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</si>
  <si>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</si>
  <si>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</si>
  <si>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</si>
  <si>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</si>
  <si>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Tata Communications Ltd.</t>
  </si>
  <si>
    <t>Abbott India Ltd.</t>
  </si>
  <si>
    <t>Sun Pharmaceuticals Industries Ltd.</t>
  </si>
  <si>
    <t>Jain Irrigation Systems Ltd.</t>
  </si>
  <si>
    <t>JK Cement Ltd.</t>
  </si>
  <si>
    <t>Cipla Ltd.</t>
  </si>
  <si>
    <t>Maruti Suzuki India Ltd.</t>
  </si>
  <si>
    <t>SRF Ltd.</t>
  </si>
  <si>
    <t>Escorts Ltd.</t>
  </si>
  <si>
    <t>The Indian Hotels Company Ltd.</t>
  </si>
  <si>
    <t>Kotak Mahindra Bank Ltd.</t>
  </si>
  <si>
    <t>Natco Pharma Ltd.</t>
  </si>
  <si>
    <t>Ashoka Buildcon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</si>
  <si>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</si>
  <si>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</si>
  <si>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</si>
  <si>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</si>
  <si>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</si>
  <si>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Navkar Corporation Ltd.</t>
  </si>
  <si>
    <t>Gateway Distriparks Ltd.</t>
  </si>
  <si>
    <t>Rattanindia Power Ltd.</t>
  </si>
  <si>
    <t>Kalpataru Power Transmission Ltd.</t>
  </si>
  <si>
    <t>L &amp; T Finance Holdings Ltd.</t>
  </si>
  <si>
    <t>Jet Airways (India) Ltd.</t>
  </si>
  <si>
    <t>INE802G01018</t>
  </si>
  <si>
    <t>The Federal Bank Ltd.</t>
  </si>
  <si>
    <t>KEC International Ltd.</t>
  </si>
  <si>
    <t>DLF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</si>
  <si>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</si>
  <si>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</si>
  <si>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</si>
  <si>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</si>
  <si>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</si>
  <si>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</si>
  <si>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</si>
  <si>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National Aluminium Company Ltd.</t>
  </si>
  <si>
    <t>Aditya Birla Nuvo Ltd.</t>
  </si>
  <si>
    <t>Balrampur Chini Mills Ltd.</t>
  </si>
  <si>
    <t>INE119A01028</t>
  </si>
  <si>
    <t>Sangam Health Care Products Ltd.</t>
  </si>
  <si>
    <t>Noble Brothers Impex Ltd.</t>
  </si>
  <si>
    <t>Balmer Lawrie Freight Containers Ltd.</t>
  </si>
  <si>
    <t>Mukerian Papers Ltd.</t>
  </si>
  <si>
    <t>Crescent Finstock Ltd.</t>
  </si>
  <si>
    <t>Precision Fasteners Ltd.</t>
  </si>
  <si>
    <t>Virtual Dynamics Software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</si>
  <si>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</si>
  <si>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</si>
  <si>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</si>
  <si>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</si>
  <si>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</si>
  <si>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</si>
  <si>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</si>
  <si>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</si>
  <si>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</si>
  <si>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</si>
  <si>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</si>
  <si>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</si>
  <si>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</si>
  <si>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</si>
  <si>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</si>
  <si>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Grasim Industries Ltd.</t>
  </si>
  <si>
    <t>Adani Ports and Special Economic Zone Ltd.</t>
  </si>
  <si>
    <t>GAIL (India) Ltd.</t>
  </si>
  <si>
    <t>Tata Steel Ltd.</t>
  </si>
  <si>
    <t>Bosch Ltd.</t>
  </si>
  <si>
    <t>Ambuja Cements Ltd.</t>
  </si>
  <si>
    <t>Bharat Heavy Electricals Ltd.</t>
  </si>
  <si>
    <t>ACC Ltd.</t>
  </si>
  <si>
    <t>Idea Cellular Ltd.</t>
  </si>
  <si>
    <t>Tata Power Company Ltd.</t>
  </si>
  <si>
    <t>Hindalco Industries Ltd.</t>
  </si>
  <si>
    <t>Divi's Laboratories Ltd.</t>
  </si>
  <si>
    <t>Shree Cements Ltd.</t>
  </si>
  <si>
    <t>Colgate Palmolive (India) Ltd.</t>
  </si>
  <si>
    <t>Dish TV India Ltd.</t>
  </si>
  <si>
    <t>Bharat Electronics Ltd.</t>
  </si>
  <si>
    <t>Castrol India Ltd.</t>
  </si>
  <si>
    <t>SML Isuzu Ltd.</t>
  </si>
  <si>
    <t>Dalmia Bharat Ltd.</t>
  </si>
  <si>
    <t>VST Industries Ltd.</t>
  </si>
  <si>
    <t>Gujarat State Petronet Ltd.</t>
  </si>
  <si>
    <t>PI Industries Ltd.</t>
  </si>
  <si>
    <t>Shivam Autotech Ltd.</t>
  </si>
  <si>
    <t>Cummins India Ltd.</t>
  </si>
  <si>
    <t>Tata Chemicals Ltd.</t>
  </si>
  <si>
    <t>Cyient Ltd.</t>
  </si>
  <si>
    <t>Minerava Holdings Ltd.</t>
  </si>
  <si>
    <t>Eicher Motors Ltd.</t>
  </si>
  <si>
    <t>Amara Raja Batteries Ltd.</t>
  </si>
  <si>
    <t>Sadbhav Engineering Ltd.</t>
  </si>
  <si>
    <t>Symphony Ltd.</t>
  </si>
  <si>
    <t>Torrent Pharmaceuticals Ltd.</t>
  </si>
  <si>
    <t>Bajaj Finance Ltd.</t>
  </si>
  <si>
    <t>MRF Ltd.</t>
  </si>
  <si>
    <t>Triveni Engineering &amp; Industries Ltd.</t>
  </si>
  <si>
    <t>Orient Cement Ltd.</t>
  </si>
  <si>
    <t>Mold-Tek Packaging Ltd.</t>
  </si>
  <si>
    <t>Voltas Ltd.</t>
  </si>
  <si>
    <t>Vardhman Textiles Ltd.</t>
  </si>
  <si>
    <t>Kajaria Ceramics Ltd.</t>
  </si>
  <si>
    <t>Ramkrishna Forgings Ltd.</t>
  </si>
  <si>
    <t>Bata India Ltd.</t>
  </si>
  <si>
    <t>Gabriel India Ltd.</t>
  </si>
  <si>
    <t>Atul Ltd.</t>
  </si>
  <si>
    <t>AIA Engineering Ltd.</t>
  </si>
  <si>
    <t>PNC Infratech Ltd.</t>
  </si>
  <si>
    <t>UPL Ltd.</t>
  </si>
  <si>
    <t>Pidilite Industries Ltd.</t>
  </si>
  <si>
    <t>Finolex Industries Ltd.</t>
  </si>
  <si>
    <t>INE183A01016</t>
  </si>
  <si>
    <t>Dynamatic Technologies Ltd.</t>
  </si>
  <si>
    <t>Persistent Systems Ltd.</t>
  </si>
  <si>
    <t>Petronet LNG Ltd.</t>
  </si>
  <si>
    <t>FAG Bearings India Ltd.</t>
  </si>
  <si>
    <t>INE513A01014</t>
  </si>
  <si>
    <t>Indian Oil Corporation Ltd.</t>
  </si>
  <si>
    <t>Finolex Cables Ltd.</t>
  </si>
  <si>
    <t>Punjab Wireless Systems Ltd.</t>
  </si>
  <si>
    <t>Tata Global Beverages Ltd.</t>
  </si>
  <si>
    <t>Piramal Enterprises Ltd.</t>
  </si>
  <si>
    <t>[ICRA]A1+</t>
  </si>
  <si>
    <t>JM Financial Products Ltd.</t>
  </si>
  <si>
    <t>INE523H14UT9</t>
  </si>
  <si>
    <t>Godrej Industries Ltd.</t>
  </si>
  <si>
    <t>Cox &amp; Kings Ltd.</t>
  </si>
  <si>
    <t>[ICRA]AA</t>
  </si>
  <si>
    <t>INE414G07159</t>
  </si>
  <si>
    <t>[ICRA]AA-</t>
  </si>
  <si>
    <t>Power Finance Corporation Ltd.</t>
  </si>
  <si>
    <t>Steel Authority of India Ltd.</t>
  </si>
  <si>
    <t>Aadhar Housing Finance Ltd.</t>
  </si>
  <si>
    <t>Export-Import Bank Of India</t>
  </si>
  <si>
    <t>DCB Bank Ltd.</t>
  </si>
  <si>
    <t>IN0020120054</t>
  </si>
  <si>
    <t>IN0020090034</t>
  </si>
  <si>
    <t>INE134E08GJ4</t>
  </si>
  <si>
    <t>INE134E08FK4</t>
  </si>
  <si>
    <t>INE115A07452</t>
  </si>
  <si>
    <t>INE752E07NJ1</t>
  </si>
  <si>
    <t>TV Today Network Ltd.</t>
  </si>
  <si>
    <t>INE038F01029</t>
  </si>
  <si>
    <t>INF173K01GL9</t>
  </si>
  <si>
    <t>The South Indian Bank Ltd.</t>
  </si>
  <si>
    <t>IDBI Bank Ltd.</t>
  </si>
  <si>
    <t>Small Industries Development Bank Of India</t>
  </si>
  <si>
    <t>CESC Ltd.</t>
  </si>
  <si>
    <t>[ICRA]AAA</t>
  </si>
  <si>
    <t>[ICRA]AA+</t>
  </si>
  <si>
    <t>Marico Ltd.</t>
  </si>
  <si>
    <t>Bajaj Finserv Ltd.</t>
  </si>
  <si>
    <t>Apollo Hospitals Enterprise Ltd.</t>
  </si>
  <si>
    <t>JSW Steel Ltd.</t>
  </si>
  <si>
    <t>Rajesh Exports Ltd.</t>
  </si>
  <si>
    <t>Siemens Ltd.</t>
  </si>
  <si>
    <t>Container Corporation of India Ltd.</t>
  </si>
  <si>
    <t>MindTree Ltd.</t>
  </si>
  <si>
    <t>Oracle Financial Services Software Ltd.</t>
  </si>
  <si>
    <t>Cadila Healthcare Ltd.</t>
  </si>
  <si>
    <t>Strides Shasun Ltd.</t>
  </si>
  <si>
    <t>Havells India Ltd.</t>
  </si>
  <si>
    <t>GlaxoSmithKline Consumer Healthcare Ltd.</t>
  </si>
  <si>
    <t>Page Industries Ltd.</t>
  </si>
  <si>
    <t>NMDC Ltd.</t>
  </si>
  <si>
    <t>Reliance Infrastructure Ltd.</t>
  </si>
  <si>
    <t>Emami Ltd.</t>
  </si>
  <si>
    <t>TVS Motor Company Ltd.</t>
  </si>
  <si>
    <t>Suzlon Energy Ltd.</t>
  </si>
  <si>
    <t>Mahindra &amp; Mahindra Financial Services Ltd.</t>
  </si>
  <si>
    <t>Vakrangee Ltd.</t>
  </si>
  <si>
    <t>Exide Industries Ltd.</t>
  </si>
  <si>
    <t>Procter &amp; Gamble Hygiene and Health Care Ltd.</t>
  </si>
  <si>
    <t>The Karur Vysya Bank Ltd.</t>
  </si>
  <si>
    <t>United Breweries Ltd.</t>
  </si>
  <si>
    <t>ABB India Ltd.</t>
  </si>
  <si>
    <t>Oil India Ltd.</t>
  </si>
  <si>
    <t>IPCA Laboratories Ltd.</t>
  </si>
  <si>
    <t>Gujarat Pipavav Port Ltd.</t>
  </si>
  <si>
    <t>Kansai Nerolac Paints Ltd.</t>
  </si>
  <si>
    <t>Reliance Capital Ltd.</t>
  </si>
  <si>
    <t>CRISIL Ltd.</t>
  </si>
  <si>
    <t>Torrent Power Ltd.</t>
  </si>
  <si>
    <t>Sanofi India Ltd.</t>
  </si>
  <si>
    <t>Mphasis Ltd.</t>
  </si>
  <si>
    <t>Sun TV Network Ltd.</t>
  </si>
  <si>
    <t>Wockhardt Ltd.</t>
  </si>
  <si>
    <t>Reliance Power Ltd.</t>
  </si>
  <si>
    <t>Thermax Ltd.</t>
  </si>
  <si>
    <t>The Great Eastern Shipping Company Ltd.</t>
  </si>
  <si>
    <t>Jubilant Foodworks Ltd.</t>
  </si>
  <si>
    <t>Biocon Ltd.</t>
  </si>
  <si>
    <t>Union Bank Of India</t>
  </si>
  <si>
    <t>NHPC Ltd.</t>
  </si>
  <si>
    <t>Alembic Pharmaceuticals Ltd.</t>
  </si>
  <si>
    <t>Ajanta Pharma Ltd.</t>
  </si>
  <si>
    <t>JSW Energy Ltd.</t>
  </si>
  <si>
    <t>Adani Power Ltd.</t>
  </si>
  <si>
    <t>Sintex Industries Ltd.</t>
  </si>
  <si>
    <t>Jindal Steel &amp; Power Ltd.</t>
  </si>
  <si>
    <t>NCC Ltd.</t>
  </si>
  <si>
    <t>Just Dial Ltd.</t>
  </si>
  <si>
    <t>Principal Asset Allocation FOF-MP</t>
  </si>
  <si>
    <t>INF173K01GP0</t>
  </si>
  <si>
    <t>INF173K01EK6</t>
  </si>
  <si>
    <t>INF173K01FS6</t>
  </si>
  <si>
    <t>INF173K01EG4</t>
  </si>
  <si>
    <t>Principal Asset Allocation FOF-CP</t>
  </si>
  <si>
    <t>Principal Asset Allocation FOF-AP</t>
  </si>
  <si>
    <t>Principal Large Cap Fund- Direct Plan - Growth Option</t>
  </si>
  <si>
    <t>Principal Emerging Bluechip Fund - Direct Plan - Growth Option</t>
  </si>
  <si>
    <t>Western Paques (India) Ltd.</t>
  </si>
  <si>
    <t>Apollo Tyres Ltd. #</t>
  </si>
  <si>
    <t>Privately Placed / Unlisted $$ **</t>
  </si>
  <si>
    <t>Listed / awaiting listing on the stock exchanges **</t>
  </si>
  <si>
    <t>Commercial Paper **</t>
  </si>
  <si>
    <t>Privately Placed / Unlisted $$ #</t>
  </si>
  <si>
    <t>@Pending Listing on Stock Exchange</t>
  </si>
  <si>
    <t>Bombay Burmah Trading Corporation Ltd.</t>
  </si>
  <si>
    <t>Asahi India Glass Ltd.</t>
  </si>
  <si>
    <t>The India Cements Ltd.</t>
  </si>
  <si>
    <t>Prestige Estates Projects Ltd.</t>
  </si>
  <si>
    <t>Chennai Super Kings Ltd. @</t>
  </si>
  <si>
    <t>Bajaj Holdings &amp; Investment Ltd.</t>
  </si>
  <si>
    <t>E.I.D-Parry (India) Ltd.</t>
  </si>
  <si>
    <t>Sandur Laminates Ltd.</t>
  </si>
  <si>
    <t>Crystal Cable Industries Ltd.</t>
  </si>
  <si>
    <t>Tirrihannah Company Ltd.</t>
  </si>
  <si>
    <t>Navin Fluorine International Ltd.</t>
  </si>
  <si>
    <t>INE893J01029</t>
  </si>
  <si>
    <t>Transport Corporation of India Ltd.</t>
  </si>
  <si>
    <t>Lloyds Steel Industries Ltd.</t>
  </si>
  <si>
    <t>INE140A14JJ1</t>
  </si>
  <si>
    <t>9.84% Tata Motors Ltd.</t>
  </si>
  <si>
    <t>11.84% Grama Vidiyal Micro Finance Ltd.</t>
  </si>
  <si>
    <t>11.84% Future Financial Services Ltd.</t>
  </si>
  <si>
    <t>Cholamandalam Investment and Finance Company Ltd. (ZCB)</t>
  </si>
  <si>
    <t>9.45% LIC Housing Finance Ltd.</t>
  </si>
  <si>
    <t>9.28% Rural Electrification Corporation Ltd.</t>
  </si>
  <si>
    <t>9.33% Power Finance Corporation Ltd.</t>
  </si>
  <si>
    <t>9.33% Power Grid Corporation of India Ltd.</t>
  </si>
  <si>
    <t>7.35% Government of India Security</t>
  </si>
  <si>
    <t>8.12% Government of India Security</t>
  </si>
  <si>
    <t>10.85% Aspire Home Finance Corporation Ltd.</t>
  </si>
  <si>
    <t>8.37% National Bank For Agriculture and Rural Development</t>
  </si>
  <si>
    <t>INE514E16AL9</t>
  </si>
  <si>
    <t>INE556F16077</t>
  </si>
  <si>
    <t>Housing Development Finance Corporation Ltd. (ZCB)</t>
  </si>
  <si>
    <t>INE001A07HU0</t>
  </si>
  <si>
    <t>Dewan Housing Finance Corporation Ltd. (ZCB)</t>
  </si>
  <si>
    <t>7.68% Government of India Security</t>
  </si>
  <si>
    <t>9.35% Piramal Enterprises Ltd.</t>
  </si>
  <si>
    <t>9.32% Power Finance Corporation Ltd.</t>
  </si>
  <si>
    <t>8.95% Power Finance Corporation Ltd.</t>
  </si>
  <si>
    <t>8.32% Power Grid Corporation of India Ltd.</t>
  </si>
  <si>
    <t>Sundaram BNP Paribas Home Finance Ltd. (ZCB)</t>
  </si>
  <si>
    <t>9.52% Rural Electrification Corporation Ltd.</t>
  </si>
  <si>
    <t>Reliance Communications Ltd.</t>
  </si>
  <si>
    <t>Sun Pharma Advanced Research Company Ltd.</t>
  </si>
  <si>
    <t>9.43% Piramal Enterprises Ltd.</t>
  </si>
  <si>
    <t>CARE AA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</si>
  <si>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</si>
  <si>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</si>
  <si>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</si>
  <si>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</si>
  <si>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</si>
  <si>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</si>
  <si>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</si>
  <si>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7.59% Government of India Security</t>
  </si>
  <si>
    <t>IN0020150069</t>
  </si>
  <si>
    <t>RBL Bank Ltd.</t>
  </si>
  <si>
    <t>INE976G16DK1</t>
  </si>
  <si>
    <t>INE090A161F2</t>
  </si>
  <si>
    <t>State Bank of Hyderabad</t>
  </si>
  <si>
    <t>INE649A16FQ9</t>
  </si>
  <si>
    <t>INE667F08046</t>
  </si>
  <si>
    <t>7.92% National Housing Bank</t>
  </si>
  <si>
    <t>INE557F08EY7</t>
  </si>
  <si>
    <t>Dhampur Sugar Mills Ltd.</t>
  </si>
  <si>
    <t>INE041A01016</t>
  </si>
  <si>
    <t>Principal Dynamic Bond Fund - Direct Plan - Growth Option</t>
  </si>
  <si>
    <t>9.18% National Bank For Agriculture and Rural Development</t>
  </si>
  <si>
    <t>9.69% LIC Housing Finance Ltd.</t>
  </si>
  <si>
    <t>Bharti Infratel Ltd.</t>
  </si>
  <si>
    <t>INE121J01017</t>
  </si>
  <si>
    <t>Shriram Transport Finance Company Ltd.</t>
  </si>
  <si>
    <t>INE721A01013</t>
  </si>
  <si>
    <t>TBILL 91 DAYS 2016</t>
  </si>
  <si>
    <t>IND A1+</t>
  </si>
  <si>
    <t>13.00% Muthoot Finance Ltd.</t>
  </si>
  <si>
    <t>11.00% Cholamandalam Investment and Finance Company Ltd.</t>
  </si>
  <si>
    <t>IND AA-</t>
  </si>
  <si>
    <t>8.08% Government of India Security</t>
  </si>
  <si>
    <t>IN0020070028</t>
  </si>
  <si>
    <t>10.00% Sundaram BNP Paribas Home Finance Ltd.</t>
  </si>
  <si>
    <t>9.02% Rural Electrification Corporation Ltd.</t>
  </si>
  <si>
    <t>INE020B08799</t>
  </si>
  <si>
    <t>Maharashtra Seamless Ltd.</t>
  </si>
  <si>
    <t>INE271B01025</t>
  </si>
  <si>
    <t>8.00% Mahindra Vehicle Manufacturers Ltd.</t>
  </si>
  <si>
    <t>Cairn India Ltd.</t>
  </si>
  <si>
    <t>INE910H01017</t>
  </si>
  <si>
    <t>Arvind Ltd.</t>
  </si>
  <si>
    <t>INE034A01011</t>
  </si>
  <si>
    <t>Tata Elxsi Ltd.</t>
  </si>
  <si>
    <t>INE670A01012</t>
  </si>
  <si>
    <t>GMR Infrastructure Ltd.</t>
  </si>
  <si>
    <t>INE776C01039</t>
  </si>
  <si>
    <t>Jubilant Life Sciences Ltd.</t>
  </si>
  <si>
    <t>INE700A01033</t>
  </si>
  <si>
    <t>Adani Enterprises Ltd.</t>
  </si>
  <si>
    <t>INE423A01024</t>
  </si>
  <si>
    <t>Trading</t>
  </si>
  <si>
    <t>CEAT Ltd.</t>
  </si>
  <si>
    <t>INE482A01020</t>
  </si>
  <si>
    <t>PRINCIPAL ARBITRAGE FUND</t>
  </si>
  <si>
    <t>LIC Housing Finance Ltd.</t>
  </si>
  <si>
    <t>INE115A01026</t>
  </si>
  <si>
    <t>Fixed Deposits</t>
  </si>
  <si>
    <t>UNRATED</t>
  </si>
  <si>
    <t>Principal Low Duration Fund</t>
  </si>
  <si>
    <t>Principal Credit Opportunities Fund</t>
  </si>
  <si>
    <t>Principal Short Term Income Fund</t>
  </si>
  <si>
    <t>Milestone Global Ltd.</t>
  </si>
  <si>
    <t>Manpasand Beverages Ltd.</t>
  </si>
  <si>
    <t>INE122R01018</t>
  </si>
  <si>
    <t>Kribhco Shyam Fertilizers Ltd.</t>
  </si>
  <si>
    <t>10.70% Aspire Home Finance Corporation Ltd.</t>
  </si>
  <si>
    <t>INE658R07141</t>
  </si>
  <si>
    <t>7.65% National Bank For Agriculture and Rural Development</t>
  </si>
  <si>
    <t>INE261F08634</t>
  </si>
  <si>
    <t>8.49% Housing Development Finance Corporation Ltd.</t>
  </si>
  <si>
    <t>INE001A07NU8</t>
  </si>
  <si>
    <t>9.95% Indostar Capital Finance Ltd.</t>
  </si>
  <si>
    <t>INE896L07330</t>
  </si>
  <si>
    <t>INE095A16RZ1</t>
  </si>
  <si>
    <t>Principal Low Duration Fund - Direct Plan - Growth Option</t>
  </si>
  <si>
    <t>IDFC Ltd.</t>
  </si>
  <si>
    <t>INE043D01016</t>
  </si>
  <si>
    <t xml:space="preserve"> </t>
  </si>
  <si>
    <t>Birla Corporation Ltd.</t>
  </si>
  <si>
    <t>INE340A01012</t>
  </si>
  <si>
    <t>INE486H14573</t>
  </si>
  <si>
    <t>INE140A14LS8</t>
  </si>
  <si>
    <t>IN002016X108</t>
  </si>
  <si>
    <t>NBCC (India) Ltd.</t>
  </si>
  <si>
    <t>INE095N01023</t>
  </si>
  <si>
    <t>Crompton Greaves Consumer Electricals Ltd.</t>
  </si>
  <si>
    <t>INE299U01018</t>
  </si>
  <si>
    <t>INE008I14FD4</t>
  </si>
  <si>
    <t>INE389H14BA5</t>
  </si>
  <si>
    <t>State Bank of Bikaner And Jaipur</t>
  </si>
  <si>
    <t>INE648A16HN4</t>
  </si>
  <si>
    <t>INE090A166H7</t>
  </si>
  <si>
    <t>INE476A16RA6</t>
  </si>
  <si>
    <t>IN0020140052</t>
  </si>
  <si>
    <t>INE115A07HY0</t>
  </si>
  <si>
    <t>8.45% LIC Housing Finance Ltd.</t>
  </si>
  <si>
    <t>Principal Equity Savings Fund</t>
  </si>
  <si>
    <t>Hexaware Technologies Ltd.</t>
  </si>
  <si>
    <t>INE093A01033</t>
  </si>
  <si>
    <t>Ashok Leyland Ltd.</t>
  </si>
  <si>
    <t>INE208A01029</t>
  </si>
  <si>
    <t>Neuland Laboratories Ltd.</t>
  </si>
  <si>
    <t>INE794A01010</t>
  </si>
  <si>
    <t>Insecticides (India) Ltd.</t>
  </si>
  <si>
    <t>INE070I01018</t>
  </si>
  <si>
    <t>IN002016X090</t>
  </si>
  <si>
    <t>IN002016X132</t>
  </si>
  <si>
    <t>IN002016X124</t>
  </si>
  <si>
    <t>INE040A16AU4</t>
  </si>
  <si>
    <t>IDFC Bank Ltd.</t>
  </si>
  <si>
    <t>INE092T16264</t>
  </si>
  <si>
    <t>Tata Motors Finance Ltd.</t>
  </si>
  <si>
    <t>INE909H14II8</t>
  </si>
  <si>
    <t>Aditya Birla Housing Finance Ltd.</t>
  </si>
  <si>
    <t>INE831R14389</t>
  </si>
  <si>
    <t>Kaveri Seed Company Ltd.</t>
  </si>
  <si>
    <t>INE455I01029</t>
  </si>
  <si>
    <t>Certificate of Deposit **</t>
  </si>
  <si>
    <t>Telecom -  Equipment &amp; Accessories</t>
  </si>
  <si>
    <t>Phillips Carbon Black Ltd.</t>
  </si>
  <si>
    <t>INE602A01015</t>
  </si>
  <si>
    <t>GHCL Ltd.</t>
  </si>
  <si>
    <t>INE539A01019</t>
  </si>
  <si>
    <t>Bharat Financial Inclusion Ltd.</t>
  </si>
  <si>
    <t>Indiabulls Housing Finance Ltd.</t>
  </si>
  <si>
    <t>INE148I01020</t>
  </si>
  <si>
    <t>INE140A14MU2</t>
  </si>
  <si>
    <t>INE602A14281</t>
  </si>
  <si>
    <t>Kotak Commodity Services Private Ltd.</t>
  </si>
  <si>
    <t>INE410J14777</t>
  </si>
  <si>
    <t>8.17% Power Finance Corporation Ltd.</t>
  </si>
  <si>
    <t>INE134E08HT1</t>
  </si>
  <si>
    <t>10.30% Manappuram Finance Ltd.</t>
  </si>
  <si>
    <t>INE522D07941</t>
  </si>
  <si>
    <t>CARE AA-</t>
  </si>
  <si>
    <t>8.13% Tata Motors Ltd.</t>
  </si>
  <si>
    <t>INE155A08290</t>
  </si>
  <si>
    <t>8.60% LIC Housing Finance Ltd.</t>
  </si>
  <si>
    <t>9.70% Music Broadcast Private Ltd.</t>
  </si>
  <si>
    <t>11.84% Asirvad Microfinance Private Ltd.</t>
  </si>
  <si>
    <t>11.84% Arohan Financial Services Private Ltd.</t>
  </si>
  <si>
    <t>11.84% Sonata Finance Private Ltd.</t>
  </si>
  <si>
    <t>INE008I14DY5</t>
  </si>
  <si>
    <t>Magma Fincorp Ltd.</t>
  </si>
  <si>
    <t>INE511C14OP6</t>
  </si>
  <si>
    <t>Tvs Credit Services Ltd.</t>
  </si>
  <si>
    <t>INE729N14715</t>
  </si>
  <si>
    <t>8.85% Rural Electrification Corporation Ltd.</t>
  </si>
  <si>
    <t>INE020B07CQ7</t>
  </si>
  <si>
    <t>9.20% Government of India Security</t>
  </si>
  <si>
    <t>IN0020130053</t>
  </si>
  <si>
    <t>9.80% LIC Housing Finance Ltd.</t>
  </si>
  <si>
    <t>8.61% LIC Housing Finance Ltd.</t>
  </si>
  <si>
    <t>INE115A07GK1</t>
  </si>
  <si>
    <t>8.32% Reliance Jio Infocomm Ltd.</t>
  </si>
  <si>
    <t>INE110L07070</t>
  </si>
  <si>
    <t>IN002016X165</t>
  </si>
  <si>
    <t>9.90% Bajaj Finance Ltd.</t>
  </si>
  <si>
    <t>INE538L14367</t>
  </si>
  <si>
    <t>Aspire Home Finance Corporation Ltd.</t>
  </si>
  <si>
    <t>INE658R14204</t>
  </si>
  <si>
    <t>9.81% Cholamandalam Investment and Finance Company Ltd.</t>
  </si>
  <si>
    <t>8.81% L &amp; T Finance Ltd.</t>
  </si>
  <si>
    <t>9.25% Cholamandalam Investment and Finance Company Ltd.</t>
  </si>
  <si>
    <t>Principal Short Term Income Fund- Direct Plan- Growth Option</t>
  </si>
  <si>
    <t>Principal Cash Management Fund -Growth Option</t>
  </si>
  <si>
    <t>INF173K01DA9</t>
  </si>
  <si>
    <t>Principal Cash Management Fund - Direct Plan - Growth Option</t>
  </si>
  <si>
    <t>INF173K01GU0</t>
  </si>
  <si>
    <t>INE976G01028</t>
  </si>
  <si>
    <t>Apollo Tyres Ltd.</t>
  </si>
  <si>
    <t>Portfolio as on Aug 31, 2016</t>
  </si>
  <si>
    <t>Tata Motors Ltd-A-DVR</t>
  </si>
  <si>
    <t>Orient Paper &amp; Industries Ltd.</t>
  </si>
  <si>
    <t>INE592A01026</t>
  </si>
  <si>
    <t>S. P. Apparels Ltd.</t>
  </si>
  <si>
    <t>INE212I01016</t>
  </si>
  <si>
    <t>INE195J01029</t>
  </si>
  <si>
    <t>TCI Express Ltd.</t>
  </si>
  <si>
    <t>9.10% Dewan Housing Finance Corporation Ltd.</t>
  </si>
  <si>
    <t>INE202B07HD8</t>
  </si>
  <si>
    <t>BWR AAA</t>
  </si>
  <si>
    <t>INE202B07HQ0</t>
  </si>
  <si>
    <t>INE202B07HB2</t>
  </si>
  <si>
    <t>IN002016X223</t>
  </si>
  <si>
    <t>INE040A16BD8</t>
  </si>
  <si>
    <t>INE238A16G01</t>
  </si>
  <si>
    <t>INE008I14FJ1</t>
  </si>
  <si>
    <t>HCL Infosystems Ltd.</t>
  </si>
  <si>
    <t>INE236A14GD6</t>
  </si>
  <si>
    <t>[ICRA]A1</t>
  </si>
  <si>
    <t>INE008I14FI3</t>
  </si>
  <si>
    <t>JK Lakshmi Cement Ltd.</t>
  </si>
  <si>
    <t>INE786A14530</t>
  </si>
  <si>
    <t>INE486H14615</t>
  </si>
  <si>
    <t>National Bank For Agriculture and Rural Development</t>
  </si>
  <si>
    <t>INE261F14AP0</t>
  </si>
  <si>
    <t>National Housing Bank</t>
  </si>
  <si>
    <t>INE557F14DL4</t>
  </si>
  <si>
    <t>IN0020150093</t>
  </si>
  <si>
    <t>9.45% Housing Development Finance Corporation Ltd.</t>
  </si>
  <si>
    <t>INE001A07HE4</t>
  </si>
  <si>
    <t>7.93% Power Grid Corporation of India Ltd.</t>
  </si>
  <si>
    <t>INE752E07KV2</t>
  </si>
  <si>
    <t>7.50% Power Finance Corporation Ltd.</t>
  </si>
  <si>
    <t>INE134E08IH4</t>
  </si>
  <si>
    <t>IN002016X181</t>
  </si>
  <si>
    <t>INE202B14HY0</t>
  </si>
  <si>
    <t>INE486H14607</t>
  </si>
  <si>
    <t>INE538L14409</t>
  </si>
  <si>
    <t>INE556F14CT1</t>
  </si>
  <si>
    <t>8.24% Government of India Security</t>
  </si>
  <si>
    <t>8.40% Government of India Security</t>
  </si>
  <si>
    <t>Cash Future Arbitrage</t>
  </si>
  <si>
    <t>[ICRA]A+(SO)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</si>
</sst>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72" formatCode="0.000000%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4" fillId="0" borderId="0" xfId="0" applyFont="1"/>
    <xf numFmtId="0" fontId="5" fillId="2" borderId="1" xfId="2" applyFont="1" applyFill="1" applyBorder="1" applyAlignment="1" applyProtection="1">
      <alignment horizontal="center" vertical="center" wrapText="1"/>
    </xf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10" fontId="0" fillId="0" borderId="0" xfId="0" applyNumberFormat="1" applyAlignment="1">
      <alignment horizontal="right"/>
    </xf>
    <xf numFmtId="10" fontId="5" fillId="2" borderId="2" xfId="4" applyNumberFormat="1" applyFont="1" applyFill="1" applyBorder="1" applyAlignment="1">
      <alignment horizontal="center" vertical="top" wrapText="1"/>
    </xf>
    <xf numFmtId="3" fontId="0" fillId="0" borderId="0" xfId="0" applyNumberFormat="1"/>
    <xf numFmtId="4" fontId="0" fillId="0" borderId="0" xfId="0" applyNumberFormat="1"/>
    <xf numFmtId="10" fontId="4" fillId="0" borderId="0" xfId="0" applyNumberFormat="1" applyFont="1" applyAlignment="1">
      <alignment horizontal="right"/>
    </xf>
    <xf numFmtId="43" fontId="0" fillId="0" borderId="0" xfId="1" applyFont="1"/>
    <xf numFmtId="168" fontId="14" fillId="0" borderId="0" xfId="1" applyNumberFormat="1" applyFont="1" applyFill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67" fontId="12" fillId="4" borderId="0" xfId="0" applyNumberFormat="1" applyFont="1" applyFill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0" fontId="11" fillId="0" borderId="0" xfId="0" quotePrefix="1" applyFont="1"/>
    <xf numFmtId="10" fontId="17" fillId="0" borderId="0" xfId="0" applyNumberFormat="1" applyFont="1"/>
    <xf numFmtId="168" fontId="15" fillId="0" borderId="0" xfId="1" applyNumberFormat="1" applyFont="1" applyFill="1"/>
    <xf numFmtId="168" fontId="16" fillId="0" borderId="0" xfId="1" applyNumberFormat="1" applyFont="1" applyFill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 applyFill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10" fontId="10" fillId="0" borderId="0" xfId="4" applyNumberFormat="1" applyFont="1" applyFill="1" applyBorder="1" applyAlignment="1">
      <alignment horizontal="right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0" fontId="1" fillId="0" borderId="0" xfId="0" applyFont="1" applyFill="1" applyBorder="1"/>
    <xf numFmtId="168" fontId="1" fillId="0" borderId="0" xfId="1" applyNumberFormat="1" applyFont="1" applyFill="1"/>
    <xf numFmtId="10" fontId="1" fillId="0" borderId="0" xfId="4" applyNumberFormat="1" applyFont="1" applyFill="1"/>
    <xf numFmtId="10" fontId="1" fillId="5" borderId="0" xfId="4" applyNumberFormat="1" applyFont="1" applyFill="1"/>
    <xf numFmtId="168" fontId="0" fillId="5" borderId="0" xfId="1" applyNumberFormat="1" applyFont="1" applyFill="1"/>
    <xf numFmtId="39" fontId="0" fillId="5" borderId="0" xfId="0" applyNumberFormat="1" applyFill="1"/>
    <xf numFmtId="10" fontId="0" fillId="5" borderId="0" xfId="0" applyNumberFormat="1" applyFill="1"/>
    <xf numFmtId="39" fontId="1" fillId="0" borderId="0" xfId="0" applyNumberFormat="1" applyFont="1" applyFill="1"/>
    <xf numFmtId="10" fontId="1" fillId="0" borderId="0" xfId="0" applyNumberFormat="1" applyFont="1" applyFill="1"/>
    <xf numFmtId="167" fontId="1" fillId="0" borderId="0" xfId="0" applyNumberFormat="1" applyFont="1" applyFill="1"/>
    <xf numFmtId="0" fontId="1" fillId="0" borderId="0" xfId="0" applyFont="1" applyFill="1"/>
    <xf numFmtId="15" fontId="0" fillId="0" borderId="0" xfId="0" applyNumberFormat="1"/>
    <xf numFmtId="10" fontId="12" fillId="3" borderId="0" xfId="4" applyNumberFormat="1" applyFont="1" applyFill="1"/>
    <xf numFmtId="43" fontId="1" fillId="0" borderId="0" xfId="1" applyFont="1" applyFill="1"/>
    <xf numFmtId="168" fontId="1" fillId="5" borderId="0" xfId="1" applyNumberFormat="1" applyFont="1" applyFill="1"/>
    <xf numFmtId="39" fontId="1" fillId="5" borderId="0" xfId="0" applyNumberFormat="1" applyFont="1" applyFill="1"/>
    <xf numFmtId="10" fontId="1" fillId="5" borderId="0" xfId="0" applyNumberFormat="1" applyFont="1" applyFill="1"/>
    <xf numFmtId="168" fontId="1" fillId="0" borderId="0" xfId="1" applyNumberFormat="1" applyFont="1"/>
    <xf numFmtId="39" fontId="1" fillId="0" borderId="0" xfId="0" applyNumberFormat="1" applyFont="1"/>
    <xf numFmtId="172" fontId="0" fillId="0" borderId="0" xfId="4" applyNumberFormat="1" applyFont="1"/>
    <xf numFmtId="167" fontId="1" fillId="0" borderId="0" xfId="0" applyNumberFormat="1" applyFont="1"/>
    <xf numFmtId="3" fontId="0" fillId="5" borderId="0" xfId="1" applyNumberFormat="1" applyFont="1" applyFill="1"/>
    <xf numFmtId="0" fontId="11" fillId="0" borderId="0" xfId="0" applyFont="1" applyAlignment="1">
      <alignment horizontal="left"/>
    </xf>
    <xf numFmtId="3" fontId="14" fillId="0" borderId="0" xfId="1" applyNumberFormat="1" applyFont="1" applyFill="1"/>
    <xf numFmtId="43" fontId="14" fillId="0" borderId="0" xfId="1" applyFont="1" applyFill="1"/>
    <xf numFmtId="43" fontId="0" fillId="0" borderId="0" xfId="1" applyFont="1" applyFill="1"/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43" fontId="0" fillId="0" borderId="0" xfId="1" applyNumberFormat="1" applyFont="1" applyFill="1"/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44"/>
  <sheetViews>
    <sheetView tabSelected="1" workbookViewId="0">
      <selection activeCell="B19" sqref="B19"/>
    </sheetView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25.285156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 t="s">
        <v>697</v>
      </c>
      <c r="B1" s="99" t="s">
        <v>0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343</v>
      </c>
      <c r="C9" t="s">
        <v>14</v>
      </c>
      <c r="D9" t="s">
        <v>10</v>
      </c>
      <c r="E9" s="29">
        <v>177956</v>
      </c>
      <c r="F9" s="14">
        <v>2297.7678719999999</v>
      </c>
      <c r="G9" s="15">
        <v>5.6000000000000001E-2</v>
      </c>
      <c r="H9" s="16"/>
    </row>
    <row r="10" spans="1:8" ht="12.75" customHeight="1" x14ac:dyDescent="0.2">
      <c r="A10">
        <v>2</v>
      </c>
      <c r="B10" t="s">
        <v>355</v>
      </c>
      <c r="C10" t="s">
        <v>49</v>
      </c>
      <c r="D10" t="s">
        <v>27</v>
      </c>
      <c r="E10" s="29">
        <v>626601</v>
      </c>
      <c r="F10" s="14">
        <v>1629.4759005000001</v>
      </c>
      <c r="G10" s="15">
        <v>3.9699999999999999E-2</v>
      </c>
      <c r="H10" s="16"/>
    </row>
    <row r="11" spans="1:8" ht="12.75" customHeight="1" x14ac:dyDescent="0.2">
      <c r="A11">
        <v>3</v>
      </c>
      <c r="B11" t="s">
        <v>346</v>
      </c>
      <c r="C11" t="s">
        <v>11</v>
      </c>
      <c r="D11" t="s">
        <v>10</v>
      </c>
      <c r="E11" s="29">
        <v>559685</v>
      </c>
      <c r="F11" s="14">
        <v>1443.9873</v>
      </c>
      <c r="G11" s="15">
        <v>3.5200000000000002E-2</v>
      </c>
      <c r="H11" s="16"/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543759</v>
      </c>
      <c r="F12" s="14">
        <v>1372.991475</v>
      </c>
      <c r="G12" s="15">
        <v>3.3500000000000002E-2</v>
      </c>
      <c r="H12" s="16"/>
    </row>
    <row r="13" spans="1:8" ht="12.75" customHeight="1" x14ac:dyDescent="0.2">
      <c r="A13">
        <v>5</v>
      </c>
      <c r="B13" t="s">
        <v>578</v>
      </c>
      <c r="C13" t="s">
        <v>73</v>
      </c>
      <c r="D13" t="s">
        <v>19</v>
      </c>
      <c r="E13" s="29">
        <v>839225</v>
      </c>
      <c r="F13" s="14">
        <v>1257.15905</v>
      </c>
      <c r="G13" s="15">
        <v>3.0599999999999999E-2</v>
      </c>
      <c r="H13" s="16"/>
    </row>
    <row r="14" spans="1:8" ht="12.75" customHeight="1" x14ac:dyDescent="0.2">
      <c r="A14">
        <v>6</v>
      </c>
      <c r="B14" t="s">
        <v>347</v>
      </c>
      <c r="C14" t="s">
        <v>22</v>
      </c>
      <c r="D14" t="s">
        <v>21</v>
      </c>
      <c r="E14" s="29">
        <v>225596</v>
      </c>
      <c r="F14" s="14">
        <v>1213.0296920000001</v>
      </c>
      <c r="G14" s="15">
        <v>2.9600000000000001E-2</v>
      </c>
      <c r="H14" s="16"/>
    </row>
    <row r="15" spans="1:8" ht="12.75" customHeight="1" x14ac:dyDescent="0.2">
      <c r="A15">
        <v>7</v>
      </c>
      <c r="B15" t="s">
        <v>345</v>
      </c>
      <c r="C15" t="s">
        <v>33</v>
      </c>
      <c r="D15" t="s">
        <v>32</v>
      </c>
      <c r="E15" s="29">
        <v>103666</v>
      </c>
      <c r="F15" s="14">
        <v>1098.8596</v>
      </c>
      <c r="G15" s="15">
        <v>2.6800000000000001E-2</v>
      </c>
      <c r="H15" s="16"/>
    </row>
    <row r="16" spans="1:8" ht="12.75" customHeight="1" x14ac:dyDescent="0.2">
      <c r="A16">
        <v>8</v>
      </c>
      <c r="B16" t="s">
        <v>387</v>
      </c>
      <c r="C16" t="s">
        <v>81</v>
      </c>
      <c r="D16" t="s">
        <v>29</v>
      </c>
      <c r="E16" s="29">
        <v>68464</v>
      </c>
      <c r="F16" s="14">
        <v>1035.826088</v>
      </c>
      <c r="G16" s="15">
        <v>2.52E-2</v>
      </c>
      <c r="H16" s="16"/>
    </row>
    <row r="17" spans="1:8" ht="12.75" customHeight="1" x14ac:dyDescent="0.2">
      <c r="A17">
        <v>9</v>
      </c>
      <c r="B17" t="s">
        <v>359</v>
      </c>
      <c r="C17" t="s">
        <v>79</v>
      </c>
      <c r="D17" t="s">
        <v>36</v>
      </c>
      <c r="E17" s="29">
        <v>188090</v>
      </c>
      <c r="F17" s="14">
        <v>989.44744500000002</v>
      </c>
      <c r="G17" s="15">
        <v>2.41E-2</v>
      </c>
      <c r="H17" s="16"/>
    </row>
    <row r="18" spans="1:8" ht="12.75" customHeight="1" x14ac:dyDescent="0.2">
      <c r="A18">
        <v>10</v>
      </c>
      <c r="B18" t="s">
        <v>344</v>
      </c>
      <c r="C18" t="s">
        <v>16</v>
      </c>
      <c r="D18" t="s">
        <v>15</v>
      </c>
      <c r="E18" s="29">
        <v>89711</v>
      </c>
      <c r="F18" s="14">
        <v>929.27139349999993</v>
      </c>
      <c r="G18" s="15">
        <v>2.2599999999999999E-2</v>
      </c>
      <c r="H18" s="16"/>
    </row>
    <row r="19" spans="1:8" ht="12.75" customHeight="1" x14ac:dyDescent="0.2">
      <c r="A19">
        <v>11</v>
      </c>
      <c r="B19" t="s">
        <v>356</v>
      </c>
      <c r="C19" t="s">
        <v>47</v>
      </c>
      <c r="D19" t="s">
        <v>25</v>
      </c>
      <c r="E19" s="29">
        <v>319618</v>
      </c>
      <c r="F19" s="14">
        <v>928.80990799999995</v>
      </c>
      <c r="G19" s="15">
        <v>2.2599999999999999E-2</v>
      </c>
      <c r="H19" s="16"/>
    </row>
    <row r="20" spans="1:8" ht="12.75" customHeight="1" x14ac:dyDescent="0.2">
      <c r="A20">
        <v>12</v>
      </c>
      <c r="B20" t="s">
        <v>367</v>
      </c>
      <c r="C20" t="s">
        <v>30</v>
      </c>
      <c r="D20" t="s">
        <v>21</v>
      </c>
      <c r="E20" s="29">
        <v>277434</v>
      </c>
      <c r="F20" s="14">
        <v>902.908953</v>
      </c>
      <c r="G20" s="15">
        <v>2.1999999999999999E-2</v>
      </c>
      <c r="H20" s="16"/>
    </row>
    <row r="21" spans="1:8" ht="12.75" customHeight="1" x14ac:dyDescent="0.2">
      <c r="A21">
        <v>13</v>
      </c>
      <c r="B21" t="s">
        <v>350</v>
      </c>
      <c r="C21" t="s">
        <v>28</v>
      </c>
      <c r="D21" t="s">
        <v>25</v>
      </c>
      <c r="E21" s="29">
        <v>62303</v>
      </c>
      <c r="F21" s="14">
        <v>875.63751349999995</v>
      </c>
      <c r="G21" s="15">
        <v>2.1299999999999999E-2</v>
      </c>
      <c r="H21" s="16"/>
    </row>
    <row r="22" spans="1:8" ht="12.75" customHeight="1" x14ac:dyDescent="0.2">
      <c r="A22">
        <v>14</v>
      </c>
      <c r="B22" t="s">
        <v>619</v>
      </c>
      <c r="C22" t="s">
        <v>620</v>
      </c>
      <c r="D22" t="s">
        <v>174</v>
      </c>
      <c r="E22" s="29">
        <v>323715</v>
      </c>
      <c r="F22" s="14">
        <v>863.34790499999997</v>
      </c>
      <c r="G22" s="15">
        <v>2.1000000000000001E-2</v>
      </c>
      <c r="H22" s="16"/>
    </row>
    <row r="23" spans="1:8" ht="12.75" customHeight="1" x14ac:dyDescent="0.2">
      <c r="A23">
        <v>15</v>
      </c>
      <c r="B23" t="s">
        <v>365</v>
      </c>
      <c r="C23" t="s">
        <v>53</v>
      </c>
      <c r="D23" t="s">
        <v>21</v>
      </c>
      <c r="E23" s="29">
        <v>16022</v>
      </c>
      <c r="F23" s="14">
        <v>809.69580299999996</v>
      </c>
      <c r="G23" s="15">
        <v>1.9699999999999999E-2</v>
      </c>
      <c r="H23" s="16"/>
    </row>
    <row r="24" spans="1:8" ht="12.75" customHeight="1" x14ac:dyDescent="0.2">
      <c r="A24">
        <v>16</v>
      </c>
      <c r="B24" t="s">
        <v>357</v>
      </c>
      <c r="C24" t="s">
        <v>51</v>
      </c>
      <c r="D24" t="s">
        <v>27</v>
      </c>
      <c r="E24" s="29">
        <v>21639</v>
      </c>
      <c r="F24" s="14">
        <v>748.82841450000001</v>
      </c>
      <c r="G24" s="15">
        <v>1.8200000000000001E-2</v>
      </c>
      <c r="H24" s="16"/>
    </row>
    <row r="25" spans="1:8" ht="12.75" customHeight="1" x14ac:dyDescent="0.2">
      <c r="A25">
        <v>17</v>
      </c>
      <c r="B25" t="s">
        <v>385</v>
      </c>
      <c r="C25" t="s">
        <v>72</v>
      </c>
      <c r="D25" t="s">
        <v>29</v>
      </c>
      <c r="E25" s="29">
        <v>527422</v>
      </c>
      <c r="F25" s="14">
        <v>713.60196599999995</v>
      </c>
      <c r="G25" s="15">
        <v>1.7399999999999999E-2</v>
      </c>
      <c r="H25" s="16"/>
    </row>
    <row r="26" spans="1:8" ht="12.75" customHeight="1" x14ac:dyDescent="0.2">
      <c r="A26">
        <v>18</v>
      </c>
      <c r="B26" t="s">
        <v>43</v>
      </c>
      <c r="C26" t="s">
        <v>45</v>
      </c>
      <c r="D26" t="s">
        <v>10</v>
      </c>
      <c r="E26" s="29">
        <v>434753</v>
      </c>
      <c r="F26" s="14">
        <v>708.43001349999997</v>
      </c>
      <c r="G26" s="15">
        <v>1.7299999999999999E-2</v>
      </c>
      <c r="H26" s="16"/>
    </row>
    <row r="27" spans="1:8" ht="12.75" customHeight="1" x14ac:dyDescent="0.2">
      <c r="A27">
        <v>19</v>
      </c>
      <c r="B27" t="s">
        <v>362</v>
      </c>
      <c r="C27" t="s">
        <v>56</v>
      </c>
      <c r="D27" t="s">
        <v>44</v>
      </c>
      <c r="E27" s="29">
        <v>811337</v>
      </c>
      <c r="F27" s="14">
        <v>683.14575400000001</v>
      </c>
      <c r="G27" s="15">
        <v>1.66E-2</v>
      </c>
      <c r="H27" s="16"/>
    </row>
    <row r="28" spans="1:8" ht="12.75" customHeight="1" x14ac:dyDescent="0.2">
      <c r="A28">
        <v>20</v>
      </c>
      <c r="B28" t="s">
        <v>354</v>
      </c>
      <c r="C28" t="s">
        <v>37</v>
      </c>
      <c r="D28" t="s">
        <v>19</v>
      </c>
      <c r="E28" s="29">
        <v>91926</v>
      </c>
      <c r="F28" s="14">
        <v>665.95790699999998</v>
      </c>
      <c r="G28" s="15">
        <v>1.6199999999999999E-2</v>
      </c>
      <c r="H28" s="16"/>
    </row>
    <row r="29" spans="1:8" ht="12.75" customHeight="1" x14ac:dyDescent="0.2">
      <c r="A29">
        <v>21</v>
      </c>
      <c r="B29" t="s">
        <v>576</v>
      </c>
      <c r="C29" t="s">
        <v>61</v>
      </c>
      <c r="D29" t="s">
        <v>27</v>
      </c>
      <c r="E29" s="29">
        <v>130217</v>
      </c>
      <c r="F29" s="14">
        <v>653.81955700000003</v>
      </c>
      <c r="G29" s="15">
        <v>1.5900000000000001E-2</v>
      </c>
      <c r="H29" s="16"/>
    </row>
    <row r="30" spans="1:8" ht="12.75" customHeight="1" x14ac:dyDescent="0.2">
      <c r="A30">
        <v>22</v>
      </c>
      <c r="B30" t="s">
        <v>352</v>
      </c>
      <c r="C30" t="s">
        <v>24</v>
      </c>
      <c r="D30" t="s">
        <v>353</v>
      </c>
      <c r="E30" s="29">
        <v>122097</v>
      </c>
      <c r="F30" s="14">
        <v>595.95545700000002</v>
      </c>
      <c r="G30" s="15">
        <v>1.4500000000000001E-2</v>
      </c>
      <c r="H30" s="16"/>
    </row>
    <row r="31" spans="1:8" ht="12.75" customHeight="1" x14ac:dyDescent="0.2">
      <c r="A31">
        <v>23</v>
      </c>
      <c r="B31" t="s">
        <v>373</v>
      </c>
      <c r="C31" t="s">
        <v>65</v>
      </c>
      <c r="D31" t="s">
        <v>23</v>
      </c>
      <c r="E31" s="29">
        <v>72943</v>
      </c>
      <c r="F31" s="14">
        <v>576.86971549999998</v>
      </c>
      <c r="G31" s="15">
        <v>1.41E-2</v>
      </c>
      <c r="H31" s="16"/>
    </row>
    <row r="32" spans="1:8" ht="12.75" customHeight="1" x14ac:dyDescent="0.2">
      <c r="A32">
        <v>24</v>
      </c>
      <c r="B32" t="s">
        <v>358</v>
      </c>
      <c r="C32" t="s">
        <v>57</v>
      </c>
      <c r="D32" t="s">
        <v>19</v>
      </c>
      <c r="E32" s="29">
        <v>13982</v>
      </c>
      <c r="F32" s="14">
        <v>563.29283399999997</v>
      </c>
      <c r="G32" s="15">
        <v>1.37E-2</v>
      </c>
      <c r="H32" s="16"/>
    </row>
    <row r="33" spans="1:8" ht="12.75" customHeight="1" x14ac:dyDescent="0.2">
      <c r="A33">
        <v>25</v>
      </c>
      <c r="B33" t="s">
        <v>436</v>
      </c>
      <c r="C33" t="s">
        <v>156</v>
      </c>
      <c r="D33" t="s">
        <v>32</v>
      </c>
      <c r="E33" s="29">
        <v>117819</v>
      </c>
      <c r="F33" s="14">
        <v>526.70983950000004</v>
      </c>
      <c r="G33" s="15">
        <v>1.2800000000000001E-2</v>
      </c>
      <c r="H33" s="16"/>
    </row>
    <row r="34" spans="1:8" ht="12.75" customHeight="1" x14ac:dyDescent="0.2">
      <c r="A34">
        <v>26</v>
      </c>
      <c r="B34" t="s">
        <v>414</v>
      </c>
      <c r="C34" t="s">
        <v>128</v>
      </c>
      <c r="D34" t="s">
        <v>21</v>
      </c>
      <c r="E34" s="29">
        <v>14511</v>
      </c>
      <c r="F34" s="14">
        <v>513.88529849999998</v>
      </c>
      <c r="G34" s="15">
        <v>1.2500000000000001E-2</v>
      </c>
      <c r="H34" s="16"/>
    </row>
    <row r="35" spans="1:8" ht="12.75" customHeight="1" x14ac:dyDescent="0.2">
      <c r="A35">
        <v>27</v>
      </c>
      <c r="B35" t="s">
        <v>360</v>
      </c>
      <c r="C35" t="s">
        <v>54</v>
      </c>
      <c r="D35" t="s">
        <v>23</v>
      </c>
      <c r="E35" s="29">
        <v>10546</v>
      </c>
      <c r="F35" s="14">
        <v>491.52796799999999</v>
      </c>
      <c r="G35" s="15">
        <v>1.2E-2</v>
      </c>
      <c r="H35" s="16"/>
    </row>
    <row r="36" spans="1:8" ht="12.75" customHeight="1" x14ac:dyDescent="0.2">
      <c r="A36">
        <v>28</v>
      </c>
      <c r="B36" t="s">
        <v>577</v>
      </c>
      <c r="C36" t="s">
        <v>89</v>
      </c>
      <c r="D36" t="s">
        <v>41</v>
      </c>
      <c r="E36" s="29">
        <v>249358</v>
      </c>
      <c r="F36" s="14">
        <v>489.24039600000003</v>
      </c>
      <c r="G36" s="15">
        <v>1.1900000000000001E-2</v>
      </c>
      <c r="H36" s="16"/>
    </row>
    <row r="37" spans="1:8" ht="12.75" customHeight="1" x14ac:dyDescent="0.2">
      <c r="A37">
        <v>29</v>
      </c>
      <c r="B37" t="s">
        <v>384</v>
      </c>
      <c r="C37" t="s">
        <v>78</v>
      </c>
      <c r="D37" t="s">
        <v>10</v>
      </c>
      <c r="E37" s="29">
        <v>702078</v>
      </c>
      <c r="F37" s="14">
        <v>482.67862500000001</v>
      </c>
      <c r="G37" s="15">
        <v>1.18E-2</v>
      </c>
      <c r="H37" s="16"/>
    </row>
    <row r="38" spans="1:8" ht="12.75" customHeight="1" x14ac:dyDescent="0.2">
      <c r="A38">
        <v>30</v>
      </c>
      <c r="B38" t="s">
        <v>375</v>
      </c>
      <c r="C38" t="s">
        <v>31</v>
      </c>
      <c r="D38" t="s">
        <v>10</v>
      </c>
      <c r="E38" s="29">
        <v>77159</v>
      </c>
      <c r="F38" s="14">
        <v>460.52349149999998</v>
      </c>
      <c r="G38" s="15">
        <v>1.12E-2</v>
      </c>
      <c r="H38" s="16"/>
    </row>
    <row r="39" spans="1:8" ht="12.75" customHeight="1" x14ac:dyDescent="0.2">
      <c r="A39">
        <v>31</v>
      </c>
      <c r="B39" t="s">
        <v>351</v>
      </c>
      <c r="C39" t="s">
        <v>42</v>
      </c>
      <c r="D39" t="s">
        <v>21</v>
      </c>
      <c r="E39" s="29">
        <v>15436</v>
      </c>
      <c r="F39" s="14">
        <v>459.76125999999999</v>
      </c>
      <c r="G39" s="15">
        <v>1.12E-2</v>
      </c>
      <c r="H39" s="16"/>
    </row>
    <row r="40" spans="1:8" ht="12.75" customHeight="1" x14ac:dyDescent="0.2">
      <c r="A40">
        <v>32</v>
      </c>
      <c r="B40" t="s">
        <v>417</v>
      </c>
      <c r="C40" t="s">
        <v>132</v>
      </c>
      <c r="D40" t="s">
        <v>10</v>
      </c>
      <c r="E40" s="29">
        <v>33636</v>
      </c>
      <c r="F40" s="14">
        <v>459.501396</v>
      </c>
      <c r="G40" s="15">
        <v>1.12E-2</v>
      </c>
      <c r="H40" s="16"/>
    </row>
    <row r="41" spans="1:8" ht="12.75" customHeight="1" x14ac:dyDescent="0.2">
      <c r="A41">
        <v>33</v>
      </c>
      <c r="B41" t="s">
        <v>380</v>
      </c>
      <c r="C41" t="s">
        <v>68</v>
      </c>
      <c r="D41" t="s">
        <v>38</v>
      </c>
      <c r="E41" s="29">
        <v>169704</v>
      </c>
      <c r="F41" s="14">
        <v>443.35169999999999</v>
      </c>
      <c r="G41" s="15">
        <v>1.0800000000000001E-2</v>
      </c>
      <c r="H41" s="16"/>
    </row>
    <row r="42" spans="1:8" ht="12.75" customHeight="1" x14ac:dyDescent="0.2">
      <c r="A42">
        <v>34</v>
      </c>
      <c r="B42" t="s">
        <v>698</v>
      </c>
      <c r="C42" t="s">
        <v>699</v>
      </c>
      <c r="D42" t="s">
        <v>19</v>
      </c>
      <c r="E42" s="29">
        <v>66975</v>
      </c>
      <c r="F42" s="14">
        <v>439.0881</v>
      </c>
      <c r="G42" s="15">
        <v>1.0699999999999999E-2</v>
      </c>
      <c r="H42" s="16"/>
    </row>
    <row r="43" spans="1:8" ht="12.75" customHeight="1" x14ac:dyDescent="0.2">
      <c r="A43">
        <v>35</v>
      </c>
      <c r="B43" t="s">
        <v>628</v>
      </c>
      <c r="C43" t="s">
        <v>789</v>
      </c>
      <c r="D43" t="s">
        <v>10</v>
      </c>
      <c r="E43" s="29">
        <v>145836</v>
      </c>
      <c r="F43" s="14">
        <v>436.63298399999996</v>
      </c>
      <c r="G43" s="15">
        <v>1.06E-2</v>
      </c>
      <c r="H43" s="16"/>
    </row>
    <row r="44" spans="1:8" ht="12.75" customHeight="1" x14ac:dyDescent="0.2">
      <c r="A44">
        <v>36</v>
      </c>
      <c r="B44" t="s">
        <v>389</v>
      </c>
      <c r="C44" t="s">
        <v>71</v>
      </c>
      <c r="D44" t="s">
        <v>50</v>
      </c>
      <c r="E44" s="29">
        <v>54455</v>
      </c>
      <c r="F44" s="14">
        <v>436.2662325</v>
      </c>
      <c r="G44" s="15">
        <v>1.06E-2</v>
      </c>
      <c r="H44" s="16"/>
    </row>
    <row r="45" spans="1:8" ht="12.75" customHeight="1" x14ac:dyDescent="0.2">
      <c r="A45">
        <v>37</v>
      </c>
      <c r="B45" t="s">
        <v>396</v>
      </c>
      <c r="C45" t="s">
        <v>397</v>
      </c>
      <c r="D45" t="s">
        <v>27</v>
      </c>
      <c r="E45" s="29">
        <v>397732</v>
      </c>
      <c r="F45" s="14">
        <v>426.56756999999999</v>
      </c>
      <c r="G45" s="15">
        <v>1.04E-2</v>
      </c>
      <c r="H45" s="16"/>
    </row>
    <row r="46" spans="1:8" ht="12.75" customHeight="1" x14ac:dyDescent="0.2">
      <c r="A46">
        <v>38</v>
      </c>
      <c r="B46" t="s">
        <v>368</v>
      </c>
      <c r="C46" t="s">
        <v>87</v>
      </c>
      <c r="D46" t="s">
        <v>353</v>
      </c>
      <c r="E46" s="29">
        <v>327423</v>
      </c>
      <c r="F46" s="14">
        <v>425.97732299999996</v>
      </c>
      <c r="G46" s="15">
        <v>1.04E-2</v>
      </c>
      <c r="H46" s="16"/>
    </row>
    <row r="47" spans="1:8" ht="12.75" customHeight="1" x14ac:dyDescent="0.2">
      <c r="A47">
        <v>39</v>
      </c>
      <c r="B47" t="s">
        <v>363</v>
      </c>
      <c r="C47" t="s">
        <v>35</v>
      </c>
      <c r="D47" t="s">
        <v>19</v>
      </c>
      <c r="E47" s="29">
        <v>53292</v>
      </c>
      <c r="F47" s="14">
        <v>424.23096600000002</v>
      </c>
      <c r="G47" s="15">
        <v>1.03E-2</v>
      </c>
      <c r="H47" s="16"/>
    </row>
    <row r="48" spans="1:8" ht="12.75" customHeight="1" x14ac:dyDescent="0.2">
      <c r="A48">
        <v>40</v>
      </c>
      <c r="B48" t="s">
        <v>208</v>
      </c>
      <c r="C48" t="s">
        <v>303</v>
      </c>
      <c r="D48" t="s">
        <v>10</v>
      </c>
      <c r="E48" s="29">
        <v>148950</v>
      </c>
      <c r="F48" s="14">
        <v>417.87922500000002</v>
      </c>
      <c r="G48" s="15">
        <v>1.0200000000000001E-2</v>
      </c>
      <c r="H48" s="16"/>
    </row>
    <row r="49" spans="1:8" ht="12.75" customHeight="1" x14ac:dyDescent="0.2">
      <c r="A49">
        <v>41</v>
      </c>
      <c r="B49" t="s">
        <v>790</v>
      </c>
      <c r="C49" t="s">
        <v>294</v>
      </c>
      <c r="D49" t="s">
        <v>41</v>
      </c>
      <c r="E49" s="29">
        <v>227321</v>
      </c>
      <c r="F49" s="14">
        <v>416.11109049999999</v>
      </c>
      <c r="G49" s="15">
        <v>1.01E-2</v>
      </c>
      <c r="H49" s="16"/>
    </row>
    <row r="50" spans="1:8" ht="12.75" customHeight="1" x14ac:dyDescent="0.2">
      <c r="A50">
        <v>42</v>
      </c>
      <c r="B50" t="s">
        <v>550</v>
      </c>
      <c r="C50" t="s">
        <v>296</v>
      </c>
      <c r="D50" t="s">
        <v>10</v>
      </c>
      <c r="E50" s="29">
        <v>287323</v>
      </c>
      <c r="F50" s="14">
        <v>407.13669100000004</v>
      </c>
      <c r="G50" s="15">
        <v>9.9000000000000008E-3</v>
      </c>
      <c r="H50" s="16"/>
    </row>
    <row r="51" spans="1:8" ht="12.75" customHeight="1" x14ac:dyDescent="0.2">
      <c r="A51">
        <v>43</v>
      </c>
      <c r="B51" t="s">
        <v>369</v>
      </c>
      <c r="C51" t="s">
        <v>114</v>
      </c>
      <c r="D51" t="s">
        <v>10</v>
      </c>
      <c r="E51" s="29">
        <v>49922</v>
      </c>
      <c r="F51" s="14">
        <v>402.82061799999997</v>
      </c>
      <c r="G51" s="15">
        <v>9.7999999999999997E-3</v>
      </c>
      <c r="H51" s="16"/>
    </row>
    <row r="52" spans="1:8" ht="12.75" customHeight="1" x14ac:dyDescent="0.2">
      <c r="A52">
        <v>44</v>
      </c>
      <c r="B52" t="s">
        <v>361</v>
      </c>
      <c r="C52" t="s">
        <v>76</v>
      </c>
      <c r="D52" t="s">
        <v>23</v>
      </c>
      <c r="E52" s="29">
        <v>51027</v>
      </c>
      <c r="F52" s="14">
        <v>395.79092549999996</v>
      </c>
      <c r="G52" s="15">
        <v>9.5999999999999992E-3</v>
      </c>
      <c r="H52" s="16"/>
    </row>
    <row r="53" spans="1:8" ht="12.75" customHeight="1" x14ac:dyDescent="0.2">
      <c r="A53">
        <v>45</v>
      </c>
      <c r="B53" t="s">
        <v>391</v>
      </c>
      <c r="C53" t="s">
        <v>95</v>
      </c>
      <c r="D53" t="s">
        <v>32</v>
      </c>
      <c r="E53" s="29">
        <v>32000</v>
      </c>
      <c r="F53" s="14">
        <v>389.98399999999998</v>
      </c>
      <c r="G53" s="15">
        <v>9.4999999999999998E-3</v>
      </c>
      <c r="H53" s="16"/>
    </row>
    <row r="54" spans="1:8" ht="12.75" customHeight="1" x14ac:dyDescent="0.2">
      <c r="A54">
        <v>46</v>
      </c>
      <c r="B54" t="s">
        <v>623</v>
      </c>
      <c r="C54" t="s">
        <v>624</v>
      </c>
      <c r="D54" t="s">
        <v>10</v>
      </c>
      <c r="E54" s="29">
        <v>294244</v>
      </c>
      <c r="F54" s="14">
        <v>387.51934799999998</v>
      </c>
      <c r="G54" s="15">
        <v>9.4000000000000004E-3</v>
      </c>
      <c r="H54" s="16"/>
    </row>
    <row r="55" spans="1:8" ht="12.75" customHeight="1" x14ac:dyDescent="0.2">
      <c r="A55">
        <v>47</v>
      </c>
      <c r="B55" t="s">
        <v>374</v>
      </c>
      <c r="C55" t="s">
        <v>20</v>
      </c>
      <c r="D55" t="s">
        <v>15</v>
      </c>
      <c r="E55" s="29">
        <v>15365</v>
      </c>
      <c r="F55" s="14">
        <v>385.861245</v>
      </c>
      <c r="G55" s="15">
        <v>9.4000000000000004E-3</v>
      </c>
      <c r="H55" s="16"/>
    </row>
    <row r="56" spans="1:8" ht="12.75" customHeight="1" x14ac:dyDescent="0.2">
      <c r="A56">
        <v>48</v>
      </c>
      <c r="B56" t="s">
        <v>349</v>
      </c>
      <c r="C56" t="s">
        <v>39</v>
      </c>
      <c r="D56" t="s">
        <v>19</v>
      </c>
      <c r="E56" s="29">
        <v>65697</v>
      </c>
      <c r="F56" s="14">
        <v>379.46587200000005</v>
      </c>
      <c r="G56" s="15">
        <v>9.1999999999999998E-3</v>
      </c>
      <c r="H56" s="16"/>
    </row>
    <row r="57" spans="1:8" ht="12.75" customHeight="1" x14ac:dyDescent="0.2">
      <c r="A57">
        <v>49</v>
      </c>
      <c r="B57" t="s">
        <v>370</v>
      </c>
      <c r="C57" t="s">
        <v>63</v>
      </c>
      <c r="D57" t="s">
        <v>23</v>
      </c>
      <c r="E57" s="29">
        <v>54274</v>
      </c>
      <c r="F57" s="14">
        <v>373.89358600000003</v>
      </c>
      <c r="G57" s="15">
        <v>9.1000000000000004E-3</v>
      </c>
      <c r="H57" s="16"/>
    </row>
    <row r="58" spans="1:8" ht="12.75" customHeight="1" x14ac:dyDescent="0.2">
      <c r="A58">
        <v>50</v>
      </c>
      <c r="B58" t="s">
        <v>621</v>
      </c>
      <c r="C58" t="s">
        <v>84</v>
      </c>
      <c r="D58" t="s">
        <v>29</v>
      </c>
      <c r="E58" s="29">
        <v>1356647</v>
      </c>
      <c r="F58" s="14">
        <v>373.07792499999999</v>
      </c>
      <c r="G58" s="15">
        <v>9.1000000000000004E-3</v>
      </c>
      <c r="H58" s="16"/>
    </row>
    <row r="59" spans="1:8" ht="12.75" customHeight="1" x14ac:dyDescent="0.2">
      <c r="A59">
        <v>51</v>
      </c>
      <c r="B59" t="s">
        <v>386</v>
      </c>
      <c r="C59" t="s">
        <v>85</v>
      </c>
      <c r="D59" t="s">
        <v>34</v>
      </c>
      <c r="E59" s="29">
        <v>235676</v>
      </c>
      <c r="F59" s="14">
        <v>364.94428600000003</v>
      </c>
      <c r="G59" s="15">
        <v>8.8999999999999999E-3</v>
      </c>
      <c r="H59" s="16"/>
    </row>
    <row r="60" spans="1:8" ht="12.75" customHeight="1" x14ac:dyDescent="0.2">
      <c r="A60">
        <v>52</v>
      </c>
      <c r="B60" t="s">
        <v>379</v>
      </c>
      <c r="C60" t="s">
        <v>88</v>
      </c>
      <c r="D60" t="s">
        <v>38</v>
      </c>
      <c r="E60" s="29">
        <v>3622594</v>
      </c>
      <c r="F60" s="14">
        <v>364.07069700000005</v>
      </c>
      <c r="G60" s="15">
        <v>8.8999999999999999E-3</v>
      </c>
      <c r="H60" s="16"/>
    </row>
    <row r="61" spans="1:8" ht="12.75" customHeight="1" x14ac:dyDescent="0.2">
      <c r="A61">
        <v>53</v>
      </c>
      <c r="B61" t="s">
        <v>382</v>
      </c>
      <c r="C61" t="s">
        <v>383</v>
      </c>
      <c r="D61" t="s">
        <v>40</v>
      </c>
      <c r="E61" s="29">
        <v>67337</v>
      </c>
      <c r="F61" s="14">
        <v>362.9800985</v>
      </c>
      <c r="G61" s="15">
        <v>8.8000000000000005E-3</v>
      </c>
      <c r="H61" s="16"/>
    </row>
    <row r="62" spans="1:8" ht="12.75" customHeight="1" x14ac:dyDescent="0.2">
      <c r="A62">
        <v>54</v>
      </c>
      <c r="B62" t="s">
        <v>392</v>
      </c>
      <c r="C62" t="s">
        <v>96</v>
      </c>
      <c r="D62" t="s">
        <v>48</v>
      </c>
      <c r="E62" s="29">
        <v>156948</v>
      </c>
      <c r="F62" s="14">
        <v>356.27195999999998</v>
      </c>
      <c r="G62" s="15">
        <v>8.6999999999999994E-3</v>
      </c>
      <c r="H62" s="16"/>
    </row>
    <row r="63" spans="1:8" ht="12.75" customHeight="1" x14ac:dyDescent="0.2">
      <c r="A63">
        <v>55</v>
      </c>
      <c r="B63" t="s">
        <v>393</v>
      </c>
      <c r="C63" t="s">
        <v>92</v>
      </c>
      <c r="D63" t="s">
        <v>27</v>
      </c>
      <c r="E63" s="29">
        <v>15277</v>
      </c>
      <c r="F63" s="14">
        <v>353.36464849999999</v>
      </c>
      <c r="G63" s="15">
        <v>8.6E-3</v>
      </c>
      <c r="H63" s="16"/>
    </row>
    <row r="64" spans="1:8" ht="12.75" customHeight="1" x14ac:dyDescent="0.2">
      <c r="A64">
        <v>56</v>
      </c>
      <c r="B64" t="s">
        <v>371</v>
      </c>
      <c r="C64" t="s">
        <v>74</v>
      </c>
      <c r="D64" t="s">
        <v>29</v>
      </c>
      <c r="E64" s="29">
        <v>217918</v>
      </c>
      <c r="F64" s="14">
        <v>346.81649700000003</v>
      </c>
      <c r="G64" s="15">
        <v>8.5000000000000006E-3</v>
      </c>
      <c r="H64" s="16"/>
    </row>
    <row r="65" spans="1:8" ht="12.75" customHeight="1" x14ac:dyDescent="0.2">
      <c r="A65">
        <v>57</v>
      </c>
      <c r="B65" t="s">
        <v>348</v>
      </c>
      <c r="C65" t="s">
        <v>26</v>
      </c>
      <c r="D65" t="s">
        <v>15</v>
      </c>
      <c r="E65" s="29">
        <v>44486</v>
      </c>
      <c r="F65" s="14">
        <v>346.34575299999995</v>
      </c>
      <c r="G65" s="15">
        <v>8.3999999999999995E-3</v>
      </c>
      <c r="H65" s="16"/>
    </row>
    <row r="66" spans="1:8" ht="12.75" customHeight="1" x14ac:dyDescent="0.2">
      <c r="A66">
        <v>58</v>
      </c>
      <c r="B66" t="s">
        <v>377</v>
      </c>
      <c r="C66" t="s">
        <v>82</v>
      </c>
      <c r="D66" t="s">
        <v>40</v>
      </c>
      <c r="E66" s="29">
        <v>174229</v>
      </c>
      <c r="F66" s="14">
        <v>342.9697865</v>
      </c>
      <c r="G66" s="15">
        <v>8.3999999999999995E-3</v>
      </c>
      <c r="H66" s="16"/>
    </row>
    <row r="67" spans="1:8" ht="12.75" customHeight="1" x14ac:dyDescent="0.2">
      <c r="A67">
        <v>59</v>
      </c>
      <c r="B67" t="s">
        <v>376</v>
      </c>
      <c r="C67" t="s">
        <v>86</v>
      </c>
      <c r="D67" t="s">
        <v>34</v>
      </c>
      <c r="E67" s="29">
        <v>144000</v>
      </c>
      <c r="F67" s="14">
        <v>326.37599999999998</v>
      </c>
      <c r="G67" s="15">
        <v>8.0000000000000002E-3</v>
      </c>
      <c r="H67" s="16"/>
    </row>
    <row r="68" spans="1:8" ht="12.75" customHeight="1" x14ac:dyDescent="0.2">
      <c r="A68">
        <v>60</v>
      </c>
      <c r="B68" t="s">
        <v>394</v>
      </c>
      <c r="C68" t="s">
        <v>94</v>
      </c>
      <c r="D68" t="s">
        <v>48</v>
      </c>
      <c r="E68" s="29">
        <v>689542</v>
      </c>
      <c r="F68" s="14">
        <v>324.77428199999997</v>
      </c>
      <c r="G68" s="15">
        <v>7.9000000000000008E-3</v>
      </c>
      <c r="H68" s="16"/>
    </row>
    <row r="69" spans="1:8" ht="12.75" customHeight="1" x14ac:dyDescent="0.2">
      <c r="A69">
        <v>61</v>
      </c>
      <c r="B69" t="s">
        <v>579</v>
      </c>
      <c r="C69" t="s">
        <v>91</v>
      </c>
      <c r="D69" t="s">
        <v>34</v>
      </c>
      <c r="E69" s="29">
        <v>158188</v>
      </c>
      <c r="F69" s="14">
        <v>294.30877399999997</v>
      </c>
      <c r="G69" s="15">
        <v>7.1999999999999998E-3</v>
      </c>
      <c r="H69" s="16"/>
    </row>
    <row r="70" spans="1:8" ht="12.75" customHeight="1" x14ac:dyDescent="0.2">
      <c r="A70">
        <v>62</v>
      </c>
      <c r="B70" t="s">
        <v>643</v>
      </c>
      <c r="C70" t="s">
        <v>644</v>
      </c>
      <c r="D70" t="s">
        <v>25</v>
      </c>
      <c r="E70" s="29">
        <v>23474</v>
      </c>
      <c r="F70" s="14">
        <v>290.38511699999998</v>
      </c>
      <c r="G70" s="15">
        <v>7.1000000000000004E-3</v>
      </c>
      <c r="H70" s="16"/>
    </row>
    <row r="71" spans="1:8" ht="12.75" customHeight="1" x14ac:dyDescent="0.2">
      <c r="A71">
        <v>63</v>
      </c>
      <c r="B71" t="s">
        <v>378</v>
      </c>
      <c r="C71" t="s">
        <v>80</v>
      </c>
      <c r="D71" t="s">
        <v>40</v>
      </c>
      <c r="E71" s="29">
        <v>100076</v>
      </c>
      <c r="F71" s="14">
        <v>280.91333199999997</v>
      </c>
      <c r="G71" s="15">
        <v>6.7999999999999996E-3</v>
      </c>
      <c r="H71" s="16"/>
    </row>
    <row r="72" spans="1:8" ht="12.75" customHeight="1" x14ac:dyDescent="0.2">
      <c r="A72">
        <v>64</v>
      </c>
      <c r="B72" s="1" t="s">
        <v>580</v>
      </c>
      <c r="C72" t="s">
        <v>100</v>
      </c>
      <c r="D72" t="s">
        <v>118</v>
      </c>
      <c r="E72" s="29">
        <v>511578</v>
      </c>
      <c r="F72" s="14">
        <v>0</v>
      </c>
      <c r="G72" s="44" t="s">
        <v>334</v>
      </c>
      <c r="H72" s="16"/>
    </row>
    <row r="73" spans="1:8" ht="12.75" customHeight="1" x14ac:dyDescent="0.2">
      <c r="B73" s="19" t="s">
        <v>101</v>
      </c>
      <c r="C73" s="19"/>
      <c r="D73" s="19"/>
      <c r="E73" s="30"/>
      <c r="F73" s="20">
        <v>39158.122424499968</v>
      </c>
      <c r="G73" s="21">
        <v>0.95370000000000021</v>
      </c>
      <c r="H73" s="22"/>
    </row>
    <row r="74" spans="1:8" ht="12.75" customHeight="1" x14ac:dyDescent="0.2">
      <c r="F74" s="14"/>
      <c r="G74" s="15"/>
      <c r="H74" s="16"/>
    </row>
    <row r="75" spans="1:8" ht="12.75" customHeight="1" x14ac:dyDescent="0.2">
      <c r="B75" s="17" t="s">
        <v>571</v>
      </c>
      <c r="C75" s="17"/>
      <c r="F75" s="14"/>
      <c r="G75" s="15"/>
      <c r="H75" s="16"/>
    </row>
    <row r="76" spans="1:8" ht="12.75" customHeight="1" x14ac:dyDescent="0.2">
      <c r="A76">
        <v>65</v>
      </c>
      <c r="B76" t="s">
        <v>681</v>
      </c>
      <c r="C76" s="1" t="s">
        <v>99</v>
      </c>
      <c r="D76" t="s">
        <v>34</v>
      </c>
      <c r="E76" s="29">
        <v>100000</v>
      </c>
      <c r="F76" s="14">
        <v>5.26</v>
      </c>
      <c r="G76" s="15">
        <v>1E-4</v>
      </c>
      <c r="H76" s="16"/>
    </row>
    <row r="77" spans="1:8" ht="12.75" customHeight="1" x14ac:dyDescent="0.2">
      <c r="A77">
        <v>66</v>
      </c>
      <c r="B77" t="s">
        <v>398</v>
      </c>
      <c r="C77" s="1" t="s">
        <v>102</v>
      </c>
      <c r="D77" t="s">
        <v>58</v>
      </c>
      <c r="E77" s="29">
        <v>200000</v>
      </c>
      <c r="F77" s="14">
        <v>0.02</v>
      </c>
      <c r="G77" s="44" t="s">
        <v>334</v>
      </c>
      <c r="H77" s="16"/>
    </row>
    <row r="78" spans="1:8" ht="12.75" customHeight="1" x14ac:dyDescent="0.2">
      <c r="A78">
        <v>67</v>
      </c>
      <c r="B78" t="s">
        <v>399</v>
      </c>
      <c r="C78" s="65" t="s">
        <v>335</v>
      </c>
      <c r="D78" t="s">
        <v>60</v>
      </c>
      <c r="E78" s="29">
        <v>93200</v>
      </c>
      <c r="F78" s="14">
        <v>9.3200000000000002E-3</v>
      </c>
      <c r="G78" s="44" t="s">
        <v>334</v>
      </c>
      <c r="H78" s="16"/>
    </row>
    <row r="79" spans="1:8" ht="12.75" customHeight="1" x14ac:dyDescent="0.2">
      <c r="A79">
        <v>68</v>
      </c>
      <c r="B79" t="s">
        <v>400</v>
      </c>
      <c r="C79" s="65" t="s">
        <v>335</v>
      </c>
      <c r="D79" t="s">
        <v>62</v>
      </c>
      <c r="E79" s="29">
        <v>54000</v>
      </c>
      <c r="F79" s="14">
        <v>5.4000000000000003E-3</v>
      </c>
      <c r="G79" s="44" t="s">
        <v>334</v>
      </c>
      <c r="H79" s="16"/>
    </row>
    <row r="80" spans="1:8" ht="12.75" customHeight="1" x14ac:dyDescent="0.2">
      <c r="A80">
        <v>69</v>
      </c>
      <c r="B80" t="s">
        <v>401</v>
      </c>
      <c r="C80" t="s">
        <v>103</v>
      </c>
      <c r="D80" t="s">
        <v>64</v>
      </c>
      <c r="E80" s="29">
        <v>50800</v>
      </c>
      <c r="F80" s="14">
        <v>5.0800000000000003E-3</v>
      </c>
      <c r="G80" s="44" t="s">
        <v>334</v>
      </c>
      <c r="H80" s="16"/>
    </row>
    <row r="81" spans="1:8" ht="12.75" customHeight="1" x14ac:dyDescent="0.2">
      <c r="A81">
        <v>70</v>
      </c>
      <c r="B81" t="s">
        <v>402</v>
      </c>
      <c r="C81" t="s">
        <v>104</v>
      </c>
      <c r="D81" s="1" t="s">
        <v>66</v>
      </c>
      <c r="E81" s="29">
        <v>39500</v>
      </c>
      <c r="F81" s="14">
        <v>3.9500000000000005E-5</v>
      </c>
      <c r="G81" s="44" t="s">
        <v>334</v>
      </c>
      <c r="H81" s="16"/>
    </row>
    <row r="82" spans="1:8" ht="12.75" customHeight="1" x14ac:dyDescent="0.2">
      <c r="A82">
        <v>71</v>
      </c>
      <c r="B82" t="s">
        <v>403</v>
      </c>
      <c r="C82" t="s">
        <v>105</v>
      </c>
      <c r="D82" s="1" t="s">
        <v>41</v>
      </c>
      <c r="E82" s="29">
        <v>200</v>
      </c>
      <c r="F82" s="14">
        <v>2.0000000000000002E-5</v>
      </c>
      <c r="G82" s="44" t="s">
        <v>334</v>
      </c>
      <c r="H82" s="16"/>
    </row>
    <row r="83" spans="1:8" ht="12.75" customHeight="1" x14ac:dyDescent="0.2">
      <c r="A83">
        <v>72</v>
      </c>
      <c r="B83" t="s">
        <v>404</v>
      </c>
      <c r="C83" t="s">
        <v>106</v>
      </c>
      <c r="D83" s="1" t="s">
        <v>67</v>
      </c>
      <c r="E83" s="29">
        <v>176305</v>
      </c>
      <c r="F83" s="14">
        <v>0</v>
      </c>
      <c r="G83" s="44" t="s">
        <v>334</v>
      </c>
      <c r="H83" s="16"/>
    </row>
    <row r="84" spans="1:8" ht="12.75" customHeight="1" x14ac:dyDescent="0.2">
      <c r="B84" s="19" t="s">
        <v>101</v>
      </c>
      <c r="C84" s="19"/>
      <c r="D84" s="19"/>
      <c r="E84" s="30"/>
      <c r="F84" s="20">
        <v>5.2998594999999993</v>
      </c>
      <c r="G84" s="53">
        <v>1E-4</v>
      </c>
      <c r="H84" s="22"/>
    </row>
    <row r="85" spans="1:8" ht="12.75" customHeight="1" x14ac:dyDescent="0.2">
      <c r="F85" s="14"/>
      <c r="G85" s="15"/>
      <c r="H85" s="16"/>
    </row>
    <row r="86" spans="1:8" ht="12.75" customHeight="1" x14ac:dyDescent="0.2">
      <c r="B86" s="17" t="s">
        <v>109</v>
      </c>
      <c r="C86" s="17"/>
      <c r="F86" s="14">
        <v>2397.9314300000001</v>
      </c>
      <c r="G86" s="15">
        <v>5.8400000000000001E-2</v>
      </c>
      <c r="H86" s="16">
        <v>42614</v>
      </c>
    </row>
    <row r="87" spans="1:8" ht="12.75" customHeight="1" x14ac:dyDescent="0.2">
      <c r="B87" s="19" t="s">
        <v>101</v>
      </c>
      <c r="C87" s="19"/>
      <c r="D87" s="19"/>
      <c r="E87" s="30"/>
      <c r="F87" s="20">
        <v>2397.9314300000001</v>
      </c>
      <c r="G87" s="21">
        <v>5.8400000000000001E-2</v>
      </c>
      <c r="H87" s="22"/>
    </row>
    <row r="88" spans="1:8" ht="12.75" customHeight="1" x14ac:dyDescent="0.2">
      <c r="F88" s="14"/>
      <c r="G88" s="15"/>
      <c r="H88" s="16"/>
    </row>
    <row r="89" spans="1:8" ht="12.75" customHeight="1" x14ac:dyDescent="0.2">
      <c r="B89" s="17" t="s">
        <v>110</v>
      </c>
      <c r="C89" s="17"/>
      <c r="F89" s="14"/>
      <c r="G89" s="15"/>
      <c r="H89" s="16"/>
    </row>
    <row r="90" spans="1:8" ht="12.75" customHeight="1" x14ac:dyDescent="0.2">
      <c r="B90" s="17" t="s">
        <v>111</v>
      </c>
      <c r="C90" s="17"/>
      <c r="F90" s="14">
        <v>-526.39984800000093</v>
      </c>
      <c r="G90" s="15">
        <v>-1.2200000000000001E-2</v>
      </c>
      <c r="H90" s="16"/>
    </row>
    <row r="91" spans="1:8" ht="12.75" customHeight="1" x14ac:dyDescent="0.2">
      <c r="B91" s="19" t="s">
        <v>101</v>
      </c>
      <c r="C91" s="19"/>
      <c r="D91" s="19"/>
      <c r="E91" s="30"/>
      <c r="F91" s="20">
        <v>-526.39984800000093</v>
      </c>
      <c r="G91" s="21">
        <v>-1.2200000000000001E-2</v>
      </c>
      <c r="H91" s="22"/>
    </row>
    <row r="92" spans="1:8" ht="12.75" customHeight="1" x14ac:dyDescent="0.2">
      <c r="B92" s="23" t="s">
        <v>112</v>
      </c>
      <c r="C92" s="23"/>
      <c r="D92" s="23"/>
      <c r="E92" s="31"/>
      <c r="F92" s="24">
        <v>41034.953865999967</v>
      </c>
      <c r="G92" s="25">
        <v>1.0000000000000002</v>
      </c>
      <c r="H92" s="26"/>
    </row>
    <row r="93" spans="1:8" ht="12.75" customHeight="1" x14ac:dyDescent="0.2"/>
    <row r="94" spans="1:8" ht="12.75" customHeight="1" x14ac:dyDescent="0.2">
      <c r="B94" s="17" t="s">
        <v>336</v>
      </c>
      <c r="C94" s="17"/>
    </row>
    <row r="95" spans="1:8" ht="12.75" customHeight="1" x14ac:dyDescent="0.2">
      <c r="B95" s="17" t="s">
        <v>337</v>
      </c>
      <c r="C95" s="17"/>
    </row>
    <row r="96" spans="1:8" ht="12.75" customHeight="1" x14ac:dyDescent="0.2">
      <c r="B96" s="17" t="s">
        <v>338</v>
      </c>
      <c r="C96" s="17"/>
    </row>
    <row r="97" spans="2:3" ht="12.75" customHeight="1" x14ac:dyDescent="0.2">
      <c r="B97" s="54" t="s">
        <v>575</v>
      </c>
      <c r="C97" s="17"/>
    </row>
    <row r="98" spans="2:3" ht="12.75" customHeight="1" x14ac:dyDescent="0.2"/>
    <row r="99" spans="2:3" ht="12.75" customHeight="1" x14ac:dyDescent="0.2"/>
    <row r="100" spans="2:3" ht="12.75" customHeight="1" x14ac:dyDescent="0.2"/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1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678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107</v>
      </c>
      <c r="C7" s="17"/>
      <c r="F7" s="14"/>
      <c r="G7" s="15"/>
      <c r="H7" s="16"/>
    </row>
    <row r="8" spans="1:8" ht="12.75" customHeight="1" x14ac:dyDescent="0.2">
      <c r="B8" s="17" t="s">
        <v>737</v>
      </c>
      <c r="C8" s="17"/>
      <c r="F8" s="14"/>
      <c r="G8" s="15"/>
      <c r="H8" s="16"/>
    </row>
    <row r="9" spans="1:8" ht="12.75" customHeight="1" x14ac:dyDescent="0.2">
      <c r="A9">
        <v>1</v>
      </c>
      <c r="B9" s="65" t="s">
        <v>343</v>
      </c>
      <c r="C9" s="65" t="s">
        <v>805</v>
      </c>
      <c r="D9" t="s">
        <v>646</v>
      </c>
      <c r="E9" s="29">
        <v>5000</v>
      </c>
      <c r="F9" s="14">
        <v>4745.8100000000004</v>
      </c>
      <c r="G9" s="15">
        <v>7.2700000000000001E-2</v>
      </c>
      <c r="H9" s="16">
        <v>42888</v>
      </c>
    </row>
    <row r="10" spans="1:8" ht="12.75" customHeight="1" x14ac:dyDescent="0.2">
      <c r="A10">
        <v>2</v>
      </c>
      <c r="B10" s="65" t="s">
        <v>346</v>
      </c>
      <c r="C10" s="65" t="s">
        <v>711</v>
      </c>
      <c r="D10" t="s">
        <v>480</v>
      </c>
      <c r="E10" s="29">
        <v>5000</v>
      </c>
      <c r="F10" s="14">
        <v>4735.1000000000004</v>
      </c>
      <c r="G10" s="15">
        <v>7.2599999999999998E-2</v>
      </c>
      <c r="H10" s="16">
        <v>42898</v>
      </c>
    </row>
    <row r="11" spans="1:8" ht="12.75" customHeight="1" x14ac:dyDescent="0.2">
      <c r="A11">
        <v>3</v>
      </c>
      <c r="B11" s="65" t="s">
        <v>375</v>
      </c>
      <c r="C11" s="65" t="s">
        <v>806</v>
      </c>
      <c r="D11" t="s">
        <v>202</v>
      </c>
      <c r="E11" s="29">
        <v>4650</v>
      </c>
      <c r="F11" s="14">
        <v>4556.9581500000004</v>
      </c>
      <c r="G11" s="15">
        <v>6.9800000000000001E-2</v>
      </c>
      <c r="H11" s="16">
        <v>42724</v>
      </c>
    </row>
    <row r="12" spans="1:8" ht="12.75" customHeight="1" x14ac:dyDescent="0.2">
      <c r="A12">
        <v>4</v>
      </c>
      <c r="B12" s="65" t="s">
        <v>709</v>
      </c>
      <c r="C12" s="65" t="s">
        <v>710</v>
      </c>
      <c r="D12" t="s">
        <v>202</v>
      </c>
      <c r="E12" s="29">
        <v>2500</v>
      </c>
      <c r="F12" s="14">
        <v>2458.6799999999998</v>
      </c>
      <c r="G12" s="15">
        <v>3.7699999999999997E-2</v>
      </c>
      <c r="H12" s="16">
        <v>42706</v>
      </c>
    </row>
    <row r="13" spans="1:8" ht="12.75" customHeight="1" x14ac:dyDescent="0.2">
      <c r="A13">
        <v>5</v>
      </c>
      <c r="B13" s="65" t="s">
        <v>208</v>
      </c>
      <c r="C13" s="65" t="s">
        <v>712</v>
      </c>
      <c r="D13" t="s">
        <v>202</v>
      </c>
      <c r="E13" s="29">
        <v>2500</v>
      </c>
      <c r="F13" s="14">
        <v>2411.8049999999998</v>
      </c>
      <c r="G13" s="15">
        <v>3.6999999999999998E-2</v>
      </c>
      <c r="H13" s="16">
        <v>42808</v>
      </c>
    </row>
    <row r="14" spans="1:8" ht="12.75" customHeight="1" x14ac:dyDescent="0.2">
      <c r="B14" s="19" t="s">
        <v>101</v>
      </c>
      <c r="C14" s="19"/>
      <c r="D14" s="19"/>
      <c r="E14" s="30"/>
      <c r="F14" s="20">
        <v>18908.353149999999</v>
      </c>
      <c r="G14" s="21">
        <v>0.28979999999999995</v>
      </c>
      <c r="H14" s="22"/>
    </row>
    <row r="15" spans="1:8" ht="12.75" customHeight="1" x14ac:dyDescent="0.2">
      <c r="B15" s="17"/>
      <c r="C15" s="17"/>
      <c r="F15" s="14"/>
      <c r="G15" s="15"/>
      <c r="H15" s="16"/>
    </row>
    <row r="16" spans="1:8" ht="12.75" customHeight="1" x14ac:dyDescent="0.2">
      <c r="B16" s="17" t="s">
        <v>573</v>
      </c>
      <c r="C16" s="17"/>
      <c r="F16" s="14"/>
      <c r="G16" s="15"/>
      <c r="H16" s="16"/>
    </row>
    <row r="17" spans="1:8" ht="12.75" customHeight="1" x14ac:dyDescent="0.2">
      <c r="A17">
        <v>6</v>
      </c>
      <c r="B17" t="s">
        <v>481</v>
      </c>
      <c r="C17" t="s">
        <v>482</v>
      </c>
      <c r="D17" t="s">
        <v>202</v>
      </c>
      <c r="E17" s="29">
        <v>960</v>
      </c>
      <c r="F17" s="14">
        <v>4686.4751999999999</v>
      </c>
      <c r="G17" s="15">
        <v>7.1800000000000003E-2</v>
      </c>
      <c r="H17" s="16">
        <v>42733</v>
      </c>
    </row>
    <row r="18" spans="1:8" ht="12.75" customHeight="1" x14ac:dyDescent="0.2">
      <c r="A18">
        <v>7</v>
      </c>
      <c r="B18" t="s">
        <v>385</v>
      </c>
      <c r="C18" t="s">
        <v>708</v>
      </c>
      <c r="D18" t="s">
        <v>646</v>
      </c>
      <c r="E18" s="29">
        <v>500</v>
      </c>
      <c r="F18" s="14">
        <v>2487.2624999999998</v>
      </c>
      <c r="G18" s="15">
        <v>3.8100000000000002E-2</v>
      </c>
      <c r="H18" s="16">
        <v>42639</v>
      </c>
    </row>
    <row r="19" spans="1:8" ht="12.75" customHeight="1" x14ac:dyDescent="0.2">
      <c r="A19">
        <v>8</v>
      </c>
      <c r="B19" t="s">
        <v>808</v>
      </c>
      <c r="C19" t="s">
        <v>809</v>
      </c>
      <c r="D19" t="s">
        <v>810</v>
      </c>
      <c r="E19" s="29">
        <v>500</v>
      </c>
      <c r="F19" s="14">
        <v>2467.8150000000001</v>
      </c>
      <c r="G19" s="15">
        <v>3.78E-2</v>
      </c>
      <c r="H19" s="16">
        <v>42661</v>
      </c>
    </row>
    <row r="20" spans="1:8" ht="12.75" customHeight="1" x14ac:dyDescent="0.2">
      <c r="A20">
        <v>9</v>
      </c>
      <c r="B20" t="s">
        <v>484</v>
      </c>
      <c r="C20" t="s">
        <v>762</v>
      </c>
      <c r="D20" t="s">
        <v>203</v>
      </c>
      <c r="E20" s="29">
        <v>500</v>
      </c>
      <c r="F20" s="14">
        <v>2440.2024999999999</v>
      </c>
      <c r="G20" s="15">
        <v>3.7400000000000003E-2</v>
      </c>
      <c r="H20" s="16">
        <v>42732</v>
      </c>
    </row>
    <row r="21" spans="1:8" ht="12.75" customHeight="1" x14ac:dyDescent="0.2">
      <c r="A21">
        <v>10</v>
      </c>
      <c r="B21" t="s">
        <v>479</v>
      </c>
      <c r="C21" t="s">
        <v>590</v>
      </c>
      <c r="D21" t="s">
        <v>480</v>
      </c>
      <c r="E21" s="29">
        <v>500</v>
      </c>
      <c r="F21" s="14">
        <v>2411.19</v>
      </c>
      <c r="G21" s="15">
        <v>3.6900000000000002E-2</v>
      </c>
      <c r="H21" s="16">
        <v>42783</v>
      </c>
    </row>
    <row r="22" spans="1:8" ht="12.75" customHeight="1" x14ac:dyDescent="0.2">
      <c r="A22">
        <v>11</v>
      </c>
      <c r="B22" t="s">
        <v>479</v>
      </c>
      <c r="C22" t="s">
        <v>701</v>
      </c>
      <c r="D22" t="s">
        <v>480</v>
      </c>
      <c r="E22" s="29">
        <v>424</v>
      </c>
      <c r="F22" s="14">
        <v>2080.33268</v>
      </c>
      <c r="G22" s="15">
        <v>3.1899999999999998E-2</v>
      </c>
      <c r="H22" s="16">
        <v>42710</v>
      </c>
    </row>
    <row r="23" spans="1:8" ht="12.75" customHeight="1" x14ac:dyDescent="0.2">
      <c r="A23">
        <v>12</v>
      </c>
      <c r="B23" t="s">
        <v>484</v>
      </c>
      <c r="C23" t="s">
        <v>807</v>
      </c>
      <c r="D23" s="65" t="s">
        <v>203</v>
      </c>
      <c r="E23" s="29">
        <v>200</v>
      </c>
      <c r="F23" s="14">
        <v>984.38099999999997</v>
      </c>
      <c r="G23" s="15">
        <v>1.5100000000000001E-2</v>
      </c>
      <c r="H23" s="16">
        <v>42692</v>
      </c>
    </row>
    <row r="24" spans="1:8" ht="12.75" customHeight="1" x14ac:dyDescent="0.2">
      <c r="A24">
        <v>13</v>
      </c>
      <c r="B24" t="s">
        <v>484</v>
      </c>
      <c r="C24" t="s">
        <v>707</v>
      </c>
      <c r="D24" t="s">
        <v>480</v>
      </c>
      <c r="E24" s="29">
        <v>180</v>
      </c>
      <c r="F24" s="14">
        <v>897.87509999999997</v>
      </c>
      <c r="G24" s="15">
        <v>1.38E-2</v>
      </c>
      <c r="H24" s="16">
        <v>42625</v>
      </c>
    </row>
    <row r="25" spans="1:8" ht="12.75" customHeight="1" x14ac:dyDescent="0.2">
      <c r="B25" s="19" t="s">
        <v>101</v>
      </c>
      <c r="C25" s="19"/>
      <c r="D25" s="19"/>
      <c r="E25" s="30"/>
      <c r="F25" s="20">
        <v>18455.533980000004</v>
      </c>
      <c r="G25" s="21">
        <v>0.28279999999999994</v>
      </c>
      <c r="H25" s="22"/>
    </row>
    <row r="26" spans="1:8" ht="12.75" customHeight="1" x14ac:dyDescent="0.2">
      <c r="F26" s="14"/>
      <c r="G26" s="15"/>
      <c r="H26" s="16"/>
    </row>
    <row r="27" spans="1:8" ht="12.75" customHeight="1" x14ac:dyDescent="0.2">
      <c r="B27" s="17" t="s">
        <v>212</v>
      </c>
      <c r="C27" s="17"/>
      <c r="F27" s="14"/>
      <c r="G27" s="15"/>
      <c r="H27" s="16"/>
    </row>
    <row r="28" spans="1:8" ht="12.75" customHeight="1" x14ac:dyDescent="0.2">
      <c r="A28">
        <v>14</v>
      </c>
      <c r="B28" s="1" t="s">
        <v>645</v>
      </c>
      <c r="C28" t="s">
        <v>804</v>
      </c>
      <c r="D28" t="s">
        <v>210</v>
      </c>
      <c r="E28" s="29">
        <v>2500000</v>
      </c>
      <c r="F28" s="14">
        <v>2459.86</v>
      </c>
      <c r="G28" s="15">
        <v>3.7699999999999997E-2</v>
      </c>
      <c r="H28" s="84">
        <v>42705</v>
      </c>
    </row>
    <row r="29" spans="1:8" ht="12.75" customHeight="1" x14ac:dyDescent="0.2">
      <c r="A29">
        <v>15</v>
      </c>
      <c r="B29" s="1" t="s">
        <v>645</v>
      </c>
      <c r="C29" t="s">
        <v>702</v>
      </c>
      <c r="D29" t="s">
        <v>210</v>
      </c>
      <c r="E29" s="29">
        <v>91000</v>
      </c>
      <c r="F29" s="14">
        <v>90.888798000000008</v>
      </c>
      <c r="G29" s="15">
        <v>1.4E-3</v>
      </c>
      <c r="H29" s="84">
        <v>42621</v>
      </c>
    </row>
    <row r="30" spans="1:8" ht="12.75" customHeight="1" x14ac:dyDescent="0.2">
      <c r="B30" s="19" t="s">
        <v>101</v>
      </c>
      <c r="C30" s="19"/>
      <c r="D30" s="19"/>
      <c r="E30" s="30"/>
      <c r="F30" s="20">
        <v>2550.7487980000001</v>
      </c>
      <c r="G30" s="21">
        <v>3.9099999999999996E-2</v>
      </c>
      <c r="H30" s="22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146</v>
      </c>
      <c r="C32" s="17"/>
      <c r="F32" s="14"/>
      <c r="G32" s="15"/>
      <c r="H32" s="16"/>
    </row>
    <row r="33" spans="1:8" ht="12.75" customHeight="1" x14ac:dyDescent="0.2">
      <c r="B33" s="32" t="s">
        <v>572</v>
      </c>
      <c r="C33" s="17"/>
      <c r="F33" s="14"/>
      <c r="G33" s="15"/>
      <c r="H33" s="16"/>
    </row>
    <row r="34" spans="1:8" ht="12.75" customHeight="1" x14ac:dyDescent="0.2">
      <c r="A34">
        <v>16</v>
      </c>
      <c r="B34" t="s">
        <v>687</v>
      </c>
      <c r="C34" t="s">
        <v>688</v>
      </c>
      <c r="D34" t="s">
        <v>124</v>
      </c>
      <c r="E34" s="29">
        <v>260</v>
      </c>
      <c r="F34" s="14">
        <v>2609.3521999999998</v>
      </c>
      <c r="G34" s="15">
        <v>0.04</v>
      </c>
      <c r="H34" s="16">
        <v>43004</v>
      </c>
    </row>
    <row r="35" spans="1:8" s="1" customFormat="1" ht="12.75" customHeight="1" x14ac:dyDescent="0.2">
      <c r="A35">
        <v>17</v>
      </c>
      <c r="B35" s="1" t="s">
        <v>750</v>
      </c>
      <c r="C35" t="s">
        <v>751</v>
      </c>
      <c r="D35" t="s">
        <v>124</v>
      </c>
      <c r="E35" s="29">
        <v>250</v>
      </c>
      <c r="F35" s="14">
        <v>2532.65</v>
      </c>
      <c r="G35" s="15">
        <v>3.8800000000000001E-2</v>
      </c>
      <c r="H35" s="16">
        <v>43330</v>
      </c>
    </row>
    <row r="36" spans="1:8" ht="12.75" customHeight="1" x14ac:dyDescent="0.2">
      <c r="A36">
        <v>18</v>
      </c>
      <c r="B36" s="1" t="s">
        <v>752</v>
      </c>
      <c r="C36" t="s">
        <v>753</v>
      </c>
      <c r="D36" t="s">
        <v>754</v>
      </c>
      <c r="E36" s="29">
        <v>250</v>
      </c>
      <c r="F36" s="14">
        <v>2505.98</v>
      </c>
      <c r="G36" s="15">
        <v>3.8399999999999997E-2</v>
      </c>
      <c r="H36" s="16">
        <v>43309</v>
      </c>
    </row>
    <row r="37" spans="1:8" ht="12.75" customHeight="1" x14ac:dyDescent="0.2">
      <c r="A37">
        <v>19</v>
      </c>
      <c r="B37" t="s">
        <v>799</v>
      </c>
      <c r="C37" t="s">
        <v>800</v>
      </c>
      <c r="D37" t="s">
        <v>801</v>
      </c>
      <c r="E37" s="29">
        <v>250</v>
      </c>
      <c r="F37" s="14">
        <v>2499.86</v>
      </c>
      <c r="G37" s="15">
        <v>3.8300000000000001E-2</v>
      </c>
      <c r="H37" s="16">
        <v>43542</v>
      </c>
    </row>
    <row r="38" spans="1:8" ht="12.75" customHeight="1" x14ac:dyDescent="0.2">
      <c r="A38">
        <v>20</v>
      </c>
      <c r="B38" t="s">
        <v>799</v>
      </c>
      <c r="C38" s="1" t="s">
        <v>802</v>
      </c>
      <c r="D38" s="1" t="s">
        <v>801</v>
      </c>
      <c r="E38" s="58">
        <v>250000</v>
      </c>
      <c r="F38" s="59">
        <v>2496.6799999999998</v>
      </c>
      <c r="G38" s="60">
        <v>3.8300000000000001E-2</v>
      </c>
      <c r="H38" s="61">
        <v>43693</v>
      </c>
    </row>
    <row r="39" spans="1:8" ht="12.75" customHeight="1" x14ac:dyDescent="0.2">
      <c r="A39">
        <v>21</v>
      </c>
      <c r="B39" s="1" t="s">
        <v>755</v>
      </c>
      <c r="C39" t="s">
        <v>756</v>
      </c>
      <c r="D39" t="s">
        <v>242</v>
      </c>
      <c r="E39" s="29">
        <v>235</v>
      </c>
      <c r="F39" s="14">
        <v>2363.5007500000002</v>
      </c>
      <c r="G39" s="15">
        <v>3.6200000000000003E-2</v>
      </c>
      <c r="H39" s="16">
        <v>43299</v>
      </c>
    </row>
    <row r="40" spans="1:8" ht="12.75" customHeight="1" x14ac:dyDescent="0.2">
      <c r="A40">
        <v>22</v>
      </c>
      <c r="B40" s="1" t="s">
        <v>758</v>
      </c>
      <c r="C40" t="s">
        <v>214</v>
      </c>
      <c r="D40" t="s">
        <v>209</v>
      </c>
      <c r="E40" s="29">
        <v>200</v>
      </c>
      <c r="F40" s="14">
        <v>2010.616</v>
      </c>
      <c r="G40" s="15">
        <v>3.0800000000000001E-2</v>
      </c>
      <c r="H40" s="16">
        <v>42798</v>
      </c>
    </row>
    <row r="41" spans="1:8" ht="12.75" customHeight="1" x14ac:dyDescent="0.2">
      <c r="A41">
        <v>23</v>
      </c>
      <c r="B41" t="s">
        <v>757</v>
      </c>
      <c r="C41" t="s">
        <v>215</v>
      </c>
      <c r="D41" t="s">
        <v>124</v>
      </c>
      <c r="E41" s="29">
        <v>150</v>
      </c>
      <c r="F41" s="14">
        <v>1529.6610000000001</v>
      </c>
      <c r="G41" s="15">
        <v>2.3400000000000001E-2</v>
      </c>
      <c r="H41" s="16">
        <v>44041</v>
      </c>
    </row>
    <row r="42" spans="1:8" ht="12.75" customHeight="1" x14ac:dyDescent="0.2">
      <c r="A42">
        <v>24</v>
      </c>
      <c r="B42" t="s">
        <v>685</v>
      </c>
      <c r="C42" t="s">
        <v>686</v>
      </c>
      <c r="D42" t="s">
        <v>487</v>
      </c>
      <c r="E42" s="29">
        <v>140</v>
      </c>
      <c r="F42" s="14">
        <v>1415.8689999999999</v>
      </c>
      <c r="G42" s="15">
        <v>2.1700000000000001E-2</v>
      </c>
      <c r="H42" s="16">
        <v>43621</v>
      </c>
    </row>
    <row r="43" spans="1:8" ht="12.75" customHeight="1" x14ac:dyDescent="0.2">
      <c r="A43">
        <v>25</v>
      </c>
      <c r="B43" t="s">
        <v>799</v>
      </c>
      <c r="C43" t="s">
        <v>803</v>
      </c>
      <c r="D43" t="s">
        <v>801</v>
      </c>
      <c r="E43" s="29">
        <v>90</v>
      </c>
      <c r="F43" s="14">
        <v>901.8981</v>
      </c>
      <c r="G43" s="15">
        <v>1.38E-2</v>
      </c>
      <c r="H43" s="16">
        <v>43175</v>
      </c>
    </row>
    <row r="44" spans="1:8" ht="12.75" customHeight="1" x14ac:dyDescent="0.2">
      <c r="A44">
        <v>26</v>
      </c>
      <c r="B44" t="s">
        <v>647</v>
      </c>
      <c r="C44" t="s">
        <v>486</v>
      </c>
      <c r="D44" t="s">
        <v>485</v>
      </c>
      <c r="E44" s="29">
        <v>60</v>
      </c>
      <c r="F44" s="14">
        <v>607.03679999999997</v>
      </c>
      <c r="G44" s="15">
        <v>9.2999999999999992E-3</v>
      </c>
      <c r="H44" s="16">
        <v>42747</v>
      </c>
    </row>
    <row r="45" spans="1:8" ht="12.75" customHeight="1" x14ac:dyDescent="0.2">
      <c r="A45">
        <v>27</v>
      </c>
      <c r="B45" t="s">
        <v>648</v>
      </c>
      <c r="C45" t="s">
        <v>220</v>
      </c>
      <c r="D45" t="s">
        <v>485</v>
      </c>
      <c r="E45" s="29">
        <v>20</v>
      </c>
      <c r="F45" s="14">
        <v>200.2912</v>
      </c>
      <c r="G45" s="15">
        <v>3.0999999999999999E-3</v>
      </c>
      <c r="H45" s="16">
        <v>42632</v>
      </c>
    </row>
    <row r="46" spans="1:8" ht="12.75" customHeight="1" x14ac:dyDescent="0.2">
      <c r="A46">
        <v>28</v>
      </c>
      <c r="B46" s="1" t="s">
        <v>759</v>
      </c>
      <c r="C46" t="s">
        <v>216</v>
      </c>
      <c r="D46" t="s">
        <v>834</v>
      </c>
      <c r="E46" s="29">
        <v>8471</v>
      </c>
      <c r="F46" s="14">
        <v>132.7210867</v>
      </c>
      <c r="G46" s="15">
        <v>2E-3</v>
      </c>
      <c r="H46" s="16">
        <v>42759</v>
      </c>
    </row>
    <row r="47" spans="1:8" ht="12.75" customHeight="1" x14ac:dyDescent="0.2">
      <c r="A47">
        <v>29</v>
      </c>
      <c r="B47" s="1" t="s">
        <v>592</v>
      </c>
      <c r="C47" t="s">
        <v>217</v>
      </c>
      <c r="D47" t="s">
        <v>834</v>
      </c>
      <c r="E47" s="29">
        <v>8471</v>
      </c>
      <c r="F47" s="14">
        <v>132.71430989999999</v>
      </c>
      <c r="G47" s="15">
        <v>2E-3</v>
      </c>
      <c r="H47" s="16">
        <v>42759</v>
      </c>
    </row>
    <row r="48" spans="1:8" ht="12.75" customHeight="1" x14ac:dyDescent="0.2">
      <c r="A48">
        <v>30</v>
      </c>
      <c r="B48" s="1" t="s">
        <v>593</v>
      </c>
      <c r="C48" t="s">
        <v>218</v>
      </c>
      <c r="D48" t="s">
        <v>834</v>
      </c>
      <c r="E48" s="29">
        <v>8471</v>
      </c>
      <c r="F48" s="14">
        <v>132.71430989999999</v>
      </c>
      <c r="G48" s="15">
        <v>2E-3</v>
      </c>
      <c r="H48" s="16">
        <v>42759</v>
      </c>
    </row>
    <row r="49" spans="1:8" ht="12.75" customHeight="1" x14ac:dyDescent="0.2">
      <c r="A49">
        <v>31</v>
      </c>
      <c r="B49" s="1" t="s">
        <v>594</v>
      </c>
      <c r="C49" t="s">
        <v>222</v>
      </c>
      <c r="D49" t="s">
        <v>485</v>
      </c>
      <c r="E49" s="29">
        <v>10</v>
      </c>
      <c r="F49" s="14">
        <v>113.23990000000001</v>
      </c>
      <c r="G49" s="15">
        <v>1.6999999999999999E-3</v>
      </c>
      <c r="H49" s="16">
        <v>42831</v>
      </c>
    </row>
    <row r="50" spans="1:8" ht="12.75" customHeight="1" x14ac:dyDescent="0.2">
      <c r="A50">
        <v>32</v>
      </c>
      <c r="B50" s="1" t="s">
        <v>595</v>
      </c>
      <c r="C50" t="s">
        <v>223</v>
      </c>
      <c r="D50" t="s">
        <v>124</v>
      </c>
      <c r="E50" s="29">
        <v>10</v>
      </c>
      <c r="F50" s="14">
        <v>100.19240000000001</v>
      </c>
      <c r="G50" s="15">
        <v>1.5E-3</v>
      </c>
      <c r="H50" s="16">
        <v>42657</v>
      </c>
    </row>
    <row r="51" spans="1:8" ht="12.75" customHeight="1" x14ac:dyDescent="0.2">
      <c r="A51">
        <v>33</v>
      </c>
      <c r="B51" s="1" t="s">
        <v>760</v>
      </c>
      <c r="C51" t="s">
        <v>219</v>
      </c>
      <c r="D51" t="s">
        <v>834</v>
      </c>
      <c r="E51" s="29">
        <v>6353</v>
      </c>
      <c r="F51" s="14">
        <v>99.53181570000001</v>
      </c>
      <c r="G51" s="15">
        <v>1.5E-3</v>
      </c>
      <c r="H51" s="16">
        <v>42759</v>
      </c>
    </row>
    <row r="52" spans="1:8" ht="12.75" customHeight="1" x14ac:dyDescent="0.2">
      <c r="A52">
        <v>34</v>
      </c>
      <c r="B52" s="1" t="s">
        <v>761</v>
      </c>
      <c r="C52" t="s">
        <v>221</v>
      </c>
      <c r="D52" t="s">
        <v>834</v>
      </c>
      <c r="E52" s="29">
        <v>4234</v>
      </c>
      <c r="F52" s="14">
        <v>66.333654600000003</v>
      </c>
      <c r="G52" s="15">
        <v>1E-3</v>
      </c>
      <c r="H52" s="16">
        <v>42759</v>
      </c>
    </row>
    <row r="53" spans="1:8" ht="12.75" customHeight="1" x14ac:dyDescent="0.2">
      <c r="A53">
        <v>35</v>
      </c>
      <c r="B53" s="1" t="s">
        <v>591</v>
      </c>
      <c r="C53" t="s">
        <v>213</v>
      </c>
      <c r="D53" t="s">
        <v>242</v>
      </c>
      <c r="E53" s="29">
        <v>6</v>
      </c>
      <c r="F53" s="14">
        <v>60.721620000000001</v>
      </c>
      <c r="G53" s="15">
        <v>8.9999999999999998E-4</v>
      </c>
      <c r="H53" s="16">
        <v>42804</v>
      </c>
    </row>
    <row r="54" spans="1:8" ht="12.75" customHeight="1" x14ac:dyDescent="0.2">
      <c r="A54">
        <v>36</v>
      </c>
      <c r="B54" s="1" t="s">
        <v>596</v>
      </c>
      <c r="C54" t="s">
        <v>224</v>
      </c>
      <c r="D54" t="s">
        <v>124</v>
      </c>
      <c r="E54" s="29">
        <v>4</v>
      </c>
      <c r="F54" s="14">
        <v>40.32676</v>
      </c>
      <c r="G54" s="15">
        <v>5.9999999999999995E-4</v>
      </c>
      <c r="H54" s="16">
        <v>42781</v>
      </c>
    </row>
    <row r="55" spans="1:8" ht="12.75" customHeight="1" x14ac:dyDescent="0.2">
      <c r="A55">
        <v>37</v>
      </c>
      <c r="B55" s="1" t="s">
        <v>597</v>
      </c>
      <c r="C55" t="s">
        <v>225</v>
      </c>
      <c r="D55" t="s">
        <v>124</v>
      </c>
      <c r="E55" s="29">
        <v>3</v>
      </c>
      <c r="F55" s="14">
        <v>30.248999999999999</v>
      </c>
      <c r="G55" s="15">
        <v>5.0000000000000001E-4</v>
      </c>
      <c r="H55" s="16">
        <v>42783</v>
      </c>
    </row>
    <row r="56" spans="1:8" ht="12.75" customHeight="1" x14ac:dyDescent="0.2">
      <c r="A56">
        <v>38</v>
      </c>
      <c r="B56" s="1" t="s">
        <v>598</v>
      </c>
      <c r="C56" t="s">
        <v>226</v>
      </c>
      <c r="D56" t="s">
        <v>124</v>
      </c>
      <c r="E56" s="29">
        <v>2</v>
      </c>
      <c r="F56" s="14">
        <v>25.145775</v>
      </c>
      <c r="G56" s="15">
        <v>4.0000000000000002E-4</v>
      </c>
      <c r="H56" s="16">
        <v>42719</v>
      </c>
    </row>
    <row r="57" spans="1:8" ht="12.75" customHeight="1" x14ac:dyDescent="0.2">
      <c r="B57" s="19" t="s">
        <v>101</v>
      </c>
      <c r="C57" s="19"/>
      <c r="D57" s="19"/>
      <c r="E57" s="30"/>
      <c r="F57" s="20">
        <v>22607.285681799996</v>
      </c>
      <c r="G57" s="21">
        <v>0.34619999999999995</v>
      </c>
      <c r="H57" s="22"/>
    </row>
    <row r="58" spans="1:8" ht="12.75" hidden="1" customHeight="1" x14ac:dyDescent="0.2">
      <c r="B58" s="17" t="s">
        <v>332</v>
      </c>
      <c r="C58" s="17"/>
      <c r="F58" s="14"/>
      <c r="G58" s="15"/>
      <c r="H58" s="16"/>
    </row>
    <row r="59" spans="1:8" ht="12.75" hidden="1" customHeight="1" x14ac:dyDescent="0.2">
      <c r="B59" s="19" t="s">
        <v>101</v>
      </c>
      <c r="C59" s="19"/>
      <c r="D59" s="19"/>
      <c r="E59" s="30"/>
      <c r="F59" s="20">
        <v>0</v>
      </c>
      <c r="G59" s="20">
        <v>0</v>
      </c>
      <c r="H59" s="51"/>
    </row>
    <row r="60" spans="1:8" ht="12.75" hidden="1" customHeight="1" x14ac:dyDescent="0.2">
      <c r="F60" s="14"/>
      <c r="G60" s="15"/>
      <c r="H60" s="16"/>
    </row>
    <row r="61" spans="1:8" ht="12.75" customHeight="1" x14ac:dyDescent="0.2">
      <c r="F61" s="14"/>
      <c r="G61" s="15"/>
      <c r="H61" s="16"/>
    </row>
    <row r="62" spans="1:8" ht="12.75" customHeight="1" x14ac:dyDescent="0.2">
      <c r="B62" s="17" t="s">
        <v>109</v>
      </c>
      <c r="C62" s="17"/>
      <c r="F62" s="14">
        <v>6401.1911099999998</v>
      </c>
      <c r="G62" s="15">
        <v>9.8100000000000007E-2</v>
      </c>
      <c r="H62" s="16">
        <v>42614</v>
      </c>
    </row>
    <row r="63" spans="1:8" ht="12.75" customHeight="1" x14ac:dyDescent="0.2">
      <c r="B63" s="19" t="s">
        <v>101</v>
      </c>
      <c r="C63" s="19"/>
      <c r="D63" s="19"/>
      <c r="E63" s="30"/>
      <c r="F63" s="20">
        <v>6401.1911099999998</v>
      </c>
      <c r="G63" s="21">
        <v>9.8100000000000007E-2</v>
      </c>
      <c r="H63" s="22"/>
    </row>
    <row r="64" spans="1:8" ht="12.75" customHeight="1" x14ac:dyDescent="0.2">
      <c r="F64" s="14"/>
      <c r="G64" s="15"/>
      <c r="H64" s="16"/>
    </row>
    <row r="65" spans="2:8" ht="12.75" customHeight="1" x14ac:dyDescent="0.2">
      <c r="B65" s="17" t="s">
        <v>110</v>
      </c>
      <c r="C65" s="17"/>
      <c r="F65" s="14"/>
      <c r="G65" s="15"/>
      <c r="H65" s="16"/>
    </row>
    <row r="66" spans="2:8" ht="12.75" customHeight="1" x14ac:dyDescent="0.2">
      <c r="B66" s="17" t="s">
        <v>111</v>
      </c>
      <c r="C66" s="17"/>
      <c r="F66" s="14">
        <v>-3667.0238761000219</v>
      </c>
      <c r="G66" s="15">
        <v>-5.6000000000000001E-2</v>
      </c>
      <c r="H66" s="16"/>
    </row>
    <row r="67" spans="2:8" ht="12.75" customHeight="1" x14ac:dyDescent="0.2">
      <c r="B67" s="19" t="s">
        <v>101</v>
      </c>
      <c r="C67" s="19"/>
      <c r="D67" s="19"/>
      <c r="E67" s="30"/>
      <c r="F67" s="20">
        <v>-3667.0238761000219</v>
      </c>
      <c r="G67" s="21">
        <v>-5.6000000000000001E-2</v>
      </c>
      <c r="H67" s="22"/>
    </row>
    <row r="68" spans="2:8" ht="12.75" customHeight="1" x14ac:dyDescent="0.2">
      <c r="B68" s="23" t="s">
        <v>112</v>
      </c>
      <c r="C68" s="23"/>
      <c r="D68" s="23"/>
      <c r="E68" s="31"/>
      <c r="F68" s="24">
        <v>65256.088843699981</v>
      </c>
      <c r="G68" s="25">
        <v>0.99999999999999978</v>
      </c>
      <c r="H68" s="26"/>
    </row>
    <row r="69" spans="2:8" ht="12.75" customHeight="1" x14ac:dyDescent="0.2"/>
    <row r="70" spans="2:8" ht="12.75" customHeight="1" x14ac:dyDescent="0.2">
      <c r="B70" s="17" t="s">
        <v>339</v>
      </c>
      <c r="C70" s="17"/>
    </row>
    <row r="71" spans="2:8" ht="12.75" customHeight="1" x14ac:dyDescent="0.2">
      <c r="B71" s="17" t="s">
        <v>336</v>
      </c>
      <c r="C71" s="17"/>
      <c r="F71" s="43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</sheetData>
  <sheetProtection password="C870" sheet="1" objects="1" scenarios="1"/>
  <sortState ref="B17:H24">
    <sortCondition descending="1" ref="G17:G24"/>
  </sortState>
  <mergeCells count="1">
    <mergeCell ref="B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7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679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107</v>
      </c>
      <c r="C7" s="17"/>
      <c r="F7" s="14"/>
      <c r="G7" s="15"/>
      <c r="H7" s="16"/>
    </row>
    <row r="8" spans="1:8" ht="12.75" customHeight="1" x14ac:dyDescent="0.2">
      <c r="B8" s="17" t="s">
        <v>573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808</v>
      </c>
      <c r="C9" t="s">
        <v>809</v>
      </c>
      <c r="D9" t="s">
        <v>810</v>
      </c>
      <c r="E9" s="29">
        <v>148</v>
      </c>
      <c r="F9" s="14">
        <v>730.47324000000003</v>
      </c>
      <c r="G9" s="15">
        <v>9.64E-2</v>
      </c>
      <c r="H9" s="16">
        <v>42661</v>
      </c>
    </row>
    <row r="10" spans="1:8" ht="12.75" customHeight="1" x14ac:dyDescent="0.2">
      <c r="A10">
        <v>2</v>
      </c>
      <c r="B10" s="1" t="s">
        <v>484</v>
      </c>
      <c r="C10" t="s">
        <v>811</v>
      </c>
      <c r="D10" t="s">
        <v>203</v>
      </c>
      <c r="E10" s="29">
        <v>150</v>
      </c>
      <c r="F10" s="14">
        <v>725.31299999999999</v>
      </c>
      <c r="G10" s="15">
        <v>9.5699999999999993E-2</v>
      </c>
      <c r="H10" s="16">
        <v>42769</v>
      </c>
    </row>
    <row r="11" spans="1:8" ht="12.75" customHeight="1" x14ac:dyDescent="0.2">
      <c r="A11">
        <v>3</v>
      </c>
      <c r="B11" t="s">
        <v>812</v>
      </c>
      <c r="C11" t="s">
        <v>813</v>
      </c>
      <c r="D11" t="s">
        <v>480</v>
      </c>
      <c r="E11" s="29">
        <v>140</v>
      </c>
      <c r="F11" s="14">
        <v>699.87260000000003</v>
      </c>
      <c r="G11" s="15">
        <v>9.2299999999999993E-2</v>
      </c>
      <c r="H11" s="16">
        <v>42615</v>
      </c>
    </row>
    <row r="12" spans="1:8" ht="12.75" customHeight="1" x14ac:dyDescent="0.2">
      <c r="A12">
        <v>4</v>
      </c>
      <c r="B12" t="s">
        <v>684</v>
      </c>
      <c r="C12" t="s">
        <v>814</v>
      </c>
      <c r="D12" t="s">
        <v>202</v>
      </c>
      <c r="E12" s="29">
        <v>140</v>
      </c>
      <c r="F12" s="14">
        <v>649.10090000000002</v>
      </c>
      <c r="G12" s="15">
        <v>8.5599999999999996E-2</v>
      </c>
      <c r="H12" s="16">
        <v>42947</v>
      </c>
    </row>
    <row r="13" spans="1:8" ht="12.75" customHeight="1" x14ac:dyDescent="0.2">
      <c r="A13">
        <v>5</v>
      </c>
      <c r="B13" t="s">
        <v>815</v>
      </c>
      <c r="C13" t="s">
        <v>816</v>
      </c>
      <c r="D13" t="s">
        <v>480</v>
      </c>
      <c r="E13" s="29">
        <v>100</v>
      </c>
      <c r="F13" s="14">
        <v>499.5575</v>
      </c>
      <c r="G13" s="15">
        <v>6.59E-2</v>
      </c>
      <c r="H13" s="16">
        <v>42619</v>
      </c>
    </row>
    <row r="14" spans="1:8" ht="12.75" customHeight="1" x14ac:dyDescent="0.2">
      <c r="A14">
        <v>6</v>
      </c>
      <c r="B14" t="s">
        <v>817</v>
      </c>
      <c r="C14" t="s">
        <v>818</v>
      </c>
      <c r="D14" t="s">
        <v>480</v>
      </c>
      <c r="E14" s="29">
        <v>100</v>
      </c>
      <c r="F14" s="14">
        <v>497.608</v>
      </c>
      <c r="G14" s="15">
        <v>6.5600000000000006E-2</v>
      </c>
      <c r="H14" s="16">
        <v>42641</v>
      </c>
    </row>
    <row r="15" spans="1:8" ht="12.75" customHeight="1" x14ac:dyDescent="0.2">
      <c r="A15">
        <v>7</v>
      </c>
      <c r="B15" t="s">
        <v>479</v>
      </c>
      <c r="C15" t="s">
        <v>746</v>
      </c>
      <c r="D15" t="s">
        <v>480</v>
      </c>
      <c r="E15" s="29">
        <v>78</v>
      </c>
      <c r="F15" s="14">
        <v>363.31464</v>
      </c>
      <c r="G15" s="15">
        <v>4.7899999999999998E-2</v>
      </c>
      <c r="H15" s="16">
        <v>42937</v>
      </c>
    </row>
    <row r="16" spans="1:8" ht="12.75" customHeight="1" x14ac:dyDescent="0.2">
      <c r="A16">
        <v>8</v>
      </c>
      <c r="B16" t="s">
        <v>739</v>
      </c>
      <c r="C16" t="s">
        <v>747</v>
      </c>
      <c r="D16" t="s">
        <v>203</v>
      </c>
      <c r="E16" s="29">
        <v>60</v>
      </c>
      <c r="F16" s="14">
        <v>298.93950000000001</v>
      </c>
      <c r="G16" s="15">
        <v>3.9399999999999998E-2</v>
      </c>
      <c r="H16" s="16">
        <v>42632</v>
      </c>
    </row>
    <row r="17" spans="1:8" ht="12.75" customHeight="1" x14ac:dyDescent="0.2">
      <c r="A17">
        <v>9</v>
      </c>
      <c r="B17" t="s">
        <v>479</v>
      </c>
      <c r="C17" t="s">
        <v>590</v>
      </c>
      <c r="D17" s="65" t="s">
        <v>480</v>
      </c>
      <c r="E17" s="29">
        <v>56</v>
      </c>
      <c r="F17" s="14">
        <v>270.05327999999997</v>
      </c>
      <c r="G17" s="15">
        <v>3.56E-2</v>
      </c>
      <c r="H17" s="16">
        <v>42783</v>
      </c>
    </row>
    <row r="18" spans="1:8" ht="12.75" customHeight="1" x14ac:dyDescent="0.2">
      <c r="A18">
        <v>10</v>
      </c>
      <c r="B18" s="1" t="s">
        <v>763</v>
      </c>
      <c r="C18" t="s">
        <v>764</v>
      </c>
      <c r="D18" t="s">
        <v>203</v>
      </c>
      <c r="E18" s="29">
        <v>40</v>
      </c>
      <c r="F18" s="14">
        <v>199.9528</v>
      </c>
      <c r="G18" s="15">
        <v>2.64E-2</v>
      </c>
      <c r="H18" s="16">
        <v>42615</v>
      </c>
    </row>
    <row r="19" spans="1:8" ht="12.75" customHeight="1" x14ac:dyDescent="0.2">
      <c r="A19">
        <v>11</v>
      </c>
      <c r="B19" t="s">
        <v>765</v>
      </c>
      <c r="C19" t="s">
        <v>766</v>
      </c>
      <c r="D19" t="s">
        <v>202</v>
      </c>
      <c r="E19" s="29">
        <v>30</v>
      </c>
      <c r="F19" s="14">
        <v>149.16825</v>
      </c>
      <c r="G19" s="15">
        <v>1.9699999999999999E-2</v>
      </c>
      <c r="H19" s="16">
        <v>42641</v>
      </c>
    </row>
    <row r="20" spans="1:8" ht="12.75" customHeight="1" x14ac:dyDescent="0.2">
      <c r="B20" s="19" t="s">
        <v>101</v>
      </c>
      <c r="C20" s="19"/>
      <c r="D20" s="19"/>
      <c r="E20" s="30"/>
      <c r="F20" s="20">
        <v>5083.3537100000003</v>
      </c>
      <c r="G20" s="21">
        <v>0.6705000000000001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212</v>
      </c>
      <c r="C22" s="17"/>
      <c r="F22" s="14"/>
      <c r="G22" s="15"/>
      <c r="H22" s="16"/>
    </row>
    <row r="23" spans="1:8" ht="12.75" customHeight="1" x14ac:dyDescent="0.2">
      <c r="A23">
        <v>12</v>
      </c>
      <c r="B23" t="s">
        <v>645</v>
      </c>
      <c r="C23" t="s">
        <v>702</v>
      </c>
      <c r="D23" t="s">
        <v>210</v>
      </c>
      <c r="E23" s="29">
        <v>8000</v>
      </c>
      <c r="F23" s="14">
        <v>7.9902240000000004</v>
      </c>
      <c r="G23" s="15">
        <v>1.1000000000000001E-3</v>
      </c>
      <c r="H23" s="16">
        <v>42621</v>
      </c>
    </row>
    <row r="24" spans="1:8" ht="12.75" customHeight="1" x14ac:dyDescent="0.2">
      <c r="B24" s="19" t="s">
        <v>101</v>
      </c>
      <c r="C24" s="19"/>
      <c r="D24" s="19"/>
      <c r="E24" s="30"/>
      <c r="F24" s="20">
        <v>7.9902240000000004</v>
      </c>
      <c r="G24" s="21">
        <v>1.1000000000000001E-3</v>
      </c>
      <c r="H24" s="22"/>
    </row>
    <row r="25" spans="1:8" ht="12.75" customHeight="1" x14ac:dyDescent="0.2">
      <c r="F25" s="14"/>
      <c r="G25" s="15"/>
      <c r="H25" s="16"/>
    </row>
    <row r="26" spans="1:8" ht="12.75" customHeight="1" x14ac:dyDescent="0.2">
      <c r="B26" s="17" t="s">
        <v>146</v>
      </c>
      <c r="C26" s="17"/>
      <c r="F26" s="14"/>
      <c r="G26" s="15"/>
      <c r="H26" s="16"/>
    </row>
    <row r="27" spans="1:8" ht="12.75" customHeight="1" x14ac:dyDescent="0.2">
      <c r="B27" s="32" t="s">
        <v>572</v>
      </c>
      <c r="C27" s="17"/>
      <c r="F27" s="14"/>
      <c r="G27" s="15"/>
      <c r="H27" s="16"/>
    </row>
    <row r="28" spans="1:8" ht="12.75" customHeight="1" x14ac:dyDescent="0.2">
      <c r="A28">
        <v>13</v>
      </c>
      <c r="B28" t="s">
        <v>752</v>
      </c>
      <c r="C28" t="s">
        <v>753</v>
      </c>
      <c r="D28" t="s">
        <v>754</v>
      </c>
      <c r="E28" s="29">
        <v>50</v>
      </c>
      <c r="F28" s="14">
        <v>501.19600000000003</v>
      </c>
      <c r="G28" s="15">
        <v>6.6100000000000006E-2</v>
      </c>
      <c r="H28" s="16">
        <v>43309</v>
      </c>
    </row>
    <row r="29" spans="1:8" s="1" customFormat="1" ht="12.75" customHeight="1" x14ac:dyDescent="0.2">
      <c r="A29">
        <v>14</v>
      </c>
      <c r="B29" s="1" t="s">
        <v>767</v>
      </c>
      <c r="C29" s="1" t="s">
        <v>768</v>
      </c>
      <c r="D29" s="1" t="s">
        <v>124</v>
      </c>
      <c r="E29" s="58">
        <v>10</v>
      </c>
      <c r="F29" s="59">
        <v>100.5681</v>
      </c>
      <c r="G29" s="60">
        <v>1.3299999999999999E-2</v>
      </c>
      <c r="H29" s="61">
        <v>42755</v>
      </c>
    </row>
    <row r="30" spans="1:8" ht="12.75" customHeight="1" x14ac:dyDescent="0.2">
      <c r="B30" s="19" t="s">
        <v>101</v>
      </c>
      <c r="C30" s="19"/>
      <c r="D30" s="19"/>
      <c r="E30" s="30"/>
      <c r="F30" s="20">
        <v>601.76409999999998</v>
      </c>
      <c r="G30" s="21">
        <v>7.9399999999999998E-2</v>
      </c>
      <c r="H30" s="22"/>
    </row>
    <row r="31" spans="1:8" ht="12.75" customHeight="1" x14ac:dyDescent="0.2">
      <c r="F31" s="14"/>
      <c r="G31" s="15"/>
      <c r="H31" s="16"/>
    </row>
    <row r="32" spans="1:8" ht="12.75" customHeight="1" x14ac:dyDescent="0.2">
      <c r="B32" s="17" t="s">
        <v>108</v>
      </c>
      <c r="C32" s="17"/>
      <c r="F32" s="14"/>
      <c r="G32" s="15"/>
      <c r="H32" s="16"/>
    </row>
    <row r="33" spans="1:8" ht="12.75" customHeight="1" x14ac:dyDescent="0.2">
      <c r="A33">
        <v>15</v>
      </c>
      <c r="B33" t="s">
        <v>787</v>
      </c>
      <c r="C33" t="s">
        <v>788</v>
      </c>
      <c r="D33" t="s">
        <v>622</v>
      </c>
      <c r="E33" s="29">
        <v>66056.895999999993</v>
      </c>
      <c r="F33" s="14">
        <v>1006.0773747</v>
      </c>
      <c r="G33" s="15">
        <v>0.13270000000000001</v>
      </c>
      <c r="H33" s="16"/>
    </row>
    <row r="34" spans="1:8" ht="12.75" customHeight="1" x14ac:dyDescent="0.2">
      <c r="B34" s="19" t="s">
        <v>101</v>
      </c>
      <c r="C34" s="19"/>
      <c r="D34" s="19"/>
      <c r="E34" s="30"/>
      <c r="F34" s="20">
        <v>1006.0773747</v>
      </c>
      <c r="G34" s="21">
        <v>0.13270000000000001</v>
      </c>
      <c r="H34" s="22"/>
    </row>
    <row r="35" spans="1:8" s="49" customFormat="1" ht="12.75" customHeight="1" x14ac:dyDescent="0.2">
      <c r="B35" s="68"/>
      <c r="C35" s="68"/>
      <c r="D35" s="68"/>
      <c r="E35" s="69"/>
      <c r="F35" s="70"/>
      <c r="G35" s="71"/>
      <c r="H35" s="72"/>
    </row>
    <row r="36" spans="1:8" ht="12.75" customHeight="1" x14ac:dyDescent="0.2">
      <c r="B36" s="17" t="s">
        <v>109</v>
      </c>
      <c r="C36" s="17"/>
      <c r="F36" s="14">
        <v>876.13205000000005</v>
      </c>
      <c r="G36" s="15">
        <v>0.11559999999999999</v>
      </c>
      <c r="H36" s="16">
        <v>42614</v>
      </c>
    </row>
    <row r="37" spans="1:8" ht="12.75" customHeight="1" x14ac:dyDescent="0.2">
      <c r="B37" s="19" t="s">
        <v>101</v>
      </c>
      <c r="C37" s="19"/>
      <c r="D37" s="19"/>
      <c r="E37" s="30"/>
      <c r="F37" s="20">
        <v>876.13205000000005</v>
      </c>
      <c r="G37" s="21">
        <v>0.11559999999999999</v>
      </c>
      <c r="H37" s="22"/>
    </row>
    <row r="38" spans="1:8" ht="12.75" customHeight="1" x14ac:dyDescent="0.2">
      <c r="F38" s="14"/>
      <c r="G38" s="15"/>
      <c r="H38" s="16"/>
    </row>
    <row r="39" spans="1:8" ht="12.75" customHeight="1" x14ac:dyDescent="0.2">
      <c r="B39" s="17" t="s">
        <v>110</v>
      </c>
      <c r="C39" s="17"/>
      <c r="F39" s="14"/>
      <c r="G39" s="15"/>
      <c r="H39" s="16"/>
    </row>
    <row r="40" spans="1:8" ht="12.75" customHeight="1" x14ac:dyDescent="0.2">
      <c r="B40" s="17" t="s">
        <v>111</v>
      </c>
      <c r="C40" s="17"/>
      <c r="F40" s="14">
        <v>6.1241433999994115</v>
      </c>
      <c r="G40" s="15">
        <v>6.9999999999999999E-4</v>
      </c>
      <c r="H40" s="16"/>
    </row>
    <row r="41" spans="1:8" ht="12.75" customHeight="1" x14ac:dyDescent="0.2">
      <c r="B41" s="19" t="s">
        <v>101</v>
      </c>
      <c r="C41" s="19"/>
      <c r="D41" s="19"/>
      <c r="E41" s="30"/>
      <c r="F41" s="20">
        <v>6.1241433999994115</v>
      </c>
      <c r="G41" s="21">
        <v>6.9999999999999999E-4</v>
      </c>
      <c r="H41" s="22"/>
    </row>
    <row r="42" spans="1:8" ht="12.75" customHeight="1" x14ac:dyDescent="0.2">
      <c r="B42" s="23" t="s">
        <v>112</v>
      </c>
      <c r="C42" s="23"/>
      <c r="D42" s="23"/>
      <c r="E42" s="31"/>
      <c r="F42" s="24">
        <v>7581.4416021000006</v>
      </c>
      <c r="G42" s="25">
        <v>1.0000000000000002</v>
      </c>
      <c r="H42" s="26"/>
    </row>
    <row r="43" spans="1:8" ht="12.75" customHeight="1" x14ac:dyDescent="0.2"/>
    <row r="44" spans="1:8" ht="12.75" customHeight="1" x14ac:dyDescent="0.2">
      <c r="B44" s="17" t="s">
        <v>339</v>
      </c>
      <c r="C44" s="17"/>
    </row>
    <row r="45" spans="1:8" ht="12.75" customHeight="1" x14ac:dyDescent="0.2">
      <c r="B45" s="17" t="s">
        <v>336</v>
      </c>
      <c r="C45" s="17"/>
    </row>
    <row r="46" spans="1:8" ht="12.75" customHeight="1" x14ac:dyDescent="0.2">
      <c r="B46" s="17"/>
      <c r="C46" s="17"/>
    </row>
    <row r="47" spans="1:8" ht="12.75" customHeight="1" x14ac:dyDescent="0.2">
      <c r="B47" s="17"/>
      <c r="C47" s="17"/>
    </row>
    <row r="48" spans="1:8" ht="12.75" customHeight="1" x14ac:dyDescent="0.2">
      <c r="B48" s="17"/>
      <c r="C48" s="17"/>
    </row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sheetProtection password="C870" sheet="1" objects="1" scenarios="1"/>
  <sortState ref="B9:H19">
    <sortCondition descending="1" ref="G9:G19"/>
  </sortState>
  <mergeCells count="1">
    <mergeCell ref="B1:H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4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2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227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228</v>
      </c>
      <c r="C7" s="17"/>
      <c r="F7" s="14"/>
      <c r="G7" s="15"/>
      <c r="H7" s="16"/>
    </row>
    <row r="8" spans="1:8" ht="12.75" customHeight="1" x14ac:dyDescent="0.2">
      <c r="A8">
        <v>1</v>
      </c>
      <c r="B8" s="1" t="s">
        <v>769</v>
      </c>
      <c r="C8" t="s">
        <v>770</v>
      </c>
      <c r="D8" t="s">
        <v>210</v>
      </c>
      <c r="E8" s="29">
        <v>500000</v>
      </c>
      <c r="F8" s="14">
        <v>584.95000000000005</v>
      </c>
      <c r="G8" s="15">
        <v>0.26700000000000002</v>
      </c>
      <c r="H8" s="16">
        <v>47756</v>
      </c>
    </row>
    <row r="9" spans="1:8" ht="12.75" customHeight="1" x14ac:dyDescent="0.2">
      <c r="A9">
        <v>2</v>
      </c>
      <c r="B9" s="1" t="s">
        <v>831</v>
      </c>
      <c r="C9" t="s">
        <v>713</v>
      </c>
      <c r="D9" t="s">
        <v>210</v>
      </c>
      <c r="E9" s="29">
        <v>500000</v>
      </c>
      <c r="F9" s="14">
        <v>547.75</v>
      </c>
      <c r="G9" s="15">
        <v>0.25</v>
      </c>
      <c r="H9" s="16">
        <v>48893</v>
      </c>
    </row>
    <row r="10" spans="1:8" ht="12.75" customHeight="1" x14ac:dyDescent="0.2">
      <c r="A10">
        <v>3</v>
      </c>
      <c r="B10" s="1" t="s">
        <v>626</v>
      </c>
      <c r="C10" t="s">
        <v>819</v>
      </c>
      <c r="D10" t="s">
        <v>210</v>
      </c>
      <c r="E10" s="29">
        <v>250000</v>
      </c>
      <c r="F10" s="14">
        <v>258.07499999999999</v>
      </c>
      <c r="G10" s="15">
        <v>0.1178</v>
      </c>
      <c r="H10" s="16">
        <v>46033</v>
      </c>
    </row>
    <row r="11" spans="1:8" ht="12.75" customHeight="1" x14ac:dyDescent="0.2">
      <c r="A11">
        <v>4</v>
      </c>
      <c r="B11" s="1" t="s">
        <v>626</v>
      </c>
      <c r="C11" t="s">
        <v>627</v>
      </c>
      <c r="D11" t="s">
        <v>210</v>
      </c>
      <c r="E11" s="29">
        <v>175000</v>
      </c>
      <c r="F11" s="14">
        <v>181.5275</v>
      </c>
      <c r="G11" s="15">
        <v>8.2900000000000001E-2</v>
      </c>
      <c r="H11" s="16">
        <v>47197</v>
      </c>
    </row>
    <row r="12" spans="1:8" ht="12.75" customHeight="1" x14ac:dyDescent="0.2">
      <c r="A12">
        <v>5</v>
      </c>
      <c r="B12" s="1" t="s">
        <v>832</v>
      </c>
      <c r="C12" t="s">
        <v>229</v>
      </c>
      <c r="D12" t="s">
        <v>210</v>
      </c>
      <c r="E12" s="29">
        <v>250000</v>
      </c>
      <c r="F12" s="14">
        <v>268.35000000000002</v>
      </c>
      <c r="G12" s="15">
        <v>0.1225</v>
      </c>
      <c r="H12" s="16">
        <v>45501</v>
      </c>
    </row>
    <row r="13" spans="1:8" ht="12.75" customHeight="1" x14ac:dyDescent="0.2">
      <c r="A13">
        <v>6</v>
      </c>
      <c r="B13" s="1" t="s">
        <v>608</v>
      </c>
      <c r="C13" t="s">
        <v>233</v>
      </c>
      <c r="D13" t="s">
        <v>210</v>
      </c>
      <c r="E13" s="29">
        <v>100000</v>
      </c>
      <c r="F13" s="14">
        <v>103.31</v>
      </c>
      <c r="G13" s="15">
        <v>4.7199999999999999E-2</v>
      </c>
      <c r="H13" s="16">
        <v>45275</v>
      </c>
    </row>
    <row r="14" spans="1:8" ht="12.75" customHeight="1" x14ac:dyDescent="0.2">
      <c r="B14" s="19" t="s">
        <v>101</v>
      </c>
      <c r="C14" s="19"/>
      <c r="D14" s="19"/>
      <c r="E14" s="30"/>
      <c r="F14" s="20">
        <v>1943.9625000000001</v>
      </c>
      <c r="G14" s="21">
        <v>0.88740000000000008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109</v>
      </c>
      <c r="C16" s="17"/>
      <c r="F16" s="14">
        <v>298.47338999999999</v>
      </c>
      <c r="G16" s="15">
        <v>0.13619999999999999</v>
      </c>
      <c r="H16" s="16">
        <v>42614</v>
      </c>
    </row>
    <row r="17" spans="2:8" ht="12.75" customHeight="1" x14ac:dyDescent="0.2">
      <c r="B17" s="19" t="s">
        <v>101</v>
      </c>
      <c r="C17" s="19"/>
      <c r="D17" s="19"/>
      <c r="E17" s="30"/>
      <c r="F17" s="20">
        <v>298.47338999999999</v>
      </c>
      <c r="G17" s="21">
        <v>0.13619999999999999</v>
      </c>
      <c r="H17" s="22"/>
    </row>
    <row r="18" spans="2:8" ht="12.75" customHeight="1" x14ac:dyDescent="0.2">
      <c r="F18" s="14"/>
      <c r="G18" s="15"/>
      <c r="H18" s="16"/>
    </row>
    <row r="19" spans="2:8" ht="12.75" customHeight="1" x14ac:dyDescent="0.2">
      <c r="B19" s="17" t="s">
        <v>110</v>
      </c>
      <c r="C19" s="17"/>
      <c r="F19" s="14"/>
      <c r="G19" s="15"/>
      <c r="H19" s="16"/>
    </row>
    <row r="20" spans="2:8" ht="12.75" customHeight="1" x14ac:dyDescent="0.2">
      <c r="B20" s="17" t="s">
        <v>111</v>
      </c>
      <c r="C20" s="17"/>
      <c r="F20" s="14">
        <v>-51.570938200000001</v>
      </c>
      <c r="G20" s="15">
        <v>-2.3599999999999999E-2</v>
      </c>
      <c r="H20" s="16"/>
    </row>
    <row r="21" spans="2:8" ht="12.75" customHeight="1" x14ac:dyDescent="0.2">
      <c r="B21" s="19" t="s">
        <v>101</v>
      </c>
      <c r="C21" s="19"/>
      <c r="D21" s="19"/>
      <c r="E21" s="30"/>
      <c r="F21" s="20">
        <v>-51.570938200000001</v>
      </c>
      <c r="G21" s="21">
        <v>-2.3599999999999999E-2</v>
      </c>
      <c r="H21" s="22"/>
    </row>
    <row r="22" spans="2:8" ht="12.75" customHeight="1" x14ac:dyDescent="0.2">
      <c r="B22" s="23" t="s">
        <v>112</v>
      </c>
      <c r="C22" s="23"/>
      <c r="D22" s="23"/>
      <c r="E22" s="31"/>
      <c r="F22" s="24">
        <v>2190.8649518000002</v>
      </c>
      <c r="G22" s="25">
        <v>1</v>
      </c>
      <c r="H22" s="26"/>
    </row>
    <row r="23" spans="2:8" ht="12.75" customHeight="1" x14ac:dyDescent="0.2"/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>
      <c r="B28" s="17"/>
      <c r="C28" s="17"/>
    </row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</sheetData>
  <sheetProtection password="C870" sheet="1" objects="1" scenarios="1"/>
  <sortState ref="B8:H13">
    <sortCondition descending="1" ref="G8:G13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342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107</v>
      </c>
      <c r="C7" s="17"/>
      <c r="F7" s="14"/>
      <c r="G7" s="15"/>
      <c r="H7" s="16"/>
    </row>
    <row r="8" spans="1:8" ht="12.75" customHeight="1" x14ac:dyDescent="0.2">
      <c r="B8" s="17" t="s">
        <v>573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481</v>
      </c>
      <c r="C9" t="s">
        <v>482</v>
      </c>
      <c r="D9" t="s">
        <v>202</v>
      </c>
      <c r="E9" s="29">
        <v>100</v>
      </c>
      <c r="F9" s="14">
        <v>488.17450000000002</v>
      </c>
      <c r="G9" s="15">
        <v>4.19E-2</v>
      </c>
      <c r="H9" s="16">
        <v>42733</v>
      </c>
    </row>
    <row r="10" spans="1:8" ht="12.75" customHeight="1" x14ac:dyDescent="0.2">
      <c r="B10" s="19" t="s">
        <v>101</v>
      </c>
      <c r="C10" s="19"/>
      <c r="D10" s="19"/>
      <c r="E10" s="30"/>
      <c r="F10" s="20">
        <v>488.17450000000002</v>
      </c>
      <c r="G10" s="21">
        <v>4.19E-2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228</v>
      </c>
      <c r="C12" s="17"/>
      <c r="F12" s="14"/>
      <c r="G12" s="15"/>
      <c r="H12" s="16"/>
    </row>
    <row r="13" spans="1:8" ht="12.75" customHeight="1" x14ac:dyDescent="0.2">
      <c r="A13">
        <v>2</v>
      </c>
      <c r="B13" s="1" t="s">
        <v>832</v>
      </c>
      <c r="C13" t="s">
        <v>229</v>
      </c>
      <c r="D13" t="s">
        <v>210</v>
      </c>
      <c r="E13" s="29">
        <v>2250000</v>
      </c>
      <c r="F13" s="14">
        <v>2415.15</v>
      </c>
      <c r="G13" s="15">
        <v>0.2074</v>
      </c>
      <c r="H13" s="16">
        <v>45501</v>
      </c>
    </row>
    <row r="14" spans="1:8" ht="12.75" customHeight="1" x14ac:dyDescent="0.2">
      <c r="A14">
        <v>3</v>
      </c>
      <c r="B14" s="1" t="s">
        <v>831</v>
      </c>
      <c r="C14" t="s">
        <v>713</v>
      </c>
      <c r="D14" t="s">
        <v>210</v>
      </c>
      <c r="E14" s="29">
        <v>1500000</v>
      </c>
      <c r="F14" s="14">
        <v>1643.25</v>
      </c>
      <c r="G14" s="15">
        <v>0.1411</v>
      </c>
      <c r="H14" s="16">
        <v>48893</v>
      </c>
    </row>
    <row r="15" spans="1:8" ht="12.75" customHeight="1" x14ac:dyDescent="0.2">
      <c r="A15">
        <v>4</v>
      </c>
      <c r="B15" s="1" t="s">
        <v>769</v>
      </c>
      <c r="C15" t="s">
        <v>770</v>
      </c>
      <c r="D15" t="s">
        <v>210</v>
      </c>
      <c r="E15" s="29">
        <v>1275000</v>
      </c>
      <c r="F15" s="14">
        <v>1491.6224999999999</v>
      </c>
      <c r="G15" s="15">
        <v>0.12809999999999999</v>
      </c>
      <c r="H15" s="16">
        <v>47756</v>
      </c>
    </row>
    <row r="16" spans="1:8" ht="12.75" customHeight="1" x14ac:dyDescent="0.2">
      <c r="A16">
        <v>5</v>
      </c>
      <c r="B16" s="1" t="s">
        <v>599</v>
      </c>
      <c r="C16" t="s">
        <v>494</v>
      </c>
      <c r="D16" t="s">
        <v>210</v>
      </c>
      <c r="E16" s="29">
        <v>1000000</v>
      </c>
      <c r="F16" s="14">
        <v>1013.6</v>
      </c>
      <c r="G16" s="15">
        <v>8.6999999999999994E-2</v>
      </c>
      <c r="H16" s="16">
        <v>45465</v>
      </c>
    </row>
    <row r="17" spans="1:8" ht="12.75" customHeight="1" x14ac:dyDescent="0.2">
      <c r="A17">
        <v>6</v>
      </c>
      <c r="B17" s="1" t="s">
        <v>608</v>
      </c>
      <c r="C17" t="s">
        <v>233</v>
      </c>
      <c r="D17" t="s">
        <v>210</v>
      </c>
      <c r="E17" s="29">
        <v>900000</v>
      </c>
      <c r="F17" s="14">
        <v>929.79</v>
      </c>
      <c r="G17" s="15">
        <v>7.9799999999999996E-2</v>
      </c>
      <c r="H17" s="16">
        <v>45275</v>
      </c>
    </row>
    <row r="18" spans="1:8" ht="12.75" customHeight="1" x14ac:dyDescent="0.2">
      <c r="A18">
        <v>7</v>
      </c>
      <c r="B18" s="1" t="s">
        <v>626</v>
      </c>
      <c r="C18" t="s">
        <v>819</v>
      </c>
      <c r="D18" t="s">
        <v>210</v>
      </c>
      <c r="E18" s="29">
        <v>750000</v>
      </c>
      <c r="F18" s="14">
        <v>774.22500000000002</v>
      </c>
      <c r="G18" s="15">
        <v>6.6500000000000004E-2</v>
      </c>
      <c r="H18" s="16">
        <v>46033</v>
      </c>
    </row>
    <row r="19" spans="1:8" ht="12.75" customHeight="1" x14ac:dyDescent="0.2">
      <c r="A19">
        <v>8</v>
      </c>
      <c r="B19" s="1" t="s">
        <v>626</v>
      </c>
      <c r="C19" t="s">
        <v>627</v>
      </c>
      <c r="D19" t="s">
        <v>210</v>
      </c>
      <c r="E19" s="29">
        <v>325000</v>
      </c>
      <c r="F19" s="14">
        <v>337.1225</v>
      </c>
      <c r="G19" s="15">
        <v>2.8899999999999999E-2</v>
      </c>
      <c r="H19" s="16">
        <v>47197</v>
      </c>
    </row>
    <row r="20" spans="1:8" ht="12.75" customHeight="1" x14ac:dyDescent="0.2">
      <c r="B20" s="19" t="s">
        <v>101</v>
      </c>
      <c r="C20" s="19"/>
      <c r="D20" s="19"/>
      <c r="E20" s="30"/>
      <c r="F20" s="20">
        <v>8604.76</v>
      </c>
      <c r="G20" s="21">
        <v>0.73880000000000001</v>
      </c>
      <c r="H20" s="22"/>
    </row>
    <row r="21" spans="1:8" ht="12.75" customHeight="1" x14ac:dyDescent="0.2">
      <c r="F21" s="14"/>
      <c r="G21" s="15"/>
      <c r="H21" s="16"/>
    </row>
    <row r="22" spans="1:8" ht="12.75" customHeight="1" x14ac:dyDescent="0.2">
      <c r="B22" s="17" t="s">
        <v>146</v>
      </c>
      <c r="C22" s="17"/>
      <c r="F22" s="14"/>
      <c r="G22" s="15"/>
      <c r="H22" s="16"/>
    </row>
    <row r="23" spans="1:8" ht="12.75" customHeight="1" x14ac:dyDescent="0.2">
      <c r="B23" s="32" t="s">
        <v>572</v>
      </c>
      <c r="C23" s="17"/>
      <c r="F23" s="14"/>
      <c r="G23" s="15"/>
      <c r="H23" s="16"/>
    </row>
    <row r="24" spans="1:8" ht="12.75" customHeight="1" x14ac:dyDescent="0.2">
      <c r="A24">
        <v>9</v>
      </c>
      <c r="B24" t="s">
        <v>689</v>
      </c>
      <c r="C24" t="s">
        <v>690</v>
      </c>
      <c r="D24" t="s">
        <v>124</v>
      </c>
      <c r="E24" s="29">
        <v>100</v>
      </c>
      <c r="F24" s="14">
        <v>508.3005</v>
      </c>
      <c r="G24" s="15">
        <v>4.36E-2</v>
      </c>
      <c r="H24" s="16">
        <v>43948</v>
      </c>
    </row>
    <row r="25" spans="1:8" ht="12.75" customHeight="1" x14ac:dyDescent="0.2">
      <c r="A25">
        <v>10</v>
      </c>
      <c r="B25" t="s">
        <v>715</v>
      </c>
      <c r="C25" t="s">
        <v>714</v>
      </c>
      <c r="D25" t="s">
        <v>124</v>
      </c>
      <c r="E25" s="29">
        <v>50</v>
      </c>
      <c r="F25" s="14">
        <v>504.89699999999999</v>
      </c>
      <c r="G25" s="15">
        <v>4.3299999999999998E-2</v>
      </c>
      <c r="H25" s="16">
        <v>43350</v>
      </c>
    </row>
    <row r="26" spans="1:8" ht="12.75" customHeight="1" x14ac:dyDescent="0.2">
      <c r="A26">
        <v>11</v>
      </c>
      <c r="B26" s="65" t="s">
        <v>691</v>
      </c>
      <c r="C26" s="65" t="s">
        <v>692</v>
      </c>
      <c r="D26" t="s">
        <v>649</v>
      </c>
      <c r="E26" s="29">
        <v>5</v>
      </c>
      <c r="F26" s="14">
        <v>504.00700000000001</v>
      </c>
      <c r="G26" s="15">
        <v>4.3299999999999998E-2</v>
      </c>
      <c r="H26" s="16">
        <v>43264</v>
      </c>
    </row>
    <row r="27" spans="1:8" ht="12.75" customHeight="1" x14ac:dyDescent="0.2">
      <c r="A27">
        <v>12</v>
      </c>
      <c r="B27" s="1" t="s">
        <v>601</v>
      </c>
      <c r="C27" t="s">
        <v>231</v>
      </c>
      <c r="D27" t="s">
        <v>230</v>
      </c>
      <c r="E27" s="29">
        <v>20</v>
      </c>
      <c r="F27" s="14">
        <v>202.405</v>
      </c>
      <c r="G27" s="15">
        <v>1.7399999999999999E-2</v>
      </c>
      <c r="H27" s="16">
        <v>43259</v>
      </c>
    </row>
    <row r="28" spans="1:8" ht="12.75" customHeight="1" x14ac:dyDescent="0.2">
      <c r="B28" s="19" t="s">
        <v>101</v>
      </c>
      <c r="C28" s="19"/>
      <c r="D28" s="19"/>
      <c r="E28" s="30"/>
      <c r="F28" s="20">
        <v>1719.6095</v>
      </c>
      <c r="G28" s="21">
        <v>0.14760000000000001</v>
      </c>
      <c r="H28" s="22"/>
    </row>
    <row r="29" spans="1:8" ht="12.75" customHeight="1" x14ac:dyDescent="0.2">
      <c r="F29" s="14"/>
      <c r="G29" s="15"/>
      <c r="H29" s="16"/>
    </row>
    <row r="30" spans="1:8" ht="12.75" customHeight="1" x14ac:dyDescent="0.2">
      <c r="B30" s="17" t="s">
        <v>109</v>
      </c>
      <c r="C30" s="17"/>
      <c r="F30" s="14">
        <v>609.82668999999999</v>
      </c>
      <c r="G30" s="15">
        <v>5.2400000000000002E-2</v>
      </c>
      <c r="H30" s="16">
        <v>42614</v>
      </c>
    </row>
    <row r="31" spans="1:8" ht="12.75" customHeight="1" x14ac:dyDescent="0.2">
      <c r="B31" s="19" t="s">
        <v>101</v>
      </c>
      <c r="C31" s="19"/>
      <c r="D31" s="19"/>
      <c r="E31" s="30"/>
      <c r="F31" s="20">
        <v>609.82668999999999</v>
      </c>
      <c r="G31" s="21">
        <v>5.2400000000000002E-2</v>
      </c>
      <c r="H31" s="22"/>
    </row>
    <row r="32" spans="1:8" ht="12.75" customHeight="1" x14ac:dyDescent="0.2">
      <c r="F32" s="14"/>
      <c r="G32" s="15"/>
      <c r="H32" s="16"/>
    </row>
    <row r="33" spans="2:8" ht="12.75" customHeight="1" x14ac:dyDescent="0.2">
      <c r="B33" s="17" t="s">
        <v>110</v>
      </c>
      <c r="C33" s="17"/>
      <c r="F33" s="14"/>
      <c r="G33" s="15"/>
      <c r="H33" s="16"/>
    </row>
    <row r="34" spans="2:8" ht="12.75" customHeight="1" x14ac:dyDescent="0.2">
      <c r="B34" s="17" t="s">
        <v>111</v>
      </c>
      <c r="C34" s="17"/>
      <c r="F34" s="45">
        <v>225.16064270000061</v>
      </c>
      <c r="G34" s="15">
        <v>1.9300000000000001E-2</v>
      </c>
      <c r="H34" s="16"/>
    </row>
    <row r="35" spans="2:8" ht="12.75" customHeight="1" x14ac:dyDescent="0.2">
      <c r="B35" s="19" t="s">
        <v>101</v>
      </c>
      <c r="C35" s="19"/>
      <c r="D35" s="19"/>
      <c r="E35" s="30"/>
      <c r="F35" s="52">
        <v>225.16064270000061</v>
      </c>
      <c r="G35" s="21">
        <v>1.9300000000000001E-2</v>
      </c>
      <c r="H35" s="22"/>
    </row>
    <row r="36" spans="2:8" ht="12.75" customHeight="1" x14ac:dyDescent="0.2">
      <c r="B36" s="23" t="s">
        <v>112</v>
      </c>
      <c r="C36" s="23"/>
      <c r="D36" s="23"/>
      <c r="E36" s="31"/>
      <c r="F36" s="24">
        <v>11647.5313327</v>
      </c>
      <c r="G36" s="25">
        <v>1.0000000000000002</v>
      </c>
      <c r="H36" s="26"/>
    </row>
    <row r="37" spans="2:8" ht="12.75" customHeight="1" x14ac:dyDescent="0.2"/>
    <row r="38" spans="2:8" ht="12.75" customHeight="1" x14ac:dyDescent="0.2">
      <c r="B38" s="17" t="s">
        <v>339</v>
      </c>
      <c r="C38" s="17"/>
    </row>
    <row r="39" spans="2:8" ht="12.75" customHeight="1" x14ac:dyDescent="0.2">
      <c r="B39" s="17" t="s">
        <v>336</v>
      </c>
      <c r="C39" s="17"/>
    </row>
    <row r="40" spans="2:8" ht="12.75" customHeight="1" x14ac:dyDescent="0.2">
      <c r="B40" s="17"/>
      <c r="C40" s="17"/>
    </row>
    <row r="41" spans="2:8" ht="12.75" customHeight="1" x14ac:dyDescent="0.2">
      <c r="B41" s="17"/>
      <c r="C41" s="17"/>
    </row>
    <row r="42" spans="2:8" ht="12.75" customHeight="1" x14ac:dyDescent="0.2">
      <c r="B42" s="17"/>
      <c r="C42" s="17"/>
    </row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</sheetData>
  <sheetProtection password="C870" sheet="1" objects="1" scenarios="1"/>
  <sortState ref="B13:H19">
    <sortCondition descending="1" ref="G13:G19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232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107</v>
      </c>
      <c r="C7" s="17"/>
      <c r="F7" s="14"/>
      <c r="G7" s="15"/>
      <c r="H7" s="16"/>
    </row>
    <row r="8" spans="1:8" ht="12.75" customHeight="1" x14ac:dyDescent="0.2">
      <c r="B8" s="17" t="s">
        <v>737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491</v>
      </c>
      <c r="C9" t="s">
        <v>603</v>
      </c>
      <c r="D9" t="s">
        <v>202</v>
      </c>
      <c r="E9" s="29">
        <v>1995</v>
      </c>
      <c r="F9" s="14">
        <v>1935.5529899999999</v>
      </c>
      <c r="G9" s="15">
        <v>0.25309999999999999</v>
      </c>
      <c r="H9" s="16">
        <v>42776</v>
      </c>
    </row>
    <row r="10" spans="1:8" ht="12.75" customHeight="1" x14ac:dyDescent="0.2">
      <c r="A10">
        <v>2</v>
      </c>
      <c r="B10" s="1" t="s">
        <v>504</v>
      </c>
      <c r="C10" t="s">
        <v>604</v>
      </c>
      <c r="D10" t="s">
        <v>202</v>
      </c>
      <c r="E10" s="29">
        <v>950</v>
      </c>
      <c r="F10" s="14">
        <v>917.01599999999996</v>
      </c>
      <c r="G10" s="15">
        <v>0.11990000000000001</v>
      </c>
      <c r="H10" s="16">
        <v>42804</v>
      </c>
    </row>
    <row r="11" spans="1:8" ht="12.75" customHeight="1" x14ac:dyDescent="0.2">
      <c r="A11">
        <v>3</v>
      </c>
      <c r="B11" s="1" t="s">
        <v>407</v>
      </c>
      <c r="C11" t="s">
        <v>693</v>
      </c>
      <c r="D11" t="s">
        <v>202</v>
      </c>
      <c r="E11" s="29">
        <v>950</v>
      </c>
      <c r="F11" s="14">
        <v>916.25599999999997</v>
      </c>
      <c r="G11" s="15">
        <v>0.1198</v>
      </c>
      <c r="H11" s="16">
        <v>42807</v>
      </c>
    </row>
    <row r="12" spans="1:8" ht="12.75" customHeight="1" x14ac:dyDescent="0.2">
      <c r="A12">
        <v>4</v>
      </c>
      <c r="B12" s="1" t="s">
        <v>628</v>
      </c>
      <c r="C12" t="s">
        <v>629</v>
      </c>
      <c r="D12" t="s">
        <v>480</v>
      </c>
      <c r="E12" s="29">
        <v>950</v>
      </c>
      <c r="F12" s="14">
        <v>914.94500000000005</v>
      </c>
      <c r="G12" s="15">
        <v>0.1196</v>
      </c>
      <c r="H12" s="16">
        <v>42810</v>
      </c>
    </row>
    <row r="13" spans="1:8" ht="12.75" customHeight="1" x14ac:dyDescent="0.2">
      <c r="A13">
        <v>5</v>
      </c>
      <c r="B13" t="s">
        <v>346</v>
      </c>
      <c r="C13" t="s">
        <v>630</v>
      </c>
      <c r="D13" t="s">
        <v>480</v>
      </c>
      <c r="E13" s="29">
        <v>900</v>
      </c>
      <c r="F13" s="14">
        <v>869.99400000000003</v>
      </c>
      <c r="G13" s="15">
        <v>0.1138</v>
      </c>
      <c r="H13" s="16">
        <v>42795</v>
      </c>
    </row>
    <row r="14" spans="1:8" ht="12.75" customHeight="1" x14ac:dyDescent="0.2">
      <c r="A14">
        <v>6</v>
      </c>
      <c r="B14" s="1" t="s">
        <v>631</v>
      </c>
      <c r="C14" t="s">
        <v>632</v>
      </c>
      <c r="D14" t="s">
        <v>480</v>
      </c>
      <c r="E14" s="29">
        <v>495</v>
      </c>
      <c r="F14" s="14">
        <v>493.874865</v>
      </c>
      <c r="G14" s="15">
        <v>6.4600000000000005E-2</v>
      </c>
      <c r="H14" s="16">
        <v>42627</v>
      </c>
    </row>
    <row r="15" spans="1:8" ht="12.75" customHeight="1" x14ac:dyDescent="0.2">
      <c r="B15" s="19" t="s">
        <v>101</v>
      </c>
      <c r="C15" s="19"/>
      <c r="D15" s="19"/>
      <c r="E15" s="30"/>
      <c r="F15" s="20">
        <v>6047.6388549999992</v>
      </c>
      <c r="G15" s="21">
        <v>0.79080000000000006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17" t="s">
        <v>212</v>
      </c>
      <c r="C17" s="17"/>
      <c r="F17" s="14"/>
      <c r="G17" s="15"/>
      <c r="H17" s="16"/>
    </row>
    <row r="18" spans="1:8" ht="12.75" customHeight="1" x14ac:dyDescent="0.2">
      <c r="A18">
        <v>7</v>
      </c>
      <c r="B18" s="1" t="s">
        <v>645</v>
      </c>
      <c r="C18" t="s">
        <v>702</v>
      </c>
      <c r="D18" t="s">
        <v>210</v>
      </c>
      <c r="E18" s="29">
        <v>40000</v>
      </c>
      <c r="F18" s="14">
        <v>39.951120000000003</v>
      </c>
      <c r="G18" s="15">
        <v>5.1999999999999998E-3</v>
      </c>
      <c r="H18" s="16">
        <v>42621</v>
      </c>
    </row>
    <row r="19" spans="1:8" ht="12.75" customHeight="1" x14ac:dyDescent="0.2">
      <c r="B19" s="19" t="s">
        <v>101</v>
      </c>
      <c r="C19" s="19"/>
      <c r="D19" s="19"/>
      <c r="E19" s="30"/>
      <c r="F19" s="20">
        <v>39.951120000000003</v>
      </c>
      <c r="G19" s="21">
        <v>5.1999999999999998E-3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146</v>
      </c>
      <c r="C21" s="17"/>
      <c r="F21" s="14"/>
      <c r="G21" s="15"/>
      <c r="H21" s="16"/>
    </row>
    <row r="22" spans="1:8" ht="12.75" customHeight="1" x14ac:dyDescent="0.2">
      <c r="B22" s="32" t="s">
        <v>572</v>
      </c>
      <c r="C22" s="17"/>
      <c r="F22" s="14"/>
      <c r="G22" s="15"/>
      <c r="H22" s="16"/>
    </row>
    <row r="23" spans="1:8" ht="12.75" customHeight="1" x14ac:dyDescent="0.2">
      <c r="A23">
        <v>8</v>
      </c>
      <c r="B23" s="1" t="s">
        <v>605</v>
      </c>
      <c r="C23" t="s">
        <v>606</v>
      </c>
      <c r="D23" t="s">
        <v>124</v>
      </c>
      <c r="E23" s="29">
        <v>50</v>
      </c>
      <c r="F23" s="14">
        <v>770.03399999999999</v>
      </c>
      <c r="G23" s="15">
        <v>0.1007</v>
      </c>
      <c r="H23" s="16">
        <v>42772</v>
      </c>
    </row>
    <row r="24" spans="1:8" ht="12.75" customHeight="1" x14ac:dyDescent="0.2">
      <c r="A24">
        <v>9</v>
      </c>
      <c r="B24" s="1" t="s">
        <v>652</v>
      </c>
      <c r="C24" t="s">
        <v>633</v>
      </c>
      <c r="D24" t="s">
        <v>618</v>
      </c>
      <c r="E24" s="29">
        <v>54</v>
      </c>
      <c r="F24" s="14">
        <v>544.25519999999995</v>
      </c>
      <c r="G24" s="15">
        <v>7.1199999999999999E-2</v>
      </c>
      <c r="H24" s="16">
        <v>42769</v>
      </c>
    </row>
    <row r="25" spans="1:8" ht="12.75" customHeight="1" x14ac:dyDescent="0.2">
      <c r="A25">
        <v>10</v>
      </c>
      <c r="B25" s="1" t="s">
        <v>634</v>
      </c>
      <c r="C25" t="s">
        <v>635</v>
      </c>
      <c r="D25" t="s">
        <v>124</v>
      </c>
      <c r="E25" s="29">
        <v>21</v>
      </c>
      <c r="F25" s="14">
        <v>210.66108</v>
      </c>
      <c r="G25" s="15">
        <v>2.75E-2</v>
      </c>
      <c r="H25" s="16">
        <v>42816</v>
      </c>
    </row>
    <row r="26" spans="1:8" ht="12.75" customHeight="1" x14ac:dyDescent="0.2">
      <c r="B26" s="19" t="s">
        <v>101</v>
      </c>
      <c r="C26" s="19"/>
      <c r="D26" s="19"/>
      <c r="E26" s="30"/>
      <c r="F26" s="20">
        <v>1524.95028</v>
      </c>
      <c r="G26" s="21">
        <v>0.19939999999999999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109</v>
      </c>
      <c r="C28" s="17"/>
      <c r="F28" s="14">
        <v>2.48149</v>
      </c>
      <c r="G28" s="15">
        <v>2.9999999999999997E-4</v>
      </c>
      <c r="H28" s="16">
        <v>42614</v>
      </c>
    </row>
    <row r="29" spans="1:8" ht="12.75" customHeight="1" x14ac:dyDescent="0.2">
      <c r="B29" s="19" t="s">
        <v>101</v>
      </c>
      <c r="C29" s="19"/>
      <c r="D29" s="19"/>
      <c r="E29" s="30"/>
      <c r="F29" s="20">
        <v>2.48149</v>
      </c>
      <c r="G29" s="21">
        <v>2.9999999999999997E-4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110</v>
      </c>
      <c r="C31" s="17"/>
      <c r="F31" s="14"/>
      <c r="G31" s="15"/>
      <c r="H31" s="16"/>
    </row>
    <row r="32" spans="1:8" ht="12.75" customHeight="1" x14ac:dyDescent="0.2">
      <c r="B32" s="17" t="s">
        <v>111</v>
      </c>
      <c r="C32" s="17"/>
      <c r="F32" s="45">
        <v>31.932163200001014</v>
      </c>
      <c r="G32" s="15">
        <v>4.3E-3</v>
      </c>
      <c r="H32" s="16"/>
    </row>
    <row r="33" spans="2:8" ht="12.75" customHeight="1" x14ac:dyDescent="0.2">
      <c r="B33" s="19" t="s">
        <v>101</v>
      </c>
      <c r="C33" s="19"/>
      <c r="D33" s="19"/>
      <c r="E33" s="30"/>
      <c r="F33" s="52">
        <v>31.932163200001014</v>
      </c>
      <c r="G33" s="21">
        <v>4.3E-3</v>
      </c>
      <c r="H33" s="22"/>
    </row>
    <row r="34" spans="2:8" ht="12.75" customHeight="1" x14ac:dyDescent="0.2">
      <c r="B34" s="23" t="s">
        <v>112</v>
      </c>
      <c r="C34" s="23"/>
      <c r="D34" s="23"/>
      <c r="E34" s="31"/>
      <c r="F34" s="24">
        <v>7646.9539082000001</v>
      </c>
      <c r="G34" s="25">
        <v>1</v>
      </c>
      <c r="H34" s="26"/>
    </row>
    <row r="35" spans="2:8" ht="12.75" customHeight="1" x14ac:dyDescent="0.2"/>
    <row r="36" spans="2:8" ht="12.75" customHeight="1" x14ac:dyDescent="0.2">
      <c r="B36" s="17" t="s">
        <v>339</v>
      </c>
      <c r="C36" s="17"/>
    </row>
    <row r="37" spans="2:8" ht="12.75" customHeight="1" x14ac:dyDescent="0.2">
      <c r="B37" s="17" t="s">
        <v>336</v>
      </c>
      <c r="C37" s="17"/>
    </row>
    <row r="38" spans="2:8" ht="12.75" customHeight="1" x14ac:dyDescent="0.2">
      <c r="B38" s="17"/>
      <c r="C38" s="17"/>
    </row>
    <row r="39" spans="2:8" ht="12.75" customHeight="1" x14ac:dyDescent="0.2">
      <c r="B39" s="17"/>
      <c r="C39" s="17"/>
    </row>
    <row r="40" spans="2:8" ht="12.75" customHeight="1" x14ac:dyDescent="0.2">
      <c r="B40" s="17"/>
      <c r="C40" s="17"/>
    </row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9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28515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680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107</v>
      </c>
      <c r="C7" s="17"/>
      <c r="F7" s="14"/>
      <c r="G7" s="15"/>
      <c r="H7" s="16"/>
    </row>
    <row r="8" spans="1:8" ht="12.75" customHeight="1" x14ac:dyDescent="0.2">
      <c r="B8" s="17" t="s">
        <v>737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491</v>
      </c>
      <c r="C9" t="s">
        <v>603</v>
      </c>
      <c r="D9" t="s">
        <v>202</v>
      </c>
      <c r="E9" s="29">
        <v>505</v>
      </c>
      <c r="F9" s="14">
        <v>489.95200999999997</v>
      </c>
      <c r="G9" s="15">
        <v>2.3599999999999999E-2</v>
      </c>
      <c r="H9" s="16">
        <v>42776</v>
      </c>
    </row>
    <row r="10" spans="1:8" ht="12.75" customHeight="1" x14ac:dyDescent="0.2">
      <c r="A10">
        <v>2</v>
      </c>
      <c r="B10" t="s">
        <v>504</v>
      </c>
      <c r="C10" t="s">
        <v>604</v>
      </c>
      <c r="D10" t="s">
        <v>202</v>
      </c>
      <c r="E10" s="29">
        <v>50</v>
      </c>
      <c r="F10" s="14">
        <v>48.264000000000003</v>
      </c>
      <c r="G10" s="15">
        <v>2.3E-3</v>
      </c>
      <c r="H10" s="16">
        <v>42804</v>
      </c>
    </row>
    <row r="11" spans="1:8" ht="12.75" customHeight="1" x14ac:dyDescent="0.2">
      <c r="A11">
        <v>3</v>
      </c>
      <c r="B11" s="1" t="s">
        <v>407</v>
      </c>
      <c r="C11" t="s">
        <v>693</v>
      </c>
      <c r="D11" t="s">
        <v>202</v>
      </c>
      <c r="E11" s="29">
        <v>50</v>
      </c>
      <c r="F11" s="14">
        <v>48.223999999999997</v>
      </c>
      <c r="G11" s="15">
        <v>2.3E-3</v>
      </c>
      <c r="H11" s="16">
        <v>42807</v>
      </c>
    </row>
    <row r="12" spans="1:8" ht="12.75" customHeight="1" x14ac:dyDescent="0.2">
      <c r="A12">
        <v>4</v>
      </c>
      <c r="B12" s="1" t="s">
        <v>628</v>
      </c>
      <c r="C12" t="s">
        <v>629</v>
      </c>
      <c r="D12" t="s">
        <v>480</v>
      </c>
      <c r="E12" s="29">
        <v>50</v>
      </c>
      <c r="F12" s="14">
        <v>48.155000000000001</v>
      </c>
      <c r="G12" s="15">
        <v>2.3E-3</v>
      </c>
      <c r="H12" s="16">
        <v>42810</v>
      </c>
    </row>
    <row r="13" spans="1:8" ht="12.75" customHeight="1" x14ac:dyDescent="0.2">
      <c r="B13" s="19" t="s">
        <v>101</v>
      </c>
      <c r="C13" s="19"/>
      <c r="D13" s="19"/>
      <c r="E13" s="30"/>
      <c r="F13" s="20">
        <v>634.59501</v>
      </c>
      <c r="G13" s="21">
        <v>3.0499999999999999E-2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573</v>
      </c>
      <c r="C15" s="17"/>
      <c r="F15" s="14"/>
      <c r="G15" s="15"/>
      <c r="H15" s="16"/>
    </row>
    <row r="16" spans="1:8" ht="12.75" customHeight="1" x14ac:dyDescent="0.2">
      <c r="A16">
        <v>5</v>
      </c>
      <c r="B16" t="s">
        <v>684</v>
      </c>
      <c r="C16" t="s">
        <v>700</v>
      </c>
      <c r="D16" t="s">
        <v>480</v>
      </c>
      <c r="E16" s="29">
        <v>180</v>
      </c>
      <c r="F16" s="14">
        <v>898.64549999999997</v>
      </c>
      <c r="G16" s="15">
        <v>4.3200000000000002E-2</v>
      </c>
      <c r="H16" s="16">
        <v>42621</v>
      </c>
    </row>
    <row r="17" spans="1:8" ht="12.75" customHeight="1" x14ac:dyDescent="0.2">
      <c r="A17">
        <v>6</v>
      </c>
      <c r="B17" t="s">
        <v>481</v>
      </c>
      <c r="C17" t="s">
        <v>482</v>
      </c>
      <c r="D17" t="s">
        <v>202</v>
      </c>
      <c r="E17" s="29">
        <v>140</v>
      </c>
      <c r="F17" s="14">
        <v>683.4443</v>
      </c>
      <c r="G17" s="15">
        <v>3.2899999999999999E-2</v>
      </c>
      <c r="H17" s="16">
        <v>42733</v>
      </c>
    </row>
    <row r="18" spans="1:8" ht="12.75" customHeight="1" x14ac:dyDescent="0.2">
      <c r="A18">
        <v>7</v>
      </c>
      <c r="B18" t="s">
        <v>479</v>
      </c>
      <c r="C18" t="s">
        <v>701</v>
      </c>
      <c r="D18" t="s">
        <v>480</v>
      </c>
      <c r="E18" s="29">
        <v>100</v>
      </c>
      <c r="F18" s="14">
        <v>490.64449999999999</v>
      </c>
      <c r="G18" s="15">
        <v>2.3599999999999999E-2</v>
      </c>
      <c r="H18" s="16">
        <v>42710</v>
      </c>
    </row>
    <row r="19" spans="1:8" ht="12.75" customHeight="1" x14ac:dyDescent="0.2">
      <c r="B19" s="19" t="s">
        <v>101</v>
      </c>
      <c r="C19" s="19"/>
      <c r="D19" s="19"/>
      <c r="E19" s="30"/>
      <c r="F19" s="20">
        <v>2072.7343000000001</v>
      </c>
      <c r="G19" s="21">
        <v>9.9699999999999997E-2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228</v>
      </c>
      <c r="C21" s="17"/>
      <c r="F21" s="14"/>
      <c r="G21" s="15"/>
      <c r="H21" s="16"/>
    </row>
    <row r="22" spans="1:8" ht="12.75" customHeight="1" x14ac:dyDescent="0.2">
      <c r="A22">
        <v>8</v>
      </c>
      <c r="B22" t="s">
        <v>650</v>
      </c>
      <c r="C22" t="s">
        <v>651</v>
      </c>
      <c r="D22" t="s">
        <v>210</v>
      </c>
      <c r="E22" s="29">
        <v>1000000</v>
      </c>
      <c r="F22" s="14">
        <v>1047</v>
      </c>
      <c r="G22" s="15">
        <v>5.04E-2</v>
      </c>
      <c r="H22" s="93">
        <v>44775</v>
      </c>
    </row>
    <row r="23" spans="1:8" ht="12.75" customHeight="1" x14ac:dyDescent="0.2">
      <c r="A23">
        <v>9</v>
      </c>
      <c r="B23" t="s">
        <v>608</v>
      </c>
      <c r="C23" t="s">
        <v>233</v>
      </c>
      <c r="D23" t="s">
        <v>210</v>
      </c>
      <c r="E23" s="29">
        <v>1000000</v>
      </c>
      <c r="F23" s="14">
        <v>1033.0999999999999</v>
      </c>
      <c r="G23" s="15">
        <v>4.9700000000000001E-2</v>
      </c>
      <c r="H23" s="16">
        <v>45275</v>
      </c>
    </row>
    <row r="24" spans="1:8" ht="12.75" customHeight="1" x14ac:dyDescent="0.2">
      <c r="A24">
        <v>10</v>
      </c>
      <c r="B24" t="s">
        <v>600</v>
      </c>
      <c r="C24" t="s">
        <v>493</v>
      </c>
      <c r="D24" t="s">
        <v>210</v>
      </c>
      <c r="E24" s="29">
        <v>500000</v>
      </c>
      <c r="F24" s="14">
        <v>520.29999999999995</v>
      </c>
      <c r="G24" s="15">
        <v>2.5000000000000001E-2</v>
      </c>
      <c r="H24" s="16">
        <v>44175</v>
      </c>
    </row>
    <row r="25" spans="1:8" ht="12.75" customHeight="1" x14ac:dyDescent="0.2">
      <c r="A25">
        <v>11</v>
      </c>
      <c r="B25" t="s">
        <v>599</v>
      </c>
      <c r="C25" t="s">
        <v>494</v>
      </c>
      <c r="D25" t="s">
        <v>210</v>
      </c>
      <c r="E25" s="29">
        <v>78700</v>
      </c>
      <c r="F25" s="14">
        <v>79.770319999999998</v>
      </c>
      <c r="G25" s="15">
        <v>3.8E-3</v>
      </c>
      <c r="H25" s="16">
        <v>45465</v>
      </c>
    </row>
    <row r="26" spans="1:8" ht="12.75" customHeight="1" x14ac:dyDescent="0.2">
      <c r="B26" s="19" t="s">
        <v>101</v>
      </c>
      <c r="C26" s="19"/>
      <c r="D26" s="19"/>
      <c r="E26" s="30"/>
      <c r="F26" s="20">
        <v>2680.1703199999997</v>
      </c>
      <c r="G26" s="21">
        <v>0.12889999999999999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146</v>
      </c>
      <c r="C28" s="17"/>
      <c r="F28" s="14"/>
      <c r="G28" s="15"/>
      <c r="H28" s="16"/>
    </row>
    <row r="29" spans="1:8" ht="12.75" customHeight="1" x14ac:dyDescent="0.2">
      <c r="B29" s="32" t="s">
        <v>572</v>
      </c>
      <c r="C29" s="17"/>
      <c r="F29" s="14"/>
      <c r="G29" s="15"/>
      <c r="H29" s="16"/>
    </row>
    <row r="30" spans="1:8" ht="12.75" customHeight="1" x14ac:dyDescent="0.2">
      <c r="A30">
        <v>12</v>
      </c>
      <c r="B30" t="s">
        <v>653</v>
      </c>
      <c r="C30" t="s">
        <v>654</v>
      </c>
      <c r="D30" t="s">
        <v>124</v>
      </c>
      <c r="E30" s="29">
        <v>150</v>
      </c>
      <c r="F30" s="14">
        <v>1564.6065000000001</v>
      </c>
      <c r="G30" s="15">
        <v>7.5300000000000006E-2</v>
      </c>
      <c r="H30" s="16">
        <v>43788</v>
      </c>
    </row>
    <row r="31" spans="1:8" ht="12.75" customHeight="1" x14ac:dyDescent="0.2">
      <c r="A31">
        <v>13</v>
      </c>
      <c r="B31" t="s">
        <v>601</v>
      </c>
      <c r="C31" t="s">
        <v>231</v>
      </c>
      <c r="D31" t="s">
        <v>230</v>
      </c>
      <c r="E31" s="29">
        <v>110</v>
      </c>
      <c r="F31" s="14">
        <v>1113.2275</v>
      </c>
      <c r="G31" s="15">
        <v>5.3600000000000002E-2</v>
      </c>
      <c r="H31" s="16">
        <v>43259</v>
      </c>
    </row>
    <row r="32" spans="1:8" ht="12.75" customHeight="1" x14ac:dyDescent="0.2">
      <c r="A32">
        <v>14</v>
      </c>
      <c r="B32" t="s">
        <v>820</v>
      </c>
      <c r="C32" t="s">
        <v>821</v>
      </c>
      <c r="D32" t="s">
        <v>124</v>
      </c>
      <c r="E32" s="29">
        <v>100</v>
      </c>
      <c r="F32" s="14">
        <v>1060.665</v>
      </c>
      <c r="G32" s="15">
        <v>5.0999999999999997E-2</v>
      </c>
      <c r="H32" s="16">
        <v>44425</v>
      </c>
    </row>
    <row r="33" spans="1:8" ht="12.75" customHeight="1" x14ac:dyDescent="0.2">
      <c r="A33">
        <v>15</v>
      </c>
      <c r="B33" t="s">
        <v>610</v>
      </c>
      <c r="C33" t="s">
        <v>495</v>
      </c>
      <c r="D33" t="s">
        <v>124</v>
      </c>
      <c r="E33" s="29">
        <v>100</v>
      </c>
      <c r="F33" s="14">
        <v>1047.798</v>
      </c>
      <c r="G33" s="15">
        <v>5.04E-2</v>
      </c>
      <c r="H33" s="16">
        <v>43725</v>
      </c>
    </row>
    <row r="34" spans="1:8" ht="12.75" customHeight="1" x14ac:dyDescent="0.2">
      <c r="A34">
        <v>16</v>
      </c>
      <c r="B34" t="s">
        <v>602</v>
      </c>
      <c r="C34" t="s">
        <v>235</v>
      </c>
      <c r="D34" t="s">
        <v>124</v>
      </c>
      <c r="E34" s="29">
        <v>100</v>
      </c>
      <c r="F34" s="14">
        <v>1030.7940000000001</v>
      </c>
      <c r="G34" s="15">
        <v>4.9599999999999998E-2</v>
      </c>
      <c r="H34" s="16">
        <v>44004</v>
      </c>
    </row>
    <row r="35" spans="1:8" ht="12.75" customHeight="1" x14ac:dyDescent="0.2">
      <c r="A35">
        <v>17</v>
      </c>
      <c r="B35" t="s">
        <v>771</v>
      </c>
      <c r="C35" t="s">
        <v>497</v>
      </c>
      <c r="D35" t="s">
        <v>124</v>
      </c>
      <c r="E35" s="29">
        <v>100</v>
      </c>
      <c r="F35" s="14">
        <v>1020.388</v>
      </c>
      <c r="G35" s="15">
        <v>4.9099999999999998E-2</v>
      </c>
      <c r="H35" s="16">
        <v>43030</v>
      </c>
    </row>
    <row r="36" spans="1:8" ht="12.75" customHeight="1" x14ac:dyDescent="0.2">
      <c r="A36">
        <v>18</v>
      </c>
      <c r="B36" t="s">
        <v>609</v>
      </c>
      <c r="C36" t="s">
        <v>234</v>
      </c>
      <c r="D36" t="s">
        <v>485</v>
      </c>
      <c r="E36" s="29">
        <v>100</v>
      </c>
      <c r="F36" s="14">
        <v>1005.779</v>
      </c>
      <c r="G36" s="15">
        <v>4.8399999999999999E-2</v>
      </c>
      <c r="H36" s="16">
        <v>42940</v>
      </c>
    </row>
    <row r="37" spans="1:8" s="49" customFormat="1" ht="12.75" customHeight="1" x14ac:dyDescent="0.2">
      <c r="A37">
        <v>19</v>
      </c>
      <c r="B37" s="1" t="s">
        <v>752</v>
      </c>
      <c r="C37" t="s">
        <v>753</v>
      </c>
      <c r="D37" t="s">
        <v>754</v>
      </c>
      <c r="E37" s="29">
        <v>100</v>
      </c>
      <c r="F37" s="14">
        <v>1002.3920000000001</v>
      </c>
      <c r="G37" s="15">
        <v>4.82E-2</v>
      </c>
      <c r="H37" s="16">
        <v>43309</v>
      </c>
    </row>
    <row r="38" spans="1:8" ht="12.75" customHeight="1" x14ac:dyDescent="0.2">
      <c r="A38">
        <v>20</v>
      </c>
      <c r="B38" t="s">
        <v>687</v>
      </c>
      <c r="C38" t="s">
        <v>688</v>
      </c>
      <c r="D38" t="s">
        <v>124</v>
      </c>
      <c r="E38" s="29">
        <v>90</v>
      </c>
      <c r="F38" s="14">
        <v>903.2373</v>
      </c>
      <c r="G38" s="15">
        <v>4.3499999999999997E-2</v>
      </c>
      <c r="H38" s="16">
        <v>43004</v>
      </c>
    </row>
    <row r="39" spans="1:8" ht="12.75" customHeight="1" x14ac:dyDescent="0.2">
      <c r="A39">
        <v>21</v>
      </c>
      <c r="B39" s="65" t="s">
        <v>612</v>
      </c>
      <c r="C39" t="s">
        <v>498</v>
      </c>
      <c r="D39" t="s">
        <v>124</v>
      </c>
      <c r="E39" s="29">
        <v>50</v>
      </c>
      <c r="F39" s="14">
        <v>515.00649999999996</v>
      </c>
      <c r="G39" s="15">
        <v>2.4799999999999999E-2</v>
      </c>
      <c r="H39" s="16">
        <v>44188</v>
      </c>
    </row>
    <row r="40" spans="1:8" ht="12.75" customHeight="1" x14ac:dyDescent="0.2">
      <c r="A40">
        <v>22</v>
      </c>
      <c r="B40" t="s">
        <v>611</v>
      </c>
      <c r="C40" t="s">
        <v>496</v>
      </c>
      <c r="D40" t="s">
        <v>124</v>
      </c>
      <c r="E40" s="29">
        <v>50</v>
      </c>
      <c r="F40" s="14">
        <v>510.21499999999997</v>
      </c>
      <c r="G40" s="15">
        <v>2.4500000000000001E-2</v>
      </c>
      <c r="H40" s="16">
        <v>43170</v>
      </c>
    </row>
    <row r="41" spans="1:8" ht="12.75" customHeight="1" x14ac:dyDescent="0.2">
      <c r="A41">
        <v>23</v>
      </c>
      <c r="B41" t="s">
        <v>772</v>
      </c>
      <c r="C41" t="s">
        <v>773</v>
      </c>
      <c r="D41" t="s">
        <v>124</v>
      </c>
      <c r="E41" s="29">
        <v>50</v>
      </c>
      <c r="F41" s="14">
        <v>509.43700000000001</v>
      </c>
      <c r="G41" s="15">
        <v>2.4500000000000001E-2</v>
      </c>
      <c r="H41" s="16">
        <v>43810</v>
      </c>
    </row>
    <row r="42" spans="1:8" ht="12.75" customHeight="1" x14ac:dyDescent="0.2">
      <c r="A42">
        <v>24</v>
      </c>
      <c r="B42" t="s">
        <v>822</v>
      </c>
      <c r="C42" t="s">
        <v>823</v>
      </c>
      <c r="D42" t="s">
        <v>124</v>
      </c>
      <c r="E42" s="29">
        <v>50</v>
      </c>
      <c r="F42" s="14">
        <v>508.85550000000001</v>
      </c>
      <c r="G42" s="15">
        <v>2.4500000000000001E-2</v>
      </c>
      <c r="H42" s="16">
        <v>45432</v>
      </c>
    </row>
    <row r="43" spans="1:8" ht="12.75" customHeight="1" x14ac:dyDescent="0.2">
      <c r="A43">
        <v>25</v>
      </c>
      <c r="B43" t="s">
        <v>774</v>
      </c>
      <c r="C43" t="s">
        <v>775</v>
      </c>
      <c r="D43" t="s">
        <v>124</v>
      </c>
      <c r="E43" s="29">
        <v>50</v>
      </c>
      <c r="F43" s="14">
        <v>507.56200000000001</v>
      </c>
      <c r="G43" s="15">
        <v>2.4400000000000002E-2</v>
      </c>
      <c r="H43" s="16">
        <v>44385</v>
      </c>
    </row>
    <row r="44" spans="1:8" ht="12.75" customHeight="1" x14ac:dyDescent="0.2">
      <c r="A44">
        <v>26</v>
      </c>
      <c r="B44" t="s">
        <v>799</v>
      </c>
      <c r="C44" t="s">
        <v>800</v>
      </c>
      <c r="D44" t="s">
        <v>801</v>
      </c>
      <c r="E44" s="29">
        <v>50</v>
      </c>
      <c r="F44" s="14">
        <v>499.97199999999998</v>
      </c>
      <c r="G44" s="15">
        <v>2.41E-2</v>
      </c>
      <c r="H44" s="16">
        <v>43542</v>
      </c>
    </row>
    <row r="45" spans="1:8" ht="12.75" customHeight="1" x14ac:dyDescent="0.2">
      <c r="A45">
        <v>27</v>
      </c>
      <c r="B45" t="s">
        <v>799</v>
      </c>
      <c r="C45" t="s">
        <v>802</v>
      </c>
      <c r="D45" t="s">
        <v>801</v>
      </c>
      <c r="E45" s="29">
        <v>50000</v>
      </c>
      <c r="F45" s="14">
        <v>499.33600000000001</v>
      </c>
      <c r="G45" s="15">
        <v>2.4E-2</v>
      </c>
      <c r="H45" s="16">
        <v>43693</v>
      </c>
    </row>
    <row r="46" spans="1:8" ht="12.75" customHeight="1" x14ac:dyDescent="0.2">
      <c r="A46">
        <v>28</v>
      </c>
      <c r="B46" t="s">
        <v>824</v>
      </c>
      <c r="C46" t="s">
        <v>825</v>
      </c>
      <c r="D46" t="s">
        <v>124</v>
      </c>
      <c r="E46" s="29">
        <v>50</v>
      </c>
      <c r="F46" s="14">
        <v>499.46199999999999</v>
      </c>
      <c r="G46" s="15">
        <v>2.4E-2</v>
      </c>
      <c r="H46" s="16">
        <v>44424</v>
      </c>
    </row>
    <row r="47" spans="1:8" ht="12.75" customHeight="1" x14ac:dyDescent="0.2">
      <c r="A47">
        <v>29</v>
      </c>
      <c r="B47" t="s">
        <v>634</v>
      </c>
      <c r="C47" t="s">
        <v>635</v>
      </c>
      <c r="D47" t="s">
        <v>124</v>
      </c>
      <c r="E47" s="29">
        <v>29</v>
      </c>
      <c r="F47" s="14">
        <v>290.91291999999999</v>
      </c>
      <c r="G47" s="15">
        <v>1.4E-2</v>
      </c>
      <c r="H47" s="16">
        <v>42816</v>
      </c>
    </row>
    <row r="48" spans="1:8" ht="12.75" customHeight="1" x14ac:dyDescent="0.2">
      <c r="A48">
        <v>30</v>
      </c>
      <c r="B48" t="s">
        <v>759</v>
      </c>
      <c r="C48" t="s">
        <v>216</v>
      </c>
      <c r="D48" t="s">
        <v>834</v>
      </c>
      <c r="E48" s="29">
        <v>3294</v>
      </c>
      <c r="F48" s="14">
        <v>51.609403799999995</v>
      </c>
      <c r="G48" s="15">
        <v>2.5000000000000001E-3</v>
      </c>
      <c r="H48" s="16">
        <v>42759</v>
      </c>
    </row>
    <row r="49" spans="1:8" ht="12.75" customHeight="1" x14ac:dyDescent="0.2">
      <c r="A49">
        <v>31</v>
      </c>
      <c r="B49" t="s">
        <v>592</v>
      </c>
      <c r="C49" t="s">
        <v>217</v>
      </c>
      <c r="D49" t="s">
        <v>834</v>
      </c>
      <c r="E49" s="29">
        <v>3294</v>
      </c>
      <c r="F49" s="14">
        <v>51.606768600000002</v>
      </c>
      <c r="G49" s="15">
        <v>2.5000000000000001E-3</v>
      </c>
      <c r="H49" s="16">
        <v>42759</v>
      </c>
    </row>
    <row r="50" spans="1:8" ht="12.75" customHeight="1" x14ac:dyDescent="0.2">
      <c r="A50">
        <v>32</v>
      </c>
      <c r="B50" t="s">
        <v>593</v>
      </c>
      <c r="C50" t="s">
        <v>218</v>
      </c>
      <c r="D50" t="s">
        <v>834</v>
      </c>
      <c r="E50" s="29">
        <v>3294</v>
      </c>
      <c r="F50" s="14">
        <v>51.606768600000002</v>
      </c>
      <c r="G50" s="15">
        <v>2.5000000000000001E-3</v>
      </c>
      <c r="H50" s="16">
        <v>42759</v>
      </c>
    </row>
    <row r="51" spans="1:8" ht="12.75" customHeight="1" x14ac:dyDescent="0.2">
      <c r="A51">
        <v>33</v>
      </c>
      <c r="B51" t="s">
        <v>760</v>
      </c>
      <c r="C51" t="s">
        <v>219</v>
      </c>
      <c r="D51" t="s">
        <v>834</v>
      </c>
      <c r="E51" s="29">
        <v>2471</v>
      </c>
      <c r="F51" s="14">
        <v>38.7129099</v>
      </c>
      <c r="G51" s="15">
        <v>1.9E-3</v>
      </c>
      <c r="H51" s="16">
        <v>42759</v>
      </c>
    </row>
    <row r="52" spans="1:8" ht="12.75" customHeight="1" x14ac:dyDescent="0.2">
      <c r="A52">
        <v>34</v>
      </c>
      <c r="B52" t="s">
        <v>761</v>
      </c>
      <c r="C52" t="s">
        <v>221</v>
      </c>
      <c r="D52" t="s">
        <v>834</v>
      </c>
      <c r="E52" s="29">
        <v>1647</v>
      </c>
      <c r="F52" s="14">
        <v>25.803384300000001</v>
      </c>
      <c r="G52" s="15">
        <v>1.1999999999999999E-3</v>
      </c>
      <c r="H52" s="16">
        <v>42759</v>
      </c>
    </row>
    <row r="53" spans="1:8" ht="12.75" customHeight="1" x14ac:dyDescent="0.2">
      <c r="B53" s="19" t="s">
        <v>101</v>
      </c>
      <c r="C53" s="19"/>
      <c r="D53" s="19"/>
      <c r="E53" s="30"/>
      <c r="F53" s="20">
        <v>14308.985455199998</v>
      </c>
      <c r="G53" s="21">
        <v>0.68849999999999978</v>
      </c>
      <c r="H53" s="22"/>
    </row>
    <row r="54" spans="1:8" ht="12.75" customHeight="1" x14ac:dyDescent="0.2">
      <c r="F54" s="14"/>
      <c r="G54" s="15"/>
      <c r="H54" s="16"/>
    </row>
    <row r="55" spans="1:8" ht="12.75" customHeight="1" x14ac:dyDescent="0.2">
      <c r="B55" s="17" t="s">
        <v>109</v>
      </c>
      <c r="C55" s="17"/>
      <c r="F55" s="14">
        <v>80.697990000000004</v>
      </c>
      <c r="G55" s="15">
        <v>3.8999999999999998E-3</v>
      </c>
      <c r="H55" s="16">
        <v>42614</v>
      </c>
    </row>
    <row r="56" spans="1:8" ht="12.75" customHeight="1" x14ac:dyDescent="0.2">
      <c r="B56" s="19" t="s">
        <v>101</v>
      </c>
      <c r="C56" s="19"/>
      <c r="D56" s="19"/>
      <c r="E56" s="30"/>
      <c r="F56" s="20">
        <v>80.697990000000004</v>
      </c>
      <c r="G56" s="21">
        <v>3.8999999999999998E-3</v>
      </c>
      <c r="H56" s="22"/>
    </row>
    <row r="57" spans="1:8" ht="12.75" customHeight="1" x14ac:dyDescent="0.2">
      <c r="F57" s="14"/>
      <c r="G57" s="15"/>
      <c r="H57" s="16"/>
    </row>
    <row r="58" spans="1:8" ht="12.75" customHeight="1" x14ac:dyDescent="0.2">
      <c r="B58" s="17" t="s">
        <v>110</v>
      </c>
      <c r="C58" s="17"/>
      <c r="F58" s="14"/>
      <c r="G58" s="15"/>
      <c r="H58" s="16"/>
    </row>
    <row r="59" spans="1:8" ht="12.75" customHeight="1" x14ac:dyDescent="0.2">
      <c r="B59" s="17" t="s">
        <v>111</v>
      </c>
      <c r="C59" s="17"/>
      <c r="F59" s="14">
        <v>1006.170211699995</v>
      </c>
      <c r="G59" s="15">
        <v>4.8500000000000001E-2</v>
      </c>
      <c r="H59" s="16"/>
    </row>
    <row r="60" spans="1:8" ht="12.75" customHeight="1" x14ac:dyDescent="0.2">
      <c r="B60" s="19" t="s">
        <v>101</v>
      </c>
      <c r="C60" s="19"/>
      <c r="D60" s="19"/>
      <c r="E60" s="30"/>
      <c r="F60" s="20">
        <v>1006.170211699995</v>
      </c>
      <c r="G60" s="21">
        <v>4.8500000000000001E-2</v>
      </c>
      <c r="H60" s="22"/>
    </row>
    <row r="61" spans="1:8" ht="12.75" customHeight="1" x14ac:dyDescent="0.2">
      <c r="B61" s="23" t="s">
        <v>112</v>
      </c>
      <c r="C61" s="23"/>
      <c r="D61" s="23"/>
      <c r="E61" s="31"/>
      <c r="F61" s="24">
        <v>20783.353286899994</v>
      </c>
      <c r="G61" s="25">
        <v>0.99999999999999978</v>
      </c>
      <c r="H61" s="26"/>
    </row>
    <row r="62" spans="1:8" ht="12.75" customHeight="1" x14ac:dyDescent="0.2"/>
    <row r="63" spans="1:8" ht="12.75" customHeight="1" x14ac:dyDescent="0.2">
      <c r="B63" s="17" t="s">
        <v>339</v>
      </c>
      <c r="C63" s="17"/>
    </row>
    <row r="64" spans="1:8" ht="12.75" customHeight="1" x14ac:dyDescent="0.2">
      <c r="B64" s="17" t="s">
        <v>336</v>
      </c>
      <c r="C64" s="17"/>
    </row>
    <row r="65" spans="2:3" ht="12.75" customHeight="1" x14ac:dyDescent="0.2">
      <c r="B65" s="17"/>
      <c r="C65" s="17"/>
    </row>
    <row r="66" spans="2:3" ht="12.75" customHeight="1" x14ac:dyDescent="0.2">
      <c r="B66" s="17"/>
      <c r="C66" s="17"/>
    </row>
    <row r="67" spans="2:3" ht="12.75" customHeight="1" x14ac:dyDescent="0.2">
      <c r="B67" s="17"/>
      <c r="C67" s="17"/>
    </row>
    <row r="68" spans="2:3" ht="12.75" customHeight="1" x14ac:dyDescent="0.2"/>
    <row r="69" spans="2:3" ht="12.75" customHeight="1" x14ac:dyDescent="0.2"/>
    <row r="70" spans="2:3" ht="12.75" customHeight="1" x14ac:dyDescent="0.2"/>
    <row r="71" spans="2:3" ht="12.75" customHeight="1" x14ac:dyDescent="0.2"/>
    <row r="72" spans="2:3" ht="12.75" customHeight="1" x14ac:dyDescent="0.2"/>
    <row r="73" spans="2:3" ht="12.75" customHeight="1" x14ac:dyDescent="0.2"/>
    <row r="74" spans="2:3" ht="12.75" customHeight="1" x14ac:dyDescent="0.2"/>
    <row r="75" spans="2:3" ht="12.75" customHeight="1" x14ac:dyDescent="0.2"/>
    <row r="76" spans="2:3" ht="12.75" customHeight="1" x14ac:dyDescent="0.2"/>
    <row r="77" spans="2:3" ht="12.75" customHeight="1" x14ac:dyDescent="0.2"/>
    <row r="78" spans="2:3" ht="12.75" customHeight="1" x14ac:dyDescent="0.2"/>
    <row r="79" spans="2:3" ht="12.75" customHeight="1" x14ac:dyDescent="0.2"/>
    <row r="80" spans="2:3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</sheetData>
  <sheetProtection password="C870" sheet="1" objects="1" scenarios="1"/>
  <sortState ref="B30:H52">
    <sortCondition descending="1" ref="G30:G52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12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2"/>
      <c r="B1" s="99" t="s">
        <v>716</v>
      </c>
      <c r="C1" s="100"/>
      <c r="D1" s="100"/>
      <c r="E1" s="100"/>
      <c r="F1" s="100"/>
      <c r="G1" s="100"/>
      <c r="H1" s="100"/>
      <c r="I1" s="101"/>
    </row>
    <row r="2" spans="1:9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41" t="s">
        <v>341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572</v>
      </c>
      <c r="C8" s="17"/>
      <c r="F8" s="14"/>
      <c r="G8" s="15"/>
      <c r="H8" s="60"/>
      <c r="I8" s="61"/>
    </row>
    <row r="9" spans="1:9" ht="12.75" customHeight="1" x14ac:dyDescent="0.2">
      <c r="A9" s="49">
        <v>1</v>
      </c>
      <c r="B9" s="49" t="s">
        <v>578</v>
      </c>
      <c r="C9" s="49" t="s">
        <v>73</v>
      </c>
      <c r="D9" s="49" t="s">
        <v>19</v>
      </c>
      <c r="E9" s="39">
        <v>32780</v>
      </c>
      <c r="F9" s="47">
        <v>49.104439999999997</v>
      </c>
      <c r="G9" s="48">
        <v>2.4500000000000001E-2</v>
      </c>
      <c r="H9" s="43"/>
      <c r="I9" s="43"/>
    </row>
    <row r="10" spans="1:9" ht="12.75" customHeight="1" x14ac:dyDescent="0.2">
      <c r="A10" s="49">
        <v>2</v>
      </c>
      <c r="B10" s="49" t="s">
        <v>357</v>
      </c>
      <c r="C10" s="49" t="s">
        <v>51</v>
      </c>
      <c r="D10" s="49" t="s">
        <v>27</v>
      </c>
      <c r="E10" s="39">
        <v>1147</v>
      </c>
      <c r="F10" s="47">
        <v>39.692508500000002</v>
      </c>
      <c r="G10" s="48">
        <v>1.9800000000000002E-2</v>
      </c>
      <c r="H10" s="43"/>
      <c r="I10" s="43"/>
    </row>
    <row r="11" spans="1:9" ht="12.75" customHeight="1" x14ac:dyDescent="0.2">
      <c r="A11" s="49">
        <v>3</v>
      </c>
      <c r="B11" s="49" t="s">
        <v>385</v>
      </c>
      <c r="C11" s="49" t="s">
        <v>72</v>
      </c>
      <c r="D11" s="49" t="s">
        <v>29</v>
      </c>
      <c r="E11" s="39">
        <v>29000</v>
      </c>
      <c r="F11" s="47">
        <v>39.237000000000002</v>
      </c>
      <c r="G11" s="48">
        <v>1.9599999999999999E-2</v>
      </c>
      <c r="H11" s="43"/>
      <c r="I11" s="43"/>
    </row>
    <row r="12" spans="1:9" ht="12.75" customHeight="1" x14ac:dyDescent="0.2">
      <c r="A12" s="49">
        <v>4</v>
      </c>
      <c r="B12" s="49" t="s">
        <v>365</v>
      </c>
      <c r="C12" s="49" t="s">
        <v>53</v>
      </c>
      <c r="D12" s="49" t="s">
        <v>21</v>
      </c>
      <c r="E12" s="39">
        <v>771</v>
      </c>
      <c r="F12" s="47">
        <v>38.963641500000001</v>
      </c>
      <c r="G12" s="48">
        <v>1.9400000000000001E-2</v>
      </c>
      <c r="H12" s="43"/>
      <c r="I12" s="43"/>
    </row>
    <row r="13" spans="1:9" ht="12.75" customHeight="1" x14ac:dyDescent="0.2">
      <c r="A13" s="49">
        <v>5</v>
      </c>
      <c r="B13" s="49" t="s">
        <v>698</v>
      </c>
      <c r="C13" s="49" t="s">
        <v>699</v>
      </c>
      <c r="D13" s="49" t="s">
        <v>19</v>
      </c>
      <c r="E13" s="46">
        <v>5670</v>
      </c>
      <c r="F13" s="47">
        <v>37.172519999999999</v>
      </c>
      <c r="G13" s="48">
        <v>1.8499999999999999E-2</v>
      </c>
      <c r="H13" s="43"/>
      <c r="I13" s="43"/>
    </row>
    <row r="14" spans="1:9" ht="12.75" customHeight="1" x14ac:dyDescent="0.2">
      <c r="A14" s="49">
        <v>6</v>
      </c>
      <c r="B14" s="49" t="s">
        <v>355</v>
      </c>
      <c r="C14" s="49" t="s">
        <v>49</v>
      </c>
      <c r="D14" s="49" t="s">
        <v>27</v>
      </c>
      <c r="E14" s="46">
        <v>12934</v>
      </c>
      <c r="F14" s="47">
        <v>33.634867</v>
      </c>
      <c r="G14" s="48">
        <v>1.6799999999999999E-2</v>
      </c>
      <c r="H14" s="43"/>
      <c r="I14" s="43"/>
    </row>
    <row r="15" spans="1:9" ht="12.75" customHeight="1" x14ac:dyDescent="0.2">
      <c r="A15" s="49">
        <v>7</v>
      </c>
      <c r="B15" s="49" t="s">
        <v>356</v>
      </c>
      <c r="C15" s="49" t="s">
        <v>47</v>
      </c>
      <c r="D15" s="49" t="s">
        <v>25</v>
      </c>
      <c r="E15" s="46">
        <v>10544</v>
      </c>
      <c r="F15" s="47">
        <v>30.640864000000001</v>
      </c>
      <c r="G15" s="48">
        <v>1.5299999999999999E-2</v>
      </c>
      <c r="H15" s="43"/>
      <c r="I15" s="43"/>
    </row>
    <row r="16" spans="1:9" ht="12.75" customHeight="1" x14ac:dyDescent="0.2">
      <c r="A16" s="49">
        <v>8</v>
      </c>
      <c r="B16" s="49" t="s">
        <v>386</v>
      </c>
      <c r="C16" s="49" t="s">
        <v>85</v>
      </c>
      <c r="D16" s="49" t="s">
        <v>34</v>
      </c>
      <c r="E16" s="39">
        <v>18787</v>
      </c>
      <c r="F16" s="47">
        <v>29.091669500000002</v>
      </c>
      <c r="G16" s="48">
        <v>1.4500000000000001E-2</v>
      </c>
      <c r="H16" s="43"/>
      <c r="I16" s="43"/>
    </row>
    <row r="17" spans="1:9" ht="12.75" customHeight="1" x14ac:dyDescent="0.2">
      <c r="A17" s="49">
        <v>9</v>
      </c>
      <c r="B17" s="49" t="s">
        <v>417</v>
      </c>
      <c r="C17" s="49" t="s">
        <v>132</v>
      </c>
      <c r="D17" s="49" t="s">
        <v>10</v>
      </c>
      <c r="E17" s="46">
        <v>1970</v>
      </c>
      <c r="F17" s="47">
        <v>26.91217</v>
      </c>
      <c r="G17" s="48">
        <v>1.34E-2</v>
      </c>
      <c r="H17" s="43"/>
      <c r="I17" s="43"/>
    </row>
    <row r="18" spans="1:9" ht="12.75" customHeight="1" x14ac:dyDescent="0.2">
      <c r="A18" s="49">
        <v>10</v>
      </c>
      <c r="B18" s="49" t="s">
        <v>384</v>
      </c>
      <c r="C18" s="49" t="s">
        <v>78</v>
      </c>
      <c r="D18" s="49" t="s">
        <v>10</v>
      </c>
      <c r="E18" s="46">
        <v>37300</v>
      </c>
      <c r="F18" s="47">
        <v>25.643750000000001</v>
      </c>
      <c r="G18" s="48">
        <v>1.2800000000000001E-2</v>
      </c>
      <c r="H18" s="43"/>
      <c r="I18" s="43"/>
    </row>
    <row r="19" spans="1:9" ht="12.75" customHeight="1" x14ac:dyDescent="0.2">
      <c r="A19" s="49">
        <v>11</v>
      </c>
      <c r="B19" s="49" t="s">
        <v>347</v>
      </c>
      <c r="C19" s="49" t="s">
        <v>22</v>
      </c>
      <c r="D19" s="49" t="s">
        <v>21</v>
      </c>
      <c r="E19" s="46">
        <v>4700</v>
      </c>
      <c r="F19" s="47">
        <v>25.271899999999999</v>
      </c>
      <c r="G19" s="48">
        <v>1.26E-2</v>
      </c>
      <c r="H19" s="43"/>
      <c r="I19" s="43"/>
    </row>
    <row r="20" spans="1:9" ht="12.75" customHeight="1" x14ac:dyDescent="0.2">
      <c r="A20" s="49">
        <v>12</v>
      </c>
      <c r="B20" s="49" t="s">
        <v>17</v>
      </c>
      <c r="C20" s="49" t="s">
        <v>18</v>
      </c>
      <c r="D20" s="49" t="s">
        <v>10</v>
      </c>
      <c r="E20" s="56">
        <v>9690</v>
      </c>
      <c r="F20" s="47">
        <v>24.46725</v>
      </c>
      <c r="G20" s="48">
        <v>1.2200000000000001E-2</v>
      </c>
      <c r="H20" s="43"/>
      <c r="I20" s="43"/>
    </row>
    <row r="21" spans="1:9" ht="12.75" customHeight="1" x14ac:dyDescent="0.2">
      <c r="A21" s="49">
        <v>13</v>
      </c>
      <c r="B21" s="49" t="s">
        <v>359</v>
      </c>
      <c r="C21" s="49" t="s">
        <v>79</v>
      </c>
      <c r="D21" s="49" t="s">
        <v>36</v>
      </c>
      <c r="E21" s="57">
        <v>4513</v>
      </c>
      <c r="F21" s="47">
        <v>23.740636500000001</v>
      </c>
      <c r="G21" s="48">
        <v>1.18E-2</v>
      </c>
      <c r="H21" s="43"/>
      <c r="I21" s="43"/>
    </row>
    <row r="22" spans="1:9" ht="12.75" customHeight="1" x14ac:dyDescent="0.2">
      <c r="A22" s="49">
        <v>14</v>
      </c>
      <c r="B22" s="49" t="s">
        <v>346</v>
      </c>
      <c r="C22" s="49" t="s">
        <v>11</v>
      </c>
      <c r="D22" s="49" t="s">
        <v>10</v>
      </c>
      <c r="E22" s="46">
        <v>9060</v>
      </c>
      <c r="F22" s="47">
        <v>23.3748</v>
      </c>
      <c r="G22" s="48">
        <v>1.1599999999999999E-2</v>
      </c>
      <c r="H22" s="43"/>
      <c r="I22" s="43"/>
    </row>
    <row r="23" spans="1:9" ht="12.75" customHeight="1" x14ac:dyDescent="0.2">
      <c r="A23" s="49">
        <v>15</v>
      </c>
      <c r="B23" s="49" t="s">
        <v>373</v>
      </c>
      <c r="C23" s="49" t="s">
        <v>65</v>
      </c>
      <c r="D23" s="49" t="s">
        <v>23</v>
      </c>
      <c r="E23" s="39">
        <v>2866</v>
      </c>
      <c r="F23" s="47">
        <v>22.665761</v>
      </c>
      <c r="G23" s="48">
        <v>1.1299999999999999E-2</v>
      </c>
      <c r="H23" s="43"/>
      <c r="I23" s="43"/>
    </row>
    <row r="24" spans="1:9" ht="12.75" customHeight="1" x14ac:dyDescent="0.2">
      <c r="A24" s="49">
        <v>16</v>
      </c>
      <c r="B24" s="49" t="s">
        <v>550</v>
      </c>
      <c r="C24" s="49" t="s">
        <v>296</v>
      </c>
      <c r="D24" s="49" t="s">
        <v>10</v>
      </c>
      <c r="E24" s="39">
        <v>15977</v>
      </c>
      <c r="F24" s="47">
        <v>22.639409000000001</v>
      </c>
      <c r="G24" s="48">
        <v>1.1299999999999999E-2</v>
      </c>
      <c r="H24" s="43"/>
      <c r="I24" s="43"/>
    </row>
    <row r="25" spans="1:9" ht="12.75" customHeight="1" x14ac:dyDescent="0.2">
      <c r="A25" s="49">
        <v>17</v>
      </c>
      <c r="B25" s="49" t="s">
        <v>367</v>
      </c>
      <c r="C25" s="49" t="s">
        <v>30</v>
      </c>
      <c r="D25" s="49" t="s">
        <v>21</v>
      </c>
      <c r="E25" s="39">
        <v>6805</v>
      </c>
      <c r="F25" s="47">
        <v>22.146872500000001</v>
      </c>
      <c r="G25" s="48">
        <v>1.0999999999999999E-2</v>
      </c>
      <c r="H25" s="43"/>
      <c r="I25" s="43"/>
    </row>
    <row r="26" spans="1:9" ht="12.75" customHeight="1" x14ac:dyDescent="0.2">
      <c r="A26" s="49">
        <v>18</v>
      </c>
      <c r="B26" s="49" t="s">
        <v>436</v>
      </c>
      <c r="C26" s="49" t="s">
        <v>156</v>
      </c>
      <c r="D26" s="49" t="s">
        <v>32</v>
      </c>
      <c r="E26" s="39">
        <v>4925</v>
      </c>
      <c r="F26" s="47">
        <v>22.017212499999999</v>
      </c>
      <c r="G26" s="48">
        <v>1.0999999999999999E-2</v>
      </c>
      <c r="H26" s="43"/>
      <c r="I26" s="43"/>
    </row>
    <row r="27" spans="1:9" ht="12.75" customHeight="1" x14ac:dyDescent="0.2">
      <c r="A27" s="49">
        <v>19</v>
      </c>
      <c r="B27" s="49" t="s">
        <v>368</v>
      </c>
      <c r="C27" s="49" t="s">
        <v>87</v>
      </c>
      <c r="D27" s="49" t="s">
        <v>353</v>
      </c>
      <c r="E27" s="39">
        <v>16030</v>
      </c>
      <c r="F27" s="47">
        <v>20.855029999999999</v>
      </c>
      <c r="G27" s="48">
        <v>1.04E-2</v>
      </c>
      <c r="H27" s="43"/>
      <c r="I27" s="43"/>
    </row>
    <row r="28" spans="1:9" ht="12.75" customHeight="1" x14ac:dyDescent="0.2">
      <c r="A28" s="49">
        <v>20</v>
      </c>
      <c r="B28" s="49" t="s">
        <v>377</v>
      </c>
      <c r="C28" s="49" t="s">
        <v>82</v>
      </c>
      <c r="D28" s="49" t="s">
        <v>40</v>
      </c>
      <c r="E28" s="39">
        <v>10210</v>
      </c>
      <c r="F28" s="47">
        <v>20.098385</v>
      </c>
      <c r="G28" s="48">
        <v>0.01</v>
      </c>
      <c r="H28" s="43"/>
      <c r="I28" s="43"/>
    </row>
    <row r="29" spans="1:9" ht="12.75" customHeight="1" x14ac:dyDescent="0.2">
      <c r="A29" s="49">
        <v>21</v>
      </c>
      <c r="B29" s="49" t="s">
        <v>636</v>
      </c>
      <c r="C29" s="49" t="s">
        <v>637</v>
      </c>
      <c r="D29" s="49" t="s">
        <v>27</v>
      </c>
      <c r="E29" s="39">
        <v>17500</v>
      </c>
      <c r="F29" s="47">
        <v>19.092500000000001</v>
      </c>
      <c r="G29" s="48">
        <v>9.4999999999999998E-3</v>
      </c>
      <c r="H29" s="43"/>
      <c r="I29" s="43"/>
    </row>
    <row r="30" spans="1:9" ht="12.75" customHeight="1" x14ac:dyDescent="0.2">
      <c r="B30" s="19" t="s">
        <v>101</v>
      </c>
      <c r="C30" s="19"/>
      <c r="D30" s="19"/>
      <c r="E30" s="30"/>
      <c r="F30" s="20">
        <v>596.46318700000006</v>
      </c>
      <c r="G30" s="21">
        <v>0.29730000000000006</v>
      </c>
      <c r="H30" s="21"/>
      <c r="I30" s="22"/>
    </row>
    <row r="31" spans="1:9" ht="12.75" customHeight="1" x14ac:dyDescent="0.2">
      <c r="F31" s="47"/>
      <c r="G31" s="15"/>
      <c r="H31" s="15"/>
      <c r="I31" s="16"/>
    </row>
    <row r="32" spans="1:9" ht="12.75" customHeight="1" x14ac:dyDescent="0.2">
      <c r="B32" s="17" t="s">
        <v>833</v>
      </c>
      <c r="C32" s="17"/>
      <c r="E32" s="39"/>
      <c r="F32" s="47"/>
      <c r="G32" s="48"/>
      <c r="H32" s="48"/>
      <c r="I32" s="50"/>
    </row>
    <row r="33" spans="1:9" ht="12.75" customHeight="1" x14ac:dyDescent="0.2">
      <c r="A33" s="49">
        <v>22</v>
      </c>
      <c r="B33" s="65" t="s">
        <v>343</v>
      </c>
      <c r="C33" s="65" t="s">
        <v>14</v>
      </c>
      <c r="D33" t="s">
        <v>10</v>
      </c>
      <c r="E33" s="77">
        <v>15000</v>
      </c>
      <c r="F33" s="78">
        <v>193.68</v>
      </c>
      <c r="G33" s="79">
        <v>9.6500000000000002E-2</v>
      </c>
      <c r="H33" s="48"/>
      <c r="I33" s="50"/>
    </row>
    <row r="34" spans="1:9" ht="12.75" customHeight="1" x14ac:dyDescent="0.2">
      <c r="A34" s="49">
        <v>23</v>
      </c>
      <c r="B34" s="65" t="s">
        <v>343</v>
      </c>
      <c r="C34" s="65"/>
      <c r="D34" s="49" t="s">
        <v>625</v>
      </c>
      <c r="E34" s="39">
        <v>-15000</v>
      </c>
      <c r="F34" s="47">
        <v>-194.47499999999999</v>
      </c>
      <c r="G34" s="62"/>
      <c r="H34" s="76">
        <v>-9.69E-2</v>
      </c>
      <c r="I34" s="50">
        <v>42642</v>
      </c>
    </row>
    <row r="35" spans="1:9" ht="12.75" customHeight="1" x14ac:dyDescent="0.2">
      <c r="A35" s="49">
        <v>24</v>
      </c>
      <c r="B35" s="65" t="s">
        <v>529</v>
      </c>
      <c r="C35" s="65" t="s">
        <v>274</v>
      </c>
      <c r="D35" t="s">
        <v>41</v>
      </c>
      <c r="E35" s="77">
        <v>60000</v>
      </c>
      <c r="F35" s="78">
        <v>111.18</v>
      </c>
      <c r="G35" s="79">
        <v>5.5399999999999998E-2</v>
      </c>
      <c r="H35" s="48"/>
      <c r="I35" s="50"/>
    </row>
    <row r="36" spans="1:9" ht="12.75" customHeight="1" x14ac:dyDescent="0.2">
      <c r="A36" s="49">
        <v>25</v>
      </c>
      <c r="B36" s="65" t="s">
        <v>529</v>
      </c>
      <c r="C36" s="65"/>
      <c r="D36" s="49" t="s">
        <v>625</v>
      </c>
      <c r="E36" s="39">
        <v>-60000</v>
      </c>
      <c r="F36" s="47">
        <v>-112.17</v>
      </c>
      <c r="G36" s="62"/>
      <c r="H36" s="76">
        <v>-5.5899999999999998E-2</v>
      </c>
      <c r="I36" s="50">
        <v>42642</v>
      </c>
    </row>
    <row r="37" spans="1:9" ht="12.75" customHeight="1" x14ac:dyDescent="0.2">
      <c r="A37" s="49">
        <v>26</v>
      </c>
      <c r="B37" s="65" t="s">
        <v>354</v>
      </c>
      <c r="C37" s="65" t="s">
        <v>37</v>
      </c>
      <c r="D37" t="s">
        <v>19</v>
      </c>
      <c r="E37" s="77">
        <v>14300</v>
      </c>
      <c r="F37" s="78">
        <v>103.59635</v>
      </c>
      <c r="G37" s="79">
        <v>5.16E-2</v>
      </c>
      <c r="H37" s="48"/>
      <c r="I37" s="50"/>
    </row>
    <row r="38" spans="1:9" ht="12.75" customHeight="1" x14ac:dyDescent="0.2">
      <c r="A38" s="49">
        <v>27</v>
      </c>
      <c r="B38" s="65" t="s">
        <v>354</v>
      </c>
      <c r="C38" s="65"/>
      <c r="D38" s="49" t="s">
        <v>625</v>
      </c>
      <c r="E38" s="39">
        <v>-14300</v>
      </c>
      <c r="F38" s="47">
        <v>-103.961</v>
      </c>
      <c r="G38" s="62"/>
      <c r="H38" s="76">
        <v>-5.1799999999999999E-2</v>
      </c>
      <c r="I38" s="50">
        <v>42642</v>
      </c>
    </row>
    <row r="39" spans="1:9" ht="12.75" customHeight="1" x14ac:dyDescent="0.2">
      <c r="A39" s="49">
        <v>28</v>
      </c>
      <c r="B39" s="65" t="s">
        <v>717</v>
      </c>
      <c r="C39" s="65" t="s">
        <v>718</v>
      </c>
      <c r="D39" t="s">
        <v>15</v>
      </c>
      <c r="E39" s="77">
        <v>44000</v>
      </c>
      <c r="F39" s="78">
        <v>89.341999999999999</v>
      </c>
      <c r="G39" s="79">
        <v>4.4499999999999998E-2</v>
      </c>
      <c r="H39" s="48"/>
      <c r="I39" s="50"/>
    </row>
    <row r="40" spans="1:9" ht="12.75" customHeight="1" x14ac:dyDescent="0.2">
      <c r="A40" s="49">
        <v>29</v>
      </c>
      <c r="B40" s="65" t="s">
        <v>717</v>
      </c>
      <c r="C40" s="65"/>
      <c r="D40" s="49" t="s">
        <v>625</v>
      </c>
      <c r="E40" s="39">
        <v>-44000</v>
      </c>
      <c r="F40" s="47">
        <v>-89.98</v>
      </c>
      <c r="G40" s="62"/>
      <c r="H40" s="76">
        <v>-4.48E-2</v>
      </c>
      <c r="I40" s="50">
        <v>42642</v>
      </c>
    </row>
    <row r="41" spans="1:9" ht="12.75" customHeight="1" x14ac:dyDescent="0.2">
      <c r="A41" s="49">
        <v>30</v>
      </c>
      <c r="B41" s="65" t="s">
        <v>344</v>
      </c>
      <c r="C41" s="65" t="s">
        <v>16</v>
      </c>
      <c r="D41" t="s">
        <v>15</v>
      </c>
      <c r="E41" s="77">
        <v>8500</v>
      </c>
      <c r="F41" s="78">
        <v>88.047250000000005</v>
      </c>
      <c r="G41" s="79">
        <v>4.3900000000000002E-2</v>
      </c>
      <c r="H41" s="48"/>
      <c r="I41" s="50"/>
    </row>
    <row r="42" spans="1:9" ht="12.75" customHeight="1" x14ac:dyDescent="0.2">
      <c r="A42" s="49">
        <v>31</v>
      </c>
      <c r="B42" s="65" t="s">
        <v>344</v>
      </c>
      <c r="C42" s="65"/>
      <c r="D42" s="49" t="s">
        <v>625</v>
      </c>
      <c r="E42" s="39">
        <v>-8500</v>
      </c>
      <c r="F42" s="47">
        <v>-88.552999999999997</v>
      </c>
      <c r="G42" s="62"/>
      <c r="H42" s="76">
        <v>-4.41E-2</v>
      </c>
      <c r="I42" s="50">
        <v>42642</v>
      </c>
    </row>
    <row r="43" spans="1:9" ht="12.75" customHeight="1" x14ac:dyDescent="0.2">
      <c r="A43" s="49">
        <v>32</v>
      </c>
      <c r="B43" s="65" t="s">
        <v>719</v>
      </c>
      <c r="C43" s="65" t="s">
        <v>720</v>
      </c>
      <c r="D43" t="s">
        <v>21</v>
      </c>
      <c r="E43" s="77">
        <v>84000</v>
      </c>
      <c r="F43" s="78">
        <v>73.542000000000002</v>
      </c>
      <c r="G43" s="79">
        <v>3.6600000000000001E-2</v>
      </c>
      <c r="H43" s="48"/>
      <c r="I43" s="50"/>
    </row>
    <row r="44" spans="1:9" ht="12.75" customHeight="1" x14ac:dyDescent="0.2">
      <c r="A44" s="49">
        <v>33</v>
      </c>
      <c r="B44" s="65" t="s">
        <v>719</v>
      </c>
      <c r="C44" s="65"/>
      <c r="D44" s="49" t="s">
        <v>625</v>
      </c>
      <c r="E44" s="39">
        <v>-84000</v>
      </c>
      <c r="F44" s="47">
        <v>-74.046000000000006</v>
      </c>
      <c r="G44" s="62"/>
      <c r="H44" s="76">
        <v>-3.6900000000000002E-2</v>
      </c>
      <c r="I44" s="50">
        <v>42642</v>
      </c>
    </row>
    <row r="45" spans="1:9" ht="12.75" customHeight="1" x14ac:dyDescent="0.2">
      <c r="A45" s="49">
        <v>34</v>
      </c>
      <c r="B45" s="65" t="s">
        <v>658</v>
      </c>
      <c r="C45" s="65" t="s">
        <v>659</v>
      </c>
      <c r="D45" t="s">
        <v>115</v>
      </c>
      <c r="E45" s="77">
        <v>35000</v>
      </c>
      <c r="F45" s="78">
        <v>69.702500000000001</v>
      </c>
      <c r="G45" s="79">
        <v>3.4700000000000002E-2</v>
      </c>
      <c r="H45" s="48"/>
      <c r="I45" s="50"/>
    </row>
    <row r="46" spans="1:9" ht="12.75" customHeight="1" x14ac:dyDescent="0.2">
      <c r="A46" s="49">
        <v>35</v>
      </c>
      <c r="B46" s="65" t="s">
        <v>658</v>
      </c>
      <c r="C46" s="65"/>
      <c r="D46" s="49" t="s">
        <v>625</v>
      </c>
      <c r="E46" s="39">
        <v>-35000</v>
      </c>
      <c r="F46" s="47">
        <v>-70.245000000000005</v>
      </c>
      <c r="G46" s="62"/>
      <c r="H46" s="76">
        <v>-3.5000000000000003E-2</v>
      </c>
      <c r="I46" s="50">
        <v>42642</v>
      </c>
    </row>
    <row r="47" spans="1:9" ht="12.75" customHeight="1" x14ac:dyDescent="0.2">
      <c r="A47" s="49">
        <v>36</v>
      </c>
      <c r="B47" s="65" t="s">
        <v>543</v>
      </c>
      <c r="C47" s="65" t="s">
        <v>302</v>
      </c>
      <c r="D47" t="s">
        <v>118</v>
      </c>
      <c r="E47" s="77">
        <v>6000</v>
      </c>
      <c r="F47" s="78">
        <v>28.344000000000001</v>
      </c>
      <c r="G47" s="79">
        <v>1.41E-2</v>
      </c>
      <c r="H47" s="48"/>
      <c r="I47" s="50"/>
    </row>
    <row r="48" spans="1:9" ht="12.75" customHeight="1" x14ac:dyDescent="0.2">
      <c r="A48" s="49">
        <v>37</v>
      </c>
      <c r="B48" s="65" t="s">
        <v>543</v>
      </c>
      <c r="C48" s="65"/>
      <c r="D48" s="49" t="s">
        <v>625</v>
      </c>
      <c r="E48" s="39">
        <v>-6000</v>
      </c>
      <c r="F48" s="47">
        <v>-28.536000000000001</v>
      </c>
      <c r="G48" s="62"/>
      <c r="H48" s="76">
        <v>-1.4200000000000001E-2</v>
      </c>
      <c r="I48" s="50">
        <v>42642</v>
      </c>
    </row>
    <row r="49" spans="1:9" ht="12.75" customHeight="1" x14ac:dyDescent="0.2">
      <c r="A49" s="49">
        <v>38</v>
      </c>
      <c r="B49" s="65" t="s">
        <v>376</v>
      </c>
      <c r="C49" s="65" t="s">
        <v>86</v>
      </c>
      <c r="D49" t="s">
        <v>34</v>
      </c>
      <c r="E49" s="77">
        <v>12500</v>
      </c>
      <c r="F49" s="78">
        <v>28.331250000000001</v>
      </c>
      <c r="G49" s="79">
        <v>1.41E-2</v>
      </c>
      <c r="H49" s="48"/>
      <c r="I49" s="50"/>
    </row>
    <row r="50" spans="1:9" ht="12.75" customHeight="1" x14ac:dyDescent="0.2">
      <c r="A50" s="49">
        <v>39</v>
      </c>
      <c r="B50" s="65" t="s">
        <v>376</v>
      </c>
      <c r="C50" s="65"/>
      <c r="D50" s="49" t="s">
        <v>625</v>
      </c>
      <c r="E50" s="39">
        <v>-12500</v>
      </c>
      <c r="F50" s="47">
        <v>-28.493749999999999</v>
      </c>
      <c r="G50" s="62"/>
      <c r="H50" s="76">
        <v>-1.4200000000000001E-2</v>
      </c>
      <c r="I50" s="50">
        <v>42642</v>
      </c>
    </row>
    <row r="51" spans="1:9" ht="12.75" customHeight="1" x14ac:dyDescent="0.2">
      <c r="A51" s="49">
        <v>40</v>
      </c>
      <c r="B51" s="65" t="s">
        <v>356</v>
      </c>
      <c r="C51" s="65" t="s">
        <v>47</v>
      </c>
      <c r="D51" t="s">
        <v>25</v>
      </c>
      <c r="E51" s="77">
        <v>30000</v>
      </c>
      <c r="F51" s="78">
        <v>87.18</v>
      </c>
      <c r="G51" s="79">
        <v>4.3400000000000001E-2</v>
      </c>
      <c r="H51" s="48"/>
      <c r="I51" s="50"/>
    </row>
    <row r="52" spans="1:9" ht="12.75" customHeight="1" x14ac:dyDescent="0.2">
      <c r="A52" s="49">
        <v>41</v>
      </c>
      <c r="B52" s="65" t="s">
        <v>356</v>
      </c>
      <c r="C52" s="65"/>
      <c r="D52" s="49" t="s">
        <v>625</v>
      </c>
      <c r="E52" s="39">
        <v>-30000</v>
      </c>
      <c r="F52" s="47">
        <v>-87.584999999999994</v>
      </c>
      <c r="G52" s="62"/>
      <c r="H52" s="76">
        <v>-4.36E-2</v>
      </c>
      <c r="I52" s="50">
        <v>42642</v>
      </c>
    </row>
    <row r="53" spans="1:9" s="49" customFormat="1" x14ac:dyDescent="0.2">
      <c r="A53"/>
      <c r="B53" s="19" t="s">
        <v>101</v>
      </c>
      <c r="C53" s="19"/>
      <c r="D53" s="19"/>
      <c r="E53" s="20"/>
      <c r="F53" s="20">
        <v>872.94534999999996</v>
      </c>
      <c r="G53" s="21">
        <v>0.43480000000000002</v>
      </c>
      <c r="H53" s="21">
        <v>-0.4373999999999999</v>
      </c>
      <c r="I53" s="22"/>
    </row>
    <row r="54" spans="1:9" s="49" customFormat="1" x14ac:dyDescent="0.2">
      <c r="A54"/>
      <c r="B54"/>
      <c r="C54"/>
      <c r="D54"/>
      <c r="E54" s="29"/>
      <c r="F54" s="47"/>
      <c r="G54" s="15"/>
      <c r="H54" s="15"/>
      <c r="I54" s="16"/>
    </row>
    <row r="55" spans="1:9" s="49" customFormat="1" x14ac:dyDescent="0.2">
      <c r="A55"/>
      <c r="B55" s="17" t="s">
        <v>107</v>
      </c>
      <c r="C55" s="17"/>
      <c r="D55"/>
      <c r="E55" s="29"/>
      <c r="F55" s="14"/>
      <c r="G55" s="15"/>
      <c r="H55" s="15"/>
      <c r="I55" s="16"/>
    </row>
    <row r="56" spans="1:9" s="49" customFormat="1" x14ac:dyDescent="0.2">
      <c r="A56"/>
      <c r="B56" s="17" t="s">
        <v>573</v>
      </c>
      <c r="C56" s="17"/>
      <c r="D56"/>
      <c r="E56" s="29"/>
      <c r="F56" s="14"/>
      <c r="G56" s="15"/>
      <c r="H56" s="15"/>
      <c r="I56" s="16"/>
    </row>
    <row r="57" spans="1:9" s="49" customFormat="1" x14ac:dyDescent="0.2">
      <c r="A57" s="49">
        <v>42</v>
      </c>
      <c r="B57" s="65" t="s">
        <v>765</v>
      </c>
      <c r="C57" s="65" t="s">
        <v>766</v>
      </c>
      <c r="D57" t="s">
        <v>202</v>
      </c>
      <c r="E57" s="29">
        <v>30</v>
      </c>
      <c r="F57" s="14">
        <v>149.16825</v>
      </c>
      <c r="G57" s="15">
        <v>7.4300000000000005E-2</v>
      </c>
      <c r="H57" s="15"/>
      <c r="I57" s="16">
        <v>42641</v>
      </c>
    </row>
    <row r="58" spans="1:9" x14ac:dyDescent="0.2">
      <c r="B58" s="19" t="s">
        <v>101</v>
      </c>
      <c r="C58" s="19"/>
      <c r="D58" s="19"/>
      <c r="E58" s="30"/>
      <c r="F58" s="20">
        <v>149.16825</v>
      </c>
      <c r="G58" s="21">
        <v>7.4300000000000005E-2</v>
      </c>
      <c r="H58" s="21"/>
      <c r="I58" s="22"/>
    </row>
    <row r="59" spans="1:9" x14ac:dyDescent="0.2">
      <c r="F59" s="47"/>
      <c r="G59" s="15"/>
      <c r="H59" s="15"/>
      <c r="I59" s="16"/>
    </row>
    <row r="60" spans="1:9" x14ac:dyDescent="0.2">
      <c r="B60" s="17" t="s">
        <v>212</v>
      </c>
      <c r="F60" s="14"/>
      <c r="G60" s="15"/>
      <c r="H60" s="15"/>
      <c r="I60" s="16"/>
    </row>
    <row r="61" spans="1:9" x14ac:dyDescent="0.2">
      <c r="A61">
        <v>43</v>
      </c>
      <c r="B61" t="s">
        <v>645</v>
      </c>
      <c r="C61" t="s">
        <v>702</v>
      </c>
      <c r="D61" t="s">
        <v>210</v>
      </c>
      <c r="E61" s="29">
        <v>24000</v>
      </c>
      <c r="F61" s="14">
        <v>23.970672</v>
      </c>
      <c r="G61" s="15">
        <v>1.1900000000000001E-2</v>
      </c>
      <c r="H61" s="15"/>
      <c r="I61" s="16">
        <v>42621</v>
      </c>
    </row>
    <row r="62" spans="1:9" x14ac:dyDescent="0.2">
      <c r="B62" s="19" t="s">
        <v>101</v>
      </c>
      <c r="C62" s="19"/>
      <c r="D62" s="19"/>
      <c r="E62" s="30"/>
      <c r="F62" s="20">
        <v>23.970672</v>
      </c>
      <c r="G62" s="21">
        <v>1.1900000000000001E-2</v>
      </c>
      <c r="H62" s="21"/>
      <c r="I62" s="22"/>
    </row>
    <row r="63" spans="1:9" s="49" customFormat="1" x14ac:dyDescent="0.2">
      <c r="B63" s="68"/>
      <c r="C63" s="68"/>
      <c r="D63" s="68"/>
      <c r="E63" s="69"/>
      <c r="F63" s="70"/>
      <c r="G63" s="71"/>
      <c r="H63" s="71"/>
      <c r="I63" s="72"/>
    </row>
    <row r="64" spans="1:9" s="49" customFormat="1" x14ac:dyDescent="0.2">
      <c r="B64" s="17" t="s">
        <v>676</v>
      </c>
      <c r="C64" s="17"/>
      <c r="D64"/>
      <c r="E64" s="29"/>
      <c r="F64" s="14"/>
      <c r="G64" s="15"/>
      <c r="H64" s="34"/>
      <c r="I64" s="72"/>
    </row>
    <row r="65" spans="1:9" s="49" customFormat="1" x14ac:dyDescent="0.2">
      <c r="A65">
        <v>44</v>
      </c>
      <c r="B65" s="65" t="s">
        <v>343</v>
      </c>
      <c r="C65" s="17"/>
      <c r="D65" t="s">
        <v>677</v>
      </c>
      <c r="E65" s="29"/>
      <c r="F65" s="14">
        <v>150</v>
      </c>
      <c r="G65" s="15">
        <v>7.4700000000000003E-2</v>
      </c>
      <c r="H65" s="34"/>
      <c r="I65" s="64">
        <v>42634</v>
      </c>
    </row>
    <row r="66" spans="1:9" s="49" customFormat="1" x14ac:dyDescent="0.2">
      <c r="B66" s="19" t="s">
        <v>101</v>
      </c>
      <c r="C66" s="19"/>
      <c r="D66" s="19"/>
      <c r="E66" s="30"/>
      <c r="F66" s="20">
        <v>150</v>
      </c>
      <c r="G66" s="21">
        <v>7.4700000000000003E-2</v>
      </c>
      <c r="H66" s="63"/>
      <c r="I66" s="63"/>
    </row>
    <row r="67" spans="1:9" x14ac:dyDescent="0.2">
      <c r="F67" s="47"/>
      <c r="G67" s="15"/>
      <c r="H67" s="15"/>
      <c r="I67" s="16"/>
    </row>
    <row r="68" spans="1:9" x14ac:dyDescent="0.2">
      <c r="B68" s="17" t="s">
        <v>109</v>
      </c>
      <c r="C68" s="17"/>
      <c r="F68" s="14">
        <v>216.38576</v>
      </c>
      <c r="G68" s="15">
        <v>0.10780000000000001</v>
      </c>
      <c r="H68" s="15"/>
      <c r="I68" s="16">
        <v>42614</v>
      </c>
    </row>
    <row r="69" spans="1:9" x14ac:dyDescent="0.2">
      <c r="B69" s="19" t="s">
        <v>101</v>
      </c>
      <c r="C69" s="19"/>
      <c r="D69" s="19"/>
      <c r="E69" s="30"/>
      <c r="F69" s="20">
        <v>216.38576</v>
      </c>
      <c r="G69" s="21">
        <v>0.10780000000000001</v>
      </c>
      <c r="H69" s="21"/>
      <c r="I69" s="22"/>
    </row>
    <row r="70" spans="1:9" x14ac:dyDescent="0.2">
      <c r="F70" s="14"/>
      <c r="G70" s="15"/>
      <c r="H70" s="15"/>
      <c r="I70" s="16"/>
    </row>
    <row r="71" spans="1:9" x14ac:dyDescent="0.2">
      <c r="B71" s="17" t="s">
        <v>110</v>
      </c>
      <c r="C71" s="17"/>
      <c r="F71" s="14"/>
      <c r="G71" s="15"/>
      <c r="H71" s="15"/>
      <c r="I71" s="16"/>
    </row>
    <row r="72" spans="1:9" x14ac:dyDescent="0.2">
      <c r="B72" s="17" t="s">
        <v>111</v>
      </c>
      <c r="C72" s="17"/>
      <c r="F72" s="14">
        <v>-2.0024854999996933</v>
      </c>
      <c r="G72" s="48">
        <v>-8.0000000000000004E-4</v>
      </c>
      <c r="H72" s="15"/>
      <c r="I72" s="16"/>
    </row>
    <row r="73" spans="1:9" x14ac:dyDescent="0.2">
      <c r="B73" s="19" t="s">
        <v>101</v>
      </c>
      <c r="C73" s="19"/>
      <c r="D73" s="19"/>
      <c r="E73" s="30"/>
      <c r="F73" s="20">
        <v>-2.0024854999996933</v>
      </c>
      <c r="G73" s="21">
        <v>-8.0000000000000004E-4</v>
      </c>
      <c r="H73" s="21"/>
      <c r="I73" s="22"/>
    </row>
    <row r="74" spans="1:9" x14ac:dyDescent="0.2">
      <c r="B74" s="23" t="s">
        <v>112</v>
      </c>
      <c r="C74" s="23"/>
      <c r="D74" s="23"/>
      <c r="E74" s="31"/>
      <c r="F74" s="24">
        <v>2006.9307335000003</v>
      </c>
      <c r="G74" s="25">
        <v>1.0000000000000002</v>
      </c>
      <c r="H74" s="25"/>
      <c r="I74" s="26"/>
    </row>
    <row r="75" spans="1:9" x14ac:dyDescent="0.2">
      <c r="F75" s="42"/>
    </row>
    <row r="76" spans="1:9" x14ac:dyDescent="0.2">
      <c r="B76" s="17" t="s">
        <v>339</v>
      </c>
      <c r="C76" s="17"/>
    </row>
    <row r="77" spans="1:9" x14ac:dyDescent="0.2">
      <c r="B77" s="17" t="s">
        <v>336</v>
      </c>
      <c r="C77" s="17"/>
      <c r="G77" s="15"/>
    </row>
    <row r="78" spans="1:9" x14ac:dyDescent="0.2">
      <c r="B78" s="17"/>
      <c r="C78" s="17"/>
    </row>
    <row r="79" spans="1:9" x14ac:dyDescent="0.2">
      <c r="B79" s="17"/>
      <c r="C79" s="17"/>
    </row>
    <row r="80" spans="1:9" x14ac:dyDescent="0.2">
      <c r="B80" s="17"/>
      <c r="C80" s="17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  <row r="116" spans="5:5" x14ac:dyDescent="0.2">
      <c r="E116"/>
    </row>
    <row r="117" spans="5:5" x14ac:dyDescent="0.2">
      <c r="E117"/>
    </row>
    <row r="118" spans="5:5" x14ac:dyDescent="0.2">
      <c r="E118"/>
    </row>
    <row r="119" spans="5:5" x14ac:dyDescent="0.2">
      <c r="E119"/>
    </row>
    <row r="120" spans="5:5" x14ac:dyDescent="0.2">
      <c r="E120"/>
    </row>
    <row r="121" spans="5:5" x14ac:dyDescent="0.2">
      <c r="E121"/>
    </row>
    <row r="122" spans="5:5" x14ac:dyDescent="0.2">
      <c r="E122"/>
    </row>
    <row r="123" spans="5:5" x14ac:dyDescent="0.2">
      <c r="E123"/>
    </row>
    <row r="124" spans="5:5" x14ac:dyDescent="0.2">
      <c r="E124"/>
    </row>
    <row r="125" spans="5:5" x14ac:dyDescent="0.2">
      <c r="E125"/>
    </row>
    <row r="126" spans="5:5" x14ac:dyDescent="0.2">
      <c r="E126"/>
    </row>
    <row r="127" spans="5:5" x14ac:dyDescent="0.2">
      <c r="E127"/>
    </row>
    <row r="128" spans="5:5" x14ac:dyDescent="0.2">
      <c r="E128"/>
    </row>
  </sheetData>
  <sheetProtection password="C870" sheet="1" objects="1" scenarios="1"/>
  <mergeCells count="1">
    <mergeCell ref="B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333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107</v>
      </c>
      <c r="C7" s="17"/>
      <c r="F7" s="14"/>
      <c r="G7" s="15"/>
      <c r="H7" s="16"/>
    </row>
    <row r="8" spans="1:8" ht="12.75" customHeight="1" x14ac:dyDescent="0.2">
      <c r="B8" s="17" t="s">
        <v>573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684</v>
      </c>
      <c r="C9" t="s">
        <v>700</v>
      </c>
      <c r="D9" t="s">
        <v>480</v>
      </c>
      <c r="E9" s="29">
        <v>20</v>
      </c>
      <c r="F9" s="14">
        <v>99.849500000000006</v>
      </c>
      <c r="G9" s="15">
        <v>4.9599999999999998E-2</v>
      </c>
      <c r="H9" s="16">
        <v>42621</v>
      </c>
    </row>
    <row r="10" spans="1:8" ht="12.75" customHeight="1" x14ac:dyDescent="0.2">
      <c r="B10" s="19" t="s">
        <v>101</v>
      </c>
      <c r="C10" s="19"/>
      <c r="D10" s="19"/>
      <c r="E10" s="30"/>
      <c r="F10" s="20">
        <v>99.849500000000006</v>
      </c>
      <c r="G10" s="21">
        <v>4.9599999999999998E-2</v>
      </c>
      <c r="H10" s="22"/>
    </row>
    <row r="11" spans="1:8" s="49" customFormat="1" ht="12.75" customHeight="1" x14ac:dyDescent="0.2">
      <c r="B11" s="68"/>
      <c r="C11" s="68"/>
      <c r="D11" s="68"/>
      <c r="E11" s="69"/>
      <c r="F11" s="70"/>
      <c r="G11" s="71"/>
      <c r="H11" s="72"/>
    </row>
    <row r="12" spans="1:8" ht="12.75" customHeight="1" x14ac:dyDescent="0.2">
      <c r="B12" s="17" t="s">
        <v>212</v>
      </c>
      <c r="C12" s="17"/>
      <c r="F12" s="14"/>
      <c r="G12" s="15"/>
      <c r="H12" s="16"/>
    </row>
    <row r="13" spans="1:8" ht="12.75" customHeight="1" x14ac:dyDescent="0.2">
      <c r="A13">
        <v>2</v>
      </c>
      <c r="B13" s="65" t="s">
        <v>645</v>
      </c>
      <c r="C13" s="65" t="s">
        <v>702</v>
      </c>
      <c r="D13" t="s">
        <v>210</v>
      </c>
      <c r="E13" s="29">
        <v>24000</v>
      </c>
      <c r="F13" s="14">
        <v>23.970672</v>
      </c>
      <c r="G13" s="15">
        <v>1.1900000000000001E-2</v>
      </c>
      <c r="H13" s="16">
        <v>42621</v>
      </c>
    </row>
    <row r="14" spans="1:8" ht="12.75" customHeight="1" x14ac:dyDescent="0.2">
      <c r="B14" s="19" t="s">
        <v>101</v>
      </c>
      <c r="C14" s="19"/>
      <c r="D14" s="19"/>
      <c r="E14" s="30"/>
      <c r="F14" s="20">
        <v>23.970672</v>
      </c>
      <c r="G14" s="21">
        <v>1.1900000000000001E-2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228</v>
      </c>
      <c r="C16" s="17"/>
      <c r="F16" s="14"/>
      <c r="G16" s="15"/>
      <c r="H16" s="16"/>
    </row>
    <row r="17" spans="1:8" ht="12.75" customHeight="1" x14ac:dyDescent="0.2">
      <c r="A17">
        <v>3</v>
      </c>
      <c r="B17" s="1" t="s">
        <v>626</v>
      </c>
      <c r="C17" t="s">
        <v>627</v>
      </c>
      <c r="D17" t="s">
        <v>210</v>
      </c>
      <c r="E17" s="29">
        <v>1000000</v>
      </c>
      <c r="F17" s="14">
        <v>1037.3</v>
      </c>
      <c r="G17" s="15">
        <v>0.51500000000000001</v>
      </c>
      <c r="H17" s="16">
        <v>47197</v>
      </c>
    </row>
    <row r="18" spans="1:8" ht="12.75" customHeight="1" x14ac:dyDescent="0.2">
      <c r="B18" s="19" t="s">
        <v>101</v>
      </c>
      <c r="C18" s="19"/>
      <c r="D18" s="19"/>
      <c r="E18" s="30"/>
      <c r="F18" s="20">
        <v>1037.3</v>
      </c>
      <c r="G18" s="21">
        <v>0.51500000000000001</v>
      </c>
      <c r="H18" s="22"/>
    </row>
    <row r="19" spans="1:8" ht="12.75" customHeight="1" x14ac:dyDescent="0.2">
      <c r="F19" s="14"/>
      <c r="G19" s="15"/>
      <c r="H19" s="16"/>
    </row>
    <row r="20" spans="1:8" ht="12.75" customHeight="1" x14ac:dyDescent="0.2">
      <c r="B20" s="17" t="s">
        <v>146</v>
      </c>
      <c r="C20" s="17"/>
      <c r="F20" s="14"/>
      <c r="G20" s="15"/>
      <c r="H20" s="16"/>
    </row>
    <row r="21" spans="1:8" ht="12.75" customHeight="1" x14ac:dyDescent="0.2">
      <c r="B21" s="32" t="s">
        <v>572</v>
      </c>
      <c r="C21" s="17"/>
      <c r="F21" s="14"/>
      <c r="G21" s="15"/>
      <c r="H21" s="16"/>
    </row>
    <row r="22" spans="1:8" ht="12.75" customHeight="1" x14ac:dyDescent="0.2">
      <c r="A22">
        <v>4</v>
      </c>
      <c r="B22" s="1" t="s">
        <v>601</v>
      </c>
      <c r="C22" t="s">
        <v>231</v>
      </c>
      <c r="D22" t="s">
        <v>230</v>
      </c>
      <c r="E22" s="29">
        <v>20</v>
      </c>
      <c r="F22" s="14">
        <v>202.405</v>
      </c>
      <c r="G22" s="15">
        <v>0.10050000000000001</v>
      </c>
      <c r="H22" s="16">
        <v>43259</v>
      </c>
    </row>
    <row r="23" spans="1:8" ht="12.75" customHeight="1" x14ac:dyDescent="0.2">
      <c r="A23">
        <v>5</v>
      </c>
      <c r="B23" t="s">
        <v>755</v>
      </c>
      <c r="C23" t="s">
        <v>756</v>
      </c>
      <c r="D23" t="s">
        <v>242</v>
      </c>
      <c r="E23" s="29">
        <v>15</v>
      </c>
      <c r="F23" s="14">
        <v>150.86175</v>
      </c>
      <c r="G23" s="15">
        <v>7.4899999999999994E-2</v>
      </c>
      <c r="H23" s="16">
        <v>43299</v>
      </c>
    </row>
    <row r="24" spans="1:8" ht="12.75" customHeight="1" x14ac:dyDescent="0.2">
      <c r="A24">
        <v>6</v>
      </c>
      <c r="B24" t="s">
        <v>777</v>
      </c>
      <c r="C24" t="s">
        <v>237</v>
      </c>
      <c r="D24" t="s">
        <v>236</v>
      </c>
      <c r="E24" s="29">
        <v>10</v>
      </c>
      <c r="F24" s="14">
        <v>100.98520000000001</v>
      </c>
      <c r="G24" s="15">
        <v>5.0099999999999999E-2</v>
      </c>
      <c r="H24" s="16">
        <v>42850</v>
      </c>
    </row>
    <row r="25" spans="1:8" ht="12.75" customHeight="1" x14ac:dyDescent="0.2">
      <c r="A25">
        <v>6</v>
      </c>
      <c r="B25" t="s">
        <v>799</v>
      </c>
      <c r="C25" t="s">
        <v>803</v>
      </c>
      <c r="D25" t="s">
        <v>801</v>
      </c>
      <c r="E25" s="29">
        <v>10</v>
      </c>
      <c r="F25" s="14">
        <v>100.2109</v>
      </c>
      <c r="G25" s="15">
        <v>4.9799999999999997E-2</v>
      </c>
      <c r="H25" s="16">
        <v>43175</v>
      </c>
    </row>
    <row r="26" spans="1:8" ht="12.75" customHeight="1" x14ac:dyDescent="0.2">
      <c r="B26" s="19" t="s">
        <v>101</v>
      </c>
      <c r="C26" s="19"/>
      <c r="D26" s="19"/>
      <c r="E26" s="30"/>
      <c r="F26" s="20">
        <v>554.46285</v>
      </c>
      <c r="G26" s="21">
        <v>0.27529999999999999</v>
      </c>
      <c r="H26" s="22"/>
    </row>
    <row r="27" spans="1:8" ht="12.75" customHeight="1" x14ac:dyDescent="0.2">
      <c r="F27" s="14"/>
      <c r="G27" s="15"/>
      <c r="H27" s="16"/>
    </row>
    <row r="28" spans="1:8" ht="12.75" customHeight="1" x14ac:dyDescent="0.2">
      <c r="B28" s="17" t="s">
        <v>109</v>
      </c>
      <c r="C28" s="17"/>
      <c r="F28" s="14">
        <v>257.57846000000001</v>
      </c>
      <c r="G28" s="15">
        <v>0.12790000000000001</v>
      </c>
      <c r="H28" s="16">
        <v>42614</v>
      </c>
    </row>
    <row r="29" spans="1:8" ht="12.75" customHeight="1" x14ac:dyDescent="0.2">
      <c r="B29" s="19" t="s">
        <v>101</v>
      </c>
      <c r="C29" s="19"/>
      <c r="D29" s="19"/>
      <c r="E29" s="30"/>
      <c r="F29" s="20">
        <v>257.57846000000001</v>
      </c>
      <c r="G29" s="21">
        <v>0.12790000000000001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110</v>
      </c>
      <c r="C31" s="17"/>
      <c r="F31" s="14"/>
      <c r="G31" s="15"/>
      <c r="H31" s="16"/>
    </row>
    <row r="32" spans="1:8" ht="12.75" customHeight="1" x14ac:dyDescent="0.2">
      <c r="B32" s="17" t="s">
        <v>111</v>
      </c>
      <c r="C32" s="17"/>
      <c r="F32" s="14">
        <v>40.857659300000023</v>
      </c>
      <c r="G32" s="15">
        <v>2.0299999999999999E-2</v>
      </c>
      <c r="H32" s="16"/>
    </row>
    <row r="33" spans="2:8" ht="12.75" customHeight="1" x14ac:dyDescent="0.2">
      <c r="B33" s="19" t="s">
        <v>101</v>
      </c>
      <c r="C33" s="19"/>
      <c r="D33" s="19"/>
      <c r="E33" s="30"/>
      <c r="F33" s="20">
        <v>40.857659300000023</v>
      </c>
      <c r="G33" s="21">
        <v>2.0299999999999999E-2</v>
      </c>
      <c r="H33" s="22"/>
    </row>
    <row r="34" spans="2:8" ht="12.75" customHeight="1" x14ac:dyDescent="0.2">
      <c r="B34" s="23" t="s">
        <v>112</v>
      </c>
      <c r="C34" s="23"/>
      <c r="D34" s="23"/>
      <c r="E34" s="31"/>
      <c r="F34" s="24">
        <v>2014.0191412999998</v>
      </c>
      <c r="G34" s="25">
        <v>1</v>
      </c>
      <c r="H34" s="26"/>
    </row>
    <row r="35" spans="2:8" ht="12.75" customHeight="1" x14ac:dyDescent="0.2"/>
    <row r="36" spans="2:8" ht="12.75" customHeight="1" x14ac:dyDescent="0.2">
      <c r="B36" s="17" t="s">
        <v>339</v>
      </c>
      <c r="C36" s="17"/>
    </row>
    <row r="37" spans="2:8" ht="12.75" customHeight="1" x14ac:dyDescent="0.2">
      <c r="B37" s="17" t="s">
        <v>336</v>
      </c>
      <c r="C37" s="17"/>
    </row>
    <row r="38" spans="2:8" ht="12.75" customHeight="1" x14ac:dyDescent="0.2">
      <c r="B38" s="17"/>
      <c r="C38" s="17"/>
    </row>
    <row r="39" spans="2:8" ht="12.75" customHeight="1" x14ac:dyDescent="0.2">
      <c r="B39" s="17"/>
      <c r="C39" s="17"/>
    </row>
    <row r="40" spans="2:8" ht="12.75" customHeight="1" x14ac:dyDescent="0.2">
      <c r="B40" s="17"/>
      <c r="C40" s="17"/>
    </row>
    <row r="41" spans="2:8" ht="12.75" customHeight="1" x14ac:dyDescent="0.2"/>
    <row r="42" spans="2:8" ht="12.75" customHeight="1" x14ac:dyDescent="0.2"/>
    <row r="43" spans="2:8" ht="12.75" customHeight="1" x14ac:dyDescent="0.2"/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13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238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343</v>
      </c>
      <c r="C9" t="s">
        <v>14</v>
      </c>
      <c r="D9" t="s">
        <v>10</v>
      </c>
      <c r="E9" s="29">
        <v>11299</v>
      </c>
      <c r="F9" s="14">
        <v>145.89268800000002</v>
      </c>
      <c r="G9" s="15">
        <v>4.0899999999999999E-2</v>
      </c>
      <c r="H9" s="16"/>
    </row>
    <row r="10" spans="1:8" ht="12.75" customHeight="1" x14ac:dyDescent="0.2">
      <c r="A10">
        <v>2</v>
      </c>
      <c r="B10" t="s">
        <v>355</v>
      </c>
      <c r="C10" t="s">
        <v>49</v>
      </c>
      <c r="D10" t="s">
        <v>27</v>
      </c>
      <c r="E10" s="29">
        <v>41917</v>
      </c>
      <c r="F10" s="14">
        <v>109.00515849999999</v>
      </c>
      <c r="G10" s="15">
        <v>3.0599999999999999E-2</v>
      </c>
      <c r="H10" s="16"/>
    </row>
    <row r="11" spans="1:8" ht="12.75" customHeight="1" x14ac:dyDescent="0.2">
      <c r="A11">
        <v>3</v>
      </c>
      <c r="B11" t="s">
        <v>346</v>
      </c>
      <c r="C11" t="s">
        <v>11</v>
      </c>
      <c r="D11" t="s">
        <v>10</v>
      </c>
      <c r="E11" s="29">
        <v>38798</v>
      </c>
      <c r="F11" s="14">
        <v>100.09884</v>
      </c>
      <c r="G11" s="15">
        <v>2.81E-2</v>
      </c>
      <c r="H11" s="16"/>
    </row>
    <row r="12" spans="1:8" ht="12.75" customHeight="1" x14ac:dyDescent="0.2">
      <c r="A12">
        <v>4</v>
      </c>
      <c r="B12" t="s">
        <v>578</v>
      </c>
      <c r="C12" t="s">
        <v>73</v>
      </c>
      <c r="D12" t="s">
        <v>19</v>
      </c>
      <c r="E12" s="29">
        <v>63727</v>
      </c>
      <c r="F12" s="14">
        <v>95.463045999999991</v>
      </c>
      <c r="G12" s="15">
        <v>2.6800000000000001E-2</v>
      </c>
      <c r="H12" s="16"/>
    </row>
    <row r="13" spans="1:8" ht="12.75" customHeight="1" x14ac:dyDescent="0.2">
      <c r="A13">
        <v>5</v>
      </c>
      <c r="B13" t="s">
        <v>17</v>
      </c>
      <c r="C13" t="s">
        <v>18</v>
      </c>
      <c r="D13" t="s">
        <v>10</v>
      </c>
      <c r="E13" s="29">
        <v>37190</v>
      </c>
      <c r="F13" s="14">
        <v>93.904750000000007</v>
      </c>
      <c r="G13" s="15">
        <v>2.63E-2</v>
      </c>
      <c r="H13" s="16"/>
    </row>
    <row r="14" spans="1:8" ht="12.75" customHeight="1" x14ac:dyDescent="0.2">
      <c r="A14">
        <v>6</v>
      </c>
      <c r="B14" t="s">
        <v>347</v>
      </c>
      <c r="C14" t="s">
        <v>22</v>
      </c>
      <c r="D14" t="s">
        <v>21</v>
      </c>
      <c r="E14" s="29">
        <v>15210</v>
      </c>
      <c r="F14" s="14">
        <v>81.784170000000003</v>
      </c>
      <c r="G14" s="15">
        <v>2.29E-2</v>
      </c>
      <c r="H14" s="16"/>
    </row>
    <row r="15" spans="1:8" ht="12.75" customHeight="1" x14ac:dyDescent="0.2">
      <c r="A15">
        <v>7</v>
      </c>
      <c r="B15" t="s">
        <v>367</v>
      </c>
      <c r="C15" t="s">
        <v>30</v>
      </c>
      <c r="D15" t="s">
        <v>21</v>
      </c>
      <c r="E15" s="29">
        <v>23187</v>
      </c>
      <c r="F15" s="14">
        <v>75.4620915</v>
      </c>
      <c r="G15" s="15">
        <v>2.12E-2</v>
      </c>
      <c r="H15" s="16"/>
    </row>
    <row r="16" spans="1:8" ht="12.75" customHeight="1" x14ac:dyDescent="0.2">
      <c r="A16">
        <v>8</v>
      </c>
      <c r="B16" t="s">
        <v>345</v>
      </c>
      <c r="C16" t="s">
        <v>33</v>
      </c>
      <c r="D16" t="s">
        <v>32</v>
      </c>
      <c r="E16" s="29">
        <v>6862</v>
      </c>
      <c r="F16" s="14">
        <v>72.737200000000001</v>
      </c>
      <c r="G16" s="15">
        <v>2.0400000000000001E-2</v>
      </c>
      <c r="H16" s="16"/>
    </row>
    <row r="17" spans="1:8" ht="12.75" customHeight="1" x14ac:dyDescent="0.2">
      <c r="A17">
        <v>9</v>
      </c>
      <c r="B17" t="s">
        <v>387</v>
      </c>
      <c r="C17" t="s">
        <v>81</v>
      </c>
      <c r="D17" t="s">
        <v>29</v>
      </c>
      <c r="E17" s="29">
        <v>4618</v>
      </c>
      <c r="F17" s="14">
        <v>69.868031000000002</v>
      </c>
      <c r="G17" s="15">
        <v>1.9599999999999999E-2</v>
      </c>
      <c r="H17" s="16"/>
    </row>
    <row r="18" spans="1:8" ht="12.75" customHeight="1" x14ac:dyDescent="0.2">
      <c r="A18">
        <v>10</v>
      </c>
      <c r="B18" t="s">
        <v>359</v>
      </c>
      <c r="C18" t="s">
        <v>79</v>
      </c>
      <c r="D18" t="s">
        <v>36</v>
      </c>
      <c r="E18" s="29">
        <v>12894</v>
      </c>
      <c r="F18" s="14">
        <v>67.828887000000009</v>
      </c>
      <c r="G18" s="15">
        <v>1.9E-2</v>
      </c>
      <c r="H18" s="16"/>
    </row>
    <row r="19" spans="1:8" ht="12.75" customHeight="1" x14ac:dyDescent="0.2">
      <c r="A19">
        <v>11</v>
      </c>
      <c r="B19" t="s">
        <v>619</v>
      </c>
      <c r="C19" t="s">
        <v>620</v>
      </c>
      <c r="D19" t="s">
        <v>174</v>
      </c>
      <c r="E19" s="29">
        <v>24352</v>
      </c>
      <c r="F19" s="14">
        <v>64.946784000000008</v>
      </c>
      <c r="G19" s="15">
        <v>1.8200000000000001E-2</v>
      </c>
      <c r="H19" s="16"/>
    </row>
    <row r="20" spans="1:8" ht="12.75" customHeight="1" x14ac:dyDescent="0.2">
      <c r="A20">
        <v>12</v>
      </c>
      <c r="B20" t="s">
        <v>344</v>
      </c>
      <c r="C20" t="s">
        <v>16</v>
      </c>
      <c r="D20" t="s">
        <v>15</v>
      </c>
      <c r="E20" s="29">
        <v>6028</v>
      </c>
      <c r="F20" s="14">
        <v>62.441037999999999</v>
      </c>
      <c r="G20" s="15">
        <v>1.7500000000000002E-2</v>
      </c>
      <c r="H20" s="16"/>
    </row>
    <row r="21" spans="1:8" ht="12.75" customHeight="1" x14ac:dyDescent="0.2">
      <c r="A21">
        <v>13</v>
      </c>
      <c r="B21" s="65" t="s">
        <v>356</v>
      </c>
      <c r="C21" t="s">
        <v>47</v>
      </c>
      <c r="D21" t="s">
        <v>25</v>
      </c>
      <c r="E21" s="29">
        <v>20081</v>
      </c>
      <c r="F21" s="14">
        <v>58.355385999999996</v>
      </c>
      <c r="G21" s="15">
        <v>1.6400000000000001E-2</v>
      </c>
      <c r="H21" s="16"/>
    </row>
    <row r="22" spans="1:8" ht="12.75" customHeight="1" x14ac:dyDescent="0.2">
      <c r="A22">
        <v>14</v>
      </c>
      <c r="B22" t="s">
        <v>350</v>
      </c>
      <c r="C22" t="s">
        <v>28</v>
      </c>
      <c r="D22" t="s">
        <v>25</v>
      </c>
      <c r="E22" s="29">
        <v>4001</v>
      </c>
      <c r="F22" s="14">
        <v>56.232054500000004</v>
      </c>
      <c r="G22" s="15">
        <v>1.5800000000000002E-2</v>
      </c>
      <c r="H22" s="16"/>
    </row>
    <row r="23" spans="1:8" ht="12.75" customHeight="1" x14ac:dyDescent="0.2">
      <c r="A23">
        <v>15</v>
      </c>
      <c r="B23" t="s">
        <v>655</v>
      </c>
      <c r="C23" t="s">
        <v>656</v>
      </c>
      <c r="D23" t="s">
        <v>122</v>
      </c>
      <c r="E23" s="29">
        <v>24000</v>
      </c>
      <c r="F23" s="14">
        <v>53.652000000000001</v>
      </c>
      <c r="G23" s="15">
        <v>1.4999999999999999E-2</v>
      </c>
      <c r="H23" s="16"/>
    </row>
    <row r="24" spans="1:8" ht="12.75" customHeight="1" x14ac:dyDescent="0.2">
      <c r="A24">
        <v>16</v>
      </c>
      <c r="B24" t="s">
        <v>721</v>
      </c>
      <c r="C24" t="s">
        <v>722</v>
      </c>
      <c r="D24" t="s">
        <v>23</v>
      </c>
      <c r="E24" s="29">
        <v>5000</v>
      </c>
      <c r="F24" s="14">
        <v>49.182499999999997</v>
      </c>
      <c r="G24" s="15">
        <v>1.38E-2</v>
      </c>
      <c r="H24" s="16"/>
    </row>
    <row r="25" spans="1:8" ht="12.75" customHeight="1" x14ac:dyDescent="0.2">
      <c r="A25">
        <v>17</v>
      </c>
      <c r="B25" t="s">
        <v>375</v>
      </c>
      <c r="C25" t="s">
        <v>31</v>
      </c>
      <c r="D25" t="s">
        <v>10</v>
      </c>
      <c r="E25" s="29">
        <v>7922</v>
      </c>
      <c r="F25" s="14">
        <v>47.282457000000001</v>
      </c>
      <c r="G25" s="15">
        <v>1.3299999999999999E-2</v>
      </c>
      <c r="H25" s="16"/>
    </row>
    <row r="26" spans="1:8" ht="12.75" customHeight="1" x14ac:dyDescent="0.2">
      <c r="A26">
        <v>18</v>
      </c>
      <c r="B26" t="s">
        <v>357</v>
      </c>
      <c r="C26" t="s">
        <v>51</v>
      </c>
      <c r="D26" t="s">
        <v>27</v>
      </c>
      <c r="E26" s="29">
        <v>1357</v>
      </c>
      <c r="F26" s="14">
        <v>46.959663499999998</v>
      </c>
      <c r="G26" s="15">
        <v>1.32E-2</v>
      </c>
      <c r="H26" s="16"/>
    </row>
    <row r="27" spans="1:8" ht="12.75" customHeight="1" x14ac:dyDescent="0.2">
      <c r="A27">
        <v>19</v>
      </c>
      <c r="B27" t="s">
        <v>354</v>
      </c>
      <c r="C27" t="s">
        <v>37</v>
      </c>
      <c r="D27" t="s">
        <v>19</v>
      </c>
      <c r="E27" s="29">
        <v>6124</v>
      </c>
      <c r="F27" s="14">
        <v>44.365317999999995</v>
      </c>
      <c r="G27" s="15">
        <v>1.24E-2</v>
      </c>
      <c r="H27" s="16"/>
    </row>
    <row r="28" spans="1:8" ht="12.75" customHeight="1" x14ac:dyDescent="0.2">
      <c r="A28">
        <v>20</v>
      </c>
      <c r="B28" t="s">
        <v>362</v>
      </c>
      <c r="C28" t="s">
        <v>56</v>
      </c>
      <c r="D28" t="s">
        <v>44</v>
      </c>
      <c r="E28" s="29">
        <v>51900</v>
      </c>
      <c r="F28" s="14">
        <v>43.699800000000003</v>
      </c>
      <c r="G28" s="15">
        <v>1.23E-2</v>
      </c>
      <c r="H28" s="16"/>
    </row>
    <row r="29" spans="1:8" ht="12.75" customHeight="1" x14ac:dyDescent="0.2">
      <c r="A29">
        <v>21</v>
      </c>
      <c r="B29" t="s">
        <v>43</v>
      </c>
      <c r="C29" t="s">
        <v>45</v>
      </c>
      <c r="D29" t="s">
        <v>10</v>
      </c>
      <c r="E29" s="29">
        <v>26061</v>
      </c>
      <c r="F29" s="14">
        <v>42.466399500000001</v>
      </c>
      <c r="G29" s="15">
        <v>1.1900000000000001E-2</v>
      </c>
      <c r="H29" s="16"/>
    </row>
    <row r="30" spans="1:8" ht="12.75" customHeight="1" x14ac:dyDescent="0.2">
      <c r="A30">
        <v>22</v>
      </c>
      <c r="B30" t="s">
        <v>436</v>
      </c>
      <c r="C30" t="s">
        <v>156</v>
      </c>
      <c r="D30" t="s">
        <v>32</v>
      </c>
      <c r="E30" s="29">
        <v>9123</v>
      </c>
      <c r="F30" s="14">
        <v>40.784371499999999</v>
      </c>
      <c r="G30" s="15">
        <v>1.14E-2</v>
      </c>
      <c r="H30" s="16"/>
    </row>
    <row r="31" spans="1:8" ht="12.75" customHeight="1" x14ac:dyDescent="0.2">
      <c r="A31">
        <v>23</v>
      </c>
      <c r="B31" t="s">
        <v>373</v>
      </c>
      <c r="C31" t="s">
        <v>65</v>
      </c>
      <c r="D31" t="s">
        <v>23</v>
      </c>
      <c r="E31" s="29">
        <v>4949</v>
      </c>
      <c r="F31" s="14">
        <v>39.139166500000002</v>
      </c>
      <c r="G31" s="15">
        <v>1.0999999999999999E-2</v>
      </c>
      <c r="H31" s="16"/>
    </row>
    <row r="32" spans="1:8" ht="12.75" customHeight="1" x14ac:dyDescent="0.2">
      <c r="A32">
        <v>24</v>
      </c>
      <c r="B32" t="s">
        <v>365</v>
      </c>
      <c r="C32" t="s">
        <v>53</v>
      </c>
      <c r="D32" t="s">
        <v>21</v>
      </c>
      <c r="E32" s="29">
        <v>767</v>
      </c>
      <c r="F32" s="14">
        <v>38.761495499999995</v>
      </c>
      <c r="G32" s="15">
        <v>1.09E-2</v>
      </c>
      <c r="H32" s="16"/>
    </row>
    <row r="33" spans="1:8" ht="12.75" customHeight="1" x14ac:dyDescent="0.2">
      <c r="A33">
        <v>25</v>
      </c>
      <c r="B33" t="s">
        <v>358</v>
      </c>
      <c r="C33" t="s">
        <v>57</v>
      </c>
      <c r="D33" t="s">
        <v>19</v>
      </c>
      <c r="E33" s="29">
        <v>943</v>
      </c>
      <c r="F33" s="14">
        <v>37.990641000000004</v>
      </c>
      <c r="G33" s="15">
        <v>1.0699999999999999E-2</v>
      </c>
      <c r="H33" s="16"/>
    </row>
    <row r="34" spans="1:8" ht="12.75" customHeight="1" x14ac:dyDescent="0.2">
      <c r="A34">
        <v>26</v>
      </c>
      <c r="B34" t="s">
        <v>723</v>
      </c>
      <c r="C34" t="s">
        <v>724</v>
      </c>
      <c r="D34" t="s">
        <v>157</v>
      </c>
      <c r="E34" s="29">
        <v>7575</v>
      </c>
      <c r="F34" s="14">
        <v>36.295612499999997</v>
      </c>
      <c r="G34" s="15">
        <v>1.0200000000000001E-2</v>
      </c>
      <c r="H34" s="16"/>
    </row>
    <row r="35" spans="1:8" ht="12.75" customHeight="1" x14ac:dyDescent="0.2">
      <c r="A35">
        <v>27</v>
      </c>
      <c r="B35" t="s">
        <v>352</v>
      </c>
      <c r="C35" t="s">
        <v>24</v>
      </c>
      <c r="D35" t="s">
        <v>353</v>
      </c>
      <c r="E35" s="29">
        <v>7352</v>
      </c>
      <c r="F35" s="14">
        <v>35.885111999999999</v>
      </c>
      <c r="G35" s="15">
        <v>1.01E-2</v>
      </c>
      <c r="H35" s="16"/>
    </row>
    <row r="36" spans="1:8" ht="12.75" customHeight="1" x14ac:dyDescent="0.2">
      <c r="A36">
        <v>28</v>
      </c>
      <c r="B36" t="s">
        <v>363</v>
      </c>
      <c r="C36" t="s">
        <v>35</v>
      </c>
      <c r="D36" t="s">
        <v>19</v>
      </c>
      <c r="E36" s="29">
        <v>4494</v>
      </c>
      <c r="F36" s="14">
        <v>35.774487000000001</v>
      </c>
      <c r="G36" s="15">
        <v>0.01</v>
      </c>
      <c r="H36" s="16"/>
    </row>
    <row r="37" spans="1:8" ht="12.75" customHeight="1" x14ac:dyDescent="0.2">
      <c r="A37">
        <v>29</v>
      </c>
      <c r="B37" t="s">
        <v>382</v>
      </c>
      <c r="C37" t="s">
        <v>383</v>
      </c>
      <c r="D37" t="s">
        <v>40</v>
      </c>
      <c r="E37" s="29">
        <v>6557</v>
      </c>
      <c r="F37" s="14">
        <v>35.345508500000001</v>
      </c>
      <c r="G37" s="15">
        <v>9.9000000000000008E-3</v>
      </c>
      <c r="H37" s="16"/>
    </row>
    <row r="38" spans="1:8" ht="12.75" customHeight="1" x14ac:dyDescent="0.2">
      <c r="A38">
        <v>30</v>
      </c>
      <c r="B38" t="s">
        <v>576</v>
      </c>
      <c r="C38" t="s">
        <v>61</v>
      </c>
      <c r="D38" t="s">
        <v>27</v>
      </c>
      <c r="E38" s="29">
        <v>6908</v>
      </c>
      <c r="F38" s="14">
        <v>34.685068000000001</v>
      </c>
      <c r="G38" s="15">
        <v>9.7000000000000003E-3</v>
      </c>
      <c r="H38" s="16"/>
    </row>
    <row r="39" spans="1:8" ht="12.75" customHeight="1" x14ac:dyDescent="0.2">
      <c r="A39">
        <v>31</v>
      </c>
      <c r="B39" t="s">
        <v>414</v>
      </c>
      <c r="C39" t="s">
        <v>128</v>
      </c>
      <c r="D39" t="s">
        <v>21</v>
      </c>
      <c r="E39" s="29">
        <v>961</v>
      </c>
      <c r="F39" s="14">
        <v>34.032373499999999</v>
      </c>
      <c r="G39" s="15">
        <v>9.4999999999999998E-3</v>
      </c>
      <c r="H39" s="16"/>
    </row>
    <row r="40" spans="1:8" ht="12.75" customHeight="1" x14ac:dyDescent="0.2">
      <c r="A40">
        <v>32</v>
      </c>
      <c r="B40" t="s">
        <v>499</v>
      </c>
      <c r="C40" t="s">
        <v>500</v>
      </c>
      <c r="D40" t="s">
        <v>118</v>
      </c>
      <c r="E40" s="29">
        <v>10900</v>
      </c>
      <c r="F40" s="14">
        <v>33.566549999999999</v>
      </c>
      <c r="G40" s="15">
        <v>9.4000000000000004E-3</v>
      </c>
      <c r="H40" s="16"/>
    </row>
    <row r="41" spans="1:8" ht="12.75" customHeight="1" x14ac:dyDescent="0.2">
      <c r="A41">
        <v>33</v>
      </c>
      <c r="B41" t="s">
        <v>577</v>
      </c>
      <c r="C41" t="s">
        <v>89</v>
      </c>
      <c r="D41" t="s">
        <v>41</v>
      </c>
      <c r="E41" s="29">
        <v>16550</v>
      </c>
      <c r="F41" s="14">
        <v>32.4711</v>
      </c>
      <c r="G41" s="15">
        <v>9.1000000000000004E-3</v>
      </c>
      <c r="H41" s="16"/>
    </row>
    <row r="42" spans="1:8" ht="12.75" customHeight="1" x14ac:dyDescent="0.2">
      <c r="A42">
        <v>34</v>
      </c>
      <c r="B42" t="s">
        <v>351</v>
      </c>
      <c r="C42" t="s">
        <v>42</v>
      </c>
      <c r="D42" t="s">
        <v>21</v>
      </c>
      <c r="E42" s="29">
        <v>1021</v>
      </c>
      <c r="F42" s="14">
        <v>30.410485000000001</v>
      </c>
      <c r="G42" s="15">
        <v>8.5000000000000006E-3</v>
      </c>
      <c r="H42" s="16"/>
    </row>
    <row r="43" spans="1:8" ht="12.75" customHeight="1" x14ac:dyDescent="0.2">
      <c r="A43">
        <v>35</v>
      </c>
      <c r="B43" t="s">
        <v>384</v>
      </c>
      <c r="C43" t="s">
        <v>78</v>
      </c>
      <c r="D43" t="s">
        <v>10</v>
      </c>
      <c r="E43" s="29">
        <v>43692</v>
      </c>
      <c r="F43" s="14">
        <v>30.038250000000001</v>
      </c>
      <c r="G43" s="15">
        <v>8.3999999999999995E-3</v>
      </c>
      <c r="H43" s="16"/>
    </row>
    <row r="44" spans="1:8" ht="12.75" customHeight="1" x14ac:dyDescent="0.2">
      <c r="A44">
        <v>36</v>
      </c>
      <c r="B44" t="s">
        <v>698</v>
      </c>
      <c r="C44" t="s">
        <v>699</v>
      </c>
      <c r="D44" t="s">
        <v>19</v>
      </c>
      <c r="E44" s="29">
        <v>4540</v>
      </c>
      <c r="F44" s="14">
        <v>29.764240000000001</v>
      </c>
      <c r="G44" s="15">
        <v>8.3000000000000001E-3</v>
      </c>
      <c r="H44" s="16"/>
    </row>
    <row r="45" spans="1:8" ht="12.75" customHeight="1" x14ac:dyDescent="0.2">
      <c r="A45">
        <v>37</v>
      </c>
      <c r="B45" t="s">
        <v>368</v>
      </c>
      <c r="C45" t="s">
        <v>87</v>
      </c>
      <c r="D45" t="s">
        <v>353</v>
      </c>
      <c r="E45" s="29">
        <v>21533</v>
      </c>
      <c r="F45" s="14">
        <v>28.014432999999997</v>
      </c>
      <c r="G45" s="15">
        <v>7.9000000000000008E-3</v>
      </c>
      <c r="H45" s="16"/>
    </row>
    <row r="46" spans="1:8" ht="12.75" customHeight="1" x14ac:dyDescent="0.2">
      <c r="A46">
        <v>38</v>
      </c>
      <c r="B46" t="s">
        <v>361</v>
      </c>
      <c r="C46" t="s">
        <v>76</v>
      </c>
      <c r="D46" t="s">
        <v>23</v>
      </c>
      <c r="E46" s="29">
        <v>3591</v>
      </c>
      <c r="F46" s="14">
        <v>27.8535915</v>
      </c>
      <c r="G46" s="15">
        <v>7.7999999999999996E-3</v>
      </c>
      <c r="H46" s="16"/>
    </row>
    <row r="47" spans="1:8" ht="12.75" customHeight="1" x14ac:dyDescent="0.2">
      <c r="A47">
        <v>39</v>
      </c>
      <c r="B47" t="s">
        <v>389</v>
      </c>
      <c r="C47" t="s">
        <v>71</v>
      </c>
      <c r="D47" t="s">
        <v>50</v>
      </c>
      <c r="E47" s="29">
        <v>3451</v>
      </c>
      <c r="F47" s="14">
        <v>27.647686499999999</v>
      </c>
      <c r="G47" s="15">
        <v>7.7999999999999996E-3</v>
      </c>
      <c r="H47" s="16"/>
    </row>
    <row r="48" spans="1:8" ht="12.75" customHeight="1" x14ac:dyDescent="0.2">
      <c r="A48">
        <v>40</v>
      </c>
      <c r="B48" t="s">
        <v>636</v>
      </c>
      <c r="C48" t="s">
        <v>637</v>
      </c>
      <c r="D48" t="s">
        <v>27</v>
      </c>
      <c r="E48" s="29">
        <v>25000</v>
      </c>
      <c r="F48" s="14">
        <v>27.274999999999999</v>
      </c>
      <c r="G48" s="15">
        <v>7.6E-3</v>
      </c>
      <c r="H48" s="16"/>
    </row>
    <row r="49" spans="1:8" ht="12.75" customHeight="1" x14ac:dyDescent="0.2">
      <c r="A49">
        <v>41</v>
      </c>
      <c r="B49" t="s">
        <v>396</v>
      </c>
      <c r="C49" t="s">
        <v>397</v>
      </c>
      <c r="D49" t="s">
        <v>27</v>
      </c>
      <c r="E49" s="29">
        <v>25000</v>
      </c>
      <c r="F49" s="14">
        <v>26.8125</v>
      </c>
      <c r="G49" s="15">
        <v>7.4999999999999997E-3</v>
      </c>
      <c r="H49" s="16"/>
    </row>
    <row r="50" spans="1:8" ht="12.75" customHeight="1" x14ac:dyDescent="0.2">
      <c r="A50">
        <v>42</v>
      </c>
      <c r="B50" t="s">
        <v>369</v>
      </c>
      <c r="C50" t="s">
        <v>114</v>
      </c>
      <c r="D50" t="s">
        <v>10</v>
      </c>
      <c r="E50" s="29">
        <v>3161</v>
      </c>
      <c r="F50" s="14">
        <v>25.506108999999999</v>
      </c>
      <c r="G50" s="15">
        <v>7.1999999999999998E-3</v>
      </c>
      <c r="H50" s="16"/>
    </row>
    <row r="51" spans="1:8" ht="12.75" customHeight="1" x14ac:dyDescent="0.2">
      <c r="A51">
        <v>43</v>
      </c>
      <c r="B51" t="s">
        <v>790</v>
      </c>
      <c r="C51" t="s">
        <v>294</v>
      </c>
      <c r="D51" t="s">
        <v>41</v>
      </c>
      <c r="E51" s="29">
        <v>13627</v>
      </c>
      <c r="F51" s="14">
        <v>24.9442235</v>
      </c>
      <c r="G51" s="15">
        <v>7.0000000000000001E-3</v>
      </c>
      <c r="H51" s="16"/>
    </row>
    <row r="52" spans="1:8" ht="12.75" customHeight="1" x14ac:dyDescent="0.2">
      <c r="A52">
        <v>44</v>
      </c>
      <c r="B52" t="s">
        <v>370</v>
      </c>
      <c r="C52" t="s">
        <v>63</v>
      </c>
      <c r="D52" t="s">
        <v>23</v>
      </c>
      <c r="E52" s="29">
        <v>3480</v>
      </c>
      <c r="F52" s="14">
        <v>23.97372</v>
      </c>
      <c r="G52" s="15">
        <v>6.7000000000000002E-3</v>
      </c>
      <c r="H52" s="16"/>
    </row>
    <row r="53" spans="1:8" ht="12.75" customHeight="1" x14ac:dyDescent="0.2">
      <c r="A53">
        <v>45</v>
      </c>
      <c r="B53" t="s">
        <v>348</v>
      </c>
      <c r="C53" t="s">
        <v>26</v>
      </c>
      <c r="D53" t="s">
        <v>15</v>
      </c>
      <c r="E53" s="29">
        <v>3008</v>
      </c>
      <c r="F53" s="14">
        <v>23.418783999999999</v>
      </c>
      <c r="G53" s="15">
        <v>6.6E-3</v>
      </c>
      <c r="H53" s="16"/>
    </row>
    <row r="54" spans="1:8" ht="12.75" customHeight="1" x14ac:dyDescent="0.2">
      <c r="A54">
        <v>46</v>
      </c>
      <c r="B54" t="s">
        <v>374</v>
      </c>
      <c r="C54" t="s">
        <v>20</v>
      </c>
      <c r="D54" t="s">
        <v>15</v>
      </c>
      <c r="E54" s="29">
        <v>930</v>
      </c>
      <c r="F54" s="14">
        <v>23.355090000000001</v>
      </c>
      <c r="G54" s="15">
        <v>6.4999999999999997E-3</v>
      </c>
      <c r="H54" s="16"/>
    </row>
    <row r="55" spans="1:8" ht="12.75" customHeight="1" x14ac:dyDescent="0.2">
      <c r="A55">
        <v>47</v>
      </c>
      <c r="B55" t="s">
        <v>391</v>
      </c>
      <c r="C55" t="s">
        <v>95</v>
      </c>
      <c r="D55" t="s">
        <v>32</v>
      </c>
      <c r="E55" s="29">
        <v>1913</v>
      </c>
      <c r="F55" s="14">
        <v>23.313731000000001</v>
      </c>
      <c r="G55" s="15">
        <v>6.4999999999999997E-3</v>
      </c>
      <c r="H55" s="16"/>
    </row>
    <row r="56" spans="1:8" ht="12.75" customHeight="1" x14ac:dyDescent="0.2">
      <c r="A56">
        <v>48</v>
      </c>
      <c r="B56" t="s">
        <v>393</v>
      </c>
      <c r="C56" t="s">
        <v>92</v>
      </c>
      <c r="D56" t="s">
        <v>27</v>
      </c>
      <c r="E56" s="29">
        <v>946</v>
      </c>
      <c r="F56" s="14">
        <v>21.881452999999997</v>
      </c>
      <c r="G56" s="15">
        <v>6.1000000000000004E-3</v>
      </c>
      <c r="H56" s="16"/>
    </row>
    <row r="57" spans="1:8" ht="12.75" customHeight="1" x14ac:dyDescent="0.2">
      <c r="A57">
        <v>49</v>
      </c>
      <c r="B57" t="s">
        <v>385</v>
      </c>
      <c r="C57" t="s">
        <v>72</v>
      </c>
      <c r="D57" t="s">
        <v>29</v>
      </c>
      <c r="E57" s="29">
        <v>15965</v>
      </c>
      <c r="F57" s="14">
        <v>21.600645</v>
      </c>
      <c r="G57" s="15">
        <v>6.1000000000000004E-3</v>
      </c>
      <c r="H57" s="16"/>
    </row>
    <row r="58" spans="1:8" ht="12.75" customHeight="1" x14ac:dyDescent="0.2">
      <c r="A58">
        <v>50</v>
      </c>
      <c r="B58" t="s">
        <v>377</v>
      </c>
      <c r="C58" t="s">
        <v>82</v>
      </c>
      <c r="D58" t="s">
        <v>40</v>
      </c>
      <c r="E58" s="29">
        <v>10861</v>
      </c>
      <c r="F58" s="14">
        <v>21.3798785</v>
      </c>
      <c r="G58" s="15">
        <v>6.0000000000000001E-3</v>
      </c>
      <c r="H58" s="16"/>
    </row>
    <row r="59" spans="1:8" ht="12.75" customHeight="1" x14ac:dyDescent="0.2">
      <c r="A59">
        <v>51</v>
      </c>
      <c r="B59" t="s">
        <v>392</v>
      </c>
      <c r="C59" t="s">
        <v>96</v>
      </c>
      <c r="D59" t="s">
        <v>48</v>
      </c>
      <c r="E59" s="29">
        <v>9392</v>
      </c>
      <c r="F59" s="14">
        <v>21.319839999999999</v>
      </c>
      <c r="G59" s="15">
        <v>6.0000000000000001E-3</v>
      </c>
      <c r="H59" s="16"/>
    </row>
    <row r="60" spans="1:8" ht="12.75" customHeight="1" x14ac:dyDescent="0.2">
      <c r="A60">
        <v>52</v>
      </c>
      <c r="B60" t="s">
        <v>643</v>
      </c>
      <c r="C60" t="s">
        <v>644</v>
      </c>
      <c r="D60" t="s">
        <v>25</v>
      </c>
      <c r="E60" s="29">
        <v>1617</v>
      </c>
      <c r="F60" s="14">
        <v>20.0030985</v>
      </c>
      <c r="G60" s="15">
        <v>5.5999999999999999E-3</v>
      </c>
      <c r="H60" s="16"/>
    </row>
    <row r="61" spans="1:8" ht="12.75" customHeight="1" x14ac:dyDescent="0.2">
      <c r="A61">
        <v>53</v>
      </c>
      <c r="B61" t="s">
        <v>394</v>
      </c>
      <c r="C61" t="s">
        <v>94</v>
      </c>
      <c r="D61" t="s">
        <v>48</v>
      </c>
      <c r="E61" s="29">
        <v>41270</v>
      </c>
      <c r="F61" s="14">
        <v>19.43817</v>
      </c>
      <c r="G61" s="15">
        <v>5.4999999999999997E-3</v>
      </c>
      <c r="H61" s="16"/>
    </row>
    <row r="62" spans="1:8" ht="12.75" customHeight="1" x14ac:dyDescent="0.2">
      <c r="A62">
        <v>54</v>
      </c>
      <c r="B62" t="s">
        <v>580</v>
      </c>
      <c r="C62" t="s">
        <v>100</v>
      </c>
      <c r="D62" t="s">
        <v>118</v>
      </c>
      <c r="E62" s="29">
        <v>30579</v>
      </c>
      <c r="F62" s="14">
        <v>0</v>
      </c>
      <c r="G62" s="44" t="s">
        <v>334</v>
      </c>
      <c r="H62" s="16"/>
    </row>
    <row r="63" spans="1:8" ht="12.75" customHeight="1" x14ac:dyDescent="0.2">
      <c r="B63" s="19" t="s">
        <v>101</v>
      </c>
      <c r="C63" s="19"/>
      <c r="D63" s="19"/>
      <c r="E63" s="30"/>
      <c r="F63" s="20">
        <v>2414.3106770000004</v>
      </c>
      <c r="G63" s="21">
        <v>0.67709999999999992</v>
      </c>
      <c r="H63" s="22"/>
    </row>
    <row r="64" spans="1:8" ht="12.75" customHeight="1" x14ac:dyDescent="0.2">
      <c r="F64" s="14"/>
      <c r="G64" s="15"/>
      <c r="H64" s="16"/>
    </row>
    <row r="65" spans="1:8" ht="12.75" customHeight="1" x14ac:dyDescent="0.2">
      <c r="B65" s="17" t="s">
        <v>107</v>
      </c>
      <c r="C65" s="17"/>
      <c r="F65" s="14"/>
      <c r="G65" s="15"/>
      <c r="H65" s="16"/>
    </row>
    <row r="66" spans="1:8" ht="12.75" customHeight="1" x14ac:dyDescent="0.2">
      <c r="B66" s="17" t="s">
        <v>212</v>
      </c>
      <c r="C66" s="17"/>
      <c r="F66" s="14"/>
      <c r="G66" s="15"/>
      <c r="H66" s="16"/>
    </row>
    <row r="67" spans="1:8" ht="12.75" customHeight="1" x14ac:dyDescent="0.2">
      <c r="A67">
        <v>55</v>
      </c>
      <c r="B67" s="1" t="s">
        <v>645</v>
      </c>
      <c r="C67" t="s">
        <v>702</v>
      </c>
      <c r="D67" t="s">
        <v>210</v>
      </c>
      <c r="E67" s="29">
        <v>12000</v>
      </c>
      <c r="F67" s="14">
        <v>11.985336</v>
      </c>
      <c r="G67" s="15">
        <v>3.3999999999999998E-3</v>
      </c>
      <c r="H67" s="16">
        <v>42621</v>
      </c>
    </row>
    <row r="68" spans="1:8" ht="12.75" customHeight="1" x14ac:dyDescent="0.2">
      <c r="B68" s="19" t="s">
        <v>101</v>
      </c>
      <c r="C68" s="19"/>
      <c r="D68" s="19"/>
      <c r="E68" s="30"/>
      <c r="F68" s="20">
        <v>11.985336</v>
      </c>
      <c r="G68" s="21">
        <v>3.3999999999999998E-3</v>
      </c>
      <c r="H68" s="22"/>
    </row>
    <row r="69" spans="1:8" ht="12.75" customHeight="1" x14ac:dyDescent="0.2">
      <c r="F69" s="14"/>
      <c r="G69" s="15"/>
      <c r="H69" s="16"/>
    </row>
    <row r="70" spans="1:8" ht="12.75" customHeight="1" x14ac:dyDescent="0.2">
      <c r="B70" s="17" t="s">
        <v>228</v>
      </c>
      <c r="C70" s="17"/>
      <c r="F70" s="14"/>
      <c r="G70" s="15"/>
      <c r="H70" s="16"/>
    </row>
    <row r="71" spans="1:8" ht="12.75" customHeight="1" x14ac:dyDescent="0.2">
      <c r="A71">
        <v>56</v>
      </c>
      <c r="B71" s="65" t="s">
        <v>769</v>
      </c>
      <c r="C71" s="65" t="s">
        <v>770</v>
      </c>
      <c r="D71" t="s">
        <v>210</v>
      </c>
      <c r="E71" s="29">
        <v>100000</v>
      </c>
      <c r="F71" s="14">
        <v>116.99</v>
      </c>
      <c r="G71" s="15">
        <v>3.2800000000000003E-2</v>
      </c>
      <c r="H71" s="16">
        <v>47756</v>
      </c>
    </row>
    <row r="72" spans="1:8" ht="12.75" customHeight="1" x14ac:dyDescent="0.2">
      <c r="B72" s="19" t="s">
        <v>101</v>
      </c>
      <c r="C72" s="19"/>
      <c r="D72" s="19"/>
      <c r="E72" s="30"/>
      <c r="F72" s="20">
        <v>116.99</v>
      </c>
      <c r="G72" s="21">
        <v>3.2800000000000003E-2</v>
      </c>
      <c r="H72" s="22"/>
    </row>
    <row r="73" spans="1:8" ht="12.75" customHeight="1" x14ac:dyDescent="0.2">
      <c r="F73" s="14"/>
      <c r="G73" s="15"/>
      <c r="H73" s="16"/>
    </row>
    <row r="74" spans="1:8" ht="12.75" customHeight="1" x14ac:dyDescent="0.2">
      <c r="B74" s="17" t="s">
        <v>146</v>
      </c>
      <c r="C74" s="17"/>
      <c r="F74" s="14"/>
      <c r="G74" s="15"/>
      <c r="H74" s="16"/>
    </row>
    <row r="75" spans="1:8" ht="12.75" customHeight="1" x14ac:dyDescent="0.2">
      <c r="B75" s="32" t="s">
        <v>572</v>
      </c>
      <c r="C75" s="17"/>
      <c r="F75" s="14"/>
      <c r="G75" s="15"/>
      <c r="H75" s="16"/>
    </row>
    <row r="76" spans="1:8" ht="12.75" customHeight="1" x14ac:dyDescent="0.2">
      <c r="A76">
        <v>57</v>
      </c>
      <c r="B76" s="65" t="s">
        <v>685</v>
      </c>
      <c r="C76" t="s">
        <v>686</v>
      </c>
      <c r="D76" t="s">
        <v>487</v>
      </c>
      <c r="E76" s="29">
        <v>10</v>
      </c>
      <c r="F76" s="14">
        <v>101.1335</v>
      </c>
      <c r="G76" s="15">
        <v>2.8400000000000002E-2</v>
      </c>
      <c r="H76" s="16">
        <v>43621</v>
      </c>
    </row>
    <row r="77" spans="1:8" ht="12.75" customHeight="1" x14ac:dyDescent="0.2">
      <c r="B77" s="19" t="s">
        <v>101</v>
      </c>
      <c r="C77" s="19"/>
      <c r="D77" s="19"/>
      <c r="E77" s="30"/>
      <c r="F77" s="20">
        <v>101.1335</v>
      </c>
      <c r="G77" s="21">
        <v>2.8400000000000002E-2</v>
      </c>
      <c r="H77" s="22"/>
    </row>
    <row r="78" spans="1:8" s="49" customFormat="1" ht="12.75" customHeight="1" x14ac:dyDescent="0.2">
      <c r="B78" s="68"/>
      <c r="C78" s="68"/>
      <c r="D78" s="68"/>
      <c r="E78" s="69"/>
      <c r="F78" s="70"/>
      <c r="G78" s="71"/>
      <c r="H78" s="72"/>
    </row>
    <row r="79" spans="1:8" ht="12.75" customHeight="1" x14ac:dyDescent="0.2">
      <c r="B79" s="17" t="s">
        <v>108</v>
      </c>
      <c r="F79" s="14"/>
      <c r="G79" s="15"/>
      <c r="H79" s="16"/>
    </row>
    <row r="80" spans="1:8" ht="12.75" customHeight="1" x14ac:dyDescent="0.2">
      <c r="A80">
        <v>58</v>
      </c>
      <c r="B80" t="s">
        <v>638</v>
      </c>
      <c r="C80" t="s">
        <v>501</v>
      </c>
      <c r="D80" t="s">
        <v>622</v>
      </c>
      <c r="E80" s="29">
        <v>2936466.966</v>
      </c>
      <c r="F80" s="14">
        <v>816.95741109999994</v>
      </c>
      <c r="G80" s="15">
        <v>0.2291</v>
      </c>
      <c r="H80" s="16"/>
    </row>
    <row r="81" spans="2:8" ht="12.75" customHeight="1" x14ac:dyDescent="0.2">
      <c r="B81" s="19" t="s">
        <v>101</v>
      </c>
      <c r="C81" s="19"/>
      <c r="D81" s="19"/>
      <c r="E81" s="30"/>
      <c r="F81" s="20">
        <v>816.95741109999994</v>
      </c>
      <c r="G81" s="21">
        <v>0.2291</v>
      </c>
      <c r="H81" s="22"/>
    </row>
    <row r="82" spans="2:8" ht="12.75" customHeight="1" x14ac:dyDescent="0.2">
      <c r="F82" s="14"/>
      <c r="G82" s="15"/>
      <c r="H82" s="16"/>
    </row>
    <row r="83" spans="2:8" ht="12.75" customHeight="1" x14ac:dyDescent="0.2">
      <c r="B83" s="17" t="s">
        <v>109</v>
      </c>
      <c r="C83" s="17"/>
      <c r="F83" s="14">
        <v>126.55589000000001</v>
      </c>
      <c r="G83" s="15">
        <v>3.5499999999999997E-2</v>
      </c>
      <c r="H83" s="16">
        <v>42614</v>
      </c>
    </row>
    <row r="84" spans="2:8" ht="12.75" customHeight="1" x14ac:dyDescent="0.2">
      <c r="B84" s="19" t="s">
        <v>101</v>
      </c>
      <c r="C84" s="19"/>
      <c r="D84" s="19"/>
      <c r="E84" s="30"/>
      <c r="F84" s="20">
        <v>126.55589000000001</v>
      </c>
      <c r="G84" s="21">
        <v>3.5499999999999997E-2</v>
      </c>
      <c r="H84" s="22"/>
    </row>
    <row r="85" spans="2:8" ht="12.75" customHeight="1" x14ac:dyDescent="0.2">
      <c r="F85" s="14"/>
      <c r="G85" s="15"/>
      <c r="H85" s="16"/>
    </row>
    <row r="86" spans="2:8" ht="12.75" customHeight="1" x14ac:dyDescent="0.2">
      <c r="B86" s="17" t="s">
        <v>110</v>
      </c>
      <c r="C86" s="17"/>
      <c r="F86" s="14"/>
      <c r="G86" s="15"/>
      <c r="H86" s="16"/>
    </row>
    <row r="87" spans="2:8" ht="12.75" customHeight="1" x14ac:dyDescent="0.2">
      <c r="B87" s="17" t="s">
        <v>111</v>
      </c>
      <c r="C87" s="17"/>
      <c r="F87" s="14">
        <v>-21.618477299999995</v>
      </c>
      <c r="G87" s="15">
        <v>-6.3E-3</v>
      </c>
      <c r="H87" s="16"/>
    </row>
    <row r="88" spans="2:8" ht="12.75" customHeight="1" x14ac:dyDescent="0.2">
      <c r="B88" s="19" t="s">
        <v>101</v>
      </c>
      <c r="C88" s="19"/>
      <c r="D88" s="19"/>
      <c r="E88" s="30"/>
      <c r="F88" s="20">
        <v>-21.618477299999995</v>
      </c>
      <c r="G88" s="21">
        <v>-6.3E-3</v>
      </c>
      <c r="H88" s="22"/>
    </row>
    <row r="89" spans="2:8" ht="12.75" customHeight="1" x14ac:dyDescent="0.2">
      <c r="B89" s="23" t="s">
        <v>112</v>
      </c>
      <c r="C89" s="23"/>
      <c r="D89" s="23"/>
      <c r="E89" s="31"/>
      <c r="F89" s="24">
        <v>3566.3143368000001</v>
      </c>
      <c r="G89" s="25">
        <v>1</v>
      </c>
      <c r="H89" s="26"/>
    </row>
    <row r="90" spans="2:8" ht="12.75" customHeight="1" x14ac:dyDescent="0.2"/>
    <row r="91" spans="2:8" ht="12.75" customHeight="1" x14ac:dyDescent="0.2">
      <c r="B91" s="17" t="s">
        <v>339</v>
      </c>
      <c r="C91" s="17"/>
    </row>
    <row r="92" spans="2:8" ht="12.75" customHeight="1" x14ac:dyDescent="0.2">
      <c r="B92" s="17" t="s">
        <v>336</v>
      </c>
      <c r="C92" s="17"/>
    </row>
    <row r="93" spans="2:8" ht="12.75" customHeight="1" x14ac:dyDescent="0.2">
      <c r="B93" s="17" t="s">
        <v>337</v>
      </c>
      <c r="C93" s="17"/>
    </row>
    <row r="94" spans="2:8" ht="12.75" customHeight="1" x14ac:dyDescent="0.2">
      <c r="B94" s="54" t="s">
        <v>575</v>
      </c>
      <c r="C94" s="17"/>
    </row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sheetProtection password="C870" sheet="1" objects="1" scenarios="1"/>
  <sortState ref="B9:G61">
    <sortCondition descending="1" ref="G9:G61"/>
  </sortState>
  <mergeCells count="1">
    <mergeCell ref="B1:H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7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9" bestFit="1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239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107</v>
      </c>
      <c r="C7" s="17"/>
      <c r="F7" s="14"/>
      <c r="G7" s="15"/>
      <c r="H7" s="16"/>
    </row>
    <row r="8" spans="1:8" ht="12.75" customHeight="1" x14ac:dyDescent="0.2">
      <c r="B8" s="17" t="s">
        <v>737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729</v>
      </c>
      <c r="C9" t="s">
        <v>730</v>
      </c>
      <c r="D9" t="s">
        <v>480</v>
      </c>
      <c r="E9" s="39">
        <v>9650</v>
      </c>
      <c r="F9" s="14">
        <v>9615.9161999999997</v>
      </c>
      <c r="G9" s="15">
        <v>7.6600000000000001E-2</v>
      </c>
      <c r="H9" s="16">
        <v>42634</v>
      </c>
    </row>
    <row r="10" spans="1:8" ht="12.75" customHeight="1" x14ac:dyDescent="0.2">
      <c r="A10">
        <v>2</v>
      </c>
      <c r="B10" t="s">
        <v>343</v>
      </c>
      <c r="C10" t="s">
        <v>728</v>
      </c>
      <c r="D10" t="s">
        <v>480</v>
      </c>
      <c r="E10" s="29">
        <v>1650</v>
      </c>
      <c r="F10" s="14">
        <v>1644.4791</v>
      </c>
      <c r="G10" s="15">
        <v>1.3100000000000001E-2</v>
      </c>
      <c r="H10" s="16">
        <v>42633</v>
      </c>
    </row>
    <row r="11" spans="1:8" ht="12.75" customHeight="1" x14ac:dyDescent="0.2">
      <c r="B11" s="19" t="s">
        <v>101</v>
      </c>
      <c r="C11" s="19"/>
      <c r="D11" s="19"/>
      <c r="E11" s="30"/>
      <c r="F11" s="20">
        <v>11260.3953</v>
      </c>
      <c r="G11" s="21">
        <v>8.9700000000000002E-2</v>
      </c>
      <c r="H11" s="22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573</v>
      </c>
      <c r="C13" s="17"/>
      <c r="F13" s="14"/>
      <c r="G13" s="15"/>
      <c r="H13" s="16"/>
    </row>
    <row r="14" spans="1:8" ht="12.75" customHeight="1" x14ac:dyDescent="0.2">
      <c r="A14">
        <v>3</v>
      </c>
      <c r="B14" t="s">
        <v>356</v>
      </c>
      <c r="C14" t="s">
        <v>827</v>
      </c>
      <c r="D14" t="s">
        <v>202</v>
      </c>
      <c r="E14" s="29">
        <v>2000</v>
      </c>
      <c r="F14" s="14">
        <v>9948.34</v>
      </c>
      <c r="G14" s="15">
        <v>7.9200000000000007E-2</v>
      </c>
      <c r="H14" s="16">
        <v>42641</v>
      </c>
    </row>
    <row r="15" spans="1:8" ht="12.75" customHeight="1" x14ac:dyDescent="0.2">
      <c r="A15">
        <v>4</v>
      </c>
      <c r="B15" t="s">
        <v>739</v>
      </c>
      <c r="C15" t="s">
        <v>747</v>
      </c>
      <c r="D15" t="s">
        <v>203</v>
      </c>
      <c r="E15" s="29">
        <v>1000</v>
      </c>
      <c r="F15" s="14">
        <v>4982.3249999999998</v>
      </c>
      <c r="G15" s="15">
        <v>3.9699999999999999E-2</v>
      </c>
      <c r="H15" s="16">
        <v>42632</v>
      </c>
    </row>
    <row r="16" spans="1:8" ht="12.75" customHeight="1" x14ac:dyDescent="0.2">
      <c r="A16">
        <v>5</v>
      </c>
      <c r="B16" t="s">
        <v>684</v>
      </c>
      <c r="C16" t="s">
        <v>828</v>
      </c>
      <c r="D16" t="s">
        <v>480</v>
      </c>
      <c r="E16" s="29">
        <v>1000</v>
      </c>
      <c r="F16" s="14">
        <v>4971.53</v>
      </c>
      <c r="G16" s="15">
        <v>3.9600000000000003E-2</v>
      </c>
      <c r="H16" s="16">
        <v>42642</v>
      </c>
    </row>
    <row r="17" spans="1:8" ht="12.75" customHeight="1" x14ac:dyDescent="0.2">
      <c r="A17">
        <v>6</v>
      </c>
      <c r="B17" t="s">
        <v>779</v>
      </c>
      <c r="C17" t="s">
        <v>780</v>
      </c>
      <c r="D17" t="s">
        <v>480</v>
      </c>
      <c r="E17" s="29">
        <v>1000</v>
      </c>
      <c r="F17" s="14">
        <v>4974.4449999999997</v>
      </c>
      <c r="G17" s="15">
        <v>3.9600000000000003E-2</v>
      </c>
      <c r="H17" s="16">
        <v>42639</v>
      </c>
    </row>
    <row r="18" spans="1:8" ht="12.75" customHeight="1" x14ac:dyDescent="0.2">
      <c r="A18">
        <v>7</v>
      </c>
      <c r="B18" t="s">
        <v>490</v>
      </c>
      <c r="C18" t="s">
        <v>829</v>
      </c>
      <c r="D18" t="s">
        <v>202</v>
      </c>
      <c r="E18" s="29">
        <v>960</v>
      </c>
      <c r="F18" s="14">
        <v>4743.1152000000002</v>
      </c>
      <c r="G18" s="15">
        <v>3.78E-2</v>
      </c>
      <c r="H18" s="16">
        <v>42671</v>
      </c>
    </row>
    <row r="19" spans="1:8" ht="12.75" customHeight="1" x14ac:dyDescent="0.2">
      <c r="A19">
        <v>8</v>
      </c>
      <c r="B19" t="s">
        <v>765</v>
      </c>
      <c r="C19" t="s">
        <v>766</v>
      </c>
      <c r="D19" t="s">
        <v>202</v>
      </c>
      <c r="E19" s="29">
        <v>940</v>
      </c>
      <c r="F19" s="14">
        <v>4673.9385000000002</v>
      </c>
      <c r="G19" s="15">
        <v>3.7199999999999997E-2</v>
      </c>
      <c r="H19" s="16">
        <v>42641</v>
      </c>
    </row>
    <row r="20" spans="1:8" ht="12.75" customHeight="1" x14ac:dyDescent="0.2">
      <c r="A20">
        <v>9</v>
      </c>
      <c r="B20" t="s">
        <v>763</v>
      </c>
      <c r="C20" t="s">
        <v>764</v>
      </c>
      <c r="D20" t="s">
        <v>203</v>
      </c>
      <c r="E20" s="29">
        <v>920</v>
      </c>
      <c r="F20" s="14">
        <v>4598.9143999999997</v>
      </c>
      <c r="G20" s="15">
        <v>3.6600000000000001E-2</v>
      </c>
      <c r="H20" s="16">
        <v>42615</v>
      </c>
    </row>
    <row r="21" spans="1:8" ht="12.75" customHeight="1" x14ac:dyDescent="0.2">
      <c r="A21">
        <v>10</v>
      </c>
      <c r="B21" t="s">
        <v>484</v>
      </c>
      <c r="C21" t="s">
        <v>807</v>
      </c>
      <c r="D21" t="s">
        <v>203</v>
      </c>
      <c r="E21" s="29">
        <v>800</v>
      </c>
      <c r="F21" s="14">
        <v>3937.5239999999999</v>
      </c>
      <c r="G21" s="15">
        <v>3.1399999999999997E-2</v>
      </c>
      <c r="H21" s="16">
        <v>42692</v>
      </c>
    </row>
    <row r="22" spans="1:8" ht="12.75" customHeight="1" x14ac:dyDescent="0.2">
      <c r="A22">
        <v>11</v>
      </c>
      <c r="B22" t="s">
        <v>484</v>
      </c>
      <c r="C22" t="s">
        <v>707</v>
      </c>
      <c r="D22" t="s">
        <v>480</v>
      </c>
      <c r="E22" s="29">
        <v>740</v>
      </c>
      <c r="F22" s="14">
        <v>3691.2642999999998</v>
      </c>
      <c r="G22" s="15">
        <v>2.9399999999999999E-2</v>
      </c>
      <c r="H22" s="16">
        <v>42625</v>
      </c>
    </row>
    <row r="23" spans="1:8" ht="12.75" customHeight="1" x14ac:dyDescent="0.2">
      <c r="A23">
        <v>12</v>
      </c>
      <c r="B23" t="s">
        <v>684</v>
      </c>
      <c r="C23" t="s">
        <v>700</v>
      </c>
      <c r="D23" t="s">
        <v>480</v>
      </c>
      <c r="E23" s="29">
        <v>700</v>
      </c>
      <c r="F23" s="14">
        <v>3494.7325000000001</v>
      </c>
      <c r="G23" s="15">
        <v>2.7799999999999998E-2</v>
      </c>
      <c r="H23" s="16">
        <v>42621</v>
      </c>
    </row>
    <row r="24" spans="1:8" ht="12.75" customHeight="1" x14ac:dyDescent="0.2">
      <c r="A24">
        <v>13</v>
      </c>
      <c r="B24" t="s">
        <v>733</v>
      </c>
      <c r="C24" t="s">
        <v>734</v>
      </c>
      <c r="D24" s="49" t="s">
        <v>480</v>
      </c>
      <c r="E24" s="29">
        <v>500</v>
      </c>
      <c r="F24" s="14">
        <v>2487.7275</v>
      </c>
      <c r="G24" s="15">
        <v>1.9800000000000002E-2</v>
      </c>
      <c r="H24" s="16">
        <v>42640</v>
      </c>
    </row>
    <row r="25" spans="1:8" ht="12.75" customHeight="1" x14ac:dyDescent="0.2">
      <c r="A25">
        <v>14</v>
      </c>
      <c r="B25" t="s">
        <v>731</v>
      </c>
      <c r="C25" t="s">
        <v>732</v>
      </c>
      <c r="D25" t="s">
        <v>480</v>
      </c>
      <c r="E25" s="29">
        <v>500</v>
      </c>
      <c r="F25" s="14">
        <v>2486.6075000000001</v>
      </c>
      <c r="G25" s="15">
        <v>1.9800000000000002E-2</v>
      </c>
      <c r="H25" s="16">
        <v>42642</v>
      </c>
    </row>
    <row r="26" spans="1:8" ht="12.75" customHeight="1" x14ac:dyDescent="0.2">
      <c r="A26">
        <v>15</v>
      </c>
      <c r="B26" t="s">
        <v>748</v>
      </c>
      <c r="C26" t="s">
        <v>749</v>
      </c>
      <c r="D26" t="s">
        <v>480</v>
      </c>
      <c r="E26" s="29">
        <v>400</v>
      </c>
      <c r="F26" s="14">
        <v>1999.604</v>
      </c>
      <c r="G26" s="15">
        <v>1.5900000000000001E-2</v>
      </c>
      <c r="H26" s="16">
        <v>42615</v>
      </c>
    </row>
    <row r="27" spans="1:8" ht="12.75" customHeight="1" x14ac:dyDescent="0.2">
      <c r="A27">
        <v>16</v>
      </c>
      <c r="B27" t="s">
        <v>490</v>
      </c>
      <c r="C27" t="s">
        <v>778</v>
      </c>
      <c r="D27" t="s">
        <v>202</v>
      </c>
      <c r="E27" s="29">
        <v>400</v>
      </c>
      <c r="F27" s="14">
        <v>1988.8</v>
      </c>
      <c r="G27" s="15">
        <v>1.5800000000000002E-2</v>
      </c>
      <c r="H27" s="16">
        <v>42640</v>
      </c>
    </row>
    <row r="28" spans="1:8" ht="12.75" customHeight="1" x14ac:dyDescent="0.2">
      <c r="A28">
        <v>17</v>
      </c>
      <c r="B28" t="s">
        <v>808</v>
      </c>
      <c r="C28" t="s">
        <v>809</v>
      </c>
      <c r="D28" t="s">
        <v>810</v>
      </c>
      <c r="E28" s="29">
        <v>352</v>
      </c>
      <c r="F28" s="14">
        <v>1737.34176</v>
      </c>
      <c r="G28" s="15">
        <v>1.38E-2</v>
      </c>
      <c r="H28" s="16">
        <v>42661</v>
      </c>
    </row>
    <row r="29" spans="1:8" ht="12.75" customHeight="1" x14ac:dyDescent="0.2">
      <c r="B29" s="19" t="s">
        <v>101</v>
      </c>
      <c r="C29" s="19"/>
      <c r="D29" s="19"/>
      <c r="E29" s="30"/>
      <c r="F29" s="20">
        <v>60716.209660000008</v>
      </c>
      <c r="G29" s="21">
        <v>0.48339999999999994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212</v>
      </c>
      <c r="C31" s="17"/>
      <c r="F31" s="14"/>
      <c r="G31" s="15"/>
      <c r="H31" s="16"/>
    </row>
    <row r="32" spans="1:8" ht="12.75" customHeight="1" x14ac:dyDescent="0.2">
      <c r="A32">
        <v>18</v>
      </c>
      <c r="B32" s="1" t="s">
        <v>645</v>
      </c>
      <c r="C32" t="s">
        <v>826</v>
      </c>
      <c r="D32" t="s">
        <v>210</v>
      </c>
      <c r="E32" s="29">
        <v>20000000</v>
      </c>
      <c r="F32" s="14">
        <v>19777.28</v>
      </c>
      <c r="G32" s="15">
        <v>0.1575</v>
      </c>
      <c r="H32" s="16">
        <v>42677</v>
      </c>
    </row>
    <row r="33" spans="1:8" ht="12.75" customHeight="1" x14ac:dyDescent="0.2">
      <c r="A33">
        <v>19</v>
      </c>
      <c r="B33" s="1" t="s">
        <v>645</v>
      </c>
      <c r="C33" t="s">
        <v>725</v>
      </c>
      <c r="D33" t="s">
        <v>210</v>
      </c>
      <c r="E33" s="29">
        <v>16000000</v>
      </c>
      <c r="F33" s="14">
        <v>16000</v>
      </c>
      <c r="G33" s="15">
        <v>0.12740000000000001</v>
      </c>
      <c r="H33" s="16">
        <v>42614</v>
      </c>
    </row>
    <row r="34" spans="1:8" ht="12.75" customHeight="1" x14ac:dyDescent="0.2">
      <c r="A34">
        <v>20</v>
      </c>
      <c r="B34" s="1" t="s">
        <v>645</v>
      </c>
      <c r="C34" t="s">
        <v>804</v>
      </c>
      <c r="D34" t="s">
        <v>210</v>
      </c>
      <c r="E34" s="29">
        <v>16200000</v>
      </c>
      <c r="F34" s="14">
        <v>15939.8928</v>
      </c>
      <c r="G34" s="15">
        <v>0.127</v>
      </c>
      <c r="H34" s="16">
        <v>42705</v>
      </c>
    </row>
    <row r="35" spans="1:8" ht="12.75" customHeight="1" x14ac:dyDescent="0.2">
      <c r="A35">
        <v>21</v>
      </c>
      <c r="B35" s="1" t="s">
        <v>645</v>
      </c>
      <c r="C35" t="s">
        <v>776</v>
      </c>
      <c r="D35" t="s">
        <v>210</v>
      </c>
      <c r="E35" s="29">
        <v>7504750</v>
      </c>
      <c r="F35" s="14">
        <v>7439.8564267999991</v>
      </c>
      <c r="G35" s="15">
        <v>5.9299999999999999E-2</v>
      </c>
      <c r="H35" s="16">
        <v>42663</v>
      </c>
    </row>
    <row r="36" spans="1:8" ht="12.75" customHeight="1" x14ac:dyDescent="0.2">
      <c r="A36">
        <v>22</v>
      </c>
      <c r="B36" s="1" t="s">
        <v>645</v>
      </c>
      <c r="C36" t="s">
        <v>727</v>
      </c>
      <c r="D36" t="s">
        <v>210</v>
      </c>
      <c r="E36" s="29">
        <v>500000</v>
      </c>
      <c r="F36" s="14">
        <v>498.16550000000001</v>
      </c>
      <c r="G36" s="15">
        <v>4.0000000000000001E-3</v>
      </c>
      <c r="H36" s="16">
        <v>42635</v>
      </c>
    </row>
    <row r="37" spans="1:8" ht="12.75" customHeight="1" x14ac:dyDescent="0.2">
      <c r="A37">
        <v>23</v>
      </c>
      <c r="B37" s="1" t="s">
        <v>645</v>
      </c>
      <c r="C37" t="s">
        <v>702</v>
      </c>
      <c r="D37" t="s">
        <v>210</v>
      </c>
      <c r="E37" s="29">
        <v>263000</v>
      </c>
      <c r="F37" s="14">
        <v>262.67861399999998</v>
      </c>
      <c r="G37" s="15">
        <v>2.0999999999999999E-3</v>
      </c>
      <c r="H37" s="16">
        <v>42621</v>
      </c>
    </row>
    <row r="38" spans="1:8" ht="12.75" customHeight="1" x14ac:dyDescent="0.2">
      <c r="A38">
        <v>24</v>
      </c>
      <c r="B38" s="1" t="s">
        <v>645</v>
      </c>
      <c r="C38" t="s">
        <v>726</v>
      </c>
      <c r="D38" t="s">
        <v>210</v>
      </c>
      <c r="E38" s="29">
        <v>254000</v>
      </c>
      <c r="F38" s="14">
        <v>252.752352</v>
      </c>
      <c r="G38" s="15">
        <v>2E-3</v>
      </c>
      <c r="H38" s="16">
        <v>42642</v>
      </c>
    </row>
    <row r="39" spans="1:8" ht="12.75" customHeight="1" x14ac:dyDescent="0.2">
      <c r="B39" s="19" t="s">
        <v>101</v>
      </c>
      <c r="C39" s="19"/>
      <c r="D39" s="19"/>
      <c r="E39" s="30"/>
      <c r="F39" s="20">
        <v>60170.6256928</v>
      </c>
      <c r="G39" s="21">
        <v>0.47930000000000006</v>
      </c>
      <c r="H39" s="22"/>
    </row>
    <row r="40" spans="1:8" ht="12.75" customHeight="1" x14ac:dyDescent="0.2">
      <c r="F40" s="14"/>
      <c r="G40" s="15"/>
      <c r="H40" s="16"/>
    </row>
    <row r="41" spans="1:8" ht="12.75" customHeight="1" x14ac:dyDescent="0.2">
      <c r="B41" s="17" t="s">
        <v>109</v>
      </c>
      <c r="C41" s="17"/>
      <c r="F41" s="14">
        <v>335.49718999999999</v>
      </c>
      <c r="G41" s="15">
        <v>2.7000000000000001E-3</v>
      </c>
      <c r="H41" s="16">
        <v>42614</v>
      </c>
    </row>
    <row r="42" spans="1:8" ht="12.75" customHeight="1" x14ac:dyDescent="0.2">
      <c r="B42" s="19" t="s">
        <v>101</v>
      </c>
      <c r="C42" s="19"/>
      <c r="D42" s="19"/>
      <c r="E42" s="30"/>
      <c r="F42" s="20">
        <v>335.49718999999999</v>
      </c>
      <c r="G42" s="21">
        <v>2.7000000000000001E-3</v>
      </c>
      <c r="H42" s="22"/>
    </row>
    <row r="43" spans="1:8" ht="12.75" customHeight="1" x14ac:dyDescent="0.2">
      <c r="F43" s="14"/>
      <c r="G43" s="15"/>
      <c r="H43" s="16"/>
    </row>
    <row r="44" spans="1:8" ht="12.75" customHeight="1" x14ac:dyDescent="0.2">
      <c r="B44" s="17" t="s">
        <v>110</v>
      </c>
      <c r="C44" s="17"/>
      <c r="F44" s="14"/>
      <c r="G44" s="15"/>
      <c r="H44" s="16"/>
    </row>
    <row r="45" spans="1:8" ht="12.75" customHeight="1" x14ac:dyDescent="0.2">
      <c r="B45" s="17" t="s">
        <v>111</v>
      </c>
      <c r="C45" s="17"/>
      <c r="F45" s="14">
        <v>-6927.974283500007</v>
      </c>
      <c r="G45" s="15">
        <v>-5.5099999999999996E-2</v>
      </c>
      <c r="H45" s="16"/>
    </row>
    <row r="46" spans="1:8" ht="12.75" customHeight="1" x14ac:dyDescent="0.2">
      <c r="B46" s="19" t="s">
        <v>101</v>
      </c>
      <c r="C46" s="19"/>
      <c r="D46" s="19"/>
      <c r="E46" s="30"/>
      <c r="F46" s="20">
        <v>-6927.974283500007</v>
      </c>
      <c r="G46" s="21">
        <v>-5.5099999999999996E-2</v>
      </c>
      <c r="H46" s="22"/>
    </row>
    <row r="47" spans="1:8" ht="12.75" customHeight="1" x14ac:dyDescent="0.2">
      <c r="B47" s="23" t="s">
        <v>112</v>
      </c>
      <c r="C47" s="23"/>
      <c r="D47" s="23"/>
      <c r="E47" s="31"/>
      <c r="F47" s="24">
        <v>125554.75355929999</v>
      </c>
      <c r="G47" s="25">
        <v>0.99999999999999989</v>
      </c>
      <c r="H47" s="26"/>
    </row>
    <row r="48" spans="1:8" ht="12.75" customHeight="1" x14ac:dyDescent="0.2"/>
    <row r="49" spans="2:3" ht="12.75" customHeight="1" x14ac:dyDescent="0.2">
      <c r="B49" s="17" t="s">
        <v>339</v>
      </c>
      <c r="C49" s="17"/>
    </row>
    <row r="50" spans="2:3" ht="12.75" customHeight="1" x14ac:dyDescent="0.2">
      <c r="B50" s="17" t="s">
        <v>336</v>
      </c>
      <c r="C50" s="17"/>
    </row>
    <row r="51" spans="2:3" ht="12.75" customHeight="1" x14ac:dyDescent="0.2">
      <c r="B51" s="17"/>
      <c r="C51" s="17"/>
    </row>
    <row r="52" spans="2:3" ht="12.75" customHeight="1" x14ac:dyDescent="0.2">
      <c r="B52" s="17"/>
      <c r="C52" s="17"/>
    </row>
    <row r="53" spans="2:3" ht="12.75" customHeight="1" x14ac:dyDescent="0.2">
      <c r="B53" s="17"/>
      <c r="C53" s="17"/>
    </row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</sheetData>
  <sheetProtection password="C870" sheet="1" objects="1" scenarios="1"/>
  <sortState ref="B14:H28">
    <sortCondition descending="1" ref="G14:G28"/>
  </sortState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13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113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343</v>
      </c>
      <c r="C9" t="s">
        <v>14</v>
      </c>
      <c r="D9" s="65" t="s">
        <v>10</v>
      </c>
      <c r="E9" s="29">
        <v>15688</v>
      </c>
      <c r="F9" s="14">
        <v>202.563456</v>
      </c>
      <c r="G9" s="15">
        <v>8.0199999999999994E-2</v>
      </c>
      <c r="H9" s="16"/>
    </row>
    <row r="10" spans="1:8" ht="12.75" customHeight="1" x14ac:dyDescent="0.2">
      <c r="A10">
        <v>2</v>
      </c>
      <c r="B10" t="s">
        <v>350</v>
      </c>
      <c r="C10" t="s">
        <v>28</v>
      </c>
      <c r="D10" t="s">
        <v>25</v>
      </c>
      <c r="E10" s="29">
        <v>12380</v>
      </c>
      <c r="F10" s="14">
        <v>173.99471</v>
      </c>
      <c r="G10" s="15">
        <v>6.8900000000000003E-2</v>
      </c>
      <c r="H10" s="16"/>
    </row>
    <row r="11" spans="1:8" ht="12.75" customHeight="1" x14ac:dyDescent="0.2">
      <c r="A11">
        <v>3</v>
      </c>
      <c r="B11" t="s">
        <v>355</v>
      </c>
      <c r="C11" t="s">
        <v>49</v>
      </c>
      <c r="D11" t="s">
        <v>27</v>
      </c>
      <c r="E11" s="29">
        <v>66207</v>
      </c>
      <c r="F11" s="14">
        <v>172.17130350000002</v>
      </c>
      <c r="G11" s="15">
        <v>6.8199999999999997E-2</v>
      </c>
      <c r="H11" s="16"/>
    </row>
    <row r="12" spans="1:8" ht="12.75" customHeight="1" x14ac:dyDescent="0.2">
      <c r="A12">
        <v>4</v>
      </c>
      <c r="B12" t="s">
        <v>344</v>
      </c>
      <c r="C12" t="s">
        <v>16</v>
      </c>
      <c r="D12" t="s">
        <v>15</v>
      </c>
      <c r="E12" s="29">
        <v>15633</v>
      </c>
      <c r="F12" s="14">
        <v>161.93443050000002</v>
      </c>
      <c r="G12" s="15">
        <v>6.4100000000000004E-2</v>
      </c>
      <c r="H12" s="16"/>
    </row>
    <row r="13" spans="1:8" ht="12.75" customHeight="1" x14ac:dyDescent="0.2">
      <c r="A13">
        <v>5</v>
      </c>
      <c r="B13" t="s">
        <v>345</v>
      </c>
      <c r="C13" t="s">
        <v>33</v>
      </c>
      <c r="D13" t="s">
        <v>32</v>
      </c>
      <c r="E13" s="29">
        <v>12938</v>
      </c>
      <c r="F13" s="14">
        <v>137.14279999999999</v>
      </c>
      <c r="G13" s="15">
        <v>5.4300000000000001E-2</v>
      </c>
      <c r="H13" s="16"/>
    </row>
    <row r="14" spans="1:8" ht="12.75" customHeight="1" x14ac:dyDescent="0.2">
      <c r="A14">
        <v>6</v>
      </c>
      <c r="B14" t="s">
        <v>346</v>
      </c>
      <c r="C14" t="s">
        <v>11</v>
      </c>
      <c r="D14" t="s">
        <v>10</v>
      </c>
      <c r="E14" s="29">
        <v>45510</v>
      </c>
      <c r="F14" s="14">
        <v>117.4158</v>
      </c>
      <c r="G14" s="15">
        <v>4.65E-2</v>
      </c>
      <c r="H14" s="16"/>
    </row>
    <row r="15" spans="1:8" ht="12.75" customHeight="1" x14ac:dyDescent="0.2">
      <c r="A15">
        <v>7</v>
      </c>
      <c r="B15" t="s">
        <v>374</v>
      </c>
      <c r="C15" t="s">
        <v>20</v>
      </c>
      <c r="D15" t="s">
        <v>15</v>
      </c>
      <c r="E15" s="29">
        <v>4162</v>
      </c>
      <c r="F15" s="14">
        <v>104.52030599999999</v>
      </c>
      <c r="G15" s="15">
        <v>4.1399999999999999E-2</v>
      </c>
      <c r="H15" s="16"/>
    </row>
    <row r="16" spans="1:8" ht="12.75" customHeight="1" x14ac:dyDescent="0.2">
      <c r="A16">
        <v>8</v>
      </c>
      <c r="B16" t="s">
        <v>387</v>
      </c>
      <c r="C16" t="s">
        <v>81</v>
      </c>
      <c r="D16" t="s">
        <v>29</v>
      </c>
      <c r="E16" s="29">
        <v>6416</v>
      </c>
      <c r="F16" s="14">
        <v>97.070871999999994</v>
      </c>
      <c r="G16" s="15">
        <v>3.8399999999999997E-2</v>
      </c>
      <c r="H16" s="16"/>
    </row>
    <row r="17" spans="1:8" ht="12.75" customHeight="1" x14ac:dyDescent="0.2">
      <c r="A17">
        <v>9</v>
      </c>
      <c r="B17" t="s">
        <v>347</v>
      </c>
      <c r="C17" t="s">
        <v>22</v>
      </c>
      <c r="D17" t="s">
        <v>21</v>
      </c>
      <c r="E17" s="29">
        <v>15133</v>
      </c>
      <c r="F17" s="14">
        <v>81.37014099999999</v>
      </c>
      <c r="G17" s="15">
        <v>3.2199999999999999E-2</v>
      </c>
      <c r="H17" s="16"/>
    </row>
    <row r="18" spans="1:8" ht="12.75" customHeight="1" x14ac:dyDescent="0.2">
      <c r="A18">
        <v>10</v>
      </c>
      <c r="B18" t="s">
        <v>375</v>
      </c>
      <c r="C18" t="s">
        <v>31</v>
      </c>
      <c r="D18" t="s">
        <v>10</v>
      </c>
      <c r="E18" s="29">
        <v>13077</v>
      </c>
      <c r="F18" s="14">
        <v>78.050074500000008</v>
      </c>
      <c r="G18" s="15">
        <v>3.09E-2</v>
      </c>
      <c r="H18" s="16"/>
    </row>
    <row r="19" spans="1:8" ht="12.75" customHeight="1" x14ac:dyDescent="0.2">
      <c r="A19">
        <v>11</v>
      </c>
      <c r="B19" t="s">
        <v>369</v>
      </c>
      <c r="C19" t="s">
        <v>114</v>
      </c>
      <c r="D19" t="s">
        <v>10</v>
      </c>
      <c r="E19" s="29">
        <v>9007</v>
      </c>
      <c r="F19" s="14">
        <v>72.677482999999995</v>
      </c>
      <c r="G19" s="15">
        <v>2.8799999999999999E-2</v>
      </c>
      <c r="H19" s="16"/>
    </row>
    <row r="20" spans="1:8" ht="12.75" customHeight="1" x14ac:dyDescent="0.2">
      <c r="A20">
        <v>12</v>
      </c>
      <c r="B20" t="s">
        <v>361</v>
      </c>
      <c r="C20" t="s">
        <v>76</v>
      </c>
      <c r="D20" t="s">
        <v>23</v>
      </c>
      <c r="E20" s="29">
        <v>8472</v>
      </c>
      <c r="F20" s="14">
        <v>65.713067999999993</v>
      </c>
      <c r="G20" s="15">
        <v>2.5999999999999999E-2</v>
      </c>
      <c r="H20" s="16"/>
    </row>
    <row r="21" spans="1:8" ht="12.75" customHeight="1" x14ac:dyDescent="0.2">
      <c r="A21">
        <v>13</v>
      </c>
      <c r="B21" t="s">
        <v>17</v>
      </c>
      <c r="C21" t="s">
        <v>18</v>
      </c>
      <c r="D21" t="s">
        <v>10</v>
      </c>
      <c r="E21" s="29">
        <v>24291</v>
      </c>
      <c r="F21" s="14">
        <v>61.334775</v>
      </c>
      <c r="G21" s="15">
        <v>2.4299999999999999E-2</v>
      </c>
      <c r="H21" s="16"/>
    </row>
    <row r="22" spans="1:8" ht="12.75" customHeight="1" x14ac:dyDescent="0.2">
      <c r="A22">
        <v>14</v>
      </c>
      <c r="B22" t="s">
        <v>365</v>
      </c>
      <c r="C22" t="s">
        <v>53</v>
      </c>
      <c r="D22" t="s">
        <v>21</v>
      </c>
      <c r="E22" s="29">
        <v>1040</v>
      </c>
      <c r="F22" s="14">
        <v>52.557960000000001</v>
      </c>
      <c r="G22" s="15">
        <v>2.0799999999999999E-2</v>
      </c>
      <c r="H22" s="16"/>
    </row>
    <row r="23" spans="1:8" ht="12.75" customHeight="1" x14ac:dyDescent="0.2">
      <c r="A23">
        <v>15</v>
      </c>
      <c r="B23" t="s">
        <v>406</v>
      </c>
      <c r="C23" t="s">
        <v>116</v>
      </c>
      <c r="D23" t="s">
        <v>21</v>
      </c>
      <c r="E23" s="29">
        <v>3644</v>
      </c>
      <c r="F23" s="14">
        <v>52.349704000000003</v>
      </c>
      <c r="G23" s="15">
        <v>2.07E-2</v>
      </c>
      <c r="H23" s="16"/>
    </row>
    <row r="24" spans="1:8" ht="12.75" customHeight="1" x14ac:dyDescent="0.2">
      <c r="A24">
        <v>16</v>
      </c>
      <c r="B24" t="s">
        <v>405</v>
      </c>
      <c r="C24" t="s">
        <v>117</v>
      </c>
      <c r="D24" t="s">
        <v>27</v>
      </c>
      <c r="E24" s="29">
        <v>5587</v>
      </c>
      <c r="F24" s="14">
        <v>51.235583499999997</v>
      </c>
      <c r="G24" s="15">
        <v>2.0299999999999999E-2</v>
      </c>
      <c r="H24" s="16"/>
    </row>
    <row r="25" spans="1:8" ht="12.75" customHeight="1" x14ac:dyDescent="0.2">
      <c r="A25">
        <v>17</v>
      </c>
      <c r="B25" t="s">
        <v>407</v>
      </c>
      <c r="C25" t="s">
        <v>119</v>
      </c>
      <c r="D25" t="s">
        <v>10</v>
      </c>
      <c r="E25" s="29">
        <v>3838</v>
      </c>
      <c r="F25" s="14">
        <v>45.526356</v>
      </c>
      <c r="G25" s="15">
        <v>1.7999999999999999E-2</v>
      </c>
      <c r="H25" s="16"/>
    </row>
    <row r="26" spans="1:8" ht="12.75" customHeight="1" x14ac:dyDescent="0.2">
      <c r="A26">
        <v>18</v>
      </c>
      <c r="B26" t="s">
        <v>411</v>
      </c>
      <c r="C26" t="s">
        <v>126</v>
      </c>
      <c r="D26" t="s">
        <v>27</v>
      </c>
      <c r="E26" s="29">
        <v>3521</v>
      </c>
      <c r="F26" s="14">
        <v>40.769658999999997</v>
      </c>
      <c r="G26" s="15">
        <v>1.61E-2</v>
      </c>
      <c r="H26" s="16"/>
    </row>
    <row r="27" spans="1:8" ht="12.75" customHeight="1" x14ac:dyDescent="0.2">
      <c r="A27">
        <v>19</v>
      </c>
      <c r="B27" t="s">
        <v>417</v>
      </c>
      <c r="C27" t="s">
        <v>132</v>
      </c>
      <c r="D27" t="s">
        <v>10</v>
      </c>
      <c r="E27" s="29">
        <v>2564</v>
      </c>
      <c r="F27" s="14">
        <v>35.026803999999998</v>
      </c>
      <c r="G27" s="15">
        <v>1.3899999999999999E-2</v>
      </c>
      <c r="H27" s="16"/>
    </row>
    <row r="28" spans="1:8" ht="12.75" customHeight="1" x14ac:dyDescent="0.2">
      <c r="A28">
        <v>20</v>
      </c>
      <c r="B28" t="s">
        <v>414</v>
      </c>
      <c r="C28" t="s">
        <v>128</v>
      </c>
      <c r="D28" t="s">
        <v>21</v>
      </c>
      <c r="E28" s="29">
        <v>983</v>
      </c>
      <c r="F28" s="14">
        <v>34.811470499999999</v>
      </c>
      <c r="G28" s="15">
        <v>1.38E-2</v>
      </c>
      <c r="H28" s="16"/>
    </row>
    <row r="29" spans="1:8" ht="12.75" customHeight="1" x14ac:dyDescent="0.2">
      <c r="A29">
        <v>21</v>
      </c>
      <c r="B29" t="s">
        <v>348</v>
      </c>
      <c r="C29" t="s">
        <v>26</v>
      </c>
      <c r="D29" t="s">
        <v>15</v>
      </c>
      <c r="E29" s="29">
        <v>4407</v>
      </c>
      <c r="F29" s="14">
        <v>34.310698500000001</v>
      </c>
      <c r="G29" s="15">
        <v>1.3599999999999999E-2</v>
      </c>
      <c r="H29" s="16"/>
    </row>
    <row r="30" spans="1:8" ht="12.75" customHeight="1" x14ac:dyDescent="0.2">
      <c r="A30">
        <v>22</v>
      </c>
      <c r="B30" t="s">
        <v>372</v>
      </c>
      <c r="C30" t="s">
        <v>70</v>
      </c>
      <c r="D30" t="s">
        <v>36</v>
      </c>
      <c r="E30" s="29">
        <v>10303</v>
      </c>
      <c r="F30" s="14">
        <v>34.1698995</v>
      </c>
      <c r="G30" s="15">
        <v>1.35E-2</v>
      </c>
      <c r="H30" s="16"/>
    </row>
    <row r="31" spans="1:8" ht="12.75" customHeight="1" x14ac:dyDescent="0.2">
      <c r="A31">
        <v>23</v>
      </c>
      <c r="B31" t="s">
        <v>409</v>
      </c>
      <c r="C31" t="s">
        <v>123</v>
      </c>
      <c r="D31" t="s">
        <v>115</v>
      </c>
      <c r="E31" s="29">
        <v>14032</v>
      </c>
      <c r="F31" s="14">
        <v>33.157616000000004</v>
      </c>
      <c r="G31" s="15">
        <v>1.3100000000000001E-2</v>
      </c>
      <c r="H31" s="16"/>
    </row>
    <row r="32" spans="1:8" ht="12.75" customHeight="1" x14ac:dyDescent="0.2">
      <c r="A32">
        <v>24</v>
      </c>
      <c r="B32" t="s">
        <v>390</v>
      </c>
      <c r="C32" t="s">
        <v>93</v>
      </c>
      <c r="D32" t="s">
        <v>55</v>
      </c>
      <c r="E32" s="29">
        <v>9866</v>
      </c>
      <c r="F32" s="14">
        <v>32.903109999999998</v>
      </c>
      <c r="G32" s="15">
        <v>1.2999999999999999E-2</v>
      </c>
      <c r="H32" s="16"/>
    </row>
    <row r="33" spans="1:8" ht="12.75" customHeight="1" x14ac:dyDescent="0.2">
      <c r="A33">
        <v>25</v>
      </c>
      <c r="B33" t="s">
        <v>358</v>
      </c>
      <c r="C33" t="s">
        <v>57</v>
      </c>
      <c r="D33" t="s">
        <v>19</v>
      </c>
      <c r="E33" s="29">
        <v>814</v>
      </c>
      <c r="F33" s="14">
        <v>32.793617999999995</v>
      </c>
      <c r="G33" s="15">
        <v>1.2999999999999999E-2</v>
      </c>
      <c r="H33" s="16"/>
    </row>
    <row r="34" spans="1:8" ht="12.75" customHeight="1" x14ac:dyDescent="0.2">
      <c r="A34">
        <v>26</v>
      </c>
      <c r="B34" t="s">
        <v>351</v>
      </c>
      <c r="C34" t="s">
        <v>42</v>
      </c>
      <c r="D34" t="s">
        <v>21</v>
      </c>
      <c r="E34" s="29">
        <v>1062</v>
      </c>
      <c r="F34" s="14">
        <v>31.63167</v>
      </c>
      <c r="G34" s="15">
        <v>1.2500000000000001E-2</v>
      </c>
      <c r="H34" s="16"/>
    </row>
    <row r="35" spans="1:8" ht="12.75" customHeight="1" x14ac:dyDescent="0.2">
      <c r="A35">
        <v>27</v>
      </c>
      <c r="B35" t="s">
        <v>413</v>
      </c>
      <c r="C35" t="s">
        <v>130</v>
      </c>
      <c r="D35" t="s">
        <v>38</v>
      </c>
      <c r="E35" s="29">
        <v>17161</v>
      </c>
      <c r="F35" s="14">
        <v>31.524757000000001</v>
      </c>
      <c r="G35" s="15">
        <v>1.2500000000000001E-2</v>
      </c>
      <c r="H35" s="16"/>
    </row>
    <row r="36" spans="1:8" ht="12.75" customHeight="1" x14ac:dyDescent="0.2">
      <c r="A36">
        <v>28</v>
      </c>
      <c r="B36" t="s">
        <v>416</v>
      </c>
      <c r="C36" t="s">
        <v>131</v>
      </c>
      <c r="D36" t="s">
        <v>38</v>
      </c>
      <c r="E36" s="29">
        <v>19320</v>
      </c>
      <c r="F36" s="14">
        <v>30.767099999999999</v>
      </c>
      <c r="G36" s="15">
        <v>1.2200000000000001E-2</v>
      </c>
      <c r="H36" s="16"/>
    </row>
    <row r="37" spans="1:8" ht="12.75" customHeight="1" x14ac:dyDescent="0.2">
      <c r="A37">
        <v>29</v>
      </c>
      <c r="B37" t="s">
        <v>410</v>
      </c>
      <c r="C37" t="s">
        <v>125</v>
      </c>
      <c r="D37" t="s">
        <v>23</v>
      </c>
      <c r="E37" s="29">
        <v>986</v>
      </c>
      <c r="F37" s="14">
        <v>30.465921000000002</v>
      </c>
      <c r="G37" s="15">
        <v>1.21E-2</v>
      </c>
      <c r="H37" s="16"/>
    </row>
    <row r="38" spans="1:8" ht="12.75" customHeight="1" x14ac:dyDescent="0.2">
      <c r="A38">
        <v>30</v>
      </c>
      <c r="B38" t="s">
        <v>408</v>
      </c>
      <c r="C38" t="s">
        <v>120</v>
      </c>
      <c r="D38" t="s">
        <v>23</v>
      </c>
      <c r="E38" s="29">
        <v>1866</v>
      </c>
      <c r="F38" s="14">
        <v>27.657852000000002</v>
      </c>
      <c r="G38" s="15">
        <v>1.0999999999999999E-2</v>
      </c>
      <c r="H38" s="16"/>
    </row>
    <row r="39" spans="1:8" ht="12.75" customHeight="1" x14ac:dyDescent="0.2">
      <c r="A39">
        <v>31</v>
      </c>
      <c r="B39" t="s">
        <v>412</v>
      </c>
      <c r="C39" t="s">
        <v>127</v>
      </c>
      <c r="D39" t="s">
        <v>15</v>
      </c>
      <c r="E39" s="29">
        <v>5017</v>
      </c>
      <c r="F39" s="14">
        <v>24.6660805</v>
      </c>
      <c r="G39" s="15">
        <v>9.7999999999999997E-3</v>
      </c>
      <c r="H39" s="16"/>
    </row>
    <row r="40" spans="1:8" ht="12.75" customHeight="1" x14ac:dyDescent="0.2">
      <c r="A40">
        <v>32</v>
      </c>
      <c r="B40" t="s">
        <v>418</v>
      </c>
      <c r="C40" t="s">
        <v>135</v>
      </c>
      <c r="D40" t="s">
        <v>32</v>
      </c>
      <c r="E40" s="29">
        <v>4066</v>
      </c>
      <c r="F40" s="14">
        <v>24.501716000000002</v>
      </c>
      <c r="G40" s="15">
        <v>9.7000000000000003E-3</v>
      </c>
      <c r="H40" s="16"/>
    </row>
    <row r="41" spans="1:8" ht="12.75" customHeight="1" x14ac:dyDescent="0.2">
      <c r="A41">
        <v>33</v>
      </c>
      <c r="B41" t="s">
        <v>420</v>
      </c>
      <c r="C41" t="s">
        <v>134</v>
      </c>
      <c r="D41" t="s">
        <v>19</v>
      </c>
      <c r="E41" s="29">
        <v>503</v>
      </c>
      <c r="F41" s="14">
        <v>23.488842500000001</v>
      </c>
      <c r="G41" s="15">
        <v>9.2999999999999992E-3</v>
      </c>
      <c r="H41" s="16"/>
    </row>
    <row r="42" spans="1:8" ht="12.75" customHeight="1" x14ac:dyDescent="0.2">
      <c r="A42">
        <v>34</v>
      </c>
      <c r="B42" t="s">
        <v>447</v>
      </c>
      <c r="C42" t="s">
        <v>171</v>
      </c>
      <c r="D42" t="s">
        <v>21</v>
      </c>
      <c r="E42" s="29">
        <v>102</v>
      </c>
      <c r="F42" s="14">
        <v>23.205969</v>
      </c>
      <c r="G42" s="15">
        <v>9.1999999999999998E-3</v>
      </c>
      <c r="H42" s="16"/>
    </row>
    <row r="43" spans="1:8" ht="12.75" customHeight="1" x14ac:dyDescent="0.2">
      <c r="A43">
        <v>35</v>
      </c>
      <c r="B43" t="s">
        <v>419</v>
      </c>
      <c r="C43" t="s">
        <v>136</v>
      </c>
      <c r="D43" t="s">
        <v>118</v>
      </c>
      <c r="E43" s="29">
        <v>4276</v>
      </c>
      <c r="F43" s="14">
        <v>23.069019999999998</v>
      </c>
      <c r="G43" s="15">
        <v>9.1000000000000004E-3</v>
      </c>
      <c r="H43" s="16"/>
    </row>
    <row r="44" spans="1:8" ht="12.75" customHeight="1" x14ac:dyDescent="0.2">
      <c r="A44">
        <v>36</v>
      </c>
      <c r="B44" t="s">
        <v>415</v>
      </c>
      <c r="C44" t="s">
        <v>129</v>
      </c>
      <c r="D44" t="s">
        <v>15</v>
      </c>
      <c r="E44" s="29">
        <v>4851</v>
      </c>
      <c r="F44" s="14">
        <v>22.741487999999997</v>
      </c>
      <c r="G44" s="15">
        <v>8.9999999999999993E-3</v>
      </c>
      <c r="H44" s="16"/>
    </row>
    <row r="45" spans="1:8" ht="12.75" customHeight="1" x14ac:dyDescent="0.2">
      <c r="A45">
        <v>37</v>
      </c>
      <c r="B45" t="s">
        <v>364</v>
      </c>
      <c r="C45" t="s">
        <v>77</v>
      </c>
      <c r="D45" t="s">
        <v>23</v>
      </c>
      <c r="E45" s="29">
        <v>3953</v>
      </c>
      <c r="F45" s="14">
        <v>22.648713499999999</v>
      </c>
      <c r="G45" s="15">
        <v>8.9999999999999993E-3</v>
      </c>
      <c r="H45" s="16"/>
    </row>
    <row r="46" spans="1:8" ht="12.75" customHeight="1" x14ac:dyDescent="0.2">
      <c r="A46">
        <v>38</v>
      </c>
      <c r="B46" t="s">
        <v>423</v>
      </c>
      <c r="C46" t="s">
        <v>142</v>
      </c>
      <c r="D46" t="s">
        <v>122</v>
      </c>
      <c r="E46" s="29">
        <v>5234</v>
      </c>
      <c r="F46" s="14">
        <v>19.371033999999998</v>
      </c>
      <c r="G46" s="15">
        <v>7.7000000000000002E-3</v>
      </c>
      <c r="H46" s="16"/>
    </row>
    <row r="47" spans="1:8" ht="12.75" customHeight="1" x14ac:dyDescent="0.2">
      <c r="A47">
        <v>39</v>
      </c>
      <c r="B47" t="s">
        <v>421</v>
      </c>
      <c r="C47" t="s">
        <v>133</v>
      </c>
      <c r="D47" t="s">
        <v>40</v>
      </c>
      <c r="E47" s="29">
        <v>6966</v>
      </c>
      <c r="F47" s="14">
        <v>18.317097</v>
      </c>
      <c r="G47" s="15">
        <v>7.3000000000000001E-3</v>
      </c>
      <c r="H47" s="16"/>
    </row>
    <row r="48" spans="1:8" ht="12.75" customHeight="1" x14ac:dyDescent="0.2">
      <c r="A48">
        <v>40</v>
      </c>
      <c r="B48" t="s">
        <v>424</v>
      </c>
      <c r="C48" t="s">
        <v>138</v>
      </c>
      <c r="D48" t="s">
        <v>41</v>
      </c>
      <c r="E48" s="29">
        <v>71</v>
      </c>
      <c r="F48" s="14">
        <v>17.159138000000002</v>
      </c>
      <c r="G48" s="15">
        <v>6.7999999999999996E-3</v>
      </c>
      <c r="H48" s="16"/>
    </row>
    <row r="49" spans="1:8" ht="12.75" customHeight="1" x14ac:dyDescent="0.2">
      <c r="A49">
        <v>41</v>
      </c>
      <c r="B49" t="s">
        <v>425</v>
      </c>
      <c r="C49" t="s">
        <v>141</v>
      </c>
      <c r="D49" t="s">
        <v>19</v>
      </c>
      <c r="E49" s="29">
        <v>6058</v>
      </c>
      <c r="F49" s="14">
        <v>16.838211000000001</v>
      </c>
      <c r="G49" s="15">
        <v>6.7000000000000002E-3</v>
      </c>
      <c r="H49" s="16"/>
    </row>
    <row r="50" spans="1:8" ht="12.75" customHeight="1" x14ac:dyDescent="0.2">
      <c r="A50">
        <v>42</v>
      </c>
      <c r="B50" t="s">
        <v>373</v>
      </c>
      <c r="C50" t="s">
        <v>65</v>
      </c>
      <c r="D50" t="s">
        <v>23</v>
      </c>
      <c r="E50" s="29">
        <v>2102</v>
      </c>
      <c r="F50" s="14">
        <v>16.623667000000001</v>
      </c>
      <c r="G50" s="15">
        <v>6.6E-3</v>
      </c>
      <c r="H50" s="16"/>
    </row>
    <row r="51" spans="1:8" ht="12.75" customHeight="1" x14ac:dyDescent="0.2">
      <c r="A51">
        <v>43</v>
      </c>
      <c r="B51" t="s">
        <v>430</v>
      </c>
      <c r="C51" t="s">
        <v>145</v>
      </c>
      <c r="D51" t="s">
        <v>48</v>
      </c>
      <c r="E51" s="29">
        <v>9999</v>
      </c>
      <c r="F51" s="14">
        <v>15.9234075</v>
      </c>
      <c r="G51" s="15">
        <v>6.3E-3</v>
      </c>
      <c r="H51" s="16"/>
    </row>
    <row r="52" spans="1:8" ht="12.75" customHeight="1" x14ac:dyDescent="0.2">
      <c r="A52">
        <v>44</v>
      </c>
      <c r="B52" t="s">
        <v>641</v>
      </c>
      <c r="C52" t="s">
        <v>642</v>
      </c>
      <c r="D52" t="s">
        <v>738</v>
      </c>
      <c r="E52" s="29">
        <v>4148</v>
      </c>
      <c r="F52" s="14">
        <v>14.549110000000001</v>
      </c>
      <c r="G52" s="15">
        <v>5.7999999999999996E-3</v>
      </c>
      <c r="H52" s="16"/>
    </row>
    <row r="53" spans="1:8" ht="12.75" customHeight="1" x14ac:dyDescent="0.2">
      <c r="A53">
        <v>45</v>
      </c>
      <c r="B53" t="s">
        <v>422</v>
      </c>
      <c r="C53" t="s">
        <v>137</v>
      </c>
      <c r="D53" t="s">
        <v>50</v>
      </c>
      <c r="E53" s="29">
        <v>3666</v>
      </c>
      <c r="F53" s="14">
        <v>14.073773999999998</v>
      </c>
      <c r="G53" s="15">
        <v>5.5999999999999999E-3</v>
      </c>
      <c r="H53" s="16"/>
    </row>
    <row r="54" spans="1:8" ht="12.75" customHeight="1" x14ac:dyDescent="0.2">
      <c r="A54">
        <v>46</v>
      </c>
      <c r="B54" t="s">
        <v>792</v>
      </c>
      <c r="C54" t="s">
        <v>152</v>
      </c>
      <c r="D54" t="s">
        <v>21</v>
      </c>
      <c r="E54" s="29">
        <v>3932</v>
      </c>
      <c r="F54" s="14">
        <v>13.508386000000002</v>
      </c>
      <c r="G54" s="15">
        <v>5.4000000000000003E-3</v>
      </c>
      <c r="H54" s="16"/>
    </row>
    <row r="55" spans="1:8" ht="12.75" customHeight="1" x14ac:dyDescent="0.2">
      <c r="A55">
        <v>47</v>
      </c>
      <c r="B55" t="s">
        <v>427</v>
      </c>
      <c r="C55" t="s">
        <v>143</v>
      </c>
      <c r="D55" t="s">
        <v>19</v>
      </c>
      <c r="E55" s="29">
        <v>735</v>
      </c>
      <c r="F55" s="14">
        <v>12.567030000000001</v>
      </c>
      <c r="G55" s="15">
        <v>5.0000000000000001E-3</v>
      </c>
      <c r="H55" s="16"/>
    </row>
    <row r="56" spans="1:8" ht="12.75" customHeight="1" x14ac:dyDescent="0.2">
      <c r="A56">
        <v>48</v>
      </c>
      <c r="B56" t="s">
        <v>43</v>
      </c>
      <c r="C56" t="s">
        <v>45</v>
      </c>
      <c r="D56" t="s">
        <v>10</v>
      </c>
      <c r="E56" s="29">
        <v>7378</v>
      </c>
      <c r="F56" s="14">
        <v>12.022451</v>
      </c>
      <c r="G56" s="15">
        <v>4.7999999999999996E-3</v>
      </c>
      <c r="H56" s="16"/>
    </row>
    <row r="57" spans="1:8" ht="12.75" customHeight="1" x14ac:dyDescent="0.2">
      <c r="A57">
        <v>49</v>
      </c>
      <c r="B57" t="s">
        <v>429</v>
      </c>
      <c r="C57" t="s">
        <v>144</v>
      </c>
      <c r="D57" t="s">
        <v>38</v>
      </c>
      <c r="E57" s="29">
        <v>14153</v>
      </c>
      <c r="F57" s="14">
        <v>11.110105000000001</v>
      </c>
      <c r="G57" s="15">
        <v>4.4000000000000003E-3</v>
      </c>
      <c r="H57" s="16"/>
    </row>
    <row r="58" spans="1:8" ht="12.75" customHeight="1" x14ac:dyDescent="0.2">
      <c r="A58">
        <v>50</v>
      </c>
      <c r="B58" t="s">
        <v>426</v>
      </c>
      <c r="C58" t="s">
        <v>140</v>
      </c>
      <c r="D58" t="s">
        <v>121</v>
      </c>
      <c r="E58" s="29">
        <v>7073</v>
      </c>
      <c r="F58" s="14">
        <v>9.8385429999999996</v>
      </c>
      <c r="G58" s="15">
        <v>3.8999999999999998E-3</v>
      </c>
      <c r="H58" s="16"/>
    </row>
    <row r="59" spans="1:8" ht="12.75" customHeight="1" x14ac:dyDescent="0.2">
      <c r="A59">
        <v>51</v>
      </c>
      <c r="B59" t="s">
        <v>428</v>
      </c>
      <c r="C59" t="s">
        <v>139</v>
      </c>
      <c r="D59" t="s">
        <v>36</v>
      </c>
      <c r="E59" s="29">
        <v>9002</v>
      </c>
      <c r="F59" s="14">
        <v>8.412369</v>
      </c>
      <c r="G59" s="15">
        <v>3.3E-3</v>
      </c>
      <c r="H59" s="16"/>
    </row>
    <row r="60" spans="1:8" ht="12.75" customHeight="1" x14ac:dyDescent="0.2">
      <c r="B60" s="19" t="s">
        <v>101</v>
      </c>
      <c r="C60" s="19"/>
      <c r="D60" s="19"/>
      <c r="E60" s="30"/>
      <c r="F60" s="20">
        <v>2522.2551504999997</v>
      </c>
      <c r="G60" s="21">
        <v>0.99900000000000022</v>
      </c>
      <c r="H60" s="22"/>
    </row>
    <row r="61" spans="1:8" ht="12.75" customHeight="1" x14ac:dyDescent="0.2">
      <c r="F61" s="14"/>
      <c r="G61" s="15"/>
      <c r="H61" s="16"/>
    </row>
    <row r="62" spans="1:8" ht="12.75" customHeight="1" x14ac:dyDescent="0.2">
      <c r="B62" s="17" t="s">
        <v>109</v>
      </c>
      <c r="C62" s="17"/>
      <c r="F62" s="14">
        <v>4.5659400000000003</v>
      </c>
      <c r="G62" s="15">
        <v>1.8E-3</v>
      </c>
      <c r="H62" s="16">
        <v>42614</v>
      </c>
    </row>
    <row r="63" spans="1:8" ht="12.75" customHeight="1" x14ac:dyDescent="0.2">
      <c r="B63" s="19" t="s">
        <v>101</v>
      </c>
      <c r="C63" s="19"/>
      <c r="D63" s="19"/>
      <c r="E63" s="30"/>
      <c r="F63" s="20">
        <v>4.5659400000000003</v>
      </c>
      <c r="G63" s="21">
        <v>1.8E-3</v>
      </c>
      <c r="H63" s="22"/>
    </row>
    <row r="64" spans="1:8" ht="12.75" customHeight="1" x14ac:dyDescent="0.2">
      <c r="F64" s="14"/>
      <c r="G64" s="15"/>
      <c r="H64" s="16"/>
    </row>
    <row r="65" spans="2:8" ht="12.75" customHeight="1" x14ac:dyDescent="0.2">
      <c r="B65" s="17" t="s">
        <v>110</v>
      </c>
      <c r="C65" s="17"/>
      <c r="F65" s="14"/>
      <c r="G65" s="15"/>
      <c r="H65" s="16"/>
    </row>
    <row r="66" spans="2:8" ht="12.75" customHeight="1" x14ac:dyDescent="0.2">
      <c r="B66" s="17" t="s">
        <v>111</v>
      </c>
      <c r="C66" s="17"/>
      <c r="F66" s="14">
        <v>-2.1348428000001149</v>
      </c>
      <c r="G66" s="15">
        <v>-8.0000000000000004E-4</v>
      </c>
      <c r="H66" s="16"/>
    </row>
    <row r="67" spans="2:8" ht="12.75" customHeight="1" x14ac:dyDescent="0.2">
      <c r="B67" s="19" t="s">
        <v>101</v>
      </c>
      <c r="C67" s="19"/>
      <c r="D67" s="19"/>
      <c r="E67" s="30"/>
      <c r="F67" s="20">
        <v>-2.1348428000001149</v>
      </c>
      <c r="G67" s="53">
        <v>-8.0000000000000004E-4</v>
      </c>
      <c r="H67" s="22"/>
    </row>
    <row r="68" spans="2:8" ht="12.75" customHeight="1" x14ac:dyDescent="0.2">
      <c r="B68" s="23" t="s">
        <v>112</v>
      </c>
      <c r="C68" s="23"/>
      <c r="D68" s="23"/>
      <c r="E68" s="31"/>
      <c r="F68" s="24">
        <v>2524.6862476999995</v>
      </c>
      <c r="G68" s="25">
        <v>1.0000000000000002</v>
      </c>
      <c r="H68" s="26"/>
    </row>
    <row r="69" spans="2:8" ht="12.75" customHeight="1" x14ac:dyDescent="0.2"/>
    <row r="70" spans="2:8" ht="12.75" customHeight="1" x14ac:dyDescent="0.2">
      <c r="B70" s="17"/>
      <c r="C70" s="17"/>
    </row>
    <row r="71" spans="2:8" ht="12.75" customHeight="1" x14ac:dyDescent="0.2">
      <c r="B71" s="17"/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>
      <c r="B74" s="17"/>
      <c r="C74" s="17"/>
    </row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240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107</v>
      </c>
      <c r="C7" s="17"/>
      <c r="F7" s="14"/>
      <c r="G7" s="15"/>
      <c r="H7" s="16"/>
    </row>
    <row r="8" spans="1:8" ht="12.75" customHeight="1" x14ac:dyDescent="0.2">
      <c r="B8" s="17" t="s">
        <v>737</v>
      </c>
      <c r="F8" s="14"/>
      <c r="G8" s="15"/>
      <c r="H8" s="16"/>
    </row>
    <row r="9" spans="1:8" ht="12.75" customHeight="1" x14ac:dyDescent="0.2">
      <c r="A9">
        <v>1</v>
      </c>
      <c r="B9" t="s">
        <v>343</v>
      </c>
      <c r="C9" t="s">
        <v>728</v>
      </c>
      <c r="D9" t="s">
        <v>480</v>
      </c>
      <c r="E9" s="29">
        <v>350</v>
      </c>
      <c r="F9" s="14">
        <v>348.82889999999998</v>
      </c>
      <c r="G9" s="15">
        <v>9.6799999999999997E-2</v>
      </c>
      <c r="H9" s="16">
        <v>42633</v>
      </c>
    </row>
    <row r="10" spans="1:8" ht="12.75" customHeight="1" x14ac:dyDescent="0.2">
      <c r="A10">
        <v>2</v>
      </c>
      <c r="B10" t="s">
        <v>729</v>
      </c>
      <c r="C10" t="s">
        <v>730</v>
      </c>
      <c r="D10" t="s">
        <v>480</v>
      </c>
      <c r="E10" s="29">
        <v>350</v>
      </c>
      <c r="F10" s="14">
        <v>348.7638</v>
      </c>
      <c r="G10" s="15">
        <v>9.6799999999999997E-2</v>
      </c>
      <c r="H10" s="16">
        <v>42634</v>
      </c>
    </row>
    <row r="11" spans="1:8" ht="12.75" customHeight="1" x14ac:dyDescent="0.2">
      <c r="A11">
        <v>3</v>
      </c>
      <c r="B11" t="s">
        <v>375</v>
      </c>
      <c r="C11" t="s">
        <v>806</v>
      </c>
      <c r="D11" t="s">
        <v>202</v>
      </c>
      <c r="E11" s="29">
        <v>350</v>
      </c>
      <c r="F11" s="14">
        <v>342.99684999999999</v>
      </c>
      <c r="G11" s="15">
        <v>9.5200000000000007E-2</v>
      </c>
      <c r="H11" s="16">
        <v>42724</v>
      </c>
    </row>
    <row r="12" spans="1:8" ht="12.75" customHeight="1" x14ac:dyDescent="0.2">
      <c r="A12">
        <v>4</v>
      </c>
      <c r="B12" t="s">
        <v>631</v>
      </c>
      <c r="C12" t="s">
        <v>632</v>
      </c>
      <c r="D12" t="s">
        <v>480</v>
      </c>
      <c r="E12" s="29">
        <v>5</v>
      </c>
      <c r="F12" s="14">
        <v>4.9886350000000004</v>
      </c>
      <c r="G12" s="15">
        <v>1.4E-3</v>
      </c>
      <c r="H12" s="16">
        <v>42627</v>
      </c>
    </row>
    <row r="13" spans="1:8" ht="12.75" customHeight="1" x14ac:dyDescent="0.2">
      <c r="B13" s="19" t="s">
        <v>101</v>
      </c>
      <c r="C13" s="19"/>
      <c r="D13" s="19"/>
      <c r="E13" s="30"/>
      <c r="F13" s="20">
        <v>1045.5781849999998</v>
      </c>
      <c r="G13" s="21">
        <v>0.29020000000000001</v>
      </c>
      <c r="H13" s="22"/>
    </row>
    <row r="14" spans="1:8" ht="12.75" customHeight="1" x14ac:dyDescent="0.2">
      <c r="B14" s="17"/>
      <c r="C14" s="17"/>
      <c r="F14" s="14"/>
      <c r="G14" s="15"/>
      <c r="H14" s="16"/>
    </row>
    <row r="15" spans="1:8" ht="12.75" customHeight="1" x14ac:dyDescent="0.2">
      <c r="B15" s="17" t="s">
        <v>573</v>
      </c>
      <c r="C15" s="17"/>
      <c r="F15" s="14"/>
      <c r="G15" s="15"/>
      <c r="H15" s="16"/>
    </row>
    <row r="16" spans="1:8" ht="12.75" customHeight="1" x14ac:dyDescent="0.2">
      <c r="A16">
        <v>5</v>
      </c>
      <c r="B16" t="s">
        <v>479</v>
      </c>
      <c r="C16" t="s">
        <v>701</v>
      </c>
      <c r="D16" t="s">
        <v>480</v>
      </c>
      <c r="E16" s="29">
        <v>76</v>
      </c>
      <c r="F16" s="14">
        <v>372.88981999999999</v>
      </c>
      <c r="G16" s="15">
        <v>0.10349999999999999</v>
      </c>
      <c r="H16" s="16">
        <v>42710</v>
      </c>
    </row>
    <row r="17" spans="1:8" ht="12.75" customHeight="1" x14ac:dyDescent="0.2">
      <c r="A17">
        <v>6</v>
      </c>
      <c r="B17" t="s">
        <v>504</v>
      </c>
      <c r="C17" t="s">
        <v>830</v>
      </c>
      <c r="D17" t="s">
        <v>480</v>
      </c>
      <c r="E17" s="29">
        <v>60</v>
      </c>
      <c r="F17" s="14">
        <v>300</v>
      </c>
      <c r="G17" s="15">
        <v>8.3199999999999996E-2</v>
      </c>
      <c r="H17" s="16">
        <v>42614</v>
      </c>
    </row>
    <row r="18" spans="1:8" ht="12.75" customHeight="1" x14ac:dyDescent="0.2">
      <c r="A18">
        <v>7</v>
      </c>
      <c r="B18" t="s">
        <v>812</v>
      </c>
      <c r="C18" t="s">
        <v>813</v>
      </c>
      <c r="D18" t="s">
        <v>480</v>
      </c>
      <c r="E18" s="29">
        <v>60</v>
      </c>
      <c r="F18" s="14">
        <v>299.94540000000001</v>
      </c>
      <c r="G18" s="15">
        <v>8.3199999999999996E-2</v>
      </c>
      <c r="H18" s="16">
        <v>42615</v>
      </c>
    </row>
    <row r="19" spans="1:8" ht="12.75" customHeight="1" x14ac:dyDescent="0.2">
      <c r="A19">
        <v>8</v>
      </c>
      <c r="B19" s="1" t="s">
        <v>484</v>
      </c>
      <c r="C19" t="s">
        <v>811</v>
      </c>
      <c r="D19" t="s">
        <v>203</v>
      </c>
      <c r="E19" s="29">
        <v>50</v>
      </c>
      <c r="F19" s="14">
        <v>241.77099999999999</v>
      </c>
      <c r="G19" s="15">
        <v>6.7100000000000007E-2</v>
      </c>
      <c r="H19" s="16">
        <v>42769</v>
      </c>
    </row>
    <row r="20" spans="1:8" ht="12.75" customHeight="1" x14ac:dyDescent="0.2">
      <c r="A20">
        <v>9</v>
      </c>
      <c r="B20" t="s">
        <v>763</v>
      </c>
      <c r="C20" t="s">
        <v>764</v>
      </c>
      <c r="D20" t="s">
        <v>203</v>
      </c>
      <c r="E20" s="29">
        <v>40</v>
      </c>
      <c r="F20" s="14">
        <v>199.9528</v>
      </c>
      <c r="G20" s="15">
        <v>5.5500000000000001E-2</v>
      </c>
      <c r="H20" s="16">
        <v>42615</v>
      </c>
    </row>
    <row r="21" spans="1:8" ht="12.75" customHeight="1" x14ac:dyDescent="0.2">
      <c r="A21">
        <v>10</v>
      </c>
      <c r="B21" t="s">
        <v>490</v>
      </c>
      <c r="C21" t="s">
        <v>829</v>
      </c>
      <c r="D21" t="s">
        <v>202</v>
      </c>
      <c r="E21" s="29">
        <v>40</v>
      </c>
      <c r="F21" s="14">
        <v>197.62979999999999</v>
      </c>
      <c r="G21" s="15">
        <v>5.4800000000000001E-2</v>
      </c>
      <c r="H21" s="16">
        <v>42671</v>
      </c>
    </row>
    <row r="22" spans="1:8" ht="12.75" customHeight="1" x14ac:dyDescent="0.2">
      <c r="A22">
        <v>11</v>
      </c>
      <c r="B22" s="1" t="s">
        <v>484</v>
      </c>
      <c r="C22" t="s">
        <v>707</v>
      </c>
      <c r="D22" t="s">
        <v>480</v>
      </c>
      <c r="E22" s="29">
        <v>20</v>
      </c>
      <c r="F22" s="14">
        <v>99.763900000000007</v>
      </c>
      <c r="G22" s="15">
        <v>2.7699999999999999E-2</v>
      </c>
      <c r="H22" s="16">
        <v>42625</v>
      </c>
    </row>
    <row r="23" spans="1:8" ht="12.75" customHeight="1" x14ac:dyDescent="0.2">
      <c r="B23" s="19" t="s">
        <v>101</v>
      </c>
      <c r="C23" s="19"/>
      <c r="D23" s="19"/>
      <c r="E23" s="30"/>
      <c r="F23" s="20">
        <v>1711.9527199999998</v>
      </c>
      <c r="G23" s="21">
        <v>0.47499999999999998</v>
      </c>
      <c r="H23" s="22"/>
    </row>
    <row r="24" spans="1:8" ht="12.75" customHeight="1" x14ac:dyDescent="0.2">
      <c r="F24" s="14"/>
      <c r="G24" s="15"/>
      <c r="H24" s="16"/>
    </row>
    <row r="25" spans="1:8" ht="12.75" customHeight="1" x14ac:dyDescent="0.2">
      <c r="B25" s="17" t="s">
        <v>212</v>
      </c>
      <c r="C25" s="17"/>
      <c r="F25" s="14"/>
      <c r="G25" s="15"/>
      <c r="H25" s="16"/>
    </row>
    <row r="26" spans="1:8" ht="12.75" customHeight="1" x14ac:dyDescent="0.2">
      <c r="A26">
        <v>12</v>
      </c>
      <c r="B26" s="1" t="s">
        <v>645</v>
      </c>
      <c r="C26" t="s">
        <v>804</v>
      </c>
      <c r="D26" t="s">
        <v>210</v>
      </c>
      <c r="E26" s="29">
        <v>300000</v>
      </c>
      <c r="F26" s="14">
        <v>295.1832</v>
      </c>
      <c r="G26" s="15">
        <v>8.1900000000000001E-2</v>
      </c>
      <c r="H26" s="16">
        <v>42705</v>
      </c>
    </row>
    <row r="27" spans="1:8" ht="12.75" customHeight="1" x14ac:dyDescent="0.2">
      <c r="A27">
        <v>13</v>
      </c>
      <c r="B27" s="1" t="s">
        <v>645</v>
      </c>
      <c r="C27" t="s">
        <v>727</v>
      </c>
      <c r="D27" t="s">
        <v>210</v>
      </c>
      <c r="E27" s="29">
        <v>200000</v>
      </c>
      <c r="F27" s="14">
        <v>199.2662</v>
      </c>
      <c r="G27" s="15">
        <v>5.5300000000000002E-2</v>
      </c>
      <c r="H27" s="16">
        <v>42635</v>
      </c>
    </row>
    <row r="28" spans="1:8" ht="12.75" customHeight="1" x14ac:dyDescent="0.2">
      <c r="A28">
        <v>14</v>
      </c>
      <c r="B28" s="1" t="s">
        <v>645</v>
      </c>
      <c r="C28" t="s">
        <v>702</v>
      </c>
      <c r="D28" t="s">
        <v>210</v>
      </c>
      <c r="E28" s="29">
        <v>28000</v>
      </c>
      <c r="F28" s="14">
        <v>27.965783999999999</v>
      </c>
      <c r="G28" s="15">
        <v>7.7999999999999996E-3</v>
      </c>
      <c r="H28" s="16">
        <v>42621</v>
      </c>
    </row>
    <row r="29" spans="1:8" ht="12.75" customHeight="1" x14ac:dyDescent="0.2">
      <c r="B29" s="19" t="s">
        <v>101</v>
      </c>
      <c r="C29" s="19"/>
      <c r="D29" s="19"/>
      <c r="E29" s="30"/>
      <c r="F29" s="20">
        <v>522.41518399999995</v>
      </c>
      <c r="G29" s="21">
        <v>0.14499999999999999</v>
      </c>
      <c r="H29" s="22"/>
    </row>
    <row r="30" spans="1:8" ht="12.75" customHeight="1" x14ac:dyDescent="0.2">
      <c r="F30" s="14"/>
      <c r="G30" s="15"/>
      <c r="H30" s="16"/>
    </row>
    <row r="31" spans="1:8" ht="12.75" customHeight="1" x14ac:dyDescent="0.2">
      <c r="B31" s="17" t="s">
        <v>109</v>
      </c>
      <c r="C31" s="17"/>
      <c r="F31" s="14">
        <v>614.49189000000001</v>
      </c>
      <c r="G31" s="15">
        <v>0.17050000000000001</v>
      </c>
      <c r="H31" s="16">
        <v>42614</v>
      </c>
    </row>
    <row r="32" spans="1:8" ht="12.75" customHeight="1" x14ac:dyDescent="0.2">
      <c r="B32" s="19" t="s">
        <v>101</v>
      </c>
      <c r="C32" s="19"/>
      <c r="D32" s="19"/>
      <c r="E32" s="30"/>
      <c r="F32" s="20">
        <v>614.49189000000001</v>
      </c>
      <c r="G32" s="21">
        <v>0.17050000000000001</v>
      </c>
      <c r="H32" s="22"/>
    </row>
    <row r="33" spans="2:8" ht="12.75" customHeight="1" x14ac:dyDescent="0.2">
      <c r="F33" s="14"/>
      <c r="G33" s="15"/>
      <c r="H33" s="16"/>
    </row>
    <row r="34" spans="2:8" ht="12.75" customHeight="1" x14ac:dyDescent="0.2">
      <c r="B34" s="17" t="s">
        <v>110</v>
      </c>
      <c r="C34" s="17"/>
      <c r="F34" s="14"/>
      <c r="G34" s="15"/>
      <c r="H34" s="16"/>
    </row>
    <row r="35" spans="2:8" ht="12.75" customHeight="1" x14ac:dyDescent="0.2">
      <c r="B35" s="17" t="s">
        <v>111</v>
      </c>
      <c r="C35" s="17"/>
      <c r="F35" s="14">
        <v>-290.69820250000066</v>
      </c>
      <c r="G35" s="15">
        <v>-8.0699999999999994E-2</v>
      </c>
      <c r="H35" s="16"/>
    </row>
    <row r="36" spans="2:8" ht="12.75" customHeight="1" x14ac:dyDescent="0.2">
      <c r="B36" s="19" t="s">
        <v>101</v>
      </c>
      <c r="C36" s="19"/>
      <c r="D36" s="19"/>
      <c r="E36" s="30"/>
      <c r="F36" s="20">
        <v>-290.69820250000066</v>
      </c>
      <c r="G36" s="21">
        <v>-8.0699999999999994E-2</v>
      </c>
      <c r="H36" s="22"/>
    </row>
    <row r="37" spans="2:8" ht="12.75" customHeight="1" x14ac:dyDescent="0.2">
      <c r="B37" s="23" t="s">
        <v>112</v>
      </c>
      <c r="C37" s="23"/>
      <c r="D37" s="23"/>
      <c r="E37" s="31"/>
      <c r="F37" s="24">
        <v>3603.7397764999987</v>
      </c>
      <c r="G37" s="25">
        <v>1</v>
      </c>
      <c r="H37" s="26"/>
    </row>
    <row r="38" spans="2:8" ht="12.75" customHeight="1" x14ac:dyDescent="0.2"/>
    <row r="39" spans="2:8" ht="12.75" customHeight="1" x14ac:dyDescent="0.2">
      <c r="B39" s="17" t="s">
        <v>339</v>
      </c>
      <c r="C39" s="17"/>
    </row>
    <row r="40" spans="2:8" ht="12.75" customHeight="1" x14ac:dyDescent="0.2">
      <c r="B40" s="17" t="s">
        <v>336</v>
      </c>
      <c r="C40" s="17"/>
    </row>
    <row r="41" spans="2:8" ht="12.75" customHeight="1" x14ac:dyDescent="0.2">
      <c r="B41" s="17"/>
      <c r="C41" s="17"/>
    </row>
    <row r="42" spans="2:8" ht="12.75" customHeight="1" x14ac:dyDescent="0.2">
      <c r="B42" s="17"/>
      <c r="C42" s="17"/>
    </row>
    <row r="43" spans="2:8" ht="12.75" customHeight="1" x14ac:dyDescent="0.2">
      <c r="B43" s="17"/>
      <c r="C43" s="17"/>
    </row>
    <row r="44" spans="2:8" ht="12.75" customHeight="1" x14ac:dyDescent="0.2"/>
    <row r="45" spans="2:8" ht="12.75" customHeight="1" x14ac:dyDescent="0.2"/>
    <row r="46" spans="2:8" ht="12.75" customHeight="1" x14ac:dyDescent="0.2"/>
    <row r="47" spans="2:8" ht="12.75" customHeight="1" x14ac:dyDescent="0.2"/>
    <row r="48" spans="2: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</sheetData>
  <sheetProtection password="C870" sheet="1" objects="1" scenarios="1"/>
  <sortState ref="B17:H22">
    <sortCondition descending="1" ref="G17:G22"/>
  </sortState>
  <mergeCells count="1">
    <mergeCell ref="B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48"/>
  <sheetViews>
    <sheetView workbookViewId="0">
      <selection activeCell="B10" sqref="B10"/>
    </sheetView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.1406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  <col min="9" max="9" width="15" style="34" customWidth="1"/>
    <col min="10" max="10" width="16.28515625" bestFit="1" customWidth="1"/>
    <col min="11" max="11" width="8" style="37" bestFit="1" customWidth="1"/>
  </cols>
  <sheetData>
    <row r="1" spans="1:16" ht="18.75" x14ac:dyDescent="0.2">
      <c r="A1" s="2"/>
      <c r="B1" s="99" t="s">
        <v>241</v>
      </c>
      <c r="C1" s="100"/>
      <c r="D1" s="100"/>
      <c r="E1" s="100"/>
      <c r="F1" s="100"/>
      <c r="G1" s="100"/>
      <c r="H1" s="101"/>
    </row>
    <row r="2" spans="1:16" x14ac:dyDescent="0.2">
      <c r="A2" s="3" t="s">
        <v>1</v>
      </c>
      <c r="B2" s="4" t="str">
        <f ca="1">+GROWTH!B2</f>
        <v>Portfolio as on Aug 31, 2016</v>
      </c>
      <c r="C2" s="4"/>
      <c r="D2" s="5"/>
      <c r="E2" s="28"/>
      <c r="F2" s="6"/>
      <c r="G2" s="7"/>
      <c r="H2" s="7"/>
    </row>
    <row r="3" spans="1:16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16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  <c r="I4" s="35"/>
    </row>
    <row r="5" spans="1:16" ht="12.75" customHeight="1" x14ac:dyDescent="0.2">
      <c r="F5" s="14"/>
      <c r="G5" s="15"/>
      <c r="H5" s="16"/>
    </row>
    <row r="6" spans="1:16" ht="12.75" customHeight="1" x14ac:dyDescent="0.2">
      <c r="F6" s="14"/>
      <c r="G6" s="15"/>
      <c r="H6" s="16"/>
      <c r="J6" s="18" t="s">
        <v>12</v>
      </c>
      <c r="K6" s="38" t="s">
        <v>13</v>
      </c>
    </row>
    <row r="7" spans="1:16" ht="12.75" customHeight="1" x14ac:dyDescent="0.2">
      <c r="B7" s="17" t="s">
        <v>107</v>
      </c>
      <c r="C7" s="17"/>
      <c r="F7" s="14"/>
      <c r="G7" s="15"/>
      <c r="H7" s="16"/>
      <c r="J7" s="15" t="s">
        <v>242</v>
      </c>
      <c r="K7" s="37">
        <v>0.2014</v>
      </c>
    </row>
    <row r="8" spans="1:16" ht="12.75" customHeight="1" x14ac:dyDescent="0.2">
      <c r="B8" s="17" t="s">
        <v>146</v>
      </c>
      <c r="C8" s="17"/>
      <c r="F8" s="14"/>
      <c r="G8" s="15"/>
      <c r="H8" s="16"/>
      <c r="J8" t="s">
        <v>485</v>
      </c>
      <c r="K8" s="37">
        <v>0.16820000000000002</v>
      </c>
    </row>
    <row r="9" spans="1:16" ht="12.75" customHeight="1" x14ac:dyDescent="0.2">
      <c r="B9" s="32" t="s">
        <v>572</v>
      </c>
      <c r="C9" s="17"/>
      <c r="F9" s="14"/>
      <c r="G9" s="15"/>
      <c r="H9" s="16"/>
      <c r="J9" s="15" t="s">
        <v>69</v>
      </c>
      <c r="K9" s="37">
        <f>+SUMIFS($G$5:$G$995,$B$5:$B$995,"CBLO / Reverse Repo Investments")+SUMIFS($G$5:$G$995,$B$5:$B$995,"Net Receivable/Payable")</f>
        <v>0.63039999999999996</v>
      </c>
      <c r="L9" s="55">
        <f>+SUM($K7:K$9)</f>
        <v>1</v>
      </c>
    </row>
    <row r="10" spans="1:16" ht="12.75" customHeight="1" x14ac:dyDescent="0.2">
      <c r="A10">
        <f>+MAX($A$8:A9)+1</f>
        <v>1</v>
      </c>
      <c r="B10" s="1" t="s">
        <v>613</v>
      </c>
      <c r="C10" t="s">
        <v>243</v>
      </c>
      <c r="D10" t="s">
        <v>242</v>
      </c>
      <c r="E10" s="29">
        <v>40</v>
      </c>
      <c r="F10" s="14">
        <v>478.99119999999999</v>
      </c>
      <c r="G10" s="15">
        <f>+ROUND(F10/VLOOKUP("Grand Total",$B$4:$F$286,5,0),4)</f>
        <v>0.2014</v>
      </c>
      <c r="H10" s="16">
        <v>42583</v>
      </c>
    </row>
    <row r="11" spans="1:16" ht="12.75" customHeight="1" x14ac:dyDescent="0.2">
      <c r="A11">
        <f>+MAX($A$8:A10)+1</f>
        <v>2</v>
      </c>
      <c r="B11" s="1" t="s">
        <v>781</v>
      </c>
      <c r="C11" t="s">
        <v>244</v>
      </c>
      <c r="D11" t="s">
        <v>485</v>
      </c>
      <c r="E11" s="29">
        <v>40</v>
      </c>
      <c r="F11" s="14">
        <v>400</v>
      </c>
      <c r="G11" s="15">
        <f>+ROUND(F11/VLOOKUP("Grand Total",$B$4:$F$286,5,0),4)</f>
        <v>0.16819999999999999</v>
      </c>
      <c r="H11" s="16">
        <v>42583</v>
      </c>
      <c r="J11" s="18"/>
      <c r="K11" s="38"/>
    </row>
    <row r="12" spans="1:16" ht="12.75" customHeight="1" x14ac:dyDescent="0.2">
      <c r="B12" s="19" t="s">
        <v>101</v>
      </c>
      <c r="C12" s="19"/>
      <c r="D12" s="19"/>
      <c r="E12" s="30"/>
      <c r="F12" s="20">
        <f>SUM(F10:F11)</f>
        <v>878.99119999999994</v>
      </c>
      <c r="G12" s="21">
        <f>SUM(G10:G11)</f>
        <v>0.36959999999999998</v>
      </c>
      <c r="H12" s="22"/>
      <c r="I12" s="36"/>
      <c r="M12" s="15"/>
      <c r="N12" s="37"/>
      <c r="P12" s="15"/>
    </row>
    <row r="13" spans="1:16" ht="12.75" customHeight="1" x14ac:dyDescent="0.2">
      <c r="F13" s="14"/>
      <c r="G13" s="15"/>
      <c r="H13" s="16"/>
      <c r="J13" s="15"/>
      <c r="L13" s="55"/>
      <c r="M13" s="15"/>
      <c r="N13" s="37"/>
      <c r="P13" s="15"/>
    </row>
    <row r="14" spans="1:16" ht="12.75" customHeight="1" x14ac:dyDescent="0.2">
      <c r="B14" s="17" t="s">
        <v>109</v>
      </c>
      <c r="C14" s="17"/>
      <c r="F14" s="14">
        <v>1090.1646699999999</v>
      </c>
      <c r="G14" s="15">
        <f>+ROUND(F14/VLOOKUP("Grand Total",$B$4:$F$286,5,0),4)</f>
        <v>0.45839999999999997</v>
      </c>
      <c r="H14" s="16">
        <f ca="1">+GROWTH!H86</f>
        <v>42614</v>
      </c>
    </row>
    <row r="15" spans="1:16" ht="12.75" customHeight="1" x14ac:dyDescent="0.2">
      <c r="B15" s="19" t="s">
        <v>101</v>
      </c>
      <c r="C15" s="19"/>
      <c r="D15" s="19"/>
      <c r="E15" s="30"/>
      <c r="F15" s="20">
        <f>SUM(F14:F14)</f>
        <v>1090.1646699999999</v>
      </c>
      <c r="G15" s="21">
        <f>SUM(G14:G14)</f>
        <v>0.45839999999999997</v>
      </c>
      <c r="H15" s="22"/>
      <c r="I15" s="36"/>
    </row>
    <row r="16" spans="1:16" ht="12.75" customHeight="1" x14ac:dyDescent="0.2">
      <c r="F16" s="14"/>
      <c r="G16" s="15"/>
      <c r="H16" s="16"/>
    </row>
    <row r="17" spans="2:9" ht="12.75" customHeight="1" x14ac:dyDescent="0.2">
      <c r="B17" s="17" t="s">
        <v>110</v>
      </c>
      <c r="C17" s="17"/>
      <c r="F17" s="14"/>
      <c r="G17" s="15"/>
      <c r="H17" s="16"/>
    </row>
    <row r="18" spans="2:9" ht="12.75" customHeight="1" x14ac:dyDescent="0.2">
      <c r="B18" s="17" t="s">
        <v>111</v>
      </c>
      <c r="C18" s="17"/>
      <c r="F18" s="14">
        <v>408.91556830000013</v>
      </c>
      <c r="G18" s="15">
        <f>+ROUND(F18/VLOOKUP("Grand Total",$B$4:$F$286,5,0),4)</f>
        <v>0.17199999999999999</v>
      </c>
      <c r="H18" s="16"/>
    </row>
    <row r="19" spans="2:9" ht="12.75" customHeight="1" x14ac:dyDescent="0.2">
      <c r="B19" s="19" t="s">
        <v>101</v>
      </c>
      <c r="C19" s="19"/>
      <c r="D19" s="19"/>
      <c r="E19" s="30"/>
      <c r="F19" s="20">
        <f>SUM(F18:F18)</f>
        <v>408.91556830000013</v>
      </c>
      <c r="G19" s="21">
        <f>SUM(G18:G18)</f>
        <v>0.17199999999999999</v>
      </c>
      <c r="H19" s="22"/>
      <c r="I19" s="36"/>
    </row>
    <row r="20" spans="2:9" ht="12.75" customHeight="1" x14ac:dyDescent="0.2">
      <c r="B20" s="23" t="s">
        <v>112</v>
      </c>
      <c r="C20" s="23"/>
      <c r="D20" s="23"/>
      <c r="E20" s="31"/>
      <c r="F20" s="24">
        <f>+SUMIF($B$5:B19,"Total",$F$5:F19)</f>
        <v>2378.0714383</v>
      </c>
      <c r="G20" s="25">
        <f>+SUMIF($B$5:B19,"Total",$G$5:G19)</f>
        <v>1</v>
      </c>
      <c r="H20" s="26"/>
      <c r="I20" s="36"/>
    </row>
    <row r="21" spans="2:9" ht="12.75" customHeight="1" x14ac:dyDescent="0.2"/>
    <row r="22" spans="2:9" ht="12.75" customHeight="1" x14ac:dyDescent="0.2">
      <c r="B22" s="17" t="s">
        <v>339</v>
      </c>
      <c r="C22" s="17"/>
    </row>
    <row r="23" spans="2:9" ht="12.75" customHeight="1" x14ac:dyDescent="0.2">
      <c r="B23" s="17" t="s">
        <v>336</v>
      </c>
      <c r="C23" s="17"/>
    </row>
    <row r="24" spans="2:9" ht="12.75" customHeight="1" x14ac:dyDescent="0.2">
      <c r="B24" s="17"/>
      <c r="C24" s="17"/>
    </row>
    <row r="25" spans="2:9" ht="12.75" customHeight="1" x14ac:dyDescent="0.2">
      <c r="B25" s="17"/>
      <c r="C25" s="17"/>
    </row>
    <row r="26" spans="2:9" ht="12.75" customHeight="1" x14ac:dyDescent="0.2">
      <c r="B26" s="17"/>
      <c r="C26" s="17"/>
    </row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245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146</v>
      </c>
      <c r="C7" s="17"/>
      <c r="F7" s="14"/>
      <c r="G7" s="15"/>
      <c r="H7" s="16"/>
    </row>
    <row r="8" spans="1:8" ht="12.75" customHeight="1" x14ac:dyDescent="0.2">
      <c r="B8" s="32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594</v>
      </c>
      <c r="C9" t="s">
        <v>222</v>
      </c>
      <c r="D9" t="s">
        <v>485</v>
      </c>
      <c r="E9" s="29">
        <v>46</v>
      </c>
      <c r="F9" s="14">
        <v>520.90354000000002</v>
      </c>
      <c r="G9" s="15">
        <v>0.1895</v>
      </c>
      <c r="H9" s="16">
        <v>42831</v>
      </c>
    </row>
    <row r="10" spans="1:8" ht="12.75" customHeight="1" x14ac:dyDescent="0.2">
      <c r="A10">
        <v>2</v>
      </c>
      <c r="B10" s="1" t="s">
        <v>614</v>
      </c>
      <c r="C10" t="s">
        <v>246</v>
      </c>
      <c r="D10" t="s">
        <v>124</v>
      </c>
      <c r="E10" s="29">
        <v>47</v>
      </c>
      <c r="F10" s="14">
        <v>475.4896</v>
      </c>
      <c r="G10" s="15">
        <v>0.1729</v>
      </c>
      <c r="H10" s="16">
        <v>42819</v>
      </c>
    </row>
    <row r="11" spans="1:8" ht="12.75" customHeight="1" x14ac:dyDescent="0.2">
      <c r="A11">
        <v>3</v>
      </c>
      <c r="B11" s="1" t="s">
        <v>591</v>
      </c>
      <c r="C11" t="s">
        <v>213</v>
      </c>
      <c r="D11" s="1" t="s">
        <v>242</v>
      </c>
      <c r="E11" s="29">
        <v>45</v>
      </c>
      <c r="F11" s="14">
        <v>455.41215</v>
      </c>
      <c r="G11" s="15">
        <v>0.1656</v>
      </c>
      <c r="H11" s="16">
        <v>42804</v>
      </c>
    </row>
    <row r="12" spans="1:8" ht="12.75" customHeight="1" x14ac:dyDescent="0.2">
      <c r="A12">
        <v>4</v>
      </c>
      <c r="B12" s="1" t="s">
        <v>607</v>
      </c>
      <c r="C12" t="s">
        <v>247</v>
      </c>
      <c r="D12" t="s">
        <v>211</v>
      </c>
      <c r="E12" s="29">
        <v>36</v>
      </c>
      <c r="F12" s="14">
        <v>409.11696000000001</v>
      </c>
      <c r="G12" s="15">
        <v>0.14879999999999999</v>
      </c>
      <c r="H12" s="16">
        <v>42831</v>
      </c>
    </row>
    <row r="13" spans="1:8" ht="12.75" customHeight="1" x14ac:dyDescent="0.2">
      <c r="A13">
        <v>5</v>
      </c>
      <c r="B13" s="1" t="s">
        <v>639</v>
      </c>
      <c r="C13" t="s">
        <v>248</v>
      </c>
      <c r="D13" t="s">
        <v>124</v>
      </c>
      <c r="E13" s="29">
        <v>37</v>
      </c>
      <c r="F13" s="14">
        <v>372.68286999999998</v>
      </c>
      <c r="G13" s="15">
        <v>0.13550000000000001</v>
      </c>
      <c r="H13" s="16">
        <v>42773</v>
      </c>
    </row>
    <row r="14" spans="1:8" ht="12.75" customHeight="1" x14ac:dyDescent="0.2">
      <c r="A14">
        <v>6</v>
      </c>
      <c r="B14" s="1" t="s">
        <v>758</v>
      </c>
      <c r="C14" t="s">
        <v>214</v>
      </c>
      <c r="D14" t="s">
        <v>209</v>
      </c>
      <c r="E14" s="29">
        <v>17</v>
      </c>
      <c r="F14" s="14">
        <v>170.90235999999999</v>
      </c>
      <c r="G14" s="15">
        <v>6.2199999999999998E-2</v>
      </c>
      <c r="H14" s="16">
        <v>42798</v>
      </c>
    </row>
    <row r="15" spans="1:8" ht="12.75" customHeight="1" x14ac:dyDescent="0.2">
      <c r="A15">
        <v>7</v>
      </c>
      <c r="B15" s="1" t="s">
        <v>597</v>
      </c>
      <c r="C15" t="s">
        <v>225</v>
      </c>
      <c r="D15" t="s">
        <v>124</v>
      </c>
      <c r="E15" s="29">
        <v>11</v>
      </c>
      <c r="F15" s="14">
        <v>110.913</v>
      </c>
      <c r="G15" s="15">
        <v>4.0300000000000002E-2</v>
      </c>
      <c r="H15" s="16">
        <v>42783</v>
      </c>
    </row>
    <row r="16" spans="1:8" ht="12.75" customHeight="1" x14ac:dyDescent="0.2">
      <c r="A16">
        <v>8</v>
      </c>
      <c r="B16" t="s">
        <v>782</v>
      </c>
      <c r="C16" t="s">
        <v>249</v>
      </c>
      <c r="D16" t="s">
        <v>507</v>
      </c>
      <c r="E16" s="29">
        <v>4</v>
      </c>
      <c r="F16" s="14">
        <v>100.2808</v>
      </c>
      <c r="G16" s="15">
        <v>3.6499999999999998E-2</v>
      </c>
      <c r="H16" s="16">
        <v>42831</v>
      </c>
    </row>
    <row r="17" spans="2:8" ht="12.75" customHeight="1" x14ac:dyDescent="0.2">
      <c r="B17" s="19" t="s">
        <v>101</v>
      </c>
      <c r="C17" s="19"/>
      <c r="D17" s="19"/>
      <c r="E17" s="30"/>
      <c r="F17" s="20">
        <v>2615.7012800000002</v>
      </c>
      <c r="G17" s="21">
        <v>0.95130000000000003</v>
      </c>
      <c r="H17" s="22"/>
    </row>
    <row r="18" spans="2:8" ht="12.75" customHeight="1" x14ac:dyDescent="0.2">
      <c r="F18" s="14"/>
      <c r="G18" s="15"/>
      <c r="H18" s="16"/>
    </row>
    <row r="19" spans="2:8" ht="12.75" customHeight="1" x14ac:dyDescent="0.2">
      <c r="B19" s="17" t="s">
        <v>109</v>
      </c>
      <c r="C19" s="17"/>
      <c r="F19" s="14">
        <v>26.60155</v>
      </c>
      <c r="G19" s="15">
        <v>9.7000000000000003E-3</v>
      </c>
      <c r="H19" s="16">
        <v>42614</v>
      </c>
    </row>
    <row r="20" spans="2:8" ht="12.75" customHeight="1" x14ac:dyDescent="0.2">
      <c r="B20" s="19" t="s">
        <v>101</v>
      </c>
      <c r="C20" s="19"/>
      <c r="D20" s="19"/>
      <c r="E20" s="30"/>
      <c r="F20" s="20">
        <v>26.60155</v>
      </c>
      <c r="G20" s="21">
        <v>9.7000000000000003E-3</v>
      </c>
      <c r="H20" s="22"/>
    </row>
    <row r="21" spans="2:8" ht="12.75" customHeight="1" x14ac:dyDescent="0.2">
      <c r="F21" s="14"/>
      <c r="G21" s="15"/>
      <c r="H21" s="16"/>
    </row>
    <row r="22" spans="2:8" ht="12.75" customHeight="1" x14ac:dyDescent="0.2">
      <c r="B22" s="17" t="s">
        <v>110</v>
      </c>
      <c r="C22" s="17"/>
      <c r="F22" s="14"/>
      <c r="G22" s="15"/>
      <c r="H22" s="16"/>
    </row>
    <row r="23" spans="2:8" ht="12.75" customHeight="1" x14ac:dyDescent="0.2">
      <c r="B23" s="17" t="s">
        <v>111</v>
      </c>
      <c r="C23" s="17"/>
      <c r="F23" s="14">
        <v>107.17320999999993</v>
      </c>
      <c r="G23" s="15">
        <v>3.9E-2</v>
      </c>
      <c r="H23" s="16"/>
    </row>
    <row r="24" spans="2:8" ht="12.75" customHeight="1" x14ac:dyDescent="0.2">
      <c r="B24" s="19" t="s">
        <v>101</v>
      </c>
      <c r="C24" s="19"/>
      <c r="D24" s="19"/>
      <c r="E24" s="30"/>
      <c r="F24" s="20">
        <v>107.17320999999993</v>
      </c>
      <c r="G24" s="21">
        <v>3.9E-2</v>
      </c>
      <c r="H24" s="22"/>
    </row>
    <row r="25" spans="2:8" ht="12.75" customHeight="1" x14ac:dyDescent="0.2">
      <c r="B25" s="23" t="s">
        <v>112</v>
      </c>
      <c r="C25" s="23"/>
      <c r="D25" s="23"/>
      <c r="E25" s="31"/>
      <c r="F25" s="24">
        <v>2749.47604</v>
      </c>
      <c r="G25" s="25">
        <v>1</v>
      </c>
      <c r="H25" s="26"/>
    </row>
    <row r="26" spans="2:8" ht="12.75" customHeight="1" x14ac:dyDescent="0.2"/>
    <row r="27" spans="2:8" ht="12.75" customHeight="1" x14ac:dyDescent="0.2">
      <c r="B27" s="17" t="s">
        <v>339</v>
      </c>
      <c r="C27" s="17"/>
    </row>
    <row r="28" spans="2:8" ht="12.75" customHeight="1" x14ac:dyDescent="0.2">
      <c r="B28" s="17" t="s">
        <v>336</v>
      </c>
      <c r="C28" s="17"/>
    </row>
    <row r="29" spans="2:8" ht="12.75" customHeight="1" x14ac:dyDescent="0.2">
      <c r="B29" s="17"/>
      <c r="C29" s="17"/>
    </row>
    <row r="30" spans="2:8" ht="12.75" customHeight="1" x14ac:dyDescent="0.2">
      <c r="B30" s="17"/>
      <c r="C30" s="17"/>
    </row>
    <row r="31" spans="2:8" ht="12.75" customHeight="1" x14ac:dyDescent="0.2">
      <c r="B31" s="17"/>
      <c r="C31" s="17"/>
    </row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250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146</v>
      </c>
      <c r="C7" s="17"/>
      <c r="F7" s="14"/>
      <c r="G7" s="15"/>
      <c r="H7" s="16"/>
    </row>
    <row r="8" spans="1:8" ht="12.75" customHeight="1" x14ac:dyDescent="0.2">
      <c r="B8" s="32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594</v>
      </c>
      <c r="C9" t="s">
        <v>222</v>
      </c>
      <c r="D9" t="s">
        <v>485</v>
      </c>
      <c r="E9" s="29">
        <v>42</v>
      </c>
      <c r="F9" s="14">
        <v>475.60757999999998</v>
      </c>
      <c r="G9" s="15">
        <v>0.1893</v>
      </c>
      <c r="H9" s="16">
        <v>42831</v>
      </c>
    </row>
    <row r="10" spans="1:8" ht="12.75" customHeight="1" x14ac:dyDescent="0.2">
      <c r="A10">
        <v>2</v>
      </c>
      <c r="B10" s="1" t="s">
        <v>614</v>
      </c>
      <c r="C10" t="s">
        <v>246</v>
      </c>
      <c r="D10" t="s">
        <v>124</v>
      </c>
      <c r="E10" s="29">
        <v>43</v>
      </c>
      <c r="F10" s="14">
        <v>435.0224</v>
      </c>
      <c r="G10" s="15">
        <v>0.1731</v>
      </c>
      <c r="H10" s="16">
        <v>42819</v>
      </c>
    </row>
    <row r="11" spans="1:8" ht="12.75" customHeight="1" x14ac:dyDescent="0.2">
      <c r="A11">
        <v>3</v>
      </c>
      <c r="B11" s="1" t="s">
        <v>591</v>
      </c>
      <c r="C11" t="s">
        <v>213</v>
      </c>
      <c r="D11" s="1" t="s">
        <v>242</v>
      </c>
      <c r="E11" s="29">
        <v>41</v>
      </c>
      <c r="F11" s="14">
        <v>414.93106999999998</v>
      </c>
      <c r="G11" s="15">
        <v>0.1651</v>
      </c>
      <c r="H11" s="16">
        <v>42804</v>
      </c>
    </row>
    <row r="12" spans="1:8" ht="12.75" customHeight="1" x14ac:dyDescent="0.2">
      <c r="A12">
        <v>4</v>
      </c>
      <c r="B12" s="1" t="s">
        <v>607</v>
      </c>
      <c r="C12" t="s">
        <v>247</v>
      </c>
      <c r="D12" s="1" t="s">
        <v>211</v>
      </c>
      <c r="E12" s="29">
        <v>33</v>
      </c>
      <c r="F12" s="14">
        <v>375.02388000000002</v>
      </c>
      <c r="G12" s="15">
        <v>0.14929999999999999</v>
      </c>
      <c r="H12" s="16">
        <v>42831</v>
      </c>
    </row>
    <row r="13" spans="1:8" ht="12.75" customHeight="1" x14ac:dyDescent="0.2">
      <c r="A13">
        <v>5</v>
      </c>
      <c r="B13" s="1" t="s">
        <v>639</v>
      </c>
      <c r="C13" t="s">
        <v>248</v>
      </c>
      <c r="D13" t="s">
        <v>124</v>
      </c>
      <c r="E13" s="29">
        <v>31</v>
      </c>
      <c r="F13" s="14">
        <v>312.24781000000002</v>
      </c>
      <c r="G13" s="15">
        <v>0.12429999999999999</v>
      </c>
      <c r="H13" s="16">
        <v>42773</v>
      </c>
    </row>
    <row r="14" spans="1:8" ht="12.75" customHeight="1" x14ac:dyDescent="0.2">
      <c r="A14">
        <v>6</v>
      </c>
      <c r="B14" s="1" t="s">
        <v>758</v>
      </c>
      <c r="C14" t="s">
        <v>214</v>
      </c>
      <c r="D14" t="s">
        <v>209</v>
      </c>
      <c r="E14" s="29">
        <v>17</v>
      </c>
      <c r="F14" s="14">
        <v>170.90235999999999</v>
      </c>
      <c r="G14" s="15">
        <v>6.8000000000000005E-2</v>
      </c>
      <c r="H14" s="16">
        <v>42798</v>
      </c>
    </row>
    <row r="15" spans="1:8" ht="12.75" customHeight="1" x14ac:dyDescent="0.2">
      <c r="A15">
        <v>7</v>
      </c>
      <c r="B15" s="1" t="s">
        <v>597</v>
      </c>
      <c r="C15" t="s">
        <v>225</v>
      </c>
      <c r="D15" t="s">
        <v>124</v>
      </c>
      <c r="E15" s="29">
        <v>11</v>
      </c>
      <c r="F15" s="14">
        <v>110.913</v>
      </c>
      <c r="G15" s="15">
        <v>4.41E-2</v>
      </c>
      <c r="H15" s="16">
        <v>42783</v>
      </c>
    </row>
    <row r="16" spans="1:8" ht="12.75" customHeight="1" x14ac:dyDescent="0.2">
      <c r="A16">
        <v>8</v>
      </c>
      <c r="B16" t="s">
        <v>782</v>
      </c>
      <c r="C16" t="s">
        <v>249</v>
      </c>
      <c r="D16" t="s">
        <v>507</v>
      </c>
      <c r="E16" s="29">
        <v>4</v>
      </c>
      <c r="F16" s="14">
        <v>100.2808</v>
      </c>
      <c r="G16" s="15">
        <v>3.9899999999999998E-2</v>
      </c>
      <c r="H16" s="16">
        <v>42831</v>
      </c>
    </row>
    <row r="17" spans="2:8" ht="12.75" customHeight="1" x14ac:dyDescent="0.2">
      <c r="B17" s="19" t="s">
        <v>101</v>
      </c>
      <c r="C17" s="19"/>
      <c r="D17" s="19"/>
      <c r="E17" s="30"/>
      <c r="F17" s="20">
        <v>2394.9288999999999</v>
      </c>
      <c r="G17" s="21">
        <v>0.95310000000000006</v>
      </c>
      <c r="H17" s="22"/>
    </row>
    <row r="18" spans="2:8" ht="12.75" customHeight="1" x14ac:dyDescent="0.2">
      <c r="F18" s="14"/>
      <c r="G18" s="15"/>
      <c r="H18" s="16"/>
    </row>
    <row r="19" spans="2:8" ht="12.75" customHeight="1" x14ac:dyDescent="0.2">
      <c r="B19" s="17" t="s">
        <v>109</v>
      </c>
      <c r="C19" s="17"/>
      <c r="F19" s="14">
        <v>19.15709</v>
      </c>
      <c r="G19" s="15">
        <v>7.6E-3</v>
      </c>
      <c r="H19" s="16">
        <v>42614</v>
      </c>
    </row>
    <row r="20" spans="2:8" ht="12.75" customHeight="1" x14ac:dyDescent="0.2">
      <c r="B20" s="19" t="s">
        <v>101</v>
      </c>
      <c r="C20" s="19"/>
      <c r="D20" s="19"/>
      <c r="E20" s="30"/>
      <c r="F20" s="20">
        <v>19.15709</v>
      </c>
      <c r="G20" s="21">
        <v>7.6E-3</v>
      </c>
      <c r="H20" s="22"/>
    </row>
    <row r="21" spans="2:8" ht="12.75" customHeight="1" x14ac:dyDescent="0.2">
      <c r="F21" s="14"/>
      <c r="G21" s="15"/>
      <c r="H21" s="16"/>
    </row>
    <row r="22" spans="2:8" ht="12.75" customHeight="1" x14ac:dyDescent="0.2">
      <c r="B22" s="17" t="s">
        <v>110</v>
      </c>
      <c r="C22" s="17"/>
      <c r="F22" s="14"/>
      <c r="G22" s="15"/>
      <c r="H22" s="16"/>
    </row>
    <row r="23" spans="2:8" ht="12.75" customHeight="1" x14ac:dyDescent="0.2">
      <c r="B23" s="17" t="s">
        <v>111</v>
      </c>
      <c r="C23" s="17"/>
      <c r="F23" s="14">
        <v>98.570900299999721</v>
      </c>
      <c r="G23" s="15">
        <v>3.9300000000000002E-2</v>
      </c>
      <c r="H23" s="16"/>
    </row>
    <row r="24" spans="2:8" ht="12.75" customHeight="1" x14ac:dyDescent="0.2">
      <c r="B24" s="19" t="s">
        <v>101</v>
      </c>
      <c r="C24" s="19"/>
      <c r="D24" s="19"/>
      <c r="E24" s="30"/>
      <c r="F24" s="20">
        <v>98.570900299999721</v>
      </c>
      <c r="G24" s="21">
        <v>3.9300000000000002E-2</v>
      </c>
      <c r="H24" s="22"/>
    </row>
    <row r="25" spans="2:8" ht="12.75" customHeight="1" x14ac:dyDescent="0.2">
      <c r="B25" s="23" t="s">
        <v>112</v>
      </c>
      <c r="C25" s="23"/>
      <c r="D25" s="23"/>
      <c r="E25" s="31"/>
      <c r="F25" s="24">
        <v>2512.6568902999998</v>
      </c>
      <c r="G25" s="25">
        <v>1</v>
      </c>
      <c r="H25" s="26"/>
    </row>
    <row r="26" spans="2:8" ht="12.75" customHeight="1" x14ac:dyDescent="0.2"/>
    <row r="27" spans="2:8" ht="12.75" customHeight="1" x14ac:dyDescent="0.2">
      <c r="B27" s="17" t="s">
        <v>339</v>
      </c>
      <c r="C27" s="17"/>
    </row>
    <row r="28" spans="2:8" ht="12.75" customHeight="1" x14ac:dyDescent="0.2">
      <c r="B28" s="17" t="s">
        <v>336</v>
      </c>
      <c r="C28" s="17"/>
    </row>
    <row r="29" spans="2:8" ht="12.75" customHeight="1" x14ac:dyDescent="0.2">
      <c r="B29" s="17"/>
      <c r="C29" s="17"/>
    </row>
    <row r="30" spans="2:8" ht="12.75" customHeight="1" x14ac:dyDescent="0.2">
      <c r="B30" s="17"/>
      <c r="C30" s="17"/>
    </row>
    <row r="31" spans="2:8" ht="12.75" customHeight="1" x14ac:dyDescent="0.2">
      <c r="B31" s="17"/>
      <c r="C31" s="17"/>
    </row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251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146</v>
      </c>
      <c r="C7" s="17"/>
      <c r="F7" s="14"/>
      <c r="G7" s="15"/>
      <c r="H7" s="16"/>
    </row>
    <row r="8" spans="1:8" ht="12.75" customHeight="1" x14ac:dyDescent="0.2">
      <c r="B8" s="32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594</v>
      </c>
      <c r="C9" t="s">
        <v>222</v>
      </c>
      <c r="D9" t="s">
        <v>485</v>
      </c>
      <c r="E9" s="29">
        <v>42</v>
      </c>
      <c r="F9" s="14">
        <v>475.60757999999998</v>
      </c>
      <c r="G9" s="15">
        <v>0.19159999999999999</v>
      </c>
      <c r="H9" s="16">
        <v>42831</v>
      </c>
    </row>
    <row r="10" spans="1:8" ht="12.75" customHeight="1" x14ac:dyDescent="0.2">
      <c r="A10">
        <v>2</v>
      </c>
      <c r="B10" s="1" t="s">
        <v>614</v>
      </c>
      <c r="C10" t="s">
        <v>246</v>
      </c>
      <c r="D10" t="s">
        <v>124</v>
      </c>
      <c r="E10" s="29">
        <v>42</v>
      </c>
      <c r="F10" s="14">
        <v>424.90559999999999</v>
      </c>
      <c r="G10" s="15">
        <v>0.1711</v>
      </c>
      <c r="H10" s="16">
        <v>42819</v>
      </c>
    </row>
    <row r="11" spans="1:8" ht="12.75" customHeight="1" x14ac:dyDescent="0.2">
      <c r="A11">
        <v>3</v>
      </c>
      <c r="B11" s="1" t="s">
        <v>591</v>
      </c>
      <c r="C11" t="s">
        <v>213</v>
      </c>
      <c r="D11" s="1" t="s">
        <v>242</v>
      </c>
      <c r="E11" s="29">
        <v>40</v>
      </c>
      <c r="F11" s="14">
        <v>404.81079999999997</v>
      </c>
      <c r="G11" s="15">
        <v>0.16300000000000001</v>
      </c>
      <c r="H11" s="16">
        <v>42804</v>
      </c>
    </row>
    <row r="12" spans="1:8" ht="12.75" customHeight="1" x14ac:dyDescent="0.2">
      <c r="A12">
        <v>4</v>
      </c>
      <c r="B12" s="1" t="s">
        <v>607</v>
      </c>
      <c r="C12" t="s">
        <v>247</v>
      </c>
      <c r="D12" s="1" t="s">
        <v>211</v>
      </c>
      <c r="E12" s="29">
        <v>32</v>
      </c>
      <c r="F12" s="14">
        <v>363.65951999999999</v>
      </c>
      <c r="G12" s="15">
        <v>0.14649999999999999</v>
      </c>
      <c r="H12" s="16">
        <v>42831</v>
      </c>
    </row>
    <row r="13" spans="1:8" ht="12.75" customHeight="1" x14ac:dyDescent="0.2">
      <c r="A13">
        <v>5</v>
      </c>
      <c r="B13" s="1" t="s">
        <v>639</v>
      </c>
      <c r="C13" t="s">
        <v>248</v>
      </c>
      <c r="D13" t="s">
        <v>124</v>
      </c>
      <c r="E13" s="29">
        <v>32</v>
      </c>
      <c r="F13" s="14">
        <v>322.32031999999998</v>
      </c>
      <c r="G13" s="15">
        <v>0.1298</v>
      </c>
      <c r="H13" s="16">
        <v>42773</v>
      </c>
    </row>
    <row r="14" spans="1:8" ht="12.75" customHeight="1" x14ac:dyDescent="0.2">
      <c r="A14">
        <v>6</v>
      </c>
      <c r="B14" s="1" t="s">
        <v>758</v>
      </c>
      <c r="C14" t="s">
        <v>214</v>
      </c>
      <c r="D14" t="s">
        <v>209</v>
      </c>
      <c r="E14" s="29">
        <v>16</v>
      </c>
      <c r="F14" s="14">
        <v>160.84927999999999</v>
      </c>
      <c r="G14" s="15">
        <v>6.4799999999999996E-2</v>
      </c>
      <c r="H14" s="16">
        <v>42798</v>
      </c>
    </row>
    <row r="15" spans="1:8" ht="12.75" customHeight="1" x14ac:dyDescent="0.2">
      <c r="A15">
        <v>7</v>
      </c>
      <c r="B15" s="1" t="s">
        <v>597</v>
      </c>
      <c r="C15" t="s">
        <v>225</v>
      </c>
      <c r="D15" t="s">
        <v>124</v>
      </c>
      <c r="E15" s="29">
        <v>11</v>
      </c>
      <c r="F15" s="14">
        <v>110.913</v>
      </c>
      <c r="G15" s="15">
        <v>4.4699999999999997E-2</v>
      </c>
      <c r="H15" s="16">
        <v>42783</v>
      </c>
    </row>
    <row r="16" spans="1:8" ht="12.75" customHeight="1" x14ac:dyDescent="0.2">
      <c r="A16">
        <v>8</v>
      </c>
      <c r="B16" t="s">
        <v>782</v>
      </c>
      <c r="C16" t="s">
        <v>249</v>
      </c>
      <c r="D16" t="s">
        <v>507</v>
      </c>
      <c r="E16" s="29">
        <v>4</v>
      </c>
      <c r="F16" s="14">
        <v>100.2808</v>
      </c>
      <c r="G16" s="15">
        <v>4.0399999999999998E-2</v>
      </c>
      <c r="H16" s="16">
        <v>42831</v>
      </c>
    </row>
    <row r="17" spans="2:8" ht="12.75" customHeight="1" x14ac:dyDescent="0.2">
      <c r="B17" s="19" t="s">
        <v>101</v>
      </c>
      <c r="C17" s="19"/>
      <c r="D17" s="19"/>
      <c r="E17" s="30"/>
      <c r="F17" s="20">
        <v>2363.3469</v>
      </c>
      <c r="G17" s="21">
        <v>0.95189999999999997</v>
      </c>
      <c r="H17" s="22"/>
    </row>
    <row r="18" spans="2:8" s="49" customFormat="1" ht="12.75" customHeight="1" x14ac:dyDescent="0.2">
      <c r="B18" s="68"/>
      <c r="C18" s="68"/>
      <c r="D18" s="68"/>
      <c r="E18" s="69"/>
      <c r="F18" s="70"/>
      <c r="G18" s="71"/>
      <c r="H18" s="72"/>
    </row>
    <row r="19" spans="2:8" ht="12.75" customHeight="1" x14ac:dyDescent="0.2">
      <c r="B19" s="17" t="s">
        <v>109</v>
      </c>
      <c r="C19" s="17"/>
      <c r="F19" s="14">
        <v>22.333390000000001</v>
      </c>
      <c r="G19" s="15">
        <v>8.9999999999999993E-3</v>
      </c>
      <c r="H19" s="16">
        <v>42614</v>
      </c>
    </row>
    <row r="20" spans="2:8" ht="12.75" customHeight="1" x14ac:dyDescent="0.2">
      <c r="B20" s="19" t="s">
        <v>101</v>
      </c>
      <c r="C20" s="19"/>
      <c r="D20" s="19"/>
      <c r="E20" s="30"/>
      <c r="F20" s="20">
        <v>22.333390000000001</v>
      </c>
      <c r="G20" s="21">
        <v>8.9999999999999993E-3</v>
      </c>
      <c r="H20" s="22"/>
    </row>
    <row r="21" spans="2:8" ht="12.75" customHeight="1" x14ac:dyDescent="0.2">
      <c r="F21" s="14"/>
      <c r="G21" s="15"/>
      <c r="H21" s="16"/>
    </row>
    <row r="22" spans="2:8" ht="12.75" customHeight="1" x14ac:dyDescent="0.2">
      <c r="B22" s="17" t="s">
        <v>110</v>
      </c>
      <c r="C22" s="17"/>
      <c r="F22" s="14"/>
      <c r="G22" s="15"/>
      <c r="H22" s="16"/>
    </row>
    <row r="23" spans="2:8" ht="12.75" customHeight="1" x14ac:dyDescent="0.2">
      <c r="B23" s="17" t="s">
        <v>111</v>
      </c>
      <c r="C23" s="17"/>
      <c r="F23" s="14">
        <v>97.199815499999659</v>
      </c>
      <c r="G23" s="15">
        <v>3.9100000000000003E-2</v>
      </c>
      <c r="H23" s="16"/>
    </row>
    <row r="24" spans="2:8" ht="12.75" customHeight="1" x14ac:dyDescent="0.2">
      <c r="B24" s="19" t="s">
        <v>101</v>
      </c>
      <c r="C24" s="19"/>
      <c r="D24" s="19"/>
      <c r="E24" s="30"/>
      <c r="F24" s="20">
        <v>97.199815499999659</v>
      </c>
      <c r="G24" s="21">
        <v>3.9100000000000003E-2</v>
      </c>
      <c r="H24" s="22"/>
    </row>
    <row r="25" spans="2:8" ht="12.75" customHeight="1" x14ac:dyDescent="0.2">
      <c r="B25" s="23" t="s">
        <v>112</v>
      </c>
      <c r="C25" s="23"/>
      <c r="D25" s="23"/>
      <c r="E25" s="31"/>
      <c r="F25" s="24">
        <v>2482.8801054999994</v>
      </c>
      <c r="G25" s="25">
        <v>1</v>
      </c>
      <c r="H25" s="26"/>
    </row>
    <row r="26" spans="2:8" ht="12.75" customHeight="1" x14ac:dyDescent="0.2"/>
    <row r="27" spans="2:8" ht="12.75" customHeight="1" x14ac:dyDescent="0.2">
      <c r="B27" s="17" t="s">
        <v>339</v>
      </c>
      <c r="C27" s="17"/>
    </row>
    <row r="28" spans="2:8" ht="12.75" customHeight="1" x14ac:dyDescent="0.2">
      <c r="B28" s="17" t="s">
        <v>336</v>
      </c>
      <c r="C28" s="17"/>
    </row>
    <row r="29" spans="2:8" ht="12.75" customHeight="1" x14ac:dyDescent="0.2">
      <c r="B29" s="17"/>
      <c r="C29" s="17"/>
    </row>
    <row r="30" spans="2:8" ht="12.75" customHeight="1" x14ac:dyDescent="0.2">
      <c r="B30" s="17"/>
      <c r="C30" s="17"/>
    </row>
    <row r="31" spans="2:8" ht="12.75" customHeight="1" x14ac:dyDescent="0.2">
      <c r="B31" s="17"/>
      <c r="C31" s="17"/>
    </row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5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252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146</v>
      </c>
      <c r="C7" s="17"/>
      <c r="F7" s="14"/>
      <c r="G7" s="15"/>
      <c r="H7" s="16"/>
    </row>
    <row r="8" spans="1:8" ht="12.75" customHeight="1" x14ac:dyDescent="0.2">
      <c r="B8" s="32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614</v>
      </c>
      <c r="C9" t="s">
        <v>246</v>
      </c>
      <c r="D9" t="s">
        <v>124</v>
      </c>
      <c r="E9" s="29">
        <v>40</v>
      </c>
      <c r="F9" s="14">
        <v>404.67200000000003</v>
      </c>
      <c r="G9" s="15">
        <v>0.1613</v>
      </c>
      <c r="H9" s="16">
        <v>42819</v>
      </c>
    </row>
    <row r="10" spans="1:8" ht="12.75" customHeight="1" x14ac:dyDescent="0.2">
      <c r="A10">
        <v>2</v>
      </c>
      <c r="B10" s="1" t="s">
        <v>640</v>
      </c>
      <c r="C10" t="s">
        <v>253</v>
      </c>
      <c r="D10" t="s">
        <v>124</v>
      </c>
      <c r="E10" s="29">
        <v>40</v>
      </c>
      <c r="F10" s="14">
        <v>404.28919999999999</v>
      </c>
      <c r="G10" s="15">
        <v>0.16120000000000001</v>
      </c>
      <c r="H10" s="16">
        <v>42821</v>
      </c>
    </row>
    <row r="11" spans="1:8" ht="12.75" customHeight="1" x14ac:dyDescent="0.2">
      <c r="A11">
        <v>3</v>
      </c>
      <c r="B11" s="1" t="s">
        <v>777</v>
      </c>
      <c r="C11" t="s">
        <v>237</v>
      </c>
      <c r="D11" t="s">
        <v>236</v>
      </c>
      <c r="E11" s="29">
        <v>40</v>
      </c>
      <c r="F11" s="14">
        <v>403.94080000000002</v>
      </c>
      <c r="G11" s="15">
        <v>0.16109999999999999</v>
      </c>
      <c r="H11" s="16">
        <v>42850</v>
      </c>
    </row>
    <row r="12" spans="1:8" ht="12.75" customHeight="1" x14ac:dyDescent="0.2">
      <c r="A12">
        <v>4</v>
      </c>
      <c r="B12" s="1" t="s">
        <v>639</v>
      </c>
      <c r="C12" t="s">
        <v>248</v>
      </c>
      <c r="D12" t="s">
        <v>124</v>
      </c>
      <c r="E12" s="29">
        <v>39</v>
      </c>
      <c r="F12" s="14">
        <v>392.82789000000002</v>
      </c>
      <c r="G12" s="15">
        <v>0.15659999999999999</v>
      </c>
      <c r="H12" s="16">
        <v>42773</v>
      </c>
    </row>
    <row r="13" spans="1:8" ht="12.75" customHeight="1" x14ac:dyDescent="0.2">
      <c r="A13">
        <v>5</v>
      </c>
      <c r="B13" s="1" t="s">
        <v>591</v>
      </c>
      <c r="C13" t="s">
        <v>213</v>
      </c>
      <c r="D13" t="s">
        <v>242</v>
      </c>
      <c r="E13" s="29">
        <v>18</v>
      </c>
      <c r="F13" s="14">
        <v>182.16486</v>
      </c>
      <c r="G13" s="15">
        <v>7.2599999999999998E-2</v>
      </c>
      <c r="H13" s="16">
        <v>42804</v>
      </c>
    </row>
    <row r="14" spans="1:8" ht="12.75" customHeight="1" x14ac:dyDescent="0.2">
      <c r="A14">
        <v>6</v>
      </c>
      <c r="B14" s="1" t="s">
        <v>597</v>
      </c>
      <c r="C14" t="s">
        <v>225</v>
      </c>
      <c r="D14" t="s">
        <v>124</v>
      </c>
      <c r="E14" s="29">
        <v>17</v>
      </c>
      <c r="F14" s="14">
        <v>171.411</v>
      </c>
      <c r="G14" s="15">
        <v>6.83E-2</v>
      </c>
      <c r="H14" s="16">
        <v>42783</v>
      </c>
    </row>
    <row r="15" spans="1:8" ht="12.75" customHeight="1" x14ac:dyDescent="0.2">
      <c r="B15" s="19" t="s">
        <v>101</v>
      </c>
      <c r="C15" s="19"/>
      <c r="D15" s="19"/>
      <c r="E15" s="30"/>
      <c r="F15" s="20">
        <v>1959.3057500000002</v>
      </c>
      <c r="G15" s="21">
        <v>0.78110000000000002</v>
      </c>
      <c r="H15" s="22"/>
    </row>
    <row r="16" spans="1:8" ht="12.75" customHeight="1" x14ac:dyDescent="0.2">
      <c r="F16" s="14"/>
      <c r="G16" s="15"/>
      <c r="H16" s="16"/>
    </row>
    <row r="17" spans="1:8" ht="12.75" customHeight="1" x14ac:dyDescent="0.2">
      <c r="B17" s="32" t="s">
        <v>332</v>
      </c>
      <c r="C17" s="17"/>
      <c r="F17" s="14"/>
      <c r="G17" s="15"/>
      <c r="H17" s="16"/>
    </row>
    <row r="18" spans="1:8" ht="12.75" customHeight="1" x14ac:dyDescent="0.2">
      <c r="A18">
        <v>7</v>
      </c>
      <c r="B18" s="83" t="s">
        <v>657</v>
      </c>
      <c r="C18" s="65" t="s">
        <v>254</v>
      </c>
      <c r="D18" s="65" t="s">
        <v>506</v>
      </c>
      <c r="E18" s="90">
        <v>37</v>
      </c>
      <c r="F18" s="91">
        <v>418.85998000000001</v>
      </c>
      <c r="G18" s="15">
        <v>0.16700000000000001</v>
      </c>
      <c r="H18" s="16">
        <v>42808</v>
      </c>
    </row>
    <row r="19" spans="1:8" ht="12.75" customHeight="1" x14ac:dyDescent="0.2">
      <c r="B19" s="19" t="s">
        <v>101</v>
      </c>
      <c r="C19" s="19"/>
      <c r="D19" s="19"/>
      <c r="E19" s="30"/>
      <c r="F19" s="20">
        <v>418.85998000000001</v>
      </c>
      <c r="G19" s="21">
        <v>0.16700000000000001</v>
      </c>
      <c r="H19" s="22"/>
    </row>
    <row r="20" spans="1:8" ht="12.75" customHeight="1" x14ac:dyDescent="0.2">
      <c r="F20" s="14"/>
      <c r="G20" s="15"/>
      <c r="H20" s="16"/>
    </row>
    <row r="21" spans="1:8" ht="12.75" customHeight="1" x14ac:dyDescent="0.2">
      <c r="B21" s="17" t="s">
        <v>109</v>
      </c>
      <c r="C21" s="17"/>
      <c r="F21" s="14">
        <v>27.891929999999999</v>
      </c>
      <c r="G21" s="15">
        <v>1.11E-2</v>
      </c>
      <c r="H21" s="16">
        <v>42614</v>
      </c>
    </row>
    <row r="22" spans="1:8" ht="12.75" customHeight="1" x14ac:dyDescent="0.2">
      <c r="B22" s="19" t="s">
        <v>101</v>
      </c>
      <c r="C22" s="19"/>
      <c r="D22" s="19"/>
      <c r="E22" s="30"/>
      <c r="F22" s="20">
        <v>27.891929999999999</v>
      </c>
      <c r="G22" s="21">
        <v>1.11E-2</v>
      </c>
      <c r="H22" s="22"/>
    </row>
    <row r="23" spans="1:8" ht="12.75" customHeight="1" x14ac:dyDescent="0.2">
      <c r="F23" s="14"/>
      <c r="G23" s="15"/>
      <c r="H23" s="16"/>
    </row>
    <row r="24" spans="1:8" ht="12.75" customHeight="1" x14ac:dyDescent="0.2">
      <c r="B24" s="17" t="s">
        <v>110</v>
      </c>
      <c r="C24" s="17"/>
      <c r="F24" s="14"/>
      <c r="G24" s="15"/>
      <c r="H24" s="16"/>
    </row>
    <row r="25" spans="1:8" ht="12.75" customHeight="1" x14ac:dyDescent="0.2">
      <c r="B25" s="17" t="s">
        <v>111</v>
      </c>
      <c r="C25" s="17"/>
      <c r="F25" s="14">
        <v>102.05657199999996</v>
      </c>
      <c r="G25" s="15">
        <v>4.0800000000000003E-2</v>
      </c>
      <c r="H25" s="16"/>
    </row>
    <row r="26" spans="1:8" ht="12.75" customHeight="1" x14ac:dyDescent="0.2">
      <c r="B26" s="19" t="s">
        <v>101</v>
      </c>
      <c r="C26" s="19"/>
      <c r="D26" s="19"/>
      <c r="E26" s="30"/>
      <c r="F26" s="20">
        <v>102.05657199999996</v>
      </c>
      <c r="G26" s="21">
        <v>4.0800000000000003E-2</v>
      </c>
      <c r="H26" s="22"/>
    </row>
    <row r="27" spans="1:8" ht="12.75" customHeight="1" x14ac:dyDescent="0.2">
      <c r="B27" s="23" t="s">
        <v>112</v>
      </c>
      <c r="C27" s="23"/>
      <c r="D27" s="23"/>
      <c r="E27" s="31"/>
      <c r="F27" s="24">
        <v>2508.1142319999999</v>
      </c>
      <c r="G27" s="25">
        <v>1</v>
      </c>
      <c r="H27" s="26"/>
    </row>
    <row r="28" spans="1:8" ht="12.75" customHeight="1" x14ac:dyDescent="0.2"/>
    <row r="29" spans="1:8" ht="12.75" customHeight="1" x14ac:dyDescent="0.2">
      <c r="B29" s="17" t="s">
        <v>339</v>
      </c>
      <c r="C29" s="17"/>
    </row>
    <row r="30" spans="1:8" ht="12.75" customHeight="1" x14ac:dyDescent="0.2">
      <c r="B30" s="17" t="s">
        <v>336</v>
      </c>
      <c r="C30" s="17"/>
    </row>
    <row r="31" spans="1:8" ht="12.75" customHeight="1" x14ac:dyDescent="0.2">
      <c r="B31" s="17"/>
      <c r="C31" s="17"/>
    </row>
    <row r="32" spans="1:8" ht="12.75" customHeight="1" x14ac:dyDescent="0.2">
      <c r="B32" s="17"/>
      <c r="C32" s="17"/>
    </row>
    <row r="33" spans="2:3" ht="12.75" customHeight="1" x14ac:dyDescent="0.2">
      <c r="B33" s="17"/>
      <c r="C33" s="17"/>
    </row>
    <row r="34" spans="2:3" ht="12.75" customHeight="1" x14ac:dyDescent="0.2"/>
    <row r="35" spans="2:3" ht="12.75" customHeight="1" x14ac:dyDescent="0.2"/>
    <row r="36" spans="2:3" ht="12.75" customHeight="1" x14ac:dyDescent="0.2"/>
    <row r="37" spans="2:3" ht="12.75" customHeight="1" x14ac:dyDescent="0.2"/>
    <row r="38" spans="2:3" ht="12.75" customHeight="1" x14ac:dyDescent="0.2"/>
    <row r="39" spans="2:3" ht="12.75" customHeight="1" x14ac:dyDescent="0.2"/>
    <row r="40" spans="2:3" ht="12.75" customHeight="1" x14ac:dyDescent="0.2"/>
    <row r="41" spans="2:3" ht="12.75" customHeight="1" x14ac:dyDescent="0.2"/>
    <row r="42" spans="2:3" ht="12.75" customHeight="1" x14ac:dyDescent="0.2"/>
    <row r="43" spans="2:3" ht="12.75" customHeight="1" x14ac:dyDescent="0.2"/>
    <row r="44" spans="2:3" ht="12.75" customHeight="1" x14ac:dyDescent="0.2"/>
    <row r="45" spans="2:3" ht="12.75" customHeight="1" x14ac:dyDescent="0.2"/>
    <row r="46" spans="2:3" ht="12.75" customHeight="1" x14ac:dyDescent="0.2"/>
    <row r="47" spans="2:3" ht="12.75" customHeight="1" x14ac:dyDescent="0.2"/>
    <row r="48" spans="2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11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710937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255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452</v>
      </c>
      <c r="C9" t="s">
        <v>182</v>
      </c>
      <c r="D9" t="s">
        <v>25</v>
      </c>
      <c r="E9" s="29">
        <v>101</v>
      </c>
      <c r="F9" s="14">
        <v>11.121211000000001</v>
      </c>
      <c r="G9" s="15">
        <v>3.6600000000000001E-2</v>
      </c>
      <c r="H9" s="16"/>
    </row>
    <row r="10" spans="1:8" ht="12.75" customHeight="1" x14ac:dyDescent="0.2">
      <c r="A10">
        <v>2</v>
      </c>
      <c r="B10" t="s">
        <v>511</v>
      </c>
      <c r="C10" t="s">
        <v>265</v>
      </c>
      <c r="D10" t="s">
        <v>122</v>
      </c>
      <c r="E10" s="29">
        <v>509</v>
      </c>
      <c r="F10" s="14">
        <v>8.9232790000000008</v>
      </c>
      <c r="G10" s="15">
        <v>2.9399999999999999E-2</v>
      </c>
      <c r="H10" s="16"/>
    </row>
    <row r="11" spans="1:8" ht="12.75" customHeight="1" x14ac:dyDescent="0.2">
      <c r="A11">
        <v>3</v>
      </c>
      <c r="B11" t="s">
        <v>509</v>
      </c>
      <c r="C11" t="s">
        <v>257</v>
      </c>
      <c r="D11" t="s">
        <v>25</v>
      </c>
      <c r="E11" s="29">
        <v>289</v>
      </c>
      <c r="F11" s="14">
        <v>8.5754970000000004</v>
      </c>
      <c r="G11" s="15">
        <v>2.8199999999999999E-2</v>
      </c>
      <c r="H11" s="16"/>
    </row>
    <row r="12" spans="1:8" ht="12.75" customHeight="1" x14ac:dyDescent="0.2">
      <c r="A12">
        <v>4</v>
      </c>
      <c r="B12" t="s">
        <v>432</v>
      </c>
      <c r="C12" t="s">
        <v>149</v>
      </c>
      <c r="D12" t="s">
        <v>19</v>
      </c>
      <c r="E12" s="29">
        <v>42</v>
      </c>
      <c r="F12" s="14">
        <v>7.2134159999999996</v>
      </c>
      <c r="G12" s="15">
        <v>2.3800000000000002E-2</v>
      </c>
      <c r="H12" s="16"/>
    </row>
    <row r="13" spans="1:8" ht="12.75" customHeight="1" x14ac:dyDescent="0.2">
      <c r="A13">
        <v>5</v>
      </c>
      <c r="B13" t="s">
        <v>508</v>
      </c>
      <c r="C13" t="s">
        <v>259</v>
      </c>
      <c r="D13" t="s">
        <v>27</v>
      </c>
      <c r="E13" s="29">
        <v>2470</v>
      </c>
      <c r="F13" s="14">
        <v>7.2000500000000001</v>
      </c>
      <c r="G13" s="15">
        <v>2.3699999999999999E-2</v>
      </c>
      <c r="H13" s="16"/>
    </row>
    <row r="14" spans="1:8" ht="12.75" customHeight="1" x14ac:dyDescent="0.2">
      <c r="A14">
        <v>6</v>
      </c>
      <c r="B14" t="s">
        <v>479</v>
      </c>
      <c r="C14" t="s">
        <v>268</v>
      </c>
      <c r="D14" t="s">
        <v>23</v>
      </c>
      <c r="E14" s="29">
        <v>388</v>
      </c>
      <c r="F14" s="14">
        <v>7.1335740000000003</v>
      </c>
      <c r="G14" s="15">
        <v>2.35E-2</v>
      </c>
      <c r="H14" s="16"/>
    </row>
    <row r="15" spans="1:8" ht="12.75" customHeight="1" x14ac:dyDescent="0.2">
      <c r="A15">
        <v>7</v>
      </c>
      <c r="B15" t="s">
        <v>514</v>
      </c>
      <c r="C15" t="s">
        <v>260</v>
      </c>
      <c r="D15" t="s">
        <v>40</v>
      </c>
      <c r="E15" s="29">
        <v>401</v>
      </c>
      <c r="F15" s="14">
        <v>5.5921455000000009</v>
      </c>
      <c r="G15" s="15">
        <v>1.84E-2</v>
      </c>
      <c r="H15" s="16"/>
    </row>
    <row r="16" spans="1:8" ht="12.75" customHeight="1" x14ac:dyDescent="0.2">
      <c r="A16">
        <v>8</v>
      </c>
      <c r="B16" t="s">
        <v>513</v>
      </c>
      <c r="C16" t="s">
        <v>258</v>
      </c>
      <c r="D16" t="s">
        <v>121</v>
      </c>
      <c r="E16" s="29">
        <v>426</v>
      </c>
      <c r="F16" s="14">
        <v>5.3933730000000004</v>
      </c>
      <c r="G16" s="15">
        <v>1.78E-2</v>
      </c>
      <c r="H16" s="16"/>
    </row>
    <row r="17" spans="1:8" ht="12.75" customHeight="1" x14ac:dyDescent="0.2">
      <c r="A17">
        <v>9</v>
      </c>
      <c r="B17" t="s">
        <v>658</v>
      </c>
      <c r="C17" t="s">
        <v>659</v>
      </c>
      <c r="D17" t="s">
        <v>115</v>
      </c>
      <c r="E17" s="29">
        <v>2692</v>
      </c>
      <c r="F17" s="14">
        <v>5.3611180000000003</v>
      </c>
      <c r="G17" s="15">
        <v>1.77E-2</v>
      </c>
      <c r="H17" s="16"/>
    </row>
    <row r="18" spans="1:8" ht="12.75" customHeight="1" x14ac:dyDescent="0.2">
      <c r="A18">
        <v>10</v>
      </c>
      <c r="B18" t="s">
        <v>467</v>
      </c>
      <c r="C18" t="s">
        <v>197</v>
      </c>
      <c r="D18" t="s">
        <v>158</v>
      </c>
      <c r="E18" s="29">
        <v>736</v>
      </c>
      <c r="F18" s="14">
        <v>5.1413279999999997</v>
      </c>
      <c r="G18" s="15">
        <v>1.6899999999999998E-2</v>
      </c>
      <c r="H18" s="16"/>
    </row>
    <row r="19" spans="1:8" ht="12.75" customHeight="1" x14ac:dyDescent="0.2">
      <c r="A19">
        <v>11</v>
      </c>
      <c r="B19" t="s">
        <v>472</v>
      </c>
      <c r="C19" t="s">
        <v>273</v>
      </c>
      <c r="D19" t="s">
        <v>50</v>
      </c>
      <c r="E19" s="29">
        <v>1436</v>
      </c>
      <c r="F19" s="14">
        <v>5.0525659999999997</v>
      </c>
      <c r="G19" s="15">
        <v>1.66E-2</v>
      </c>
      <c r="H19" s="16"/>
    </row>
    <row r="20" spans="1:8" ht="12.75" customHeight="1" x14ac:dyDescent="0.2">
      <c r="A20">
        <v>12</v>
      </c>
      <c r="B20" t="s">
        <v>510</v>
      </c>
      <c r="C20" t="s">
        <v>263</v>
      </c>
      <c r="D20" t="s">
        <v>262</v>
      </c>
      <c r="E20" s="29">
        <v>366</v>
      </c>
      <c r="F20" s="14">
        <v>4.940817</v>
      </c>
      <c r="G20" s="15">
        <v>1.6299999999999999E-2</v>
      </c>
      <c r="H20" s="16"/>
    </row>
    <row r="21" spans="1:8" ht="12.75" customHeight="1" x14ac:dyDescent="0.2">
      <c r="A21">
        <v>13</v>
      </c>
      <c r="B21" t="s">
        <v>488</v>
      </c>
      <c r="C21" t="s">
        <v>97</v>
      </c>
      <c r="D21" t="s">
        <v>25</v>
      </c>
      <c r="E21" s="29">
        <v>3968</v>
      </c>
      <c r="F21" s="14">
        <v>4.9084159999999999</v>
      </c>
      <c r="G21" s="15">
        <v>1.6199999999999999E-2</v>
      </c>
      <c r="H21" s="16"/>
    </row>
    <row r="22" spans="1:8" ht="12.75" customHeight="1" x14ac:dyDescent="0.2">
      <c r="A22">
        <v>14</v>
      </c>
      <c r="B22" t="s">
        <v>519</v>
      </c>
      <c r="C22" t="s">
        <v>275</v>
      </c>
      <c r="D22" t="s">
        <v>174</v>
      </c>
      <c r="E22" s="29">
        <v>1136</v>
      </c>
      <c r="F22" s="14">
        <v>4.7439359999999997</v>
      </c>
      <c r="G22" s="15">
        <v>1.5599999999999999E-2</v>
      </c>
      <c r="H22" s="16"/>
    </row>
    <row r="23" spans="1:8" ht="12.75" customHeight="1" x14ac:dyDescent="0.2">
      <c r="A23">
        <v>15</v>
      </c>
      <c r="B23" t="s">
        <v>444</v>
      </c>
      <c r="C23" t="s">
        <v>166</v>
      </c>
      <c r="D23" t="s">
        <v>158</v>
      </c>
      <c r="E23" s="29">
        <v>826</v>
      </c>
      <c r="F23" s="14">
        <v>4.5937990000000006</v>
      </c>
      <c r="G23" s="15">
        <v>1.5100000000000001E-2</v>
      </c>
      <c r="H23" s="16"/>
    </row>
    <row r="24" spans="1:8" ht="12.75" customHeight="1" x14ac:dyDescent="0.2">
      <c r="A24">
        <v>16</v>
      </c>
      <c r="B24" t="s">
        <v>517</v>
      </c>
      <c r="C24" t="s">
        <v>261</v>
      </c>
      <c r="D24" t="s">
        <v>23</v>
      </c>
      <c r="E24" s="29">
        <v>1202</v>
      </c>
      <c r="F24" s="14">
        <v>4.5784180000000001</v>
      </c>
      <c r="G24" s="15">
        <v>1.5100000000000001E-2</v>
      </c>
      <c r="H24" s="16"/>
    </row>
    <row r="25" spans="1:8" ht="12.75" customHeight="1" x14ac:dyDescent="0.2">
      <c r="A25">
        <v>17</v>
      </c>
      <c r="B25" t="s">
        <v>527</v>
      </c>
      <c r="C25" t="s">
        <v>277</v>
      </c>
      <c r="D25" t="s">
        <v>25</v>
      </c>
      <c r="E25" s="29">
        <v>1282</v>
      </c>
      <c r="F25" s="14">
        <v>4.5671249999999999</v>
      </c>
      <c r="G25" s="15">
        <v>1.4999999999999999E-2</v>
      </c>
      <c r="H25" s="16"/>
    </row>
    <row r="26" spans="1:8" ht="12.75" customHeight="1" x14ac:dyDescent="0.2">
      <c r="A26">
        <v>18</v>
      </c>
      <c r="B26" t="s">
        <v>453</v>
      </c>
      <c r="C26" t="s">
        <v>177</v>
      </c>
      <c r="D26" t="s">
        <v>41</v>
      </c>
      <c r="E26" s="29">
        <v>12</v>
      </c>
      <c r="F26" s="14">
        <v>4.491816</v>
      </c>
      <c r="G26" s="15">
        <v>1.4800000000000001E-2</v>
      </c>
      <c r="H26" s="16"/>
    </row>
    <row r="27" spans="1:8" ht="12.75" customHeight="1" x14ac:dyDescent="0.2">
      <c r="A27">
        <v>19</v>
      </c>
      <c r="B27" t="s">
        <v>743</v>
      </c>
      <c r="C27" t="s">
        <v>192</v>
      </c>
      <c r="D27" t="s">
        <v>25</v>
      </c>
      <c r="E27" s="29">
        <v>543</v>
      </c>
      <c r="F27" s="14">
        <v>4.4498850000000001</v>
      </c>
      <c r="G27" s="15">
        <v>1.47E-2</v>
      </c>
      <c r="H27" s="16"/>
    </row>
    <row r="28" spans="1:8" ht="12.75" customHeight="1" x14ac:dyDescent="0.2">
      <c r="A28">
        <v>20</v>
      </c>
      <c r="B28" t="s">
        <v>457</v>
      </c>
      <c r="C28" t="s">
        <v>185</v>
      </c>
      <c r="D28" t="s">
        <v>29</v>
      </c>
      <c r="E28" s="29">
        <v>1088</v>
      </c>
      <c r="F28" s="14">
        <v>4.2464640000000005</v>
      </c>
      <c r="G28" s="15">
        <v>1.4E-2</v>
      </c>
      <c r="H28" s="16"/>
    </row>
    <row r="29" spans="1:8" ht="12.75" customHeight="1" x14ac:dyDescent="0.2">
      <c r="A29">
        <v>21</v>
      </c>
      <c r="B29" t="s">
        <v>522</v>
      </c>
      <c r="C29" t="s">
        <v>270</v>
      </c>
      <c r="D29" t="s">
        <v>55</v>
      </c>
      <c r="E29" s="29">
        <v>3725</v>
      </c>
      <c r="F29" s="14">
        <v>4.0229999999999997</v>
      </c>
      <c r="G29" s="15">
        <v>1.3299999999999999E-2</v>
      </c>
      <c r="H29" s="16"/>
    </row>
    <row r="30" spans="1:8" ht="12.75" customHeight="1" x14ac:dyDescent="0.2">
      <c r="A30">
        <v>22</v>
      </c>
      <c r="B30" t="s">
        <v>521</v>
      </c>
      <c r="C30" t="s">
        <v>272</v>
      </c>
      <c r="D30" t="s">
        <v>46</v>
      </c>
      <c r="E30" s="29">
        <v>27</v>
      </c>
      <c r="F30" s="14">
        <v>4.0107015000000006</v>
      </c>
      <c r="G30" s="15">
        <v>1.32E-2</v>
      </c>
      <c r="H30" s="16"/>
    </row>
    <row r="31" spans="1:8" ht="12.75" customHeight="1" x14ac:dyDescent="0.2">
      <c r="A31">
        <v>23</v>
      </c>
      <c r="B31" t="s">
        <v>529</v>
      </c>
      <c r="C31" t="s">
        <v>274</v>
      </c>
      <c r="D31" t="s">
        <v>41</v>
      </c>
      <c r="E31" s="29">
        <v>2156</v>
      </c>
      <c r="F31" s="14">
        <v>3.9950679999999998</v>
      </c>
      <c r="G31" s="15">
        <v>1.32E-2</v>
      </c>
      <c r="H31" s="16"/>
    </row>
    <row r="32" spans="1:8" ht="12.75" customHeight="1" x14ac:dyDescent="0.2">
      <c r="A32">
        <v>24</v>
      </c>
      <c r="B32" t="s">
        <v>523</v>
      </c>
      <c r="C32" t="s">
        <v>282</v>
      </c>
      <c r="D32" t="s">
        <v>38</v>
      </c>
      <c r="E32" s="29">
        <v>642</v>
      </c>
      <c r="F32" s="14">
        <v>3.8304929999999997</v>
      </c>
      <c r="G32" s="15">
        <v>1.26E-2</v>
      </c>
      <c r="H32" s="16"/>
    </row>
    <row r="33" spans="1:8" ht="12.75" customHeight="1" x14ac:dyDescent="0.2">
      <c r="A33">
        <v>25</v>
      </c>
      <c r="B33" t="s">
        <v>451</v>
      </c>
      <c r="C33" t="s">
        <v>175</v>
      </c>
      <c r="D33" t="s">
        <v>23</v>
      </c>
      <c r="E33" s="29">
        <v>231</v>
      </c>
      <c r="F33" s="14">
        <v>3.7698045000000002</v>
      </c>
      <c r="G33" s="15">
        <v>1.24E-2</v>
      </c>
      <c r="H33" s="16"/>
    </row>
    <row r="34" spans="1:8" ht="12.75" customHeight="1" x14ac:dyDescent="0.2">
      <c r="A34">
        <v>26</v>
      </c>
      <c r="B34" t="s">
        <v>368</v>
      </c>
      <c r="C34" t="s">
        <v>87</v>
      </c>
      <c r="D34" t="s">
        <v>353</v>
      </c>
      <c r="E34" s="29">
        <v>2835</v>
      </c>
      <c r="F34" s="14">
        <v>3.6883349999999999</v>
      </c>
      <c r="G34" s="15">
        <v>1.21E-2</v>
      </c>
      <c r="H34" s="16"/>
    </row>
    <row r="35" spans="1:8" ht="12.75" customHeight="1" x14ac:dyDescent="0.2">
      <c r="A35">
        <v>27</v>
      </c>
      <c r="B35" t="s">
        <v>448</v>
      </c>
      <c r="C35" t="s">
        <v>172</v>
      </c>
      <c r="D35" t="s">
        <v>41</v>
      </c>
      <c r="E35" s="29">
        <v>385</v>
      </c>
      <c r="F35" s="14">
        <v>3.6819475000000002</v>
      </c>
      <c r="G35" s="15">
        <v>1.21E-2</v>
      </c>
      <c r="H35" s="16"/>
    </row>
    <row r="36" spans="1:8" ht="12.75" customHeight="1" x14ac:dyDescent="0.2">
      <c r="A36">
        <v>28</v>
      </c>
      <c r="B36" t="s">
        <v>516</v>
      </c>
      <c r="C36" t="s">
        <v>266</v>
      </c>
      <c r="D36" t="s">
        <v>15</v>
      </c>
      <c r="E36" s="29">
        <v>104</v>
      </c>
      <c r="F36" s="14">
        <v>3.5948640000000003</v>
      </c>
      <c r="G36" s="15">
        <v>1.18E-2</v>
      </c>
      <c r="H36" s="16"/>
    </row>
    <row r="37" spans="1:8" ht="12.75" customHeight="1" x14ac:dyDescent="0.2">
      <c r="A37">
        <v>29</v>
      </c>
      <c r="B37" t="s">
        <v>349</v>
      </c>
      <c r="C37" t="s">
        <v>39</v>
      </c>
      <c r="D37" t="s">
        <v>19</v>
      </c>
      <c r="E37" s="29">
        <v>604</v>
      </c>
      <c r="F37" s="14">
        <v>3.4887040000000002</v>
      </c>
      <c r="G37" s="15">
        <v>1.15E-2</v>
      </c>
      <c r="H37" s="16"/>
    </row>
    <row r="38" spans="1:8" ht="12.75" customHeight="1" x14ac:dyDescent="0.2">
      <c r="A38">
        <v>30</v>
      </c>
      <c r="B38" t="s">
        <v>520</v>
      </c>
      <c r="C38" t="s">
        <v>276</v>
      </c>
      <c r="D38" t="s">
        <v>27</v>
      </c>
      <c r="E38" s="29">
        <v>55</v>
      </c>
      <c r="F38" s="14">
        <v>3.4492425</v>
      </c>
      <c r="G38" s="15">
        <v>1.14E-2</v>
      </c>
      <c r="H38" s="16"/>
    </row>
    <row r="39" spans="1:8" ht="12.75" customHeight="1" x14ac:dyDescent="0.2">
      <c r="A39">
        <v>31</v>
      </c>
      <c r="B39" t="s">
        <v>435</v>
      </c>
      <c r="C39" t="s">
        <v>271</v>
      </c>
      <c r="D39" t="s">
        <v>121</v>
      </c>
      <c r="E39" s="29">
        <v>282</v>
      </c>
      <c r="F39" s="14">
        <v>3.4416690000000001</v>
      </c>
      <c r="G39" s="15">
        <v>1.1299999999999999E-2</v>
      </c>
      <c r="H39" s="16"/>
    </row>
    <row r="40" spans="1:8" ht="12.75" customHeight="1" x14ac:dyDescent="0.2">
      <c r="A40">
        <v>32</v>
      </c>
      <c r="B40" t="s">
        <v>524</v>
      </c>
      <c r="C40" t="s">
        <v>284</v>
      </c>
      <c r="D40" t="s">
        <v>27</v>
      </c>
      <c r="E40" s="29">
        <v>288</v>
      </c>
      <c r="F40" s="14">
        <v>3.3024959999999997</v>
      </c>
      <c r="G40" s="15">
        <v>1.09E-2</v>
      </c>
      <c r="H40" s="16"/>
    </row>
    <row r="41" spans="1:8" ht="12.75" customHeight="1" x14ac:dyDescent="0.2">
      <c r="A41">
        <v>33</v>
      </c>
      <c r="B41" t="s">
        <v>386</v>
      </c>
      <c r="C41" t="s">
        <v>85</v>
      </c>
      <c r="D41" t="s">
        <v>34</v>
      </c>
      <c r="E41" s="29">
        <v>2095</v>
      </c>
      <c r="F41" s="14">
        <v>3.2441075000000001</v>
      </c>
      <c r="G41" s="15">
        <v>1.0699999999999999E-2</v>
      </c>
      <c r="H41" s="16"/>
    </row>
    <row r="42" spans="1:8" ht="12.75" customHeight="1" x14ac:dyDescent="0.2">
      <c r="A42">
        <v>34</v>
      </c>
      <c r="B42" t="s">
        <v>551</v>
      </c>
      <c r="C42" t="s">
        <v>316</v>
      </c>
      <c r="D42" t="s">
        <v>38</v>
      </c>
      <c r="E42" s="29">
        <v>11125</v>
      </c>
      <c r="F42" s="14">
        <v>3.1316875</v>
      </c>
      <c r="G42" s="15">
        <v>1.03E-2</v>
      </c>
      <c r="H42" s="16"/>
    </row>
    <row r="43" spans="1:8" ht="12.75" customHeight="1" x14ac:dyDescent="0.2">
      <c r="A43">
        <v>35</v>
      </c>
      <c r="B43" t="s">
        <v>525</v>
      </c>
      <c r="C43" t="s">
        <v>280</v>
      </c>
      <c r="D43" t="s">
        <v>21</v>
      </c>
      <c r="E43" s="29">
        <v>960</v>
      </c>
      <c r="F43" s="14">
        <v>3.13008</v>
      </c>
      <c r="G43" s="15">
        <v>1.03E-2</v>
      </c>
      <c r="H43" s="16"/>
    </row>
    <row r="44" spans="1:8" ht="12.75" customHeight="1" x14ac:dyDescent="0.2">
      <c r="A44">
        <v>36</v>
      </c>
      <c r="B44" t="s">
        <v>538</v>
      </c>
      <c r="C44" t="s">
        <v>290</v>
      </c>
      <c r="D44" t="s">
        <v>25</v>
      </c>
      <c r="E44" s="29">
        <v>570</v>
      </c>
      <c r="F44" s="14">
        <v>3.0312600000000001</v>
      </c>
      <c r="G44" s="15">
        <v>0.01</v>
      </c>
      <c r="H44" s="16"/>
    </row>
    <row r="45" spans="1:8" ht="12.75" customHeight="1" x14ac:dyDescent="0.2">
      <c r="A45">
        <v>37</v>
      </c>
      <c r="B45" t="s">
        <v>515</v>
      </c>
      <c r="C45" t="s">
        <v>267</v>
      </c>
      <c r="D45" t="s">
        <v>15</v>
      </c>
      <c r="E45" s="29">
        <v>538</v>
      </c>
      <c r="F45" s="14">
        <v>3.0265190000000004</v>
      </c>
      <c r="G45" s="15">
        <v>0.01</v>
      </c>
      <c r="H45" s="16"/>
    </row>
    <row r="46" spans="1:8" ht="12.75" customHeight="1" x14ac:dyDescent="0.2">
      <c r="A46">
        <v>38</v>
      </c>
      <c r="B46" t="s">
        <v>549</v>
      </c>
      <c r="C46" t="s">
        <v>309</v>
      </c>
      <c r="D46" t="s">
        <v>23</v>
      </c>
      <c r="E46" s="29">
        <v>325</v>
      </c>
      <c r="F46" s="14">
        <v>2.9792749999999999</v>
      </c>
      <c r="G46" s="15">
        <v>9.7999999999999997E-3</v>
      </c>
      <c r="H46" s="16"/>
    </row>
    <row r="47" spans="1:8" ht="12.75" customHeight="1" x14ac:dyDescent="0.2">
      <c r="A47">
        <v>39</v>
      </c>
      <c r="B47" t="s">
        <v>530</v>
      </c>
      <c r="C47" t="s">
        <v>285</v>
      </c>
      <c r="D47" t="s">
        <v>27</v>
      </c>
      <c r="E47" s="29">
        <v>44</v>
      </c>
      <c r="F47" s="14">
        <v>2.9352620000000003</v>
      </c>
      <c r="G47" s="15">
        <v>9.7000000000000003E-3</v>
      </c>
      <c r="H47" s="16"/>
    </row>
    <row r="48" spans="1:8" ht="12.75" customHeight="1" x14ac:dyDescent="0.2">
      <c r="A48">
        <v>40</v>
      </c>
      <c r="B48" t="s">
        <v>533</v>
      </c>
      <c r="C48" t="s">
        <v>279</v>
      </c>
      <c r="D48" t="s">
        <v>121</v>
      </c>
      <c r="E48" s="29">
        <v>249</v>
      </c>
      <c r="F48" s="14">
        <v>2.8845405</v>
      </c>
      <c r="G48" s="15">
        <v>9.4999999999999998E-3</v>
      </c>
      <c r="H48" s="16"/>
    </row>
    <row r="49" spans="1:8" ht="12.75" customHeight="1" x14ac:dyDescent="0.2">
      <c r="A49">
        <v>41</v>
      </c>
      <c r="B49" t="s">
        <v>528</v>
      </c>
      <c r="C49" t="s">
        <v>289</v>
      </c>
      <c r="D49" t="s">
        <v>15</v>
      </c>
      <c r="E49" s="29">
        <v>1442</v>
      </c>
      <c r="F49" s="14">
        <v>2.8219940000000001</v>
      </c>
      <c r="G49" s="15">
        <v>9.2999999999999992E-3</v>
      </c>
      <c r="H49" s="16"/>
    </row>
    <row r="50" spans="1:8" ht="12.75" customHeight="1" x14ac:dyDescent="0.2">
      <c r="A50">
        <v>42</v>
      </c>
      <c r="B50" t="s">
        <v>512</v>
      </c>
      <c r="C50" t="s">
        <v>264</v>
      </c>
      <c r="D50" t="s">
        <v>174</v>
      </c>
      <c r="E50" s="29">
        <v>638</v>
      </c>
      <c r="F50" s="14">
        <v>2.8036909999999997</v>
      </c>
      <c r="G50" s="15">
        <v>9.1999999999999998E-3</v>
      </c>
      <c r="H50" s="16"/>
    </row>
    <row r="51" spans="1:8" ht="12.75" customHeight="1" x14ac:dyDescent="0.2">
      <c r="A51">
        <v>43</v>
      </c>
      <c r="B51" t="s">
        <v>478</v>
      </c>
      <c r="C51" t="s">
        <v>204</v>
      </c>
      <c r="D51" t="s">
        <v>27</v>
      </c>
      <c r="E51" s="29">
        <v>1957</v>
      </c>
      <c r="F51" s="14">
        <v>2.7446925000000002</v>
      </c>
      <c r="G51" s="15">
        <v>8.9999999999999993E-3</v>
      </c>
      <c r="H51" s="16"/>
    </row>
    <row r="52" spans="1:8" ht="12.75" customHeight="1" x14ac:dyDescent="0.2">
      <c r="A52">
        <v>44</v>
      </c>
      <c r="B52" t="s">
        <v>531</v>
      </c>
      <c r="C52" t="s">
        <v>287</v>
      </c>
      <c r="D52" t="s">
        <v>10</v>
      </c>
      <c r="E52" s="29">
        <v>561</v>
      </c>
      <c r="F52" s="14">
        <v>2.7045809999999997</v>
      </c>
      <c r="G52" s="15">
        <v>8.8999999999999999E-3</v>
      </c>
      <c r="H52" s="16"/>
    </row>
    <row r="53" spans="1:8" ht="12.75" customHeight="1" x14ac:dyDescent="0.2">
      <c r="A53">
        <v>45</v>
      </c>
      <c r="B53" t="s">
        <v>392</v>
      </c>
      <c r="C53" t="s">
        <v>96</v>
      </c>
      <c r="D53" t="s">
        <v>48</v>
      </c>
      <c r="E53" s="29">
        <v>1191</v>
      </c>
      <c r="F53" s="14">
        <v>2.70357</v>
      </c>
      <c r="G53" s="15">
        <v>8.8999999999999999E-3</v>
      </c>
      <c r="H53" s="16"/>
    </row>
    <row r="54" spans="1:8" ht="12.75" customHeight="1" x14ac:dyDescent="0.2">
      <c r="A54">
        <v>46</v>
      </c>
      <c r="B54" t="s">
        <v>518</v>
      </c>
      <c r="C54" t="s">
        <v>283</v>
      </c>
      <c r="D54" t="s">
        <v>23</v>
      </c>
      <c r="E54" s="29">
        <v>281</v>
      </c>
      <c r="F54" s="14">
        <v>2.6730125</v>
      </c>
      <c r="G54" s="15">
        <v>8.8000000000000005E-3</v>
      </c>
      <c r="H54" s="16"/>
    </row>
    <row r="55" spans="1:8" ht="12.75" customHeight="1" x14ac:dyDescent="0.2">
      <c r="A55">
        <v>47</v>
      </c>
      <c r="B55" t="s">
        <v>389</v>
      </c>
      <c r="C55" t="s">
        <v>71</v>
      </c>
      <c r="D55" t="s">
        <v>50</v>
      </c>
      <c r="E55" s="29">
        <v>329</v>
      </c>
      <c r="F55" s="14">
        <v>2.6357834999999996</v>
      </c>
      <c r="G55" s="15">
        <v>8.6999999999999994E-3</v>
      </c>
      <c r="H55" s="16"/>
    </row>
    <row r="56" spans="1:8" ht="12.75" customHeight="1" x14ac:dyDescent="0.2">
      <c r="A56">
        <v>48</v>
      </c>
      <c r="B56" s="1" t="s">
        <v>532</v>
      </c>
      <c r="C56" t="s">
        <v>278</v>
      </c>
      <c r="D56" t="s">
        <v>27</v>
      </c>
      <c r="E56" s="29">
        <v>323</v>
      </c>
      <c r="F56" s="14">
        <v>2.6267974999999999</v>
      </c>
      <c r="G56" s="15">
        <v>8.6999999999999994E-3</v>
      </c>
      <c r="H56" s="16"/>
    </row>
    <row r="57" spans="1:8" ht="12.75" customHeight="1" x14ac:dyDescent="0.2">
      <c r="A57">
        <v>49</v>
      </c>
      <c r="B57" t="s">
        <v>615</v>
      </c>
      <c r="C57" t="s">
        <v>269</v>
      </c>
      <c r="D57" t="s">
        <v>36</v>
      </c>
      <c r="E57" s="29">
        <v>4793</v>
      </c>
      <c r="F57" s="14">
        <v>2.5858235000000001</v>
      </c>
      <c r="G57" s="15">
        <v>8.5000000000000006E-3</v>
      </c>
      <c r="H57" s="16"/>
    </row>
    <row r="58" spans="1:8" ht="12.75" customHeight="1" x14ac:dyDescent="0.2">
      <c r="A58">
        <v>50</v>
      </c>
      <c r="B58" t="s">
        <v>370</v>
      </c>
      <c r="C58" t="s">
        <v>63</v>
      </c>
      <c r="D58" t="s">
        <v>23</v>
      </c>
      <c r="E58" s="29">
        <v>368</v>
      </c>
      <c r="F58" s="14">
        <v>2.5351520000000001</v>
      </c>
      <c r="G58" s="15">
        <v>8.3999999999999995E-3</v>
      </c>
      <c r="H58" s="16"/>
    </row>
    <row r="59" spans="1:8" ht="12.75" customHeight="1" x14ac:dyDescent="0.2">
      <c r="A59">
        <v>51</v>
      </c>
      <c r="B59" t="s">
        <v>537</v>
      </c>
      <c r="C59" t="s">
        <v>301</v>
      </c>
      <c r="D59" t="s">
        <v>27</v>
      </c>
      <c r="E59" s="29">
        <v>671</v>
      </c>
      <c r="F59" s="14">
        <v>2.496791</v>
      </c>
      <c r="G59" s="15">
        <v>8.2000000000000007E-3</v>
      </c>
      <c r="H59" s="16"/>
    </row>
    <row r="60" spans="1:8" ht="12.75" customHeight="1" x14ac:dyDescent="0.2">
      <c r="A60">
        <v>52</v>
      </c>
      <c r="B60" t="s">
        <v>534</v>
      </c>
      <c r="C60" t="s">
        <v>288</v>
      </c>
      <c r="D60" t="s">
        <v>115</v>
      </c>
      <c r="E60" s="29">
        <v>649</v>
      </c>
      <c r="F60" s="14">
        <v>2.4954049999999999</v>
      </c>
      <c r="G60" s="15">
        <v>8.2000000000000007E-3</v>
      </c>
      <c r="H60" s="16"/>
    </row>
    <row r="61" spans="1:8" ht="12.75" customHeight="1" x14ac:dyDescent="0.2">
      <c r="A61">
        <v>53</v>
      </c>
      <c r="B61" t="s">
        <v>208</v>
      </c>
      <c r="C61" t="s">
        <v>303</v>
      </c>
      <c r="D61" t="s">
        <v>10</v>
      </c>
      <c r="E61" s="29">
        <v>884</v>
      </c>
      <c r="F61" s="14">
        <v>2.4800620000000002</v>
      </c>
      <c r="G61" s="15">
        <v>8.2000000000000007E-3</v>
      </c>
      <c r="H61" s="16"/>
    </row>
    <row r="62" spans="1:8" ht="12.75" customHeight="1" x14ac:dyDescent="0.2">
      <c r="A62">
        <v>54</v>
      </c>
      <c r="B62" t="s">
        <v>790</v>
      </c>
      <c r="C62" t="s">
        <v>294</v>
      </c>
      <c r="D62" t="s">
        <v>41</v>
      </c>
      <c r="E62" s="29">
        <v>1339</v>
      </c>
      <c r="F62" s="14">
        <v>2.4510395000000003</v>
      </c>
      <c r="G62" s="15">
        <v>8.0999999999999996E-3</v>
      </c>
      <c r="H62" s="16"/>
    </row>
    <row r="63" spans="1:8" ht="12.75" customHeight="1" x14ac:dyDescent="0.2">
      <c r="A63">
        <v>55</v>
      </c>
      <c r="B63" t="s">
        <v>539</v>
      </c>
      <c r="C63" t="s">
        <v>293</v>
      </c>
      <c r="D63" t="s">
        <v>25</v>
      </c>
      <c r="E63" s="29">
        <v>110</v>
      </c>
      <c r="F63" s="14">
        <v>2.4170850000000002</v>
      </c>
      <c r="G63" s="15">
        <v>8.0000000000000002E-3</v>
      </c>
      <c r="H63" s="16"/>
    </row>
    <row r="64" spans="1:8" ht="12.75" customHeight="1" x14ac:dyDescent="0.2">
      <c r="A64">
        <v>56</v>
      </c>
      <c r="B64" t="s">
        <v>381</v>
      </c>
      <c r="C64" t="s">
        <v>83</v>
      </c>
      <c r="D64" t="s">
        <v>25</v>
      </c>
      <c r="E64" s="29">
        <v>2471</v>
      </c>
      <c r="F64" s="14">
        <v>2.3956345000000003</v>
      </c>
      <c r="G64" s="15">
        <v>7.9000000000000008E-3</v>
      </c>
      <c r="H64" s="16"/>
    </row>
    <row r="65" spans="1:8" ht="12.75" customHeight="1" x14ac:dyDescent="0.2">
      <c r="A65">
        <v>57</v>
      </c>
      <c r="B65" t="s">
        <v>489</v>
      </c>
      <c r="C65" t="s">
        <v>291</v>
      </c>
      <c r="D65" t="s">
        <v>122</v>
      </c>
      <c r="E65" s="29">
        <v>4850</v>
      </c>
      <c r="F65" s="14">
        <v>2.3376999999999999</v>
      </c>
      <c r="G65" s="15">
        <v>7.7000000000000002E-3</v>
      </c>
      <c r="H65" s="16"/>
    </row>
    <row r="66" spans="1:8" ht="12.75" customHeight="1" x14ac:dyDescent="0.2">
      <c r="A66">
        <v>58</v>
      </c>
      <c r="B66" t="s">
        <v>536</v>
      </c>
      <c r="C66" t="s">
        <v>295</v>
      </c>
      <c r="D66" t="s">
        <v>40</v>
      </c>
      <c r="E66" s="29">
        <v>1294</v>
      </c>
      <c r="F66" s="14">
        <v>2.3020260000000001</v>
      </c>
      <c r="G66" s="15">
        <v>7.6E-3</v>
      </c>
      <c r="H66" s="16"/>
    </row>
    <row r="67" spans="1:8" ht="12.75" customHeight="1" x14ac:dyDescent="0.2">
      <c r="A67">
        <v>59</v>
      </c>
      <c r="B67" t="s">
        <v>542</v>
      </c>
      <c r="C67" t="s">
        <v>298</v>
      </c>
      <c r="D67" t="s">
        <v>15</v>
      </c>
      <c r="E67" s="29">
        <v>395</v>
      </c>
      <c r="F67" s="14">
        <v>2.2412299999999998</v>
      </c>
      <c r="G67" s="15">
        <v>7.4000000000000003E-3</v>
      </c>
      <c r="H67" s="16"/>
    </row>
    <row r="68" spans="1:8" ht="12.75" customHeight="1" x14ac:dyDescent="0.2">
      <c r="A68">
        <v>60</v>
      </c>
      <c r="B68" t="s">
        <v>366</v>
      </c>
      <c r="C68" t="s">
        <v>59</v>
      </c>
      <c r="D68" t="s">
        <v>46</v>
      </c>
      <c r="E68" s="29">
        <v>129</v>
      </c>
      <c r="F68" s="14">
        <v>2.2207349999999999</v>
      </c>
      <c r="G68" s="15">
        <v>7.3000000000000001E-3</v>
      </c>
      <c r="H68" s="16"/>
    </row>
    <row r="69" spans="1:8" ht="12.75" customHeight="1" x14ac:dyDescent="0.2">
      <c r="A69">
        <v>61</v>
      </c>
      <c r="B69" t="s">
        <v>526</v>
      </c>
      <c r="C69" t="s">
        <v>281</v>
      </c>
      <c r="D69" t="s">
        <v>121</v>
      </c>
      <c r="E69" s="29">
        <v>13914</v>
      </c>
      <c r="F69" s="14">
        <v>2.1984120000000003</v>
      </c>
      <c r="G69" s="15">
        <v>7.1999999999999998E-3</v>
      </c>
      <c r="H69" s="16"/>
    </row>
    <row r="70" spans="1:8" ht="12.75" customHeight="1" x14ac:dyDescent="0.2">
      <c r="A70">
        <v>62</v>
      </c>
      <c r="B70" t="s">
        <v>543</v>
      </c>
      <c r="C70" t="s">
        <v>302</v>
      </c>
      <c r="D70" t="s">
        <v>118</v>
      </c>
      <c r="E70" s="29">
        <v>463</v>
      </c>
      <c r="F70" s="14">
        <v>2.1872120000000002</v>
      </c>
      <c r="G70" s="15">
        <v>7.1999999999999998E-3</v>
      </c>
      <c r="H70" s="16"/>
    </row>
    <row r="71" spans="1:8" ht="12.75" customHeight="1" x14ac:dyDescent="0.2">
      <c r="A71">
        <v>63</v>
      </c>
      <c r="B71" t="s">
        <v>356</v>
      </c>
      <c r="C71" t="s">
        <v>47</v>
      </c>
      <c r="D71" t="s">
        <v>25</v>
      </c>
      <c r="E71" s="29">
        <v>740</v>
      </c>
      <c r="F71" s="14">
        <v>2.1504400000000001</v>
      </c>
      <c r="G71" s="15">
        <v>7.1000000000000004E-3</v>
      </c>
      <c r="H71" s="16"/>
    </row>
    <row r="72" spans="1:8" ht="12.75" customHeight="1" x14ac:dyDescent="0.2">
      <c r="A72">
        <v>64</v>
      </c>
      <c r="B72" t="s">
        <v>660</v>
      </c>
      <c r="C72" t="s">
        <v>661</v>
      </c>
      <c r="D72" t="s">
        <v>46</v>
      </c>
      <c r="E72" s="29">
        <v>679</v>
      </c>
      <c r="F72" s="14">
        <v>2.1137269999999999</v>
      </c>
      <c r="G72" s="15">
        <v>7.0000000000000001E-3</v>
      </c>
      <c r="H72" s="16"/>
    </row>
    <row r="73" spans="1:8" ht="12.75" customHeight="1" x14ac:dyDescent="0.2">
      <c r="A73">
        <v>65</v>
      </c>
      <c r="B73" t="s">
        <v>505</v>
      </c>
      <c r="C73" t="s">
        <v>194</v>
      </c>
      <c r="D73" t="s">
        <v>38</v>
      </c>
      <c r="E73" s="29">
        <v>311</v>
      </c>
      <c r="F73" s="14">
        <v>2.0731260000000002</v>
      </c>
      <c r="G73" s="15">
        <v>6.7999999999999996E-3</v>
      </c>
      <c r="H73" s="16"/>
    </row>
    <row r="74" spans="1:8" ht="12.75" customHeight="1" x14ac:dyDescent="0.2">
      <c r="A74">
        <v>66</v>
      </c>
      <c r="B74" t="s">
        <v>440</v>
      </c>
      <c r="C74" t="s">
        <v>164</v>
      </c>
      <c r="D74" t="s">
        <v>50</v>
      </c>
      <c r="E74" s="29">
        <v>1350</v>
      </c>
      <c r="F74" s="14">
        <v>2.0493000000000001</v>
      </c>
      <c r="G74" s="15">
        <v>6.7999999999999996E-3</v>
      </c>
      <c r="H74" s="16"/>
    </row>
    <row r="75" spans="1:8" ht="12.75" customHeight="1" x14ac:dyDescent="0.2">
      <c r="A75">
        <v>67</v>
      </c>
      <c r="B75" t="s">
        <v>553</v>
      </c>
      <c r="C75" t="s">
        <v>313</v>
      </c>
      <c r="D75" t="s">
        <v>23</v>
      </c>
      <c r="E75" s="29">
        <v>107</v>
      </c>
      <c r="F75" s="14">
        <v>2.0343909999999998</v>
      </c>
      <c r="G75" s="15">
        <v>6.7000000000000002E-3</v>
      </c>
      <c r="H75" s="16"/>
    </row>
    <row r="76" spans="1:8" ht="12.75" customHeight="1" x14ac:dyDescent="0.2">
      <c r="A76">
        <v>68</v>
      </c>
      <c r="B76" t="s">
        <v>541</v>
      </c>
      <c r="C76" t="s">
        <v>299</v>
      </c>
      <c r="D76" t="s">
        <v>23</v>
      </c>
      <c r="E76" s="29">
        <v>43</v>
      </c>
      <c r="F76" s="14">
        <v>1.8894415</v>
      </c>
      <c r="G76" s="15">
        <v>6.1999999999999998E-3</v>
      </c>
      <c r="H76" s="16"/>
    </row>
    <row r="77" spans="1:8" ht="12.75" customHeight="1" x14ac:dyDescent="0.2">
      <c r="A77">
        <v>69</v>
      </c>
      <c r="B77" t="s">
        <v>354</v>
      </c>
      <c r="C77" t="s">
        <v>37</v>
      </c>
      <c r="D77" t="s">
        <v>19</v>
      </c>
      <c r="E77" s="29">
        <v>257</v>
      </c>
      <c r="F77" s="14">
        <v>1.8618364999999999</v>
      </c>
      <c r="G77" s="15">
        <v>6.1000000000000004E-3</v>
      </c>
      <c r="H77" s="16"/>
    </row>
    <row r="78" spans="1:8" ht="12.75" customHeight="1" x14ac:dyDescent="0.2">
      <c r="A78">
        <v>70</v>
      </c>
      <c r="B78" t="s">
        <v>547</v>
      </c>
      <c r="C78" t="s">
        <v>300</v>
      </c>
      <c r="D78" t="s">
        <v>40</v>
      </c>
      <c r="E78" s="29">
        <v>496</v>
      </c>
      <c r="F78" s="14">
        <v>1.829496</v>
      </c>
      <c r="G78" s="15">
        <v>6.0000000000000001E-3</v>
      </c>
      <c r="H78" s="16"/>
    </row>
    <row r="79" spans="1:8" ht="12.75" customHeight="1" x14ac:dyDescent="0.2">
      <c r="A79">
        <v>71</v>
      </c>
      <c r="B79" t="s">
        <v>434</v>
      </c>
      <c r="C79" t="s">
        <v>151</v>
      </c>
      <c r="D79" t="s">
        <v>118</v>
      </c>
      <c r="E79" s="29">
        <v>1802</v>
      </c>
      <c r="F79" s="14">
        <v>1.7776729999999998</v>
      </c>
      <c r="G79" s="15">
        <v>5.8999999999999999E-3</v>
      </c>
      <c r="H79" s="16"/>
    </row>
    <row r="80" spans="1:8" ht="12.75" customHeight="1" x14ac:dyDescent="0.2">
      <c r="A80">
        <v>72</v>
      </c>
      <c r="B80" t="s">
        <v>666</v>
      </c>
      <c r="C80" t="s">
        <v>667</v>
      </c>
      <c r="D80" t="s">
        <v>23</v>
      </c>
      <c r="E80" s="29">
        <v>329</v>
      </c>
      <c r="F80" s="14">
        <v>1.7691975</v>
      </c>
      <c r="G80" s="15">
        <v>5.7999999999999996E-3</v>
      </c>
      <c r="H80" s="16"/>
    </row>
    <row r="81" spans="1:8" ht="12.75" customHeight="1" x14ac:dyDescent="0.2">
      <c r="A81">
        <v>73</v>
      </c>
      <c r="B81" t="s">
        <v>359</v>
      </c>
      <c r="C81" t="s">
        <v>79</v>
      </c>
      <c r="D81" t="s">
        <v>36</v>
      </c>
      <c r="E81" s="29">
        <v>335</v>
      </c>
      <c r="F81" s="14">
        <v>1.7622675000000001</v>
      </c>
      <c r="G81" s="15">
        <v>5.7999999999999996E-3</v>
      </c>
      <c r="H81" s="16"/>
    </row>
    <row r="82" spans="1:8" ht="12.75" customHeight="1" x14ac:dyDescent="0.2">
      <c r="A82">
        <v>74</v>
      </c>
      <c r="B82" t="s">
        <v>545</v>
      </c>
      <c r="C82" t="s">
        <v>305</v>
      </c>
      <c r="D82" t="s">
        <v>38</v>
      </c>
      <c r="E82" s="29">
        <v>3294</v>
      </c>
      <c r="F82" s="14">
        <v>1.7540549999999999</v>
      </c>
      <c r="G82" s="15">
        <v>5.7999999999999996E-3</v>
      </c>
      <c r="H82" s="16"/>
    </row>
    <row r="83" spans="1:8" ht="12.75" customHeight="1" x14ac:dyDescent="0.2">
      <c r="A83">
        <v>75</v>
      </c>
      <c r="B83" t="s">
        <v>535</v>
      </c>
      <c r="C83" t="s">
        <v>286</v>
      </c>
      <c r="D83" t="s">
        <v>23</v>
      </c>
      <c r="E83" s="29">
        <v>320</v>
      </c>
      <c r="F83" s="14">
        <v>1.73184</v>
      </c>
      <c r="G83" s="15">
        <v>5.7000000000000002E-3</v>
      </c>
      <c r="H83" s="16"/>
    </row>
    <row r="84" spans="1:8" ht="12.75" customHeight="1" x14ac:dyDescent="0.2">
      <c r="A84">
        <v>76</v>
      </c>
      <c r="B84" t="s">
        <v>550</v>
      </c>
      <c r="C84" t="s">
        <v>296</v>
      </c>
      <c r="D84" t="s">
        <v>10</v>
      </c>
      <c r="E84" s="29">
        <v>1195</v>
      </c>
      <c r="F84" s="14">
        <v>1.6933149999999999</v>
      </c>
      <c r="G84" s="15">
        <v>5.5999999999999999E-3</v>
      </c>
      <c r="H84" s="16"/>
    </row>
    <row r="85" spans="1:8" ht="12.75" customHeight="1" x14ac:dyDescent="0.2">
      <c r="A85">
        <v>77</v>
      </c>
      <c r="B85" t="s">
        <v>546</v>
      </c>
      <c r="C85" t="s">
        <v>304</v>
      </c>
      <c r="D85" t="s">
        <v>121</v>
      </c>
      <c r="E85" s="29">
        <v>201</v>
      </c>
      <c r="F85" s="14">
        <v>1.6820685</v>
      </c>
      <c r="G85" s="15">
        <v>5.4999999999999997E-3</v>
      </c>
      <c r="H85" s="16"/>
    </row>
    <row r="86" spans="1:8" ht="12.75" customHeight="1" x14ac:dyDescent="0.2">
      <c r="A86">
        <v>78</v>
      </c>
      <c r="B86" t="s">
        <v>548</v>
      </c>
      <c r="C86" t="s">
        <v>297</v>
      </c>
      <c r="D86" t="s">
        <v>27</v>
      </c>
      <c r="E86" s="29">
        <v>142</v>
      </c>
      <c r="F86" s="14">
        <v>1.6675770000000001</v>
      </c>
      <c r="G86" s="15">
        <v>5.4999999999999997E-3</v>
      </c>
      <c r="H86" s="16"/>
    </row>
    <row r="87" spans="1:8" ht="12.75" customHeight="1" x14ac:dyDescent="0.2">
      <c r="A87">
        <v>79</v>
      </c>
      <c r="B87" t="s">
        <v>483</v>
      </c>
      <c r="C87" t="s">
        <v>308</v>
      </c>
      <c r="D87" t="s">
        <v>27</v>
      </c>
      <c r="E87" s="29">
        <v>395</v>
      </c>
      <c r="F87" s="14">
        <v>1.6627525000000001</v>
      </c>
      <c r="G87" s="15">
        <v>5.4999999999999997E-3</v>
      </c>
      <c r="H87" s="16"/>
    </row>
    <row r="88" spans="1:8" ht="12.75" customHeight="1" x14ac:dyDescent="0.2">
      <c r="A88">
        <v>80</v>
      </c>
      <c r="B88" t="s">
        <v>376</v>
      </c>
      <c r="C88" t="s">
        <v>86</v>
      </c>
      <c r="D88" t="s">
        <v>34</v>
      </c>
      <c r="E88" s="29">
        <v>693</v>
      </c>
      <c r="F88" s="14">
        <v>1.5706845</v>
      </c>
      <c r="G88" s="15">
        <v>5.1999999999999998E-3</v>
      </c>
      <c r="H88" s="16"/>
    </row>
    <row r="89" spans="1:8" ht="12.75" customHeight="1" x14ac:dyDescent="0.2">
      <c r="A89">
        <v>81</v>
      </c>
      <c r="B89" t="s">
        <v>461</v>
      </c>
      <c r="C89" t="s">
        <v>191</v>
      </c>
      <c r="D89" t="s">
        <v>174</v>
      </c>
      <c r="E89" s="29">
        <v>284</v>
      </c>
      <c r="F89" s="14">
        <v>1.5178379999999998</v>
      </c>
      <c r="G89" s="15">
        <v>5.0000000000000001E-3</v>
      </c>
      <c r="H89" s="16"/>
    </row>
    <row r="90" spans="1:8" ht="12.75" customHeight="1" x14ac:dyDescent="0.2">
      <c r="A90">
        <v>82</v>
      </c>
      <c r="B90" t="s">
        <v>540</v>
      </c>
      <c r="C90" t="s">
        <v>312</v>
      </c>
      <c r="D90" t="s">
        <v>38</v>
      </c>
      <c r="E90" s="29">
        <v>790</v>
      </c>
      <c r="F90" s="14">
        <v>1.4887550000000001</v>
      </c>
      <c r="G90" s="15">
        <v>4.8999999999999998E-3</v>
      </c>
      <c r="H90" s="16"/>
    </row>
    <row r="91" spans="1:8" ht="12.75" customHeight="1" x14ac:dyDescent="0.2">
      <c r="A91">
        <v>83</v>
      </c>
      <c r="B91" t="s">
        <v>664</v>
      </c>
      <c r="C91" t="s">
        <v>665</v>
      </c>
      <c r="D91" t="s">
        <v>29</v>
      </c>
      <c r="E91" s="29">
        <v>10774</v>
      </c>
      <c r="F91" s="14">
        <v>1.4652639999999999</v>
      </c>
      <c r="G91" s="15">
        <v>4.7999999999999996E-3</v>
      </c>
      <c r="H91" s="16"/>
    </row>
    <row r="92" spans="1:8" ht="12.75" customHeight="1" x14ac:dyDescent="0.2">
      <c r="A92">
        <v>84</v>
      </c>
      <c r="B92" t="s">
        <v>552</v>
      </c>
      <c r="C92" t="s">
        <v>307</v>
      </c>
      <c r="D92" t="s">
        <v>23</v>
      </c>
      <c r="E92" s="29">
        <v>230</v>
      </c>
      <c r="F92" s="14">
        <v>1.445665</v>
      </c>
      <c r="G92" s="15">
        <v>4.7999999999999996E-3</v>
      </c>
      <c r="H92" s="16"/>
    </row>
    <row r="93" spans="1:8" ht="12.75" customHeight="1" x14ac:dyDescent="0.2">
      <c r="A93">
        <v>85</v>
      </c>
      <c r="B93" t="s">
        <v>502</v>
      </c>
      <c r="C93" t="s">
        <v>321</v>
      </c>
      <c r="D93" t="s">
        <v>10</v>
      </c>
      <c r="E93" s="29">
        <v>6343</v>
      </c>
      <c r="F93" s="14">
        <v>1.4271750000000001</v>
      </c>
      <c r="G93" s="15">
        <v>4.7000000000000002E-3</v>
      </c>
      <c r="H93" s="16"/>
    </row>
    <row r="94" spans="1:8" ht="12.75" customHeight="1" x14ac:dyDescent="0.2">
      <c r="A94">
        <v>86</v>
      </c>
      <c r="B94" t="s">
        <v>557</v>
      </c>
      <c r="C94" t="s">
        <v>310</v>
      </c>
      <c r="D94" t="s">
        <v>122</v>
      </c>
      <c r="E94" s="29">
        <v>1633</v>
      </c>
      <c r="F94" s="14">
        <v>1.3953985</v>
      </c>
      <c r="G94" s="15">
        <v>4.5999999999999999E-3</v>
      </c>
      <c r="H94" s="16"/>
    </row>
    <row r="95" spans="1:8" ht="12.75" customHeight="1" x14ac:dyDescent="0.2">
      <c r="A95">
        <v>87</v>
      </c>
      <c r="B95" t="s">
        <v>492</v>
      </c>
      <c r="C95" t="s">
        <v>323</v>
      </c>
      <c r="D95" t="s">
        <v>10</v>
      </c>
      <c r="E95" s="29">
        <v>1123</v>
      </c>
      <c r="F95" s="14">
        <v>1.3537764999999999</v>
      </c>
      <c r="G95" s="15">
        <v>4.4999999999999997E-3</v>
      </c>
      <c r="H95" s="16"/>
    </row>
    <row r="96" spans="1:8" ht="12.75" customHeight="1" x14ac:dyDescent="0.2">
      <c r="A96">
        <v>88</v>
      </c>
      <c r="B96" t="s">
        <v>471</v>
      </c>
      <c r="C96" t="s">
        <v>315</v>
      </c>
      <c r="D96" t="s">
        <v>15</v>
      </c>
      <c r="E96" s="29">
        <v>214</v>
      </c>
      <c r="F96" s="14">
        <v>1.3320429999999999</v>
      </c>
      <c r="G96" s="15">
        <v>4.4000000000000003E-3</v>
      </c>
      <c r="H96" s="16"/>
    </row>
    <row r="97" spans="1:8" ht="12.75" customHeight="1" x14ac:dyDescent="0.2">
      <c r="A97">
        <v>89</v>
      </c>
      <c r="B97" t="s">
        <v>555</v>
      </c>
      <c r="C97" t="s">
        <v>320</v>
      </c>
      <c r="D97" t="s">
        <v>38</v>
      </c>
      <c r="E97" s="29">
        <v>4787</v>
      </c>
      <c r="F97" s="14">
        <v>1.3236055</v>
      </c>
      <c r="G97" s="15">
        <v>4.4000000000000003E-3</v>
      </c>
      <c r="H97" s="16"/>
    </row>
    <row r="98" spans="1:8" ht="12.75" customHeight="1" x14ac:dyDescent="0.2">
      <c r="A98">
        <v>90</v>
      </c>
      <c r="B98" t="s">
        <v>558</v>
      </c>
      <c r="C98" t="s">
        <v>195</v>
      </c>
      <c r="D98" t="s">
        <v>29</v>
      </c>
      <c r="E98" s="29">
        <v>1541</v>
      </c>
      <c r="F98" s="14">
        <v>1.3083089999999999</v>
      </c>
      <c r="G98" s="15">
        <v>4.3E-3</v>
      </c>
      <c r="H98" s="16"/>
    </row>
    <row r="99" spans="1:8" ht="12.75" customHeight="1" x14ac:dyDescent="0.2">
      <c r="A99">
        <v>91</v>
      </c>
      <c r="B99" t="s">
        <v>318</v>
      </c>
      <c r="C99" t="s">
        <v>319</v>
      </c>
      <c r="D99" t="s">
        <v>10</v>
      </c>
      <c r="E99" s="29">
        <v>1097</v>
      </c>
      <c r="F99" s="14">
        <v>1.2862324999999999</v>
      </c>
      <c r="G99" s="15">
        <v>4.1999999999999997E-3</v>
      </c>
      <c r="H99" s="16"/>
    </row>
    <row r="100" spans="1:8" ht="12.75" customHeight="1" x14ac:dyDescent="0.2">
      <c r="A100">
        <v>92</v>
      </c>
      <c r="B100" t="s">
        <v>503</v>
      </c>
      <c r="C100" t="s">
        <v>306</v>
      </c>
      <c r="D100" t="s">
        <v>10</v>
      </c>
      <c r="E100" s="29">
        <v>1741</v>
      </c>
      <c r="F100" s="14">
        <v>1.2691889999999999</v>
      </c>
      <c r="G100" s="15">
        <v>4.1999999999999997E-3</v>
      </c>
      <c r="H100" s="16"/>
    </row>
    <row r="101" spans="1:8" ht="12.75" customHeight="1" x14ac:dyDescent="0.2">
      <c r="A101">
        <v>93</v>
      </c>
      <c r="B101" t="s">
        <v>662</v>
      </c>
      <c r="C101" t="s">
        <v>663</v>
      </c>
      <c r="D101" t="s">
        <v>15</v>
      </c>
      <c r="E101" s="29">
        <v>80</v>
      </c>
      <c r="F101" s="14">
        <v>1.2636400000000001</v>
      </c>
      <c r="G101" s="15">
        <v>4.1999999999999997E-3</v>
      </c>
      <c r="H101" s="16"/>
    </row>
    <row r="102" spans="1:8" ht="12.75" customHeight="1" x14ac:dyDescent="0.2">
      <c r="A102">
        <v>94</v>
      </c>
      <c r="B102" t="s">
        <v>554</v>
      </c>
      <c r="C102" t="s">
        <v>314</v>
      </c>
      <c r="D102" t="s">
        <v>38</v>
      </c>
      <c r="E102" s="29">
        <v>1618</v>
      </c>
      <c r="F102" s="14">
        <v>1.2571860000000001</v>
      </c>
      <c r="G102" s="15">
        <v>4.1000000000000003E-3</v>
      </c>
      <c r="H102" s="16"/>
    </row>
    <row r="103" spans="1:8" ht="12.75" customHeight="1" x14ac:dyDescent="0.2">
      <c r="A103">
        <v>95</v>
      </c>
      <c r="B103" t="s">
        <v>556</v>
      </c>
      <c r="C103" t="s">
        <v>311</v>
      </c>
      <c r="D103" t="s">
        <v>44</v>
      </c>
      <c r="E103" s="29">
        <v>1672</v>
      </c>
      <c r="F103" s="14">
        <v>1.251492</v>
      </c>
      <c r="G103" s="15">
        <v>4.1000000000000003E-3</v>
      </c>
      <c r="H103" s="16"/>
    </row>
    <row r="104" spans="1:8" ht="12.75" customHeight="1" x14ac:dyDescent="0.2">
      <c r="A104">
        <v>96</v>
      </c>
      <c r="B104" t="s">
        <v>616</v>
      </c>
      <c r="C104" t="s">
        <v>322</v>
      </c>
      <c r="D104" t="s">
        <v>23</v>
      </c>
      <c r="E104" s="29">
        <v>325</v>
      </c>
      <c r="F104" s="14">
        <v>1.2354875000000001</v>
      </c>
      <c r="G104" s="15">
        <v>4.1000000000000003E-3</v>
      </c>
      <c r="H104" s="16"/>
    </row>
    <row r="105" spans="1:8" ht="12.75" customHeight="1" x14ac:dyDescent="0.2">
      <c r="A105">
        <v>97</v>
      </c>
      <c r="B105" t="s">
        <v>544</v>
      </c>
      <c r="C105" t="s">
        <v>292</v>
      </c>
      <c r="D105" t="s">
        <v>23</v>
      </c>
      <c r="E105" s="29">
        <v>135</v>
      </c>
      <c r="F105" s="14">
        <v>1.1038275</v>
      </c>
      <c r="G105" s="15">
        <v>3.5999999999999999E-3</v>
      </c>
      <c r="H105" s="16"/>
    </row>
    <row r="106" spans="1:8" ht="12.75" customHeight="1" x14ac:dyDescent="0.2">
      <c r="A106">
        <v>98</v>
      </c>
      <c r="B106" t="s">
        <v>668</v>
      </c>
      <c r="C106" t="s">
        <v>669</v>
      </c>
      <c r="D106" t="s">
        <v>670</v>
      </c>
      <c r="E106" s="29">
        <v>1292</v>
      </c>
      <c r="F106" s="14">
        <v>0.94057600000000008</v>
      </c>
      <c r="G106" s="15">
        <v>3.0999999999999999E-3</v>
      </c>
      <c r="H106" s="16"/>
    </row>
    <row r="107" spans="1:8" ht="12.75" customHeight="1" x14ac:dyDescent="0.2">
      <c r="A107">
        <v>99</v>
      </c>
      <c r="B107" t="s">
        <v>671</v>
      </c>
      <c r="C107" t="s">
        <v>672</v>
      </c>
      <c r="D107" t="s">
        <v>41</v>
      </c>
      <c r="E107" s="29">
        <v>93</v>
      </c>
      <c r="F107" s="14">
        <v>0.83067600000000008</v>
      </c>
      <c r="G107" s="15">
        <v>2.7000000000000001E-3</v>
      </c>
      <c r="H107" s="16"/>
    </row>
    <row r="108" spans="1:8" ht="12.75" customHeight="1" x14ac:dyDescent="0.2">
      <c r="A108">
        <v>100</v>
      </c>
      <c r="B108" t="s">
        <v>559</v>
      </c>
      <c r="C108" t="s">
        <v>317</v>
      </c>
      <c r="D108" t="s">
        <v>15</v>
      </c>
      <c r="E108" s="29">
        <v>160</v>
      </c>
      <c r="F108" s="14">
        <v>0.79400000000000004</v>
      </c>
      <c r="G108" s="15">
        <v>2.5999999999999999E-3</v>
      </c>
      <c r="H108" s="16"/>
    </row>
    <row r="109" spans="1:8" ht="12.75" customHeight="1" x14ac:dyDescent="0.2">
      <c r="B109" s="19" t="s">
        <v>101</v>
      </c>
      <c r="C109" s="19"/>
      <c r="D109" s="19"/>
      <c r="E109" s="30"/>
      <c r="F109" s="20">
        <v>300.28904399999993</v>
      </c>
      <c r="G109" s="85">
        <v>0.98920000000000008</v>
      </c>
      <c r="H109" s="22"/>
    </row>
    <row r="110" spans="1:8" ht="12.75" customHeight="1" x14ac:dyDescent="0.2">
      <c r="F110" s="14"/>
      <c r="G110" s="15"/>
      <c r="H110" s="16"/>
    </row>
    <row r="111" spans="1:8" ht="12.75" customHeight="1" x14ac:dyDescent="0.2">
      <c r="B111" s="17" t="s">
        <v>109</v>
      </c>
      <c r="C111" s="17"/>
      <c r="F111" s="14">
        <v>6.0548299999999999</v>
      </c>
      <c r="G111" s="15">
        <v>1.9900000000000001E-2</v>
      </c>
      <c r="H111" s="16">
        <v>42614</v>
      </c>
    </row>
    <row r="112" spans="1:8" ht="12.75" customHeight="1" x14ac:dyDescent="0.2">
      <c r="B112" s="19" t="s">
        <v>101</v>
      </c>
      <c r="C112" s="19"/>
      <c r="D112" s="19"/>
      <c r="E112" s="30"/>
      <c r="F112" s="20">
        <v>6.0548299999999999</v>
      </c>
      <c r="G112" s="21">
        <v>1.9900000000000001E-2</v>
      </c>
      <c r="H112" s="22"/>
    </row>
    <row r="113" spans="2:8" ht="12.75" customHeight="1" x14ac:dyDescent="0.2">
      <c r="F113" s="14"/>
      <c r="G113" s="15"/>
      <c r="H113" s="16"/>
    </row>
    <row r="114" spans="2:8" ht="12.75" customHeight="1" x14ac:dyDescent="0.2">
      <c r="B114" s="17" t="s">
        <v>110</v>
      </c>
      <c r="C114" s="17"/>
      <c r="F114" s="14"/>
      <c r="G114" s="15"/>
      <c r="H114" s="16"/>
    </row>
    <row r="115" spans="2:8" ht="12.75" customHeight="1" x14ac:dyDescent="0.2">
      <c r="B115" s="17" t="s">
        <v>111</v>
      </c>
      <c r="C115" s="17"/>
      <c r="F115" s="14">
        <v>-2.7528914999999756</v>
      </c>
      <c r="G115" s="15">
        <v>-9.1000000000000004E-3</v>
      </c>
      <c r="H115" s="16"/>
    </row>
    <row r="116" spans="2:8" ht="12.75" customHeight="1" x14ac:dyDescent="0.2">
      <c r="B116" s="19" t="s">
        <v>101</v>
      </c>
      <c r="C116" s="19"/>
      <c r="D116" s="19"/>
      <c r="E116" s="30"/>
      <c r="F116" s="20">
        <v>-2.7528914999999756</v>
      </c>
      <c r="G116" s="21">
        <v>-9.1000000000000004E-3</v>
      </c>
      <c r="H116" s="22"/>
    </row>
    <row r="117" spans="2:8" ht="12.75" customHeight="1" x14ac:dyDescent="0.2">
      <c r="B117" s="23" t="s">
        <v>112</v>
      </c>
      <c r="C117" s="23"/>
      <c r="D117" s="23"/>
      <c r="E117" s="31"/>
      <c r="F117" s="24">
        <v>303.59098249999994</v>
      </c>
      <c r="G117" s="25">
        <v>1</v>
      </c>
      <c r="H117" s="26"/>
    </row>
  </sheetData>
  <sheetProtection password="C870" sheet="1" objects="1" scenarios="1"/>
  <sortState ref="B9:G108">
    <sortCondition descending="1" ref="G9:G108"/>
  </sortState>
  <mergeCells count="1">
    <mergeCell ref="B1:H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5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6" customWidth="1"/>
    <col min="3" max="3" width="14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324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146</v>
      </c>
      <c r="C7" s="17"/>
      <c r="F7" s="14"/>
      <c r="G7" s="15"/>
      <c r="H7" s="16"/>
    </row>
    <row r="8" spans="1:8" ht="12.75" customHeight="1" x14ac:dyDescent="0.2">
      <c r="B8" s="32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s="1" t="s">
        <v>597</v>
      </c>
      <c r="C9" t="s">
        <v>225</v>
      </c>
      <c r="D9" t="s">
        <v>124</v>
      </c>
      <c r="E9" s="29">
        <v>47</v>
      </c>
      <c r="F9" s="14">
        <v>473.90100000000001</v>
      </c>
      <c r="G9" s="15">
        <v>0.1724</v>
      </c>
      <c r="H9" s="16">
        <v>42783</v>
      </c>
    </row>
    <row r="10" spans="1:8" ht="12.75" customHeight="1" x14ac:dyDescent="0.2">
      <c r="A10">
        <v>2</v>
      </c>
      <c r="B10" s="1" t="s">
        <v>596</v>
      </c>
      <c r="C10" t="s">
        <v>224</v>
      </c>
      <c r="D10" t="s">
        <v>124</v>
      </c>
      <c r="E10" s="29">
        <v>46</v>
      </c>
      <c r="F10" s="14">
        <v>463.75774000000001</v>
      </c>
      <c r="G10" s="15">
        <v>0.16869999999999999</v>
      </c>
      <c r="H10" s="16">
        <v>42781</v>
      </c>
    </row>
    <row r="11" spans="1:8" ht="12.75" customHeight="1" x14ac:dyDescent="0.2">
      <c r="A11">
        <v>3</v>
      </c>
      <c r="B11" s="1" t="s">
        <v>783</v>
      </c>
      <c r="C11" t="s">
        <v>325</v>
      </c>
      <c r="D11" t="s">
        <v>485</v>
      </c>
      <c r="E11" s="29">
        <v>40</v>
      </c>
      <c r="F11" s="14">
        <v>402.1216</v>
      </c>
      <c r="G11" s="15">
        <v>0.14630000000000001</v>
      </c>
      <c r="H11" s="16">
        <v>42870</v>
      </c>
    </row>
    <row r="12" spans="1:8" ht="12.75" customHeight="1" x14ac:dyDescent="0.2">
      <c r="A12">
        <v>4</v>
      </c>
      <c r="B12" s="1" t="s">
        <v>607</v>
      </c>
      <c r="C12" t="s">
        <v>326</v>
      </c>
      <c r="D12" t="s">
        <v>211</v>
      </c>
      <c r="E12" s="29">
        <v>35</v>
      </c>
      <c r="F12" s="14">
        <v>392.1918</v>
      </c>
      <c r="G12" s="15">
        <v>0.14269999999999999</v>
      </c>
      <c r="H12" s="16">
        <v>42870</v>
      </c>
    </row>
    <row r="13" spans="1:8" ht="12.75" customHeight="1" x14ac:dyDescent="0.2">
      <c r="A13">
        <v>5</v>
      </c>
      <c r="B13" s="1" t="s">
        <v>617</v>
      </c>
      <c r="C13" t="s">
        <v>327</v>
      </c>
      <c r="D13" t="s">
        <v>485</v>
      </c>
      <c r="E13" s="29">
        <v>35</v>
      </c>
      <c r="F13" s="14">
        <v>351.32580000000002</v>
      </c>
      <c r="G13" s="15">
        <v>0.1278</v>
      </c>
      <c r="H13" s="16">
        <v>42811</v>
      </c>
    </row>
    <row r="14" spans="1:8" ht="12.75" customHeight="1" x14ac:dyDescent="0.2">
      <c r="A14">
        <v>6</v>
      </c>
      <c r="B14" s="1" t="s">
        <v>782</v>
      </c>
      <c r="C14" t="s">
        <v>328</v>
      </c>
      <c r="D14" t="s">
        <v>507</v>
      </c>
      <c r="E14" s="29">
        <v>9</v>
      </c>
      <c r="F14" s="14">
        <v>225.84847500000001</v>
      </c>
      <c r="G14" s="15">
        <v>8.2100000000000006E-2</v>
      </c>
      <c r="H14" s="16">
        <v>42870</v>
      </c>
    </row>
    <row r="15" spans="1:8" ht="12.75" customHeight="1" x14ac:dyDescent="0.2">
      <c r="A15">
        <v>7</v>
      </c>
      <c r="B15" s="1" t="s">
        <v>598</v>
      </c>
      <c r="C15" t="s">
        <v>226</v>
      </c>
      <c r="D15" t="s">
        <v>124</v>
      </c>
      <c r="E15" s="29">
        <v>12</v>
      </c>
      <c r="F15" s="14">
        <v>150.87465</v>
      </c>
      <c r="G15" s="15">
        <v>5.4899999999999997E-2</v>
      </c>
      <c r="H15" s="16">
        <v>42719</v>
      </c>
    </row>
    <row r="16" spans="1:8" ht="12.75" customHeight="1" x14ac:dyDescent="0.2">
      <c r="B16" s="19" t="s">
        <v>101</v>
      </c>
      <c r="C16" s="19"/>
      <c r="D16" s="19"/>
      <c r="E16" s="30"/>
      <c r="F16" s="20">
        <v>2460.0210650000004</v>
      </c>
      <c r="G16" s="21">
        <v>0.89489999999999981</v>
      </c>
      <c r="H16" s="22"/>
    </row>
    <row r="17" spans="2:8" ht="12.75" customHeight="1" x14ac:dyDescent="0.2">
      <c r="F17" s="14"/>
      <c r="G17" s="15"/>
      <c r="H17" s="16"/>
    </row>
    <row r="18" spans="2:8" ht="12.75" customHeight="1" x14ac:dyDescent="0.2">
      <c r="B18" s="17" t="s">
        <v>109</v>
      </c>
      <c r="C18" s="17"/>
      <c r="F18" s="14">
        <v>142.83445</v>
      </c>
      <c r="G18" s="15">
        <v>5.1999999999999998E-2</v>
      </c>
      <c r="H18" s="16">
        <v>42614</v>
      </c>
    </row>
    <row r="19" spans="2:8" ht="12.75" customHeight="1" x14ac:dyDescent="0.2">
      <c r="B19" s="19" t="s">
        <v>101</v>
      </c>
      <c r="C19" s="19"/>
      <c r="D19" s="19"/>
      <c r="E19" s="30"/>
      <c r="F19" s="20">
        <v>142.83445</v>
      </c>
      <c r="G19" s="21">
        <v>5.1999999999999998E-2</v>
      </c>
      <c r="H19" s="22"/>
    </row>
    <row r="20" spans="2:8" ht="12.75" customHeight="1" x14ac:dyDescent="0.2">
      <c r="F20" s="14"/>
      <c r="G20" s="15"/>
      <c r="H20" s="16"/>
    </row>
    <row r="21" spans="2:8" ht="12.75" customHeight="1" x14ac:dyDescent="0.2">
      <c r="B21" s="17" t="s">
        <v>110</v>
      </c>
      <c r="C21" s="17"/>
      <c r="F21" s="14"/>
      <c r="G21" s="15"/>
      <c r="H21" s="16"/>
    </row>
    <row r="22" spans="2:8" ht="12.75" customHeight="1" x14ac:dyDescent="0.2">
      <c r="B22" s="17" t="s">
        <v>111</v>
      </c>
      <c r="C22" s="17"/>
      <c r="F22" s="14">
        <v>146.3746828999997</v>
      </c>
      <c r="G22" s="15">
        <v>5.3099999999999994E-2</v>
      </c>
      <c r="H22" s="16"/>
    </row>
    <row r="23" spans="2:8" ht="12.75" customHeight="1" x14ac:dyDescent="0.2">
      <c r="B23" s="19" t="s">
        <v>101</v>
      </c>
      <c r="C23" s="19"/>
      <c r="D23" s="19"/>
      <c r="E23" s="30"/>
      <c r="F23" s="20">
        <v>146.3746828999997</v>
      </c>
      <c r="G23" s="21">
        <v>5.3099999999999994E-2</v>
      </c>
      <c r="H23" s="22"/>
    </row>
    <row r="24" spans="2:8" ht="12.75" customHeight="1" x14ac:dyDescent="0.2">
      <c r="B24" s="23" t="s">
        <v>112</v>
      </c>
      <c r="C24" s="23"/>
      <c r="D24" s="23"/>
      <c r="E24" s="31"/>
      <c r="F24" s="24">
        <v>2749.2301978999999</v>
      </c>
      <c r="G24" s="25">
        <v>0.99999999999999989</v>
      </c>
      <c r="H24" s="26"/>
    </row>
    <row r="25" spans="2:8" ht="12.75" customHeight="1" x14ac:dyDescent="0.2"/>
    <row r="26" spans="2:8" ht="12.75" customHeight="1" x14ac:dyDescent="0.2">
      <c r="B26" s="17" t="s">
        <v>339</v>
      </c>
      <c r="C26" s="17"/>
    </row>
    <row r="27" spans="2:8" ht="12.75" customHeight="1" x14ac:dyDescent="0.2">
      <c r="B27" s="17" t="s">
        <v>336</v>
      </c>
      <c r="C27" s="17"/>
    </row>
    <row r="28" spans="2:8" ht="12.75" customHeight="1" x14ac:dyDescent="0.2">
      <c r="B28" s="17"/>
      <c r="C28" s="17"/>
    </row>
    <row r="29" spans="2:8" ht="12.75" customHeight="1" x14ac:dyDescent="0.2">
      <c r="B29" s="17"/>
      <c r="C29" s="17"/>
    </row>
    <row r="30" spans="2:8" ht="12.75" customHeight="1" x14ac:dyDescent="0.2">
      <c r="B30" s="17"/>
      <c r="C30" s="17"/>
    </row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48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560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784</v>
      </c>
      <c r="C8" t="s">
        <v>561</v>
      </c>
      <c r="D8" t="s">
        <v>622</v>
      </c>
      <c r="E8" s="29">
        <v>210915.924</v>
      </c>
      <c r="F8" s="14">
        <v>59.691948400000001</v>
      </c>
      <c r="G8" s="15">
        <v>0.46860000000000002</v>
      </c>
      <c r="H8" s="16"/>
    </row>
    <row r="9" spans="1:8" ht="12.75" customHeight="1" x14ac:dyDescent="0.2">
      <c r="A9">
        <v>2</v>
      </c>
      <c r="B9" t="s">
        <v>567</v>
      </c>
      <c r="C9" t="s">
        <v>562</v>
      </c>
      <c r="D9" t="s">
        <v>622</v>
      </c>
      <c r="E9" s="29">
        <v>73681.841499999995</v>
      </c>
      <c r="F9" s="14">
        <v>38.970326</v>
      </c>
      <c r="G9" s="15">
        <v>0.30599999999999999</v>
      </c>
      <c r="H9" s="16"/>
    </row>
    <row r="10" spans="1:8" ht="12.75" customHeight="1" x14ac:dyDescent="0.2">
      <c r="A10">
        <v>3</v>
      </c>
      <c r="B10" t="s">
        <v>694</v>
      </c>
      <c r="C10" t="s">
        <v>563</v>
      </c>
      <c r="D10" t="s">
        <v>622</v>
      </c>
      <c r="E10" s="29">
        <v>586.2758</v>
      </c>
      <c r="F10" s="14">
        <v>14.880500600000001</v>
      </c>
      <c r="G10" s="15">
        <v>0.1168</v>
      </c>
      <c r="H10" s="16"/>
    </row>
    <row r="11" spans="1:8" ht="12.75" customHeight="1" x14ac:dyDescent="0.2">
      <c r="A11">
        <v>4</v>
      </c>
      <c r="B11" t="s">
        <v>568</v>
      </c>
      <c r="C11" t="s">
        <v>564</v>
      </c>
      <c r="D11" t="s">
        <v>622</v>
      </c>
      <c r="E11" s="29">
        <v>15898.7953</v>
      </c>
      <c r="F11" s="14">
        <v>13.4026844</v>
      </c>
      <c r="G11" s="15">
        <v>0.1052</v>
      </c>
      <c r="H11" s="16"/>
    </row>
    <row r="12" spans="1:8" ht="12.75" customHeight="1" x14ac:dyDescent="0.2">
      <c r="B12" s="19" t="s">
        <v>101</v>
      </c>
      <c r="C12" s="19"/>
      <c r="D12" s="19"/>
      <c r="E12" s="30"/>
      <c r="F12" s="20">
        <v>126.9454594</v>
      </c>
      <c r="G12" s="21">
        <v>0.99659999999999993</v>
      </c>
      <c r="H12" s="22"/>
    </row>
    <row r="13" spans="1:8" ht="12.75" hidden="1" customHeight="1" x14ac:dyDescent="0.2">
      <c r="F13" s="14"/>
      <c r="G13" s="15"/>
      <c r="H13" s="16"/>
    </row>
    <row r="14" spans="1:8" ht="12.75" hidden="1" customHeight="1" x14ac:dyDescent="0.2">
      <c r="B14" s="17" t="s">
        <v>109</v>
      </c>
      <c r="C14" s="17"/>
      <c r="F14" s="14"/>
      <c r="G14" s="15">
        <v>0</v>
      </c>
      <c r="H14" s="16"/>
    </row>
    <row r="15" spans="1:8" ht="12.75" hidden="1" customHeight="1" x14ac:dyDescent="0.2">
      <c r="B15" s="19" t="s">
        <v>101</v>
      </c>
      <c r="C15" s="19"/>
      <c r="D15" s="19"/>
      <c r="E15" s="30"/>
      <c r="F15" s="20">
        <v>0</v>
      </c>
      <c r="G15" s="21">
        <v>0</v>
      </c>
      <c r="H15" s="22"/>
    </row>
    <row r="16" spans="1:8" ht="12.75" customHeight="1" x14ac:dyDescent="0.2">
      <c r="F16" s="14"/>
      <c r="G16" s="15"/>
      <c r="H16" s="16"/>
    </row>
    <row r="17" spans="2:8" ht="12.75" customHeight="1" x14ac:dyDescent="0.2">
      <c r="B17" s="17" t="s">
        <v>109</v>
      </c>
      <c r="C17" s="17"/>
      <c r="F17" s="14">
        <v>0.19852</v>
      </c>
      <c r="G17" s="15">
        <v>1.6000000000000001E-3</v>
      </c>
      <c r="H17" s="16">
        <v>42614</v>
      </c>
    </row>
    <row r="18" spans="2:8" ht="12.75" customHeight="1" x14ac:dyDescent="0.2">
      <c r="B18" s="19" t="s">
        <v>101</v>
      </c>
      <c r="C18" s="19"/>
      <c r="D18" s="19"/>
      <c r="E18" s="30"/>
      <c r="F18" s="20">
        <v>0.19852</v>
      </c>
      <c r="G18" s="21">
        <v>1.6000000000000001E-3</v>
      </c>
      <c r="H18" s="22"/>
    </row>
    <row r="19" spans="2:8" ht="12.75" customHeight="1" x14ac:dyDescent="0.2">
      <c r="F19" s="14"/>
      <c r="G19" s="15"/>
      <c r="H19" s="16"/>
    </row>
    <row r="20" spans="2:8" ht="12.75" customHeight="1" x14ac:dyDescent="0.2">
      <c r="B20" s="17" t="s">
        <v>110</v>
      </c>
      <c r="C20" s="17"/>
      <c r="F20" s="14"/>
      <c r="G20" s="15"/>
      <c r="H20" s="16"/>
    </row>
    <row r="21" spans="2:8" ht="12.75" customHeight="1" x14ac:dyDescent="0.2">
      <c r="B21" s="17" t="s">
        <v>111</v>
      </c>
      <c r="C21" s="17"/>
      <c r="F21" s="45">
        <v>0.22603859999999543</v>
      </c>
      <c r="G21" s="15">
        <v>1.8E-3</v>
      </c>
      <c r="H21" s="16"/>
    </row>
    <row r="22" spans="2:8" ht="12.75" customHeight="1" x14ac:dyDescent="0.2">
      <c r="B22" s="19" t="s">
        <v>101</v>
      </c>
      <c r="C22" s="19"/>
      <c r="D22" s="19"/>
      <c r="E22" s="30"/>
      <c r="F22" s="52">
        <v>0.22603859999999543</v>
      </c>
      <c r="G22" s="21">
        <v>1.8E-3</v>
      </c>
      <c r="H22" s="22"/>
    </row>
    <row r="23" spans="2:8" ht="12.75" customHeight="1" x14ac:dyDescent="0.2">
      <c r="B23" s="23" t="s">
        <v>112</v>
      </c>
      <c r="C23" s="23"/>
      <c r="D23" s="23"/>
      <c r="E23" s="31"/>
      <c r="F23" s="24">
        <v>127.370018</v>
      </c>
      <c r="G23" s="25">
        <v>1</v>
      </c>
      <c r="H23" s="26"/>
    </row>
    <row r="24" spans="2:8" ht="12.75" customHeight="1" x14ac:dyDescent="0.2"/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>
      <c r="B28" s="17"/>
      <c r="C28" s="17"/>
    </row>
    <row r="29" spans="2:8" ht="12.75" customHeight="1" x14ac:dyDescent="0.2">
      <c r="B29" s="17"/>
      <c r="C29" s="17"/>
    </row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4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565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784</v>
      </c>
      <c r="C8" t="s">
        <v>561</v>
      </c>
      <c r="D8" t="s">
        <v>622</v>
      </c>
      <c r="E8" s="29">
        <v>1721200.5</v>
      </c>
      <c r="F8" s="14">
        <v>487.12211710000003</v>
      </c>
      <c r="G8" s="15">
        <v>0.67530000000000001</v>
      </c>
      <c r="H8" s="16"/>
    </row>
    <row r="9" spans="1:8" ht="12.75" customHeight="1" x14ac:dyDescent="0.2">
      <c r="A9">
        <v>2</v>
      </c>
      <c r="B9" t="s">
        <v>694</v>
      </c>
      <c r="C9" t="s">
        <v>563</v>
      </c>
      <c r="D9" t="s">
        <v>622</v>
      </c>
      <c r="E9" s="29">
        <v>4710.5420000000004</v>
      </c>
      <c r="F9" s="14">
        <v>119.56015070000001</v>
      </c>
      <c r="G9" s="15">
        <v>0.16569999999999999</v>
      </c>
      <c r="H9" s="16"/>
    </row>
    <row r="10" spans="1:8" ht="12.75" customHeight="1" x14ac:dyDescent="0.2">
      <c r="A10">
        <v>3</v>
      </c>
      <c r="B10" t="s">
        <v>567</v>
      </c>
      <c r="C10" t="s">
        <v>562</v>
      </c>
      <c r="D10" t="s">
        <v>622</v>
      </c>
      <c r="E10" s="29">
        <v>211278.6146</v>
      </c>
      <c r="F10" s="14">
        <v>111.7452593</v>
      </c>
      <c r="G10" s="15">
        <v>0.15490000000000001</v>
      </c>
      <c r="H10" s="16"/>
    </row>
    <row r="11" spans="1:8" ht="12.75" customHeight="1" x14ac:dyDescent="0.2">
      <c r="B11" s="19" t="s">
        <v>101</v>
      </c>
      <c r="C11" s="19"/>
      <c r="D11" s="19"/>
      <c r="E11" s="30"/>
      <c r="F11" s="20">
        <v>718.42752710000013</v>
      </c>
      <c r="G11" s="21">
        <v>0.99590000000000001</v>
      </c>
      <c r="H11" s="22"/>
    </row>
    <row r="12" spans="1:8" ht="12.75" customHeight="1" x14ac:dyDescent="0.2">
      <c r="F12" s="14"/>
      <c r="G12" s="15"/>
      <c r="H12" s="16"/>
    </row>
    <row r="13" spans="1:8" ht="12.75" customHeight="1" x14ac:dyDescent="0.2">
      <c r="B13" s="17" t="s">
        <v>109</v>
      </c>
      <c r="C13" s="17"/>
      <c r="F13" s="14">
        <v>1.3896299999999999</v>
      </c>
      <c r="G13" s="15">
        <v>1.9E-3</v>
      </c>
      <c r="H13" s="16">
        <v>42614</v>
      </c>
    </row>
    <row r="14" spans="1:8" ht="12.75" customHeight="1" x14ac:dyDescent="0.2">
      <c r="B14" s="19" t="s">
        <v>101</v>
      </c>
      <c r="C14" s="19"/>
      <c r="D14" s="19"/>
      <c r="E14" s="30"/>
      <c r="F14" s="20">
        <v>1.3896299999999999</v>
      </c>
      <c r="G14" s="21">
        <v>1.9E-3</v>
      </c>
      <c r="H14" s="22"/>
    </row>
    <row r="15" spans="1:8" ht="12.75" customHeight="1" x14ac:dyDescent="0.2">
      <c r="F15" s="14"/>
      <c r="G15" s="15"/>
      <c r="H15" s="16"/>
    </row>
    <row r="16" spans="1:8" ht="12.75" customHeight="1" x14ac:dyDescent="0.2">
      <c r="B16" s="17" t="s">
        <v>110</v>
      </c>
      <c r="C16" s="17"/>
      <c r="F16" s="14"/>
      <c r="G16" s="15"/>
      <c r="H16" s="16"/>
    </row>
    <row r="17" spans="2:8" ht="12.75" customHeight="1" x14ac:dyDescent="0.2">
      <c r="B17" s="17" t="s">
        <v>111</v>
      </c>
      <c r="C17" s="17"/>
      <c r="F17" s="45">
        <v>1.5304797000000008</v>
      </c>
      <c r="G17" s="15">
        <v>2.1999999999999997E-3</v>
      </c>
      <c r="H17" s="16"/>
    </row>
    <row r="18" spans="2:8" ht="12.75" customHeight="1" x14ac:dyDescent="0.2">
      <c r="B18" s="19" t="s">
        <v>101</v>
      </c>
      <c r="C18" s="19"/>
      <c r="D18" s="19"/>
      <c r="E18" s="30"/>
      <c r="F18" s="52">
        <v>1.5304797000000008</v>
      </c>
      <c r="G18" s="21">
        <v>2.1999999999999997E-3</v>
      </c>
      <c r="H18" s="22"/>
    </row>
    <row r="19" spans="2:8" ht="12.75" customHeight="1" x14ac:dyDescent="0.2">
      <c r="B19" s="23" t="s">
        <v>112</v>
      </c>
      <c r="C19" s="23"/>
      <c r="D19" s="23"/>
      <c r="E19" s="31"/>
      <c r="F19" s="24">
        <v>721.34763680000015</v>
      </c>
      <c r="G19" s="25">
        <v>1</v>
      </c>
      <c r="H19" s="26"/>
    </row>
    <row r="20" spans="2:8" ht="12.75" customHeight="1" x14ac:dyDescent="0.2"/>
    <row r="21" spans="2:8" ht="12.75" customHeight="1" x14ac:dyDescent="0.2">
      <c r="B21" s="17"/>
      <c r="C21" s="17"/>
    </row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147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343</v>
      </c>
      <c r="C9" t="s">
        <v>14</v>
      </c>
      <c r="D9" t="s">
        <v>10</v>
      </c>
      <c r="E9" s="29">
        <v>160449</v>
      </c>
      <c r="F9" s="14">
        <v>2071.7174880000002</v>
      </c>
      <c r="G9" s="15">
        <v>6.6100000000000006E-2</v>
      </c>
      <c r="H9" s="16"/>
    </row>
    <row r="10" spans="1:8" ht="12.75" customHeight="1" x14ac:dyDescent="0.2">
      <c r="A10">
        <v>2</v>
      </c>
      <c r="B10" t="s">
        <v>350</v>
      </c>
      <c r="C10" t="s">
        <v>28</v>
      </c>
      <c r="D10" t="s">
        <v>25</v>
      </c>
      <c r="E10" s="29">
        <v>113078</v>
      </c>
      <c r="F10" s="14">
        <v>1589.2547509999999</v>
      </c>
      <c r="G10" s="15">
        <v>5.0700000000000002E-2</v>
      </c>
      <c r="H10" s="16"/>
    </row>
    <row r="11" spans="1:8" ht="12.75" customHeight="1" x14ac:dyDescent="0.2">
      <c r="A11">
        <v>3</v>
      </c>
      <c r="B11" t="s">
        <v>347</v>
      </c>
      <c r="C11" t="s">
        <v>22</v>
      </c>
      <c r="D11" t="s">
        <v>21</v>
      </c>
      <c r="E11" s="29">
        <v>233159</v>
      </c>
      <c r="F11" s="14">
        <v>1253.6959429999999</v>
      </c>
      <c r="G11" s="15">
        <v>0.04</v>
      </c>
      <c r="H11" s="16"/>
    </row>
    <row r="12" spans="1:8" ht="12.75" customHeight="1" x14ac:dyDescent="0.2">
      <c r="A12">
        <v>4</v>
      </c>
      <c r="B12" t="s">
        <v>355</v>
      </c>
      <c r="C12" t="s">
        <v>49</v>
      </c>
      <c r="D12" t="s">
        <v>27</v>
      </c>
      <c r="E12" s="29">
        <v>473766</v>
      </c>
      <c r="F12" s="14">
        <v>1232.0284830000001</v>
      </c>
      <c r="G12" s="15">
        <v>3.9300000000000002E-2</v>
      </c>
      <c r="H12" s="16"/>
    </row>
    <row r="13" spans="1:8" ht="12.75" customHeight="1" x14ac:dyDescent="0.2">
      <c r="A13">
        <v>5</v>
      </c>
      <c r="B13" t="s">
        <v>17</v>
      </c>
      <c r="C13" t="s">
        <v>18</v>
      </c>
      <c r="D13" t="s">
        <v>10</v>
      </c>
      <c r="E13" s="29">
        <v>444442</v>
      </c>
      <c r="F13" s="14">
        <v>1122.21605</v>
      </c>
      <c r="G13" s="15">
        <v>3.5799999999999998E-2</v>
      </c>
      <c r="H13" s="16"/>
    </row>
    <row r="14" spans="1:8" ht="12.75" customHeight="1" x14ac:dyDescent="0.2">
      <c r="A14">
        <v>6</v>
      </c>
      <c r="B14" t="s">
        <v>365</v>
      </c>
      <c r="C14" t="s">
        <v>53</v>
      </c>
      <c r="D14" t="s">
        <v>21</v>
      </c>
      <c r="E14" s="29">
        <v>21671</v>
      </c>
      <c r="F14" s="14">
        <v>1095.1764915000001</v>
      </c>
      <c r="G14" s="15">
        <v>3.5000000000000003E-2</v>
      </c>
      <c r="H14" s="16"/>
    </row>
    <row r="15" spans="1:8" ht="12.75" customHeight="1" x14ac:dyDescent="0.2">
      <c r="A15">
        <v>7</v>
      </c>
      <c r="B15" t="s">
        <v>413</v>
      </c>
      <c r="C15" t="s">
        <v>130</v>
      </c>
      <c r="D15" t="s">
        <v>38</v>
      </c>
      <c r="E15" s="29">
        <v>595883</v>
      </c>
      <c r="F15" s="14">
        <v>1094.6370709999999</v>
      </c>
      <c r="G15" s="15">
        <v>3.49E-2</v>
      </c>
      <c r="H15" s="16"/>
    </row>
    <row r="16" spans="1:8" ht="12.75" customHeight="1" x14ac:dyDescent="0.2">
      <c r="A16">
        <v>8</v>
      </c>
      <c r="B16" t="s">
        <v>407</v>
      </c>
      <c r="C16" t="s">
        <v>119</v>
      </c>
      <c r="D16" t="s">
        <v>10</v>
      </c>
      <c r="E16" s="29">
        <v>88162</v>
      </c>
      <c r="F16" s="14">
        <v>1045.777644</v>
      </c>
      <c r="G16" s="15">
        <v>3.3399999999999999E-2</v>
      </c>
      <c r="H16" s="16"/>
    </row>
    <row r="17" spans="1:8" ht="12.75" customHeight="1" x14ac:dyDescent="0.2">
      <c r="A17">
        <v>9</v>
      </c>
      <c r="B17" t="s">
        <v>431</v>
      </c>
      <c r="C17" t="s">
        <v>148</v>
      </c>
      <c r="D17" t="s">
        <v>23</v>
      </c>
      <c r="E17" s="29">
        <v>78927</v>
      </c>
      <c r="F17" s="14">
        <v>1043.809575</v>
      </c>
      <c r="G17" s="15">
        <v>3.3300000000000003E-2</v>
      </c>
      <c r="H17" s="16"/>
    </row>
    <row r="18" spans="1:8" ht="12.75" customHeight="1" x14ac:dyDescent="0.2">
      <c r="A18">
        <v>10</v>
      </c>
      <c r="B18" t="s">
        <v>344</v>
      </c>
      <c r="C18" t="s">
        <v>16</v>
      </c>
      <c r="D18" t="s">
        <v>15</v>
      </c>
      <c r="E18" s="29">
        <v>99253</v>
      </c>
      <c r="F18" s="14">
        <v>1028.1122005</v>
      </c>
      <c r="G18" s="15">
        <v>3.2800000000000003E-2</v>
      </c>
      <c r="H18" s="16"/>
    </row>
    <row r="19" spans="1:8" ht="12.75" customHeight="1" x14ac:dyDescent="0.2">
      <c r="A19">
        <v>11</v>
      </c>
      <c r="B19" t="s">
        <v>391</v>
      </c>
      <c r="C19" t="s">
        <v>95</v>
      </c>
      <c r="D19" t="s">
        <v>32</v>
      </c>
      <c r="E19" s="29">
        <v>84089</v>
      </c>
      <c r="F19" s="14">
        <v>1024.792643</v>
      </c>
      <c r="G19" s="15">
        <v>3.27E-2</v>
      </c>
      <c r="H19" s="16"/>
    </row>
    <row r="20" spans="1:8" ht="12.75" customHeight="1" x14ac:dyDescent="0.2">
      <c r="A20">
        <v>12</v>
      </c>
      <c r="B20" t="s">
        <v>357</v>
      </c>
      <c r="C20" t="s">
        <v>51</v>
      </c>
      <c r="D20" t="s">
        <v>27</v>
      </c>
      <c r="E20" s="29">
        <v>29046</v>
      </c>
      <c r="F20" s="14">
        <v>1005.151353</v>
      </c>
      <c r="G20" s="15">
        <v>3.2099999999999997E-2</v>
      </c>
      <c r="H20" s="16"/>
    </row>
    <row r="21" spans="1:8" ht="12.75" customHeight="1" x14ac:dyDescent="0.2">
      <c r="A21">
        <v>13</v>
      </c>
      <c r="B21" t="s">
        <v>432</v>
      </c>
      <c r="C21" t="s">
        <v>149</v>
      </c>
      <c r="D21" t="s">
        <v>19</v>
      </c>
      <c r="E21" s="29">
        <v>5507</v>
      </c>
      <c r="F21" s="14">
        <v>945.81623599999989</v>
      </c>
      <c r="G21" s="15">
        <v>3.0200000000000001E-2</v>
      </c>
      <c r="H21" s="16"/>
    </row>
    <row r="22" spans="1:8" ht="12.75" customHeight="1" x14ac:dyDescent="0.2">
      <c r="A22">
        <v>14</v>
      </c>
      <c r="B22" t="s">
        <v>369</v>
      </c>
      <c r="C22" t="s">
        <v>114</v>
      </c>
      <c r="D22" t="s">
        <v>10</v>
      </c>
      <c r="E22" s="29">
        <v>113799</v>
      </c>
      <c r="F22" s="14">
        <v>918.24413099999992</v>
      </c>
      <c r="G22" s="15">
        <v>2.93E-2</v>
      </c>
      <c r="H22" s="16"/>
    </row>
    <row r="23" spans="1:8" ht="12.75" customHeight="1" x14ac:dyDescent="0.2">
      <c r="A23">
        <v>15</v>
      </c>
      <c r="B23" t="s">
        <v>387</v>
      </c>
      <c r="C23" t="s">
        <v>81</v>
      </c>
      <c r="D23" t="s">
        <v>29</v>
      </c>
      <c r="E23" s="29">
        <v>60590</v>
      </c>
      <c r="F23" s="14">
        <v>916.69640500000003</v>
      </c>
      <c r="G23" s="15">
        <v>2.93E-2</v>
      </c>
      <c r="H23" s="16"/>
    </row>
    <row r="24" spans="1:8" ht="12.75" customHeight="1" x14ac:dyDescent="0.2">
      <c r="A24">
        <v>16</v>
      </c>
      <c r="B24" t="s">
        <v>358</v>
      </c>
      <c r="C24" t="s">
        <v>57</v>
      </c>
      <c r="D24" t="s">
        <v>19</v>
      </c>
      <c r="E24" s="29">
        <v>21060</v>
      </c>
      <c r="F24" s="14">
        <v>848.44421999999997</v>
      </c>
      <c r="G24" s="15">
        <v>2.7099999999999999E-2</v>
      </c>
      <c r="H24" s="16"/>
    </row>
    <row r="25" spans="1:8" ht="12.75" customHeight="1" x14ac:dyDescent="0.2">
      <c r="A25">
        <v>17</v>
      </c>
      <c r="B25" t="s">
        <v>360</v>
      </c>
      <c r="C25" t="s">
        <v>54</v>
      </c>
      <c r="D25" t="s">
        <v>23</v>
      </c>
      <c r="E25" s="29">
        <v>16908</v>
      </c>
      <c r="F25" s="14">
        <v>788.04806400000007</v>
      </c>
      <c r="G25" s="15">
        <v>2.52E-2</v>
      </c>
      <c r="H25" s="16"/>
    </row>
    <row r="26" spans="1:8" ht="12.75" customHeight="1" x14ac:dyDescent="0.2">
      <c r="A26">
        <v>18</v>
      </c>
      <c r="B26" t="s">
        <v>792</v>
      </c>
      <c r="C26" t="s">
        <v>152</v>
      </c>
      <c r="D26" t="s">
        <v>21</v>
      </c>
      <c r="E26" s="29">
        <v>224453</v>
      </c>
      <c r="F26" s="14">
        <v>771.10828150000009</v>
      </c>
      <c r="G26" s="15">
        <v>2.46E-2</v>
      </c>
      <c r="H26" s="16"/>
    </row>
    <row r="27" spans="1:8" ht="12.75" customHeight="1" x14ac:dyDescent="0.2">
      <c r="A27">
        <v>19</v>
      </c>
      <c r="B27" t="s">
        <v>578</v>
      </c>
      <c r="C27" t="s">
        <v>73</v>
      </c>
      <c r="D27" t="s">
        <v>19</v>
      </c>
      <c r="E27" s="29">
        <v>445035</v>
      </c>
      <c r="F27" s="14">
        <v>666.66242999999997</v>
      </c>
      <c r="G27" s="15">
        <v>2.1299999999999999E-2</v>
      </c>
      <c r="H27" s="16"/>
    </row>
    <row r="28" spans="1:8" ht="12.75" customHeight="1" x14ac:dyDescent="0.2">
      <c r="A28">
        <v>20</v>
      </c>
      <c r="B28" t="s">
        <v>415</v>
      </c>
      <c r="C28" t="s">
        <v>129</v>
      </c>
      <c r="D28" t="s">
        <v>15</v>
      </c>
      <c r="E28" s="29">
        <v>135162</v>
      </c>
      <c r="F28" s="14">
        <v>633.639456</v>
      </c>
      <c r="G28" s="15">
        <v>2.0199999999999999E-2</v>
      </c>
      <c r="H28" s="16"/>
    </row>
    <row r="29" spans="1:8" ht="12.75" customHeight="1" x14ac:dyDescent="0.2">
      <c r="A29">
        <v>21</v>
      </c>
      <c r="B29" t="s">
        <v>348</v>
      </c>
      <c r="C29" t="s">
        <v>26</v>
      </c>
      <c r="D29" t="s">
        <v>15</v>
      </c>
      <c r="E29" s="29">
        <v>79723</v>
      </c>
      <c r="F29" s="14">
        <v>620.68341650000002</v>
      </c>
      <c r="G29" s="15">
        <v>1.9800000000000002E-2</v>
      </c>
      <c r="H29" s="16"/>
    </row>
    <row r="30" spans="1:8" ht="12.75" customHeight="1" x14ac:dyDescent="0.2">
      <c r="A30">
        <v>22</v>
      </c>
      <c r="B30" t="s">
        <v>345</v>
      </c>
      <c r="C30" t="s">
        <v>33</v>
      </c>
      <c r="D30" t="s">
        <v>32</v>
      </c>
      <c r="E30" s="29">
        <v>54628</v>
      </c>
      <c r="F30" s="14">
        <v>579.05679999999995</v>
      </c>
      <c r="G30" s="15">
        <v>1.8499999999999999E-2</v>
      </c>
      <c r="H30" s="16"/>
    </row>
    <row r="31" spans="1:8" ht="12.75" customHeight="1" x14ac:dyDescent="0.2">
      <c r="A31">
        <v>23</v>
      </c>
      <c r="B31" t="s">
        <v>370</v>
      </c>
      <c r="C31" t="s">
        <v>63</v>
      </c>
      <c r="D31" t="s">
        <v>23</v>
      </c>
      <c r="E31" s="29">
        <v>83713</v>
      </c>
      <c r="F31" s="14">
        <v>576.69885699999998</v>
      </c>
      <c r="G31" s="15">
        <v>1.84E-2</v>
      </c>
      <c r="H31" s="16"/>
    </row>
    <row r="32" spans="1:8" ht="12.75" customHeight="1" x14ac:dyDescent="0.2">
      <c r="A32">
        <v>24</v>
      </c>
      <c r="B32" t="s">
        <v>346</v>
      </c>
      <c r="C32" t="s">
        <v>11</v>
      </c>
      <c r="D32" t="s">
        <v>10</v>
      </c>
      <c r="E32" s="29">
        <v>215959</v>
      </c>
      <c r="F32" s="14">
        <v>557.17421999999999</v>
      </c>
      <c r="G32" s="15">
        <v>1.78E-2</v>
      </c>
      <c r="H32" s="16"/>
    </row>
    <row r="33" spans="1:8" ht="12.75" customHeight="1" x14ac:dyDescent="0.2">
      <c r="A33">
        <v>25</v>
      </c>
      <c r="B33" t="s">
        <v>418</v>
      </c>
      <c r="C33" t="s">
        <v>135</v>
      </c>
      <c r="D33" t="s">
        <v>32</v>
      </c>
      <c r="E33" s="29">
        <v>86538</v>
      </c>
      <c r="F33" s="14">
        <v>521.47798799999998</v>
      </c>
      <c r="G33" s="15">
        <v>1.66E-2</v>
      </c>
      <c r="H33" s="16"/>
    </row>
    <row r="34" spans="1:8" ht="12.75" customHeight="1" x14ac:dyDescent="0.2">
      <c r="A34">
        <v>26</v>
      </c>
      <c r="B34" t="s">
        <v>359</v>
      </c>
      <c r="C34" t="s">
        <v>79</v>
      </c>
      <c r="D34" t="s">
        <v>36</v>
      </c>
      <c r="E34" s="29">
        <v>94715</v>
      </c>
      <c r="F34" s="14">
        <v>498.24825750000002</v>
      </c>
      <c r="G34" s="15">
        <v>1.5900000000000001E-2</v>
      </c>
      <c r="H34" s="16"/>
    </row>
    <row r="35" spans="1:8" ht="12.75" customHeight="1" x14ac:dyDescent="0.2">
      <c r="A35">
        <v>27</v>
      </c>
      <c r="B35" t="s">
        <v>532</v>
      </c>
      <c r="C35" t="s">
        <v>278</v>
      </c>
      <c r="D35" t="s">
        <v>27</v>
      </c>
      <c r="E35" s="29">
        <v>55842</v>
      </c>
      <c r="F35" s="14">
        <v>454.135065</v>
      </c>
      <c r="G35" s="15">
        <v>1.4500000000000001E-2</v>
      </c>
      <c r="H35" s="16"/>
    </row>
    <row r="36" spans="1:8" ht="12.75" customHeight="1" x14ac:dyDescent="0.2">
      <c r="A36">
        <v>28</v>
      </c>
      <c r="B36" t="s">
        <v>436</v>
      </c>
      <c r="C36" t="s">
        <v>156</v>
      </c>
      <c r="D36" t="s">
        <v>32</v>
      </c>
      <c r="E36" s="29">
        <v>92950</v>
      </c>
      <c r="F36" s="14">
        <v>415.53297500000002</v>
      </c>
      <c r="G36" s="15">
        <v>1.3299999999999999E-2</v>
      </c>
      <c r="H36" s="16"/>
    </row>
    <row r="37" spans="1:8" ht="12.75" customHeight="1" x14ac:dyDescent="0.2">
      <c r="A37">
        <v>29</v>
      </c>
      <c r="B37" t="s">
        <v>433</v>
      </c>
      <c r="C37" t="s">
        <v>150</v>
      </c>
      <c r="D37" t="s">
        <v>27</v>
      </c>
      <c r="E37" s="29">
        <v>43487</v>
      </c>
      <c r="F37" s="14">
        <v>412.40896450000002</v>
      </c>
      <c r="G37" s="15">
        <v>1.32E-2</v>
      </c>
      <c r="H37" s="16"/>
    </row>
    <row r="38" spans="1:8" ht="12.75" customHeight="1" x14ac:dyDescent="0.2">
      <c r="A38">
        <v>30</v>
      </c>
      <c r="B38" s="1" t="s">
        <v>373</v>
      </c>
      <c r="C38" t="s">
        <v>65</v>
      </c>
      <c r="D38" t="s">
        <v>23</v>
      </c>
      <c r="E38" s="29">
        <v>46642</v>
      </c>
      <c r="F38" s="14">
        <v>368.86825700000003</v>
      </c>
      <c r="G38" s="15">
        <v>1.18E-2</v>
      </c>
      <c r="H38" s="16"/>
    </row>
    <row r="39" spans="1:8" ht="12.75" customHeight="1" x14ac:dyDescent="0.2">
      <c r="A39">
        <v>31</v>
      </c>
      <c r="B39" t="s">
        <v>434</v>
      </c>
      <c r="C39" t="s">
        <v>151</v>
      </c>
      <c r="D39" t="s">
        <v>118</v>
      </c>
      <c r="E39" s="29">
        <v>352942</v>
      </c>
      <c r="F39" s="14">
        <v>348.17728299999999</v>
      </c>
      <c r="G39" s="15">
        <v>1.11E-2</v>
      </c>
      <c r="H39" s="16"/>
    </row>
    <row r="40" spans="1:8" ht="12.75" customHeight="1" x14ac:dyDescent="0.2">
      <c r="A40">
        <v>32</v>
      </c>
      <c r="B40" t="s">
        <v>395</v>
      </c>
      <c r="C40" t="s">
        <v>75</v>
      </c>
      <c r="D40" t="s">
        <v>52</v>
      </c>
      <c r="E40" s="29">
        <v>24273</v>
      </c>
      <c r="F40" s="14">
        <v>333.80229600000001</v>
      </c>
      <c r="G40" s="15">
        <v>1.0699999999999999E-2</v>
      </c>
      <c r="H40" s="16"/>
    </row>
    <row r="41" spans="1:8" ht="12.75" customHeight="1" x14ac:dyDescent="0.2">
      <c r="A41">
        <v>33</v>
      </c>
      <c r="B41" t="s">
        <v>368</v>
      </c>
      <c r="C41" t="s">
        <v>87</v>
      </c>
      <c r="D41" t="s">
        <v>353</v>
      </c>
      <c r="E41" s="29">
        <v>245069</v>
      </c>
      <c r="F41" s="14">
        <v>318.83476899999999</v>
      </c>
      <c r="G41" s="15">
        <v>1.0200000000000001E-2</v>
      </c>
      <c r="H41" s="16"/>
    </row>
    <row r="42" spans="1:8" ht="12.75" customHeight="1" x14ac:dyDescent="0.2">
      <c r="A42">
        <v>34</v>
      </c>
      <c r="B42" t="s">
        <v>643</v>
      </c>
      <c r="C42" t="s">
        <v>644</v>
      </c>
      <c r="D42" t="s">
        <v>25</v>
      </c>
      <c r="E42" s="29">
        <v>25189</v>
      </c>
      <c r="F42" s="14">
        <v>311.60052450000001</v>
      </c>
      <c r="G42" s="15">
        <v>9.9000000000000008E-3</v>
      </c>
      <c r="H42" s="16"/>
    </row>
    <row r="43" spans="1:8" ht="12.75" customHeight="1" x14ac:dyDescent="0.2">
      <c r="A43">
        <v>35</v>
      </c>
      <c r="B43" t="s">
        <v>374</v>
      </c>
      <c r="C43" t="s">
        <v>20</v>
      </c>
      <c r="D43" t="s">
        <v>15</v>
      </c>
      <c r="E43" s="29">
        <v>12277</v>
      </c>
      <c r="F43" s="14">
        <v>308.31230099999999</v>
      </c>
      <c r="G43" s="15">
        <v>9.7999999999999997E-3</v>
      </c>
      <c r="H43" s="16"/>
    </row>
    <row r="44" spans="1:8" ht="12.75" customHeight="1" x14ac:dyDescent="0.2">
      <c r="A44">
        <v>36</v>
      </c>
      <c r="B44" t="s">
        <v>375</v>
      </c>
      <c r="C44" t="s">
        <v>31</v>
      </c>
      <c r="D44" t="s">
        <v>10</v>
      </c>
      <c r="E44" s="29">
        <v>50103</v>
      </c>
      <c r="F44" s="14">
        <v>299.03975550000001</v>
      </c>
      <c r="G44" s="15">
        <v>9.4999999999999998E-3</v>
      </c>
      <c r="H44" s="16"/>
    </row>
    <row r="45" spans="1:8" ht="12.75" customHeight="1" x14ac:dyDescent="0.2">
      <c r="A45">
        <v>37</v>
      </c>
      <c r="B45" t="s">
        <v>384</v>
      </c>
      <c r="C45" t="s">
        <v>78</v>
      </c>
      <c r="D45" t="s">
        <v>10</v>
      </c>
      <c r="E45" s="29">
        <v>431907</v>
      </c>
      <c r="F45" s="14">
        <v>296.93606249999999</v>
      </c>
      <c r="G45" s="15">
        <v>9.4999999999999998E-3</v>
      </c>
      <c r="H45" s="16"/>
    </row>
    <row r="46" spans="1:8" ht="12.75" customHeight="1" x14ac:dyDescent="0.2">
      <c r="A46">
        <v>38</v>
      </c>
      <c r="B46" t="s">
        <v>43</v>
      </c>
      <c r="C46" t="s">
        <v>45</v>
      </c>
      <c r="D46" t="s">
        <v>10</v>
      </c>
      <c r="E46" s="29">
        <v>181200</v>
      </c>
      <c r="F46" s="14">
        <v>295.2654</v>
      </c>
      <c r="G46" s="15">
        <v>9.4000000000000004E-3</v>
      </c>
      <c r="H46" s="16"/>
    </row>
    <row r="47" spans="1:8" ht="12.75" customHeight="1" x14ac:dyDescent="0.2">
      <c r="A47">
        <v>39</v>
      </c>
      <c r="B47" t="s">
        <v>361</v>
      </c>
      <c r="C47" t="s">
        <v>76</v>
      </c>
      <c r="D47" t="s">
        <v>23</v>
      </c>
      <c r="E47" s="29">
        <v>35956</v>
      </c>
      <c r="F47" s="14">
        <v>278.89271400000001</v>
      </c>
      <c r="G47" s="15">
        <v>8.8999999999999999E-3</v>
      </c>
      <c r="H47" s="16"/>
    </row>
    <row r="48" spans="1:8" ht="12.75" customHeight="1" x14ac:dyDescent="0.2">
      <c r="A48">
        <v>40</v>
      </c>
      <c r="B48" t="s">
        <v>352</v>
      </c>
      <c r="C48" t="s">
        <v>24</v>
      </c>
      <c r="D48" t="s">
        <v>353</v>
      </c>
      <c r="E48" s="29">
        <v>52444</v>
      </c>
      <c r="F48" s="14">
        <v>255.979164</v>
      </c>
      <c r="G48" s="15">
        <v>8.2000000000000007E-3</v>
      </c>
      <c r="H48" s="16"/>
    </row>
    <row r="49" spans="1:8" ht="12.75" customHeight="1" x14ac:dyDescent="0.2">
      <c r="A49">
        <v>41</v>
      </c>
      <c r="B49" t="s">
        <v>405</v>
      </c>
      <c r="C49" t="s">
        <v>117</v>
      </c>
      <c r="D49" t="s">
        <v>27</v>
      </c>
      <c r="E49" s="29">
        <v>26086</v>
      </c>
      <c r="F49" s="14">
        <v>239.22166300000001</v>
      </c>
      <c r="G49" s="15">
        <v>7.6E-3</v>
      </c>
      <c r="H49" s="16"/>
    </row>
    <row r="50" spans="1:8" ht="12.75" customHeight="1" x14ac:dyDescent="0.2">
      <c r="A50">
        <v>42</v>
      </c>
      <c r="B50" t="s">
        <v>509</v>
      </c>
      <c r="C50" t="s">
        <v>257</v>
      </c>
      <c r="D50" t="s">
        <v>25</v>
      </c>
      <c r="E50" s="29">
        <v>6632</v>
      </c>
      <c r="F50" s="14">
        <v>196.791336</v>
      </c>
      <c r="G50" s="15">
        <v>6.3E-3</v>
      </c>
      <c r="H50" s="16"/>
    </row>
    <row r="51" spans="1:8" ht="12.75" customHeight="1" x14ac:dyDescent="0.2">
      <c r="A51">
        <v>43</v>
      </c>
      <c r="B51" t="s">
        <v>435</v>
      </c>
      <c r="C51" t="s">
        <v>271</v>
      </c>
      <c r="D51" t="s">
        <v>121</v>
      </c>
      <c r="E51" s="29">
        <v>10626</v>
      </c>
      <c r="F51" s="14">
        <v>129.68501699999999</v>
      </c>
      <c r="G51" s="15">
        <v>4.1000000000000003E-3</v>
      </c>
      <c r="H51" s="16"/>
    </row>
    <row r="52" spans="1:8" ht="12.75" customHeight="1" x14ac:dyDescent="0.2">
      <c r="B52" s="19" t="s">
        <v>101</v>
      </c>
      <c r="C52" s="19"/>
      <c r="D52" s="19"/>
      <c r="E52" s="30"/>
      <c r="F52" s="20">
        <v>29711.8520025</v>
      </c>
      <c r="G52" s="21">
        <v>0.94829999999999992</v>
      </c>
      <c r="H52" s="22"/>
    </row>
    <row r="53" spans="1:8" s="49" customFormat="1" ht="12.75" customHeight="1" x14ac:dyDescent="0.2">
      <c r="B53" s="68"/>
      <c r="C53" s="68"/>
      <c r="D53" s="68"/>
      <c r="E53" s="69"/>
      <c r="F53" s="70"/>
      <c r="G53" s="71"/>
      <c r="H53" s="72"/>
    </row>
    <row r="54" spans="1:8" ht="12.75" customHeight="1" x14ac:dyDescent="0.2">
      <c r="B54" s="17" t="s">
        <v>676</v>
      </c>
      <c r="C54" s="17"/>
      <c r="F54" s="14"/>
      <c r="G54" s="15"/>
      <c r="H54" s="34"/>
    </row>
    <row r="55" spans="1:8" ht="12.75" customHeight="1" x14ac:dyDescent="0.2">
      <c r="A55">
        <v>44</v>
      </c>
      <c r="B55" t="s">
        <v>343</v>
      </c>
      <c r="D55" s="65" t="s">
        <v>677</v>
      </c>
      <c r="F55" s="14">
        <v>300</v>
      </c>
      <c r="G55" s="15">
        <v>9.5999999999999992E-3</v>
      </c>
      <c r="H55" s="16">
        <v>42639</v>
      </c>
    </row>
    <row r="56" spans="1:8" ht="12.75" customHeight="1" x14ac:dyDescent="0.2">
      <c r="B56" s="19" t="s">
        <v>101</v>
      </c>
      <c r="C56" s="19"/>
      <c r="D56" s="19"/>
      <c r="E56" s="30"/>
      <c r="F56" s="20">
        <v>300</v>
      </c>
      <c r="G56" s="21">
        <v>9.5999999999999992E-3</v>
      </c>
      <c r="H56" s="63"/>
    </row>
    <row r="57" spans="1:8" ht="12.75" customHeight="1" x14ac:dyDescent="0.2">
      <c r="F57" s="14"/>
      <c r="G57" s="15"/>
      <c r="H57" s="16"/>
    </row>
    <row r="58" spans="1:8" ht="12.75" customHeight="1" x14ac:dyDescent="0.2">
      <c r="F58" s="14"/>
      <c r="G58" s="15"/>
      <c r="H58" s="16"/>
    </row>
    <row r="59" spans="1:8" ht="12.75" customHeight="1" x14ac:dyDescent="0.2">
      <c r="B59" s="17" t="s">
        <v>109</v>
      </c>
      <c r="C59" s="17"/>
      <c r="F59" s="14">
        <v>1946.9755600000001</v>
      </c>
      <c r="G59" s="15">
        <v>6.2199999999999998E-2</v>
      </c>
      <c r="H59" s="16">
        <v>42614</v>
      </c>
    </row>
    <row r="60" spans="1:8" ht="12.75" customHeight="1" x14ac:dyDescent="0.2">
      <c r="B60" s="19" t="s">
        <v>101</v>
      </c>
      <c r="C60" s="19"/>
      <c r="D60" s="19"/>
      <c r="E60" s="30"/>
      <c r="F60" s="20">
        <v>1946.9755600000001</v>
      </c>
      <c r="G60" s="21">
        <v>6.2199999999999998E-2</v>
      </c>
      <c r="H60" s="22"/>
    </row>
    <row r="61" spans="1:8" ht="12.75" customHeight="1" x14ac:dyDescent="0.2">
      <c r="F61" s="14"/>
      <c r="G61" s="15"/>
      <c r="H61" s="16"/>
    </row>
    <row r="62" spans="1:8" ht="12.75" customHeight="1" x14ac:dyDescent="0.2">
      <c r="B62" s="17" t="s">
        <v>110</v>
      </c>
      <c r="C62" s="17"/>
      <c r="F62" s="14"/>
      <c r="G62" s="15"/>
      <c r="H62" s="16"/>
    </row>
    <row r="63" spans="1:8" ht="12.75" customHeight="1" x14ac:dyDescent="0.2">
      <c r="B63" s="17" t="s">
        <v>111</v>
      </c>
      <c r="C63" s="17"/>
      <c r="F63" s="14">
        <v>-632.58250549999138</v>
      </c>
      <c r="G63" s="15">
        <v>-2.01E-2</v>
      </c>
      <c r="H63" s="16"/>
    </row>
    <row r="64" spans="1:8" ht="12.75" customHeight="1" x14ac:dyDescent="0.2">
      <c r="B64" s="19" t="s">
        <v>101</v>
      </c>
      <c r="C64" s="19"/>
      <c r="D64" s="19"/>
      <c r="E64" s="30"/>
      <c r="F64" s="20">
        <v>-632.58250549999138</v>
      </c>
      <c r="G64" s="21">
        <v>-2.01E-2</v>
      </c>
      <c r="H64" s="22"/>
    </row>
    <row r="65" spans="2:8" ht="12.75" customHeight="1" x14ac:dyDescent="0.2">
      <c r="B65" s="23" t="s">
        <v>112</v>
      </c>
      <c r="C65" s="23"/>
      <c r="D65" s="23"/>
      <c r="E65" s="31"/>
      <c r="F65" s="24">
        <v>31326.245057000007</v>
      </c>
      <c r="G65" s="25">
        <v>1</v>
      </c>
      <c r="H65" s="26"/>
    </row>
    <row r="66" spans="2:8" ht="12.75" customHeight="1" x14ac:dyDescent="0.2"/>
    <row r="67" spans="2:8" ht="12.75" customHeight="1" x14ac:dyDescent="0.2">
      <c r="B67" s="17"/>
      <c r="C67" s="17"/>
    </row>
    <row r="68" spans="2:8" ht="12.75" customHeight="1" x14ac:dyDescent="0.2">
      <c r="B68" s="17"/>
      <c r="C68" s="17"/>
      <c r="F68" s="14"/>
      <c r="G68" s="15"/>
    </row>
    <row r="69" spans="2:8" ht="12.75" customHeight="1" x14ac:dyDescent="0.2">
      <c r="B69" s="17"/>
      <c r="C69" s="17"/>
      <c r="F69" s="14"/>
      <c r="G69" s="15"/>
    </row>
    <row r="70" spans="2:8" ht="12.75" customHeight="1" x14ac:dyDescent="0.2">
      <c r="B70" s="17"/>
      <c r="C70" s="17"/>
      <c r="F70" s="14"/>
      <c r="G70" s="15"/>
    </row>
    <row r="71" spans="2:8" ht="12.75" customHeight="1" x14ac:dyDescent="0.2">
      <c r="B71" s="17"/>
      <c r="C71" s="17"/>
      <c r="F71" s="14"/>
      <c r="G71" s="15"/>
    </row>
    <row r="72" spans="2:8" ht="12.75" customHeight="1" x14ac:dyDescent="0.2"/>
    <row r="73" spans="2:8" ht="12.75" customHeight="1" x14ac:dyDescent="0.2">
      <c r="F73" s="14"/>
    </row>
    <row r="74" spans="2:8" ht="12.75" customHeight="1" x14ac:dyDescent="0.2"/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4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14.85546875" bestFit="1" customWidth="1"/>
    <col min="5" max="5" width="10.7109375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566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108</v>
      </c>
      <c r="C7" s="17"/>
      <c r="F7" s="14"/>
      <c r="G7" s="15"/>
      <c r="H7" s="16"/>
    </row>
    <row r="8" spans="1:8" ht="12.75" customHeight="1" x14ac:dyDescent="0.2">
      <c r="A8">
        <v>1</v>
      </c>
      <c r="B8" t="s">
        <v>567</v>
      </c>
      <c r="C8" t="s">
        <v>562</v>
      </c>
      <c r="D8" t="s">
        <v>622</v>
      </c>
      <c r="E8" s="29">
        <v>164985.19130000001</v>
      </c>
      <c r="F8" s="14">
        <v>87.260667699999999</v>
      </c>
      <c r="G8" s="15">
        <v>0.60089999999999999</v>
      </c>
      <c r="H8" s="16"/>
    </row>
    <row r="9" spans="1:8" ht="12.75" customHeight="1" x14ac:dyDescent="0.2">
      <c r="A9">
        <v>2</v>
      </c>
      <c r="B9" t="s">
        <v>568</v>
      </c>
      <c r="C9" t="s">
        <v>564</v>
      </c>
      <c r="D9" t="s">
        <v>622</v>
      </c>
      <c r="E9" s="29">
        <v>35600.4666</v>
      </c>
      <c r="F9" s="14">
        <v>30.011193300000002</v>
      </c>
      <c r="G9" s="15">
        <v>0.20669999999999999</v>
      </c>
      <c r="H9" s="16"/>
    </row>
    <row r="10" spans="1:8" ht="12.75" customHeight="1" x14ac:dyDescent="0.2">
      <c r="A10">
        <v>3</v>
      </c>
      <c r="B10" t="s">
        <v>784</v>
      </c>
      <c r="C10" t="s">
        <v>561</v>
      </c>
      <c r="D10" t="s">
        <v>622</v>
      </c>
      <c r="E10" s="29">
        <v>98332.302599999995</v>
      </c>
      <c r="F10" s="14">
        <v>27.829319999999999</v>
      </c>
      <c r="G10" s="15">
        <v>0.19159999999999999</v>
      </c>
      <c r="H10" s="16"/>
    </row>
    <row r="11" spans="1:8" ht="12.75" customHeight="1" x14ac:dyDescent="0.2">
      <c r="B11" s="19" t="s">
        <v>101</v>
      </c>
      <c r="C11" s="19"/>
      <c r="D11" s="19"/>
      <c r="E11" s="30"/>
      <c r="F11" s="20">
        <v>145.101181</v>
      </c>
      <c r="G11" s="21">
        <v>0.99919999999999998</v>
      </c>
      <c r="H11" s="22"/>
    </row>
    <row r="12" spans="1:8" ht="12.75" customHeight="1" x14ac:dyDescent="0.2">
      <c r="F12" s="14"/>
      <c r="G12" s="15"/>
      <c r="H12" s="16"/>
    </row>
    <row r="13" spans="1:8" ht="12.75" hidden="1" customHeight="1" x14ac:dyDescent="0.2">
      <c r="B13" s="17" t="s">
        <v>109</v>
      </c>
      <c r="C13" s="17"/>
      <c r="F13" s="14"/>
      <c r="G13" s="15">
        <v>0</v>
      </c>
      <c r="H13" s="16"/>
    </row>
    <row r="14" spans="1:8" ht="12.75" hidden="1" customHeight="1" x14ac:dyDescent="0.2">
      <c r="B14" s="19" t="s">
        <v>101</v>
      </c>
      <c r="C14" s="19"/>
      <c r="D14" s="19"/>
      <c r="E14" s="30"/>
      <c r="F14" s="20">
        <v>0</v>
      </c>
      <c r="G14" s="21">
        <v>0</v>
      </c>
      <c r="H14" s="22"/>
    </row>
    <row r="15" spans="1:8" ht="12.75" hidden="1" customHeight="1" x14ac:dyDescent="0.2"/>
    <row r="16" spans="1:8" ht="12.75" customHeight="1" x14ac:dyDescent="0.2">
      <c r="B16" s="17" t="s">
        <v>109</v>
      </c>
      <c r="C16" s="17"/>
      <c r="F16" s="14">
        <v>0.19852</v>
      </c>
      <c r="G16" s="15">
        <v>1.4E-3</v>
      </c>
      <c r="H16" s="16">
        <v>42614</v>
      </c>
    </row>
    <row r="17" spans="2:8" ht="12.75" customHeight="1" x14ac:dyDescent="0.2">
      <c r="B17" s="19" t="s">
        <v>101</v>
      </c>
      <c r="C17" s="19"/>
      <c r="D17" s="19"/>
      <c r="E17" s="30"/>
      <c r="F17" s="20">
        <v>0.19852</v>
      </c>
      <c r="G17" s="21">
        <v>1.4E-3</v>
      </c>
      <c r="H17" s="22"/>
    </row>
    <row r="18" spans="2:8" ht="12.75" customHeight="1" x14ac:dyDescent="0.2"/>
    <row r="19" spans="2:8" ht="12.75" customHeight="1" x14ac:dyDescent="0.2">
      <c r="B19" s="17" t="s">
        <v>110</v>
      </c>
      <c r="C19" s="17"/>
      <c r="F19" s="14"/>
      <c r="G19" s="15"/>
      <c r="H19" s="16"/>
    </row>
    <row r="20" spans="2:8" ht="12.75" customHeight="1" x14ac:dyDescent="0.2">
      <c r="B20" s="17" t="s">
        <v>111</v>
      </c>
      <c r="C20" s="17"/>
      <c r="F20" s="14">
        <v>-8.9911700000016026E-2</v>
      </c>
      <c r="G20" s="15">
        <v>-5.9999999999999995E-4</v>
      </c>
      <c r="H20" s="16"/>
    </row>
    <row r="21" spans="2:8" ht="12.75" customHeight="1" x14ac:dyDescent="0.2">
      <c r="B21" s="19" t="s">
        <v>101</v>
      </c>
      <c r="C21" s="19"/>
      <c r="D21" s="19"/>
      <c r="E21" s="30"/>
      <c r="F21" s="20">
        <v>-8.9911700000016026E-2</v>
      </c>
      <c r="G21" s="21">
        <v>-5.9999999999999995E-4</v>
      </c>
      <c r="H21" s="22"/>
    </row>
    <row r="22" spans="2:8" ht="12.75" customHeight="1" x14ac:dyDescent="0.2">
      <c r="B22" s="23" t="s">
        <v>112</v>
      </c>
      <c r="C22" s="23"/>
      <c r="D22" s="23"/>
      <c r="E22" s="31"/>
      <c r="F22" s="24">
        <v>145.20978929999998</v>
      </c>
      <c r="G22" s="25">
        <v>0.99999999999999989</v>
      </c>
      <c r="H22" s="26"/>
    </row>
    <row r="23" spans="2:8" ht="12.75" customHeight="1" x14ac:dyDescent="0.2"/>
    <row r="24" spans="2:8" ht="12.75" customHeight="1" x14ac:dyDescent="0.2">
      <c r="B24" s="17"/>
      <c r="C24" s="17"/>
    </row>
    <row r="25" spans="2:8" ht="12.75" customHeight="1" x14ac:dyDescent="0.2">
      <c r="B25" s="17"/>
      <c r="C25" s="17"/>
    </row>
    <row r="26" spans="2:8" ht="12.75" customHeight="1" x14ac:dyDescent="0.2">
      <c r="B26" s="17"/>
      <c r="C26" s="17"/>
    </row>
    <row r="27" spans="2:8" ht="12.75" customHeight="1" x14ac:dyDescent="0.2">
      <c r="B27" s="17"/>
      <c r="C27" s="17"/>
    </row>
    <row r="28" spans="2:8" ht="12.75" customHeight="1" x14ac:dyDescent="0.2">
      <c r="B28" s="17"/>
      <c r="C28" s="17"/>
    </row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I115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1.85546875" style="29" bestFit="1" customWidth="1"/>
    <col min="6" max="6" width="22.7109375" bestFit="1" customWidth="1"/>
    <col min="7" max="7" width="14" bestFit="1" customWidth="1"/>
    <col min="8" max="8" width="13.42578125" bestFit="1" customWidth="1"/>
    <col min="9" max="9" width="13.42578125" customWidth="1"/>
  </cols>
  <sheetData>
    <row r="1" spans="1:9" ht="18.75" x14ac:dyDescent="0.2">
      <c r="A1" s="2"/>
      <c r="B1" s="99" t="s">
        <v>673</v>
      </c>
      <c r="C1" s="100"/>
      <c r="D1" s="100"/>
      <c r="E1" s="100"/>
      <c r="F1" s="100"/>
      <c r="G1" s="100"/>
      <c r="H1" s="101"/>
      <c r="I1" s="66"/>
    </row>
    <row r="2" spans="1:9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  <c r="I2" s="6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6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41" t="s">
        <v>341</v>
      </c>
      <c r="I4" s="33" t="s">
        <v>7</v>
      </c>
    </row>
    <row r="5" spans="1:9" ht="12.75" customHeight="1" x14ac:dyDescent="0.2">
      <c r="F5" s="14"/>
      <c r="G5" s="15"/>
      <c r="H5" s="16"/>
      <c r="I5" s="16"/>
    </row>
    <row r="6" spans="1:9" ht="12.75" customHeight="1" x14ac:dyDescent="0.2">
      <c r="F6" s="14"/>
      <c r="G6" s="15"/>
      <c r="H6" s="16"/>
      <c r="I6" s="16"/>
    </row>
    <row r="7" spans="1:9" ht="12.75" customHeight="1" x14ac:dyDescent="0.2">
      <c r="A7" s="49"/>
      <c r="B7" s="32" t="s">
        <v>9</v>
      </c>
      <c r="C7" s="32"/>
      <c r="D7" s="49"/>
      <c r="E7" s="39"/>
      <c r="F7" s="47"/>
      <c r="G7" s="48"/>
      <c r="H7" s="50"/>
      <c r="I7" s="50"/>
    </row>
    <row r="8" spans="1:9" ht="12.75" customHeight="1" x14ac:dyDescent="0.2">
      <c r="A8" s="49"/>
      <c r="B8" s="32" t="s">
        <v>833</v>
      </c>
      <c r="C8" s="32"/>
      <c r="D8" s="49"/>
      <c r="E8" s="39"/>
      <c r="F8" s="47"/>
      <c r="G8" s="48"/>
      <c r="H8" s="48"/>
      <c r="I8" s="50"/>
    </row>
    <row r="9" spans="1:9" s="65" customFormat="1" ht="12.75" customHeight="1" x14ac:dyDescent="0.2">
      <c r="A9" s="49">
        <v>1</v>
      </c>
      <c r="B9" s="83" t="s">
        <v>343</v>
      </c>
      <c r="C9" s="83" t="s">
        <v>14</v>
      </c>
      <c r="D9" s="83" t="s">
        <v>10</v>
      </c>
      <c r="E9" s="86">
        <v>54000</v>
      </c>
      <c r="F9" s="102">
        <v>697.24800000000005</v>
      </c>
      <c r="G9" s="62">
        <v>8.5900000000000004E-2</v>
      </c>
      <c r="H9" s="81"/>
      <c r="I9" s="82"/>
    </row>
    <row r="10" spans="1:9" ht="12.75" customHeight="1" x14ac:dyDescent="0.2">
      <c r="A10" s="49">
        <v>2</v>
      </c>
      <c r="B10" s="83" t="s">
        <v>343</v>
      </c>
      <c r="C10" s="49"/>
      <c r="D10" s="49" t="s">
        <v>625</v>
      </c>
      <c r="E10" s="86">
        <v>-54000</v>
      </c>
      <c r="F10" s="47">
        <v>-700.11</v>
      </c>
      <c r="G10" s="75"/>
      <c r="H10" s="62">
        <v>-8.6300000000000002E-2</v>
      </c>
      <c r="I10" s="50">
        <v>42642</v>
      </c>
    </row>
    <row r="11" spans="1:9" ht="12.75" customHeight="1" x14ac:dyDescent="0.2">
      <c r="A11" s="49">
        <v>3</v>
      </c>
      <c r="B11" s="83" t="s">
        <v>361</v>
      </c>
      <c r="C11" s="83" t="s">
        <v>76</v>
      </c>
      <c r="D11" s="83" t="s">
        <v>23</v>
      </c>
      <c r="E11" s="86">
        <v>84000</v>
      </c>
      <c r="F11" s="102">
        <v>651.54600000000005</v>
      </c>
      <c r="G11" s="62">
        <v>8.0299999999999996E-2</v>
      </c>
      <c r="H11" s="48"/>
      <c r="I11" s="82"/>
    </row>
    <row r="12" spans="1:9" ht="12.75" customHeight="1" x14ac:dyDescent="0.2">
      <c r="A12" s="49">
        <v>4</v>
      </c>
      <c r="B12" s="83" t="s">
        <v>361</v>
      </c>
      <c r="C12" s="49"/>
      <c r="D12" s="49" t="s">
        <v>625</v>
      </c>
      <c r="E12" s="86">
        <v>-84000</v>
      </c>
      <c r="F12" s="47">
        <v>-654.36</v>
      </c>
      <c r="G12" s="75"/>
      <c r="H12" s="62">
        <v>-8.0600000000000005E-2</v>
      </c>
      <c r="I12" s="50">
        <v>42642</v>
      </c>
    </row>
    <row r="13" spans="1:9" ht="12.75" customHeight="1" x14ac:dyDescent="0.2">
      <c r="A13" s="49">
        <v>5</v>
      </c>
      <c r="B13" s="83" t="s">
        <v>345</v>
      </c>
      <c r="C13" s="83" t="s">
        <v>33</v>
      </c>
      <c r="D13" s="83" t="s">
        <v>32</v>
      </c>
      <c r="E13" s="86">
        <v>49500</v>
      </c>
      <c r="F13" s="102">
        <v>524.70000000000005</v>
      </c>
      <c r="G13" s="62">
        <v>6.4600000000000005E-2</v>
      </c>
      <c r="H13" s="48"/>
      <c r="I13" s="82"/>
    </row>
    <row r="14" spans="1:9" ht="12.75" customHeight="1" x14ac:dyDescent="0.2">
      <c r="A14" s="49">
        <v>6</v>
      </c>
      <c r="B14" s="83" t="s">
        <v>345</v>
      </c>
      <c r="C14" s="49"/>
      <c r="D14" s="49" t="s">
        <v>625</v>
      </c>
      <c r="E14" s="86">
        <v>-49500</v>
      </c>
      <c r="F14" s="47">
        <v>-526.35825</v>
      </c>
      <c r="G14" s="75"/>
      <c r="H14" s="62">
        <v>-6.4899999999999999E-2</v>
      </c>
      <c r="I14" s="50">
        <v>42642</v>
      </c>
    </row>
    <row r="15" spans="1:9" ht="12.75" customHeight="1" x14ac:dyDescent="0.2">
      <c r="A15" s="49">
        <v>7</v>
      </c>
      <c r="B15" s="83" t="s">
        <v>376</v>
      </c>
      <c r="C15" s="83" t="s">
        <v>86</v>
      </c>
      <c r="D15" s="83" t="s">
        <v>34</v>
      </c>
      <c r="E15" s="86">
        <v>215000</v>
      </c>
      <c r="F15" s="102">
        <v>487.29750000000001</v>
      </c>
      <c r="G15" s="62">
        <v>0.06</v>
      </c>
      <c r="H15" s="48"/>
      <c r="I15" s="82"/>
    </row>
    <row r="16" spans="1:9" ht="12.75" customHeight="1" x14ac:dyDescent="0.2">
      <c r="A16" s="49">
        <v>8</v>
      </c>
      <c r="B16" s="83" t="s">
        <v>376</v>
      </c>
      <c r="C16" s="49"/>
      <c r="D16" s="49" t="s">
        <v>625</v>
      </c>
      <c r="E16" s="86">
        <v>-215000</v>
      </c>
      <c r="F16" s="47">
        <v>-490.09249999999997</v>
      </c>
      <c r="G16" s="75"/>
      <c r="H16" s="62">
        <v>-6.0400000000000002E-2</v>
      </c>
      <c r="I16" s="50">
        <v>42642</v>
      </c>
    </row>
    <row r="17" spans="1:9" ht="12.75" customHeight="1" x14ac:dyDescent="0.2">
      <c r="A17" s="49">
        <v>9</v>
      </c>
      <c r="B17" s="83" t="s">
        <v>365</v>
      </c>
      <c r="C17" s="83" t="s">
        <v>53</v>
      </c>
      <c r="D17" s="83" t="s">
        <v>21</v>
      </c>
      <c r="E17" s="86">
        <v>9450</v>
      </c>
      <c r="F17" s="102">
        <v>477.56992500000001</v>
      </c>
      <c r="G17" s="62">
        <v>5.8799999999999998E-2</v>
      </c>
      <c r="H17" s="48"/>
      <c r="I17" s="82"/>
    </row>
    <row r="18" spans="1:9" ht="12.75" customHeight="1" x14ac:dyDescent="0.2">
      <c r="A18" s="49">
        <v>10</v>
      </c>
      <c r="B18" s="83" t="s">
        <v>365</v>
      </c>
      <c r="C18" s="49"/>
      <c r="D18" s="49" t="s">
        <v>625</v>
      </c>
      <c r="E18" s="86">
        <v>-9450</v>
      </c>
      <c r="F18" s="47">
        <v>-479.99385000000001</v>
      </c>
      <c r="G18" s="75"/>
      <c r="H18" s="62">
        <v>-5.91E-2</v>
      </c>
      <c r="I18" s="50">
        <v>42642</v>
      </c>
    </row>
    <row r="19" spans="1:9" ht="12.75" customHeight="1" x14ac:dyDescent="0.2">
      <c r="A19" s="49">
        <v>11</v>
      </c>
      <c r="B19" s="83" t="s">
        <v>356</v>
      </c>
      <c r="C19" s="83" t="s">
        <v>47</v>
      </c>
      <c r="D19" s="83" t="s">
        <v>25</v>
      </c>
      <c r="E19" s="86">
        <v>150000</v>
      </c>
      <c r="F19" s="102">
        <v>435.9</v>
      </c>
      <c r="G19" s="62">
        <v>5.3699999999999998E-2</v>
      </c>
      <c r="H19" s="48"/>
      <c r="I19" s="82"/>
    </row>
    <row r="20" spans="1:9" ht="12.75" customHeight="1" x14ac:dyDescent="0.2">
      <c r="A20" s="49">
        <v>12</v>
      </c>
      <c r="B20" s="83" t="s">
        <v>356</v>
      </c>
      <c r="C20" s="49"/>
      <c r="D20" s="49" t="s">
        <v>625</v>
      </c>
      <c r="E20" s="86">
        <v>-150000</v>
      </c>
      <c r="F20" s="47">
        <v>-437.92500000000001</v>
      </c>
      <c r="G20" s="75"/>
      <c r="H20" s="62">
        <v>-5.3999999999999999E-2</v>
      </c>
      <c r="I20" s="50">
        <v>42642</v>
      </c>
    </row>
    <row r="21" spans="1:9" ht="12.75" customHeight="1" x14ac:dyDescent="0.2">
      <c r="A21" s="49">
        <v>13</v>
      </c>
      <c r="B21" s="83" t="s">
        <v>344</v>
      </c>
      <c r="C21" s="83" t="s">
        <v>16</v>
      </c>
      <c r="D21" s="83" t="s">
        <v>15</v>
      </c>
      <c r="E21" s="86">
        <v>40000</v>
      </c>
      <c r="F21" s="102">
        <v>414.34</v>
      </c>
      <c r="G21" s="62">
        <v>5.0999999999999997E-2</v>
      </c>
      <c r="H21" s="48"/>
      <c r="I21" s="82"/>
    </row>
    <row r="22" spans="1:9" ht="12.75" customHeight="1" x14ac:dyDescent="0.2">
      <c r="A22" s="49">
        <v>14</v>
      </c>
      <c r="B22" s="83" t="s">
        <v>344</v>
      </c>
      <c r="C22" s="49"/>
      <c r="D22" s="49" t="s">
        <v>625</v>
      </c>
      <c r="E22" s="86">
        <v>-40000</v>
      </c>
      <c r="F22" s="47">
        <v>-416.72</v>
      </c>
      <c r="G22" s="75"/>
      <c r="H22" s="62">
        <v>-5.1299999999999998E-2</v>
      </c>
      <c r="I22" s="50">
        <v>42642</v>
      </c>
    </row>
    <row r="23" spans="1:9" ht="12.75" customHeight="1" x14ac:dyDescent="0.2">
      <c r="A23" s="49">
        <v>15</v>
      </c>
      <c r="B23" s="83" t="s">
        <v>578</v>
      </c>
      <c r="C23" s="83" t="s">
        <v>73</v>
      </c>
      <c r="D23" s="83" t="s">
        <v>19</v>
      </c>
      <c r="E23" s="86">
        <v>168000</v>
      </c>
      <c r="F23" s="102">
        <v>251.66399999999999</v>
      </c>
      <c r="G23" s="62">
        <v>3.1E-2</v>
      </c>
      <c r="H23" s="48"/>
      <c r="I23" s="82"/>
    </row>
    <row r="24" spans="1:9" ht="12.75" customHeight="1" x14ac:dyDescent="0.2">
      <c r="A24" s="49">
        <v>16</v>
      </c>
      <c r="B24" s="83" t="s">
        <v>578</v>
      </c>
      <c r="C24" s="49"/>
      <c r="D24" s="49" t="s">
        <v>625</v>
      </c>
      <c r="E24" s="86">
        <v>-168000</v>
      </c>
      <c r="F24" s="47">
        <v>-253.68</v>
      </c>
      <c r="G24" s="75"/>
      <c r="H24" s="62">
        <v>-3.1300000000000001E-2</v>
      </c>
      <c r="I24" s="50">
        <v>42642</v>
      </c>
    </row>
    <row r="25" spans="1:9" ht="12.75" customHeight="1" x14ac:dyDescent="0.2">
      <c r="A25" s="49">
        <v>17</v>
      </c>
      <c r="B25" s="83" t="s">
        <v>354</v>
      </c>
      <c r="C25" s="83" t="s">
        <v>37</v>
      </c>
      <c r="D25" s="83" t="s">
        <v>19</v>
      </c>
      <c r="E25" s="86">
        <v>34100</v>
      </c>
      <c r="F25" s="102">
        <v>247.03745000000001</v>
      </c>
      <c r="G25" s="62">
        <v>3.04E-2</v>
      </c>
      <c r="H25" s="48"/>
      <c r="I25" s="82"/>
    </row>
    <row r="26" spans="1:9" ht="12.75" customHeight="1" x14ac:dyDescent="0.2">
      <c r="A26" s="49">
        <v>18</v>
      </c>
      <c r="B26" s="83" t="s">
        <v>354</v>
      </c>
      <c r="C26" s="49"/>
      <c r="D26" s="49" t="s">
        <v>625</v>
      </c>
      <c r="E26" s="86">
        <v>-34100</v>
      </c>
      <c r="F26" s="47">
        <v>-247.90700000000001</v>
      </c>
      <c r="G26" s="75"/>
      <c r="H26" s="62">
        <v>-3.0499999999999999E-2</v>
      </c>
      <c r="I26" s="50">
        <v>42642</v>
      </c>
    </row>
    <row r="27" spans="1:9" ht="12.75" customHeight="1" x14ac:dyDescent="0.2">
      <c r="A27" s="49">
        <v>19</v>
      </c>
      <c r="B27" s="83" t="s">
        <v>743</v>
      </c>
      <c r="C27" s="83" t="s">
        <v>192</v>
      </c>
      <c r="D27" s="83" t="s">
        <v>25</v>
      </c>
      <c r="E27" s="86">
        <v>30000</v>
      </c>
      <c r="F27" s="102">
        <v>245.85</v>
      </c>
      <c r="G27" s="62">
        <v>3.0300000000000001E-2</v>
      </c>
      <c r="H27" s="48"/>
      <c r="I27" s="82"/>
    </row>
    <row r="28" spans="1:9" ht="12.75" customHeight="1" x14ac:dyDescent="0.2">
      <c r="A28" s="49">
        <v>20</v>
      </c>
      <c r="B28" s="83" t="s">
        <v>743</v>
      </c>
      <c r="C28" s="49"/>
      <c r="D28" s="49" t="s">
        <v>625</v>
      </c>
      <c r="E28" s="86">
        <v>-30000</v>
      </c>
      <c r="F28" s="47">
        <v>-246.91499999999999</v>
      </c>
      <c r="G28" s="75"/>
      <c r="H28" s="62">
        <v>-3.04E-2</v>
      </c>
      <c r="I28" s="50">
        <v>42642</v>
      </c>
    </row>
    <row r="29" spans="1:9" ht="12.75" customHeight="1" x14ac:dyDescent="0.2">
      <c r="A29" s="49">
        <v>21</v>
      </c>
      <c r="B29" s="83" t="s">
        <v>423</v>
      </c>
      <c r="C29" s="83" t="s">
        <v>142</v>
      </c>
      <c r="D29" s="83" t="s">
        <v>122</v>
      </c>
      <c r="E29" s="86">
        <v>60000</v>
      </c>
      <c r="F29" s="102">
        <v>222.06</v>
      </c>
      <c r="G29" s="62">
        <v>2.7400000000000001E-2</v>
      </c>
      <c r="H29" s="48"/>
      <c r="I29" s="82"/>
    </row>
    <row r="30" spans="1:9" ht="12.75" customHeight="1" x14ac:dyDescent="0.2">
      <c r="A30" s="49">
        <v>22</v>
      </c>
      <c r="B30" s="83" t="s">
        <v>423</v>
      </c>
      <c r="C30" s="49"/>
      <c r="D30" s="49" t="s">
        <v>625</v>
      </c>
      <c r="E30" s="86">
        <v>-60000</v>
      </c>
      <c r="F30" s="47">
        <v>-223.41</v>
      </c>
      <c r="G30" s="75"/>
      <c r="H30" s="62">
        <v>-2.75E-2</v>
      </c>
      <c r="I30" s="50">
        <v>42642</v>
      </c>
    </row>
    <row r="31" spans="1:9" ht="12.75" customHeight="1" x14ac:dyDescent="0.2">
      <c r="A31" s="49">
        <v>23</v>
      </c>
      <c r="B31" s="83" t="s">
        <v>350</v>
      </c>
      <c r="C31" s="83" t="s">
        <v>28</v>
      </c>
      <c r="D31" s="83" t="s">
        <v>25</v>
      </c>
      <c r="E31" s="86">
        <v>15500</v>
      </c>
      <c r="F31" s="102">
        <v>217.84475</v>
      </c>
      <c r="G31" s="62">
        <v>2.6800000000000001E-2</v>
      </c>
      <c r="H31" s="48"/>
      <c r="I31" s="82"/>
    </row>
    <row r="32" spans="1:9" ht="12.75" customHeight="1" x14ac:dyDescent="0.2">
      <c r="A32" s="49">
        <v>24</v>
      </c>
      <c r="B32" s="83" t="s">
        <v>350</v>
      </c>
      <c r="C32" s="49"/>
      <c r="D32" s="49" t="s">
        <v>625</v>
      </c>
      <c r="E32" s="86">
        <v>-15500</v>
      </c>
      <c r="F32" s="47">
        <v>-219.666</v>
      </c>
      <c r="G32" s="75"/>
      <c r="H32" s="62">
        <v>-2.7099999999999999E-2</v>
      </c>
      <c r="I32" s="50">
        <v>42642</v>
      </c>
    </row>
    <row r="33" spans="1:9" ht="12.75" customHeight="1" x14ac:dyDescent="0.2">
      <c r="A33" s="49">
        <v>25</v>
      </c>
      <c r="B33" s="83" t="s">
        <v>674</v>
      </c>
      <c r="C33" s="83" t="s">
        <v>675</v>
      </c>
      <c r="D33" s="83" t="s">
        <v>25</v>
      </c>
      <c r="E33" s="86">
        <v>27500</v>
      </c>
      <c r="F33" s="102">
        <v>157.58875</v>
      </c>
      <c r="G33" s="62">
        <v>1.9400000000000001E-2</v>
      </c>
      <c r="H33" s="48"/>
      <c r="I33" s="82"/>
    </row>
    <row r="34" spans="1:9" ht="12.75" customHeight="1" x14ac:dyDescent="0.2">
      <c r="A34" s="49">
        <v>26</v>
      </c>
      <c r="B34" s="83" t="s">
        <v>674</v>
      </c>
      <c r="C34" s="49"/>
      <c r="D34" s="49" t="s">
        <v>625</v>
      </c>
      <c r="E34" s="86">
        <v>-27500</v>
      </c>
      <c r="F34" s="47">
        <v>-158.68875</v>
      </c>
      <c r="G34" s="75"/>
      <c r="H34" s="62">
        <v>-1.9599999999999999E-2</v>
      </c>
      <c r="I34" s="50">
        <v>42642</v>
      </c>
    </row>
    <row r="35" spans="1:9" ht="12.75" customHeight="1" x14ac:dyDescent="0.2">
      <c r="A35" s="49">
        <v>27</v>
      </c>
      <c r="B35" s="83" t="s">
        <v>434</v>
      </c>
      <c r="C35" s="83" t="s">
        <v>151</v>
      </c>
      <c r="D35" s="83" t="s">
        <v>118</v>
      </c>
      <c r="E35" s="86">
        <v>133000</v>
      </c>
      <c r="F35" s="102">
        <v>131.2045</v>
      </c>
      <c r="G35" s="62">
        <v>1.6199999999999999E-2</v>
      </c>
      <c r="H35" s="48"/>
      <c r="I35" s="82"/>
    </row>
    <row r="36" spans="1:9" ht="12.75" customHeight="1" x14ac:dyDescent="0.2">
      <c r="A36" s="49">
        <v>28</v>
      </c>
      <c r="B36" s="83" t="s">
        <v>434</v>
      </c>
      <c r="C36" s="49"/>
      <c r="D36" s="49" t="s">
        <v>625</v>
      </c>
      <c r="E36" s="86">
        <v>-133000</v>
      </c>
      <c r="F36" s="47">
        <v>-131.6035</v>
      </c>
      <c r="G36" s="75"/>
      <c r="H36" s="62">
        <v>-1.6199999999999999E-2</v>
      </c>
      <c r="I36" s="50">
        <v>42642</v>
      </c>
    </row>
    <row r="37" spans="1:9" ht="12.75" customHeight="1" x14ac:dyDescent="0.2">
      <c r="A37" s="49">
        <v>29</v>
      </c>
      <c r="B37" s="83" t="s">
        <v>695</v>
      </c>
      <c r="C37" s="83" t="s">
        <v>696</v>
      </c>
      <c r="D37" s="83" t="s">
        <v>25</v>
      </c>
      <c r="E37" s="86">
        <v>158400</v>
      </c>
      <c r="F37" s="102">
        <v>100.1088</v>
      </c>
      <c r="G37" s="62">
        <v>1.23E-2</v>
      </c>
      <c r="H37" s="48"/>
      <c r="I37" s="82"/>
    </row>
    <row r="38" spans="1:9" ht="12.75" customHeight="1" x14ac:dyDescent="0.2">
      <c r="A38" s="49">
        <v>30</v>
      </c>
      <c r="B38" s="83" t="s">
        <v>695</v>
      </c>
      <c r="C38" s="49"/>
      <c r="D38" s="49" t="s">
        <v>625</v>
      </c>
      <c r="E38" s="86">
        <v>-158400</v>
      </c>
      <c r="F38" s="47">
        <v>-100.6632</v>
      </c>
      <c r="G38" s="75"/>
      <c r="H38" s="62">
        <v>-1.24E-2</v>
      </c>
      <c r="I38" s="50">
        <v>42642</v>
      </c>
    </row>
    <row r="39" spans="1:9" ht="12.75" customHeight="1" x14ac:dyDescent="0.2">
      <c r="A39" s="49">
        <v>31</v>
      </c>
      <c r="B39" s="83" t="s">
        <v>373</v>
      </c>
      <c r="C39" s="83" t="s">
        <v>65</v>
      </c>
      <c r="D39" s="83" t="s">
        <v>23</v>
      </c>
      <c r="E39" s="86">
        <v>10500</v>
      </c>
      <c r="F39" s="102">
        <v>83.039249999999996</v>
      </c>
      <c r="G39" s="62">
        <v>1.0200000000000001E-2</v>
      </c>
      <c r="H39" s="48"/>
      <c r="I39" s="82"/>
    </row>
    <row r="40" spans="1:9" ht="12.75" customHeight="1" x14ac:dyDescent="0.2">
      <c r="A40" s="49">
        <v>32</v>
      </c>
      <c r="B40" s="83" t="s">
        <v>373</v>
      </c>
      <c r="C40" s="49"/>
      <c r="D40" s="49" t="s">
        <v>625</v>
      </c>
      <c r="E40" s="86">
        <v>-10500</v>
      </c>
      <c r="F40" s="47">
        <v>-83.548500000000004</v>
      </c>
      <c r="G40" s="75"/>
      <c r="H40" s="62">
        <v>-1.03E-2</v>
      </c>
      <c r="I40" s="50">
        <v>42642</v>
      </c>
    </row>
    <row r="41" spans="1:9" ht="12.75" customHeight="1" x14ac:dyDescent="0.2">
      <c r="A41" s="49">
        <v>33</v>
      </c>
      <c r="B41" s="83" t="s">
        <v>735</v>
      </c>
      <c r="C41" s="83" t="s">
        <v>736</v>
      </c>
      <c r="D41" s="83" t="s">
        <v>27</v>
      </c>
      <c r="E41" s="86">
        <v>21000</v>
      </c>
      <c r="F41" s="102">
        <v>75.537000000000006</v>
      </c>
      <c r="G41" s="62">
        <v>9.2999999999999992E-3</v>
      </c>
      <c r="H41" s="48"/>
      <c r="I41" s="82"/>
    </row>
    <row r="42" spans="1:9" ht="12.75" customHeight="1" x14ac:dyDescent="0.2">
      <c r="A42" s="49">
        <v>34</v>
      </c>
      <c r="B42" s="83" t="s">
        <v>735</v>
      </c>
      <c r="C42" s="49"/>
      <c r="D42" s="49" t="s">
        <v>625</v>
      </c>
      <c r="E42" s="86">
        <v>-21000</v>
      </c>
      <c r="F42" s="47">
        <v>-75.936000000000007</v>
      </c>
      <c r="G42" s="75"/>
      <c r="H42" s="62">
        <v>-9.4000000000000004E-3</v>
      </c>
      <c r="I42" s="50">
        <v>42642</v>
      </c>
    </row>
    <row r="43" spans="1:9" ht="12.75" customHeight="1" x14ac:dyDescent="0.2">
      <c r="A43" s="49">
        <v>35</v>
      </c>
      <c r="B43" s="83" t="s">
        <v>374</v>
      </c>
      <c r="C43" s="83" t="s">
        <v>20</v>
      </c>
      <c r="D43" s="83" t="s">
        <v>15</v>
      </c>
      <c r="E43" s="86">
        <v>3000</v>
      </c>
      <c r="F43" s="102">
        <v>75.338999999999999</v>
      </c>
      <c r="G43" s="62">
        <v>9.2999999999999992E-3</v>
      </c>
      <c r="H43" s="48"/>
      <c r="I43" s="82"/>
    </row>
    <row r="44" spans="1:9" ht="12.75" customHeight="1" x14ac:dyDescent="0.2">
      <c r="A44" s="49">
        <v>36</v>
      </c>
      <c r="B44" s="83" t="s">
        <v>374</v>
      </c>
      <c r="C44" s="49"/>
      <c r="D44" s="49" t="s">
        <v>625</v>
      </c>
      <c r="E44" s="86">
        <v>-3000</v>
      </c>
      <c r="F44" s="47">
        <v>-75.915000000000006</v>
      </c>
      <c r="G44" s="75"/>
      <c r="H44" s="62">
        <v>-9.4000000000000004E-3</v>
      </c>
      <c r="I44" s="50">
        <v>42642</v>
      </c>
    </row>
    <row r="45" spans="1:9" ht="12.75" customHeight="1" x14ac:dyDescent="0.2">
      <c r="A45" s="49">
        <v>37</v>
      </c>
      <c r="B45" s="83" t="s">
        <v>387</v>
      </c>
      <c r="C45" s="83" t="s">
        <v>81</v>
      </c>
      <c r="D45" s="83" t="s">
        <v>29</v>
      </c>
      <c r="E45" s="86">
        <v>4000</v>
      </c>
      <c r="F45" s="102">
        <v>60.518000000000001</v>
      </c>
      <c r="G45" s="62">
        <v>7.4999999999999997E-3</v>
      </c>
      <c r="H45" s="48"/>
      <c r="I45" s="82"/>
    </row>
    <row r="46" spans="1:9" ht="12.75" customHeight="1" x14ac:dyDescent="0.2">
      <c r="A46" s="49">
        <v>38</v>
      </c>
      <c r="B46" s="83" t="s">
        <v>387</v>
      </c>
      <c r="C46" s="49"/>
      <c r="D46" s="49" t="s">
        <v>625</v>
      </c>
      <c r="E46" s="86">
        <v>-4000</v>
      </c>
      <c r="F46" s="47">
        <v>-60.771999999999998</v>
      </c>
      <c r="G46" s="75"/>
      <c r="H46" s="62">
        <v>-7.4999999999999997E-3</v>
      </c>
      <c r="I46" s="50">
        <v>42642</v>
      </c>
    </row>
    <row r="47" spans="1:9" ht="12.75" customHeight="1" x14ac:dyDescent="0.2">
      <c r="A47" s="49">
        <v>39</v>
      </c>
      <c r="B47" s="83" t="s">
        <v>359</v>
      </c>
      <c r="C47" s="83" t="s">
        <v>79</v>
      </c>
      <c r="D47" s="83" t="s">
        <v>36</v>
      </c>
      <c r="E47" s="86">
        <v>11200</v>
      </c>
      <c r="F47" s="102">
        <v>58.9176</v>
      </c>
      <c r="G47" s="62">
        <v>7.3000000000000001E-3</v>
      </c>
      <c r="H47" s="48"/>
      <c r="I47" s="82"/>
    </row>
    <row r="48" spans="1:9" ht="12.75" customHeight="1" x14ac:dyDescent="0.2">
      <c r="A48" s="49">
        <v>40</v>
      </c>
      <c r="B48" s="83" t="s">
        <v>359</v>
      </c>
      <c r="C48" s="49"/>
      <c r="D48" s="49" t="s">
        <v>625</v>
      </c>
      <c r="E48" s="86">
        <v>-11200</v>
      </c>
      <c r="F48" s="47">
        <v>-59.365600000000001</v>
      </c>
      <c r="G48" s="75"/>
      <c r="H48" s="62">
        <v>-7.3000000000000001E-3</v>
      </c>
      <c r="I48" s="50">
        <v>42642</v>
      </c>
    </row>
    <row r="49" spans="1:9" ht="12.75" customHeight="1" x14ac:dyDescent="0.2">
      <c r="A49" s="49">
        <v>41</v>
      </c>
      <c r="B49" s="83" t="s">
        <v>658</v>
      </c>
      <c r="C49" s="83" t="s">
        <v>659</v>
      </c>
      <c r="D49" s="83" t="s">
        <v>115</v>
      </c>
      <c r="E49" s="86">
        <v>14000</v>
      </c>
      <c r="F49" s="102">
        <v>27.881</v>
      </c>
      <c r="G49" s="62">
        <v>3.3999999999999998E-3</v>
      </c>
      <c r="H49" s="48"/>
      <c r="I49" s="82"/>
    </row>
    <row r="50" spans="1:9" ht="12.75" customHeight="1" x14ac:dyDescent="0.2">
      <c r="A50" s="49">
        <v>42</v>
      </c>
      <c r="B50" s="83" t="s">
        <v>658</v>
      </c>
      <c r="C50" s="49"/>
      <c r="D50" s="49" t="s">
        <v>625</v>
      </c>
      <c r="E50" s="86">
        <v>-14000</v>
      </c>
      <c r="F50" s="47">
        <v>-28.097999999999999</v>
      </c>
      <c r="G50" s="75"/>
      <c r="H50" s="62">
        <v>-3.5000000000000001E-3</v>
      </c>
      <c r="I50" s="50">
        <v>42642</v>
      </c>
    </row>
    <row r="51" spans="1:9" ht="12.75" customHeight="1" x14ac:dyDescent="0.2">
      <c r="A51" s="49">
        <v>43</v>
      </c>
      <c r="B51" s="83" t="s">
        <v>411</v>
      </c>
      <c r="C51" s="83" t="s">
        <v>126</v>
      </c>
      <c r="D51" s="83" t="s">
        <v>27</v>
      </c>
      <c r="E51" s="86">
        <v>2400</v>
      </c>
      <c r="F51" s="102">
        <v>27.7896</v>
      </c>
      <c r="G51" s="62">
        <v>3.3999999999999998E-3</v>
      </c>
      <c r="H51" s="48"/>
      <c r="I51" s="82"/>
    </row>
    <row r="52" spans="1:9" ht="12.75" customHeight="1" x14ac:dyDescent="0.2">
      <c r="A52" s="49">
        <v>44</v>
      </c>
      <c r="B52" s="83" t="s">
        <v>411</v>
      </c>
      <c r="C52" s="49"/>
      <c r="D52" s="49" t="s">
        <v>625</v>
      </c>
      <c r="E52" s="86">
        <v>-2400</v>
      </c>
      <c r="F52" s="47">
        <v>-27.942</v>
      </c>
      <c r="G52" s="75"/>
      <c r="H52" s="62">
        <v>-3.3999999999999998E-3</v>
      </c>
      <c r="I52" s="50">
        <v>42642</v>
      </c>
    </row>
    <row r="53" spans="1:9" ht="12.75" customHeight="1" x14ac:dyDescent="0.2">
      <c r="B53" s="19" t="s">
        <v>101</v>
      </c>
      <c r="C53" s="19"/>
      <c r="D53" s="19"/>
      <c r="E53" s="30"/>
      <c r="F53" s="20">
        <v>5670.9811250000012</v>
      </c>
      <c r="G53" s="21">
        <v>0.69849999999999968</v>
      </c>
      <c r="H53" s="21">
        <v>-0.70239999999999958</v>
      </c>
      <c r="I53" s="22"/>
    </row>
    <row r="54" spans="1:9" ht="12.75" customHeight="1" x14ac:dyDescent="0.2">
      <c r="F54" s="47"/>
      <c r="G54" s="15"/>
      <c r="H54" s="16"/>
      <c r="I54" s="16"/>
    </row>
    <row r="55" spans="1:9" s="49" customFormat="1" ht="12.75" customHeight="1" x14ac:dyDescent="0.2">
      <c r="A55"/>
      <c r="B55" s="17" t="s">
        <v>107</v>
      </c>
      <c r="C55" s="17"/>
      <c r="D55"/>
      <c r="E55" s="29"/>
      <c r="F55" s="14"/>
      <c r="G55" s="15"/>
      <c r="H55" s="16"/>
      <c r="I55" s="16"/>
    </row>
    <row r="56" spans="1:9" s="49" customFormat="1" ht="12.75" customHeight="1" x14ac:dyDescent="0.2">
      <c r="A56"/>
      <c r="B56" s="17" t="s">
        <v>573</v>
      </c>
      <c r="C56" s="17"/>
      <c r="D56"/>
      <c r="E56" s="29"/>
      <c r="F56" s="14"/>
      <c r="G56" s="15"/>
      <c r="H56" s="16"/>
      <c r="I56" s="16"/>
    </row>
    <row r="57" spans="1:9" s="49" customFormat="1" ht="12.75" customHeight="1" x14ac:dyDescent="0.2">
      <c r="A57">
        <v>45</v>
      </c>
      <c r="B57" t="s">
        <v>490</v>
      </c>
      <c r="C57" t="s">
        <v>778</v>
      </c>
      <c r="D57" t="s">
        <v>202</v>
      </c>
      <c r="E57" s="29">
        <v>100</v>
      </c>
      <c r="F57" s="14">
        <v>497.2</v>
      </c>
      <c r="G57" s="15">
        <v>6.13E-2</v>
      </c>
      <c r="H57" s="16"/>
      <c r="I57" s="16">
        <v>42640</v>
      </c>
    </row>
    <row r="58" spans="1:9" s="49" customFormat="1" ht="12.75" customHeight="1" x14ac:dyDescent="0.2">
      <c r="A58">
        <v>46</v>
      </c>
      <c r="B58" t="s">
        <v>484</v>
      </c>
      <c r="C58" t="s">
        <v>707</v>
      </c>
      <c r="D58" t="s">
        <v>480</v>
      </c>
      <c r="E58" s="29">
        <v>60</v>
      </c>
      <c r="F58" s="14">
        <v>299.29169999999999</v>
      </c>
      <c r="G58" s="15">
        <v>3.6900000000000002E-2</v>
      </c>
      <c r="H58" s="16"/>
      <c r="I58" s="16">
        <v>42625</v>
      </c>
    </row>
    <row r="59" spans="1:9" ht="12.75" customHeight="1" x14ac:dyDescent="0.2">
      <c r="B59" s="19" t="s">
        <v>101</v>
      </c>
      <c r="C59" s="19"/>
      <c r="D59" s="19"/>
      <c r="E59" s="30"/>
      <c r="F59" s="20">
        <v>796.49170000000004</v>
      </c>
      <c r="G59" s="21">
        <v>9.820000000000001E-2</v>
      </c>
      <c r="H59" s="22"/>
      <c r="I59" s="22"/>
    </row>
    <row r="60" spans="1:9" ht="12.75" customHeight="1" x14ac:dyDescent="0.2">
      <c r="F60" s="47"/>
      <c r="G60" s="15"/>
      <c r="H60" s="16"/>
      <c r="I60" s="16"/>
    </row>
    <row r="61" spans="1:9" ht="12.75" customHeight="1" x14ac:dyDescent="0.2">
      <c r="B61" s="17" t="s">
        <v>108</v>
      </c>
      <c r="C61" s="17"/>
      <c r="F61" s="14"/>
      <c r="G61" s="15"/>
      <c r="H61" s="16"/>
      <c r="I61" s="34"/>
    </row>
    <row r="62" spans="1:9" ht="12.75" customHeight="1" x14ac:dyDescent="0.2">
      <c r="A62">
        <v>47</v>
      </c>
      <c r="B62" t="s">
        <v>785</v>
      </c>
      <c r="C62" t="s">
        <v>786</v>
      </c>
      <c r="D62" t="s">
        <v>622</v>
      </c>
      <c r="E62" s="29">
        <v>64845.049599999998</v>
      </c>
      <c r="F62" s="14">
        <v>984.63939629999993</v>
      </c>
      <c r="G62" s="15">
        <v>0.12130000000000001</v>
      </c>
      <c r="H62" s="16"/>
      <c r="I62" s="34"/>
    </row>
    <row r="63" spans="1:9" ht="12.75" customHeight="1" x14ac:dyDescent="0.2">
      <c r="A63">
        <v>48</v>
      </c>
      <c r="B63" t="s">
        <v>787</v>
      </c>
      <c r="C63" t="s">
        <v>788</v>
      </c>
      <c r="D63" t="s">
        <v>622</v>
      </c>
      <c r="E63" s="29">
        <v>13340.807699999999</v>
      </c>
      <c r="F63" s="14">
        <v>203.18673140000001</v>
      </c>
      <c r="G63" s="15">
        <v>2.5000000000000001E-2</v>
      </c>
      <c r="H63" s="16"/>
      <c r="I63" s="34"/>
    </row>
    <row r="64" spans="1:9" ht="12.75" customHeight="1" x14ac:dyDescent="0.2">
      <c r="B64" s="19" t="s">
        <v>101</v>
      </c>
      <c r="C64" s="19"/>
      <c r="D64" s="19"/>
      <c r="E64" s="30"/>
      <c r="F64" s="20">
        <v>1187.8261276999999</v>
      </c>
      <c r="G64" s="21">
        <v>0.14630000000000001</v>
      </c>
      <c r="H64" s="22"/>
      <c r="I64" s="22"/>
    </row>
    <row r="65" spans="2:9" ht="12.75" customHeight="1" x14ac:dyDescent="0.2">
      <c r="F65" s="47"/>
      <c r="G65" s="15"/>
      <c r="H65" s="16"/>
      <c r="I65" s="16"/>
    </row>
    <row r="66" spans="2:9" ht="12.75" customHeight="1" x14ac:dyDescent="0.2">
      <c r="B66" s="17" t="s">
        <v>109</v>
      </c>
      <c r="C66" s="17"/>
      <c r="F66" s="14">
        <v>400.89334000000002</v>
      </c>
      <c r="G66" s="15">
        <v>4.9399999999999999E-2</v>
      </c>
      <c r="H66" s="16"/>
      <c r="I66" s="16">
        <v>42614</v>
      </c>
    </row>
    <row r="67" spans="2:9" ht="12.75" customHeight="1" x14ac:dyDescent="0.2">
      <c r="B67" s="19" t="s">
        <v>101</v>
      </c>
      <c r="C67" s="19"/>
      <c r="D67" s="19"/>
      <c r="E67" s="30"/>
      <c r="F67" s="20">
        <v>400.89334000000002</v>
      </c>
      <c r="G67" s="21">
        <v>4.9399999999999999E-2</v>
      </c>
      <c r="H67" s="22"/>
      <c r="I67" s="22"/>
    </row>
    <row r="68" spans="2:9" ht="12.75" customHeight="1" x14ac:dyDescent="0.2">
      <c r="F68" s="14"/>
      <c r="G68" s="15"/>
      <c r="H68" s="16"/>
      <c r="I68" s="16"/>
    </row>
    <row r="69" spans="2:9" ht="12.75" customHeight="1" x14ac:dyDescent="0.2">
      <c r="B69" s="17" t="s">
        <v>110</v>
      </c>
      <c r="C69" s="17"/>
      <c r="F69" s="14"/>
      <c r="G69" s="15"/>
      <c r="H69" s="16"/>
      <c r="I69" s="16"/>
    </row>
    <row r="70" spans="2:9" ht="12.75" customHeight="1" x14ac:dyDescent="0.2">
      <c r="B70" s="17" t="s">
        <v>111</v>
      </c>
      <c r="C70" s="17"/>
      <c r="F70" s="14">
        <v>60.295672000000195</v>
      </c>
      <c r="G70" s="48">
        <v>7.6E-3</v>
      </c>
      <c r="H70" s="16"/>
      <c r="I70" s="16"/>
    </row>
    <row r="71" spans="2:9" ht="12.75" customHeight="1" x14ac:dyDescent="0.2">
      <c r="B71" s="19" t="s">
        <v>101</v>
      </c>
      <c r="C71" s="19"/>
      <c r="D71" s="19"/>
      <c r="E71" s="30"/>
      <c r="F71" s="20">
        <v>60.295672000000195</v>
      </c>
      <c r="G71" s="21">
        <v>7.6E-3</v>
      </c>
      <c r="H71" s="22"/>
      <c r="I71" s="22"/>
    </row>
    <row r="72" spans="2:9" ht="12.75" customHeight="1" x14ac:dyDescent="0.2">
      <c r="B72" s="23" t="s">
        <v>112</v>
      </c>
      <c r="C72" s="23"/>
      <c r="D72" s="23"/>
      <c r="E72" s="31"/>
      <c r="F72" s="24">
        <v>8116.4879647000007</v>
      </c>
      <c r="G72" s="25">
        <v>0.99999999999999978</v>
      </c>
      <c r="H72" s="26"/>
      <c r="I72" s="26"/>
    </row>
    <row r="73" spans="2:9" ht="12.75" customHeight="1" x14ac:dyDescent="0.2">
      <c r="F73" s="42"/>
    </row>
    <row r="74" spans="2:9" ht="12.75" customHeight="1" x14ac:dyDescent="0.2">
      <c r="B74" s="17" t="s">
        <v>339</v>
      </c>
      <c r="C74" s="17"/>
    </row>
    <row r="75" spans="2:9" ht="12.75" customHeight="1" x14ac:dyDescent="0.2">
      <c r="B75" s="17" t="s">
        <v>336</v>
      </c>
      <c r="C75" s="17"/>
      <c r="G75" s="15"/>
    </row>
    <row r="76" spans="2:9" ht="12.75" customHeight="1" x14ac:dyDescent="0.2">
      <c r="B76" s="17"/>
      <c r="C76" s="17"/>
    </row>
    <row r="77" spans="2:9" ht="12.75" customHeight="1" x14ac:dyDescent="0.2">
      <c r="B77" s="17"/>
      <c r="C77" s="17"/>
    </row>
    <row r="78" spans="2:9" x14ac:dyDescent="0.2">
      <c r="E78"/>
    </row>
    <row r="79" spans="2:9" x14ac:dyDescent="0.2">
      <c r="E79"/>
    </row>
    <row r="80" spans="2:9" x14ac:dyDescent="0.2">
      <c r="E80"/>
    </row>
    <row r="81" spans="5:5" x14ac:dyDescent="0.2">
      <c r="E81"/>
    </row>
    <row r="82" spans="5:5" x14ac:dyDescent="0.2">
      <c r="E82"/>
    </row>
    <row r="83" spans="5:5" x14ac:dyDescent="0.2">
      <c r="E83"/>
    </row>
    <row r="84" spans="5:5" x14ac:dyDescent="0.2">
      <c r="E84"/>
    </row>
    <row r="85" spans="5:5" x14ac:dyDescent="0.2">
      <c r="E85"/>
    </row>
    <row r="86" spans="5:5" x14ac:dyDescent="0.2">
      <c r="E86"/>
    </row>
    <row r="87" spans="5:5" x14ac:dyDescent="0.2">
      <c r="E87"/>
    </row>
    <row r="88" spans="5:5" x14ac:dyDescent="0.2">
      <c r="E88"/>
    </row>
    <row r="89" spans="5:5" x14ac:dyDescent="0.2">
      <c r="E89"/>
    </row>
    <row r="90" spans="5:5" x14ac:dyDescent="0.2">
      <c r="E90"/>
    </row>
    <row r="91" spans="5:5" x14ac:dyDescent="0.2">
      <c r="E91"/>
    </row>
    <row r="92" spans="5:5" x14ac:dyDescent="0.2">
      <c r="E92"/>
    </row>
    <row r="93" spans="5:5" x14ac:dyDescent="0.2">
      <c r="E93"/>
    </row>
    <row r="94" spans="5:5" x14ac:dyDescent="0.2">
      <c r="E94"/>
    </row>
    <row r="95" spans="5:5" x14ac:dyDescent="0.2">
      <c r="E95"/>
    </row>
    <row r="96" spans="5:5" x14ac:dyDescent="0.2">
      <c r="E96"/>
    </row>
    <row r="97" spans="5:5" x14ac:dyDescent="0.2">
      <c r="E97"/>
    </row>
    <row r="98" spans="5:5" x14ac:dyDescent="0.2">
      <c r="E98"/>
    </row>
    <row r="99" spans="5:5" x14ac:dyDescent="0.2">
      <c r="E99"/>
    </row>
    <row r="100" spans="5:5" x14ac:dyDescent="0.2">
      <c r="E100"/>
    </row>
    <row r="101" spans="5:5" x14ac:dyDescent="0.2">
      <c r="E101"/>
    </row>
    <row r="102" spans="5:5" x14ac:dyDescent="0.2">
      <c r="E102"/>
    </row>
    <row r="103" spans="5:5" x14ac:dyDescent="0.2">
      <c r="E103"/>
    </row>
    <row r="104" spans="5:5" x14ac:dyDescent="0.2">
      <c r="E104"/>
    </row>
    <row r="105" spans="5:5" x14ac:dyDescent="0.2">
      <c r="E105"/>
    </row>
    <row r="106" spans="5:5" x14ac:dyDescent="0.2">
      <c r="E106"/>
    </row>
    <row r="107" spans="5:5" x14ac:dyDescent="0.2">
      <c r="E107"/>
    </row>
    <row r="108" spans="5:5" x14ac:dyDescent="0.2">
      <c r="E108"/>
    </row>
    <row r="109" spans="5:5" x14ac:dyDescent="0.2">
      <c r="E109"/>
    </row>
    <row r="110" spans="5:5" x14ac:dyDescent="0.2">
      <c r="E110"/>
    </row>
    <row r="111" spans="5:5" x14ac:dyDescent="0.2">
      <c r="E111"/>
    </row>
    <row r="112" spans="5:5" x14ac:dyDescent="0.2">
      <c r="E112"/>
    </row>
    <row r="113" spans="5:5" x14ac:dyDescent="0.2">
      <c r="E113"/>
    </row>
    <row r="114" spans="5:5" x14ac:dyDescent="0.2">
      <c r="E114"/>
    </row>
    <row r="115" spans="5:5" x14ac:dyDescent="0.2">
      <c r="E115"/>
    </row>
  </sheetData>
  <sheetProtection password="C870" sheet="1" objects="1" scenarios="1"/>
  <sortState ref="B32:I51">
    <sortCondition ref="F32:F51"/>
  </sortState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25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153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405</v>
      </c>
      <c r="C9" t="s">
        <v>117</v>
      </c>
      <c r="D9" t="s">
        <v>27</v>
      </c>
      <c r="E9" s="29">
        <v>83460</v>
      </c>
      <c r="F9" s="14">
        <v>765.36992999999995</v>
      </c>
      <c r="G9" s="15">
        <v>6.5000000000000002E-2</v>
      </c>
      <c r="H9" s="16"/>
    </row>
    <row r="10" spans="1:8" ht="12.75" customHeight="1" x14ac:dyDescent="0.2">
      <c r="A10">
        <v>2</v>
      </c>
      <c r="B10" t="s">
        <v>414</v>
      </c>
      <c r="C10" t="s">
        <v>128</v>
      </c>
      <c r="D10" t="s">
        <v>21</v>
      </c>
      <c r="E10" s="29">
        <v>21600</v>
      </c>
      <c r="F10" s="14">
        <v>764.9316</v>
      </c>
      <c r="G10" s="15">
        <v>6.4899999999999999E-2</v>
      </c>
      <c r="H10" s="16"/>
    </row>
    <row r="11" spans="1:8" ht="12.75" customHeight="1" x14ac:dyDescent="0.2">
      <c r="A11">
        <v>3</v>
      </c>
      <c r="B11" t="s">
        <v>17</v>
      </c>
      <c r="C11" t="s">
        <v>18</v>
      </c>
      <c r="D11" t="s">
        <v>10</v>
      </c>
      <c r="E11" s="29">
        <v>210600</v>
      </c>
      <c r="F11" s="14">
        <v>531.76499999999999</v>
      </c>
      <c r="G11" s="15">
        <v>4.5100000000000001E-2</v>
      </c>
      <c r="H11" s="16"/>
    </row>
    <row r="12" spans="1:8" ht="12.75" customHeight="1" x14ac:dyDescent="0.2">
      <c r="A12">
        <v>4</v>
      </c>
      <c r="B12" t="s">
        <v>418</v>
      </c>
      <c r="C12" t="s">
        <v>135</v>
      </c>
      <c r="D12" t="s">
        <v>32</v>
      </c>
      <c r="E12" s="29">
        <v>76620</v>
      </c>
      <c r="F12" s="14">
        <v>461.71212000000003</v>
      </c>
      <c r="G12" s="15">
        <v>3.9199999999999999E-2</v>
      </c>
      <c r="H12" s="16"/>
    </row>
    <row r="13" spans="1:8" ht="12.75" customHeight="1" x14ac:dyDescent="0.2">
      <c r="A13">
        <v>5</v>
      </c>
      <c r="B13" t="s">
        <v>391</v>
      </c>
      <c r="C13" t="s">
        <v>95</v>
      </c>
      <c r="D13" t="s">
        <v>32</v>
      </c>
      <c r="E13" s="29">
        <v>37500</v>
      </c>
      <c r="F13" s="14">
        <v>457.01249999999999</v>
      </c>
      <c r="G13" s="15">
        <v>3.8800000000000001E-2</v>
      </c>
      <c r="H13" s="16"/>
    </row>
    <row r="14" spans="1:8" ht="12.75" customHeight="1" x14ac:dyDescent="0.2">
      <c r="A14">
        <v>6</v>
      </c>
      <c r="B14" t="s">
        <v>343</v>
      </c>
      <c r="C14" t="s">
        <v>14</v>
      </c>
      <c r="D14" t="s">
        <v>10</v>
      </c>
      <c r="E14" s="29">
        <v>32300</v>
      </c>
      <c r="F14" s="14">
        <v>417.05759999999998</v>
      </c>
      <c r="G14" s="15">
        <v>3.5400000000000001E-2</v>
      </c>
      <c r="H14" s="16"/>
    </row>
    <row r="15" spans="1:8" ht="12.75" customHeight="1" x14ac:dyDescent="0.2">
      <c r="A15">
        <v>7</v>
      </c>
      <c r="B15" t="s">
        <v>438</v>
      </c>
      <c r="C15" t="s">
        <v>160</v>
      </c>
      <c r="D15" t="s">
        <v>19</v>
      </c>
      <c r="E15" s="29">
        <v>24300</v>
      </c>
      <c r="F15" s="14">
        <v>404.55855000000003</v>
      </c>
      <c r="G15" s="15">
        <v>3.4299999999999997E-2</v>
      </c>
      <c r="H15" s="16"/>
    </row>
    <row r="16" spans="1:8" ht="12.75" customHeight="1" x14ac:dyDescent="0.2">
      <c r="A16">
        <v>8</v>
      </c>
      <c r="B16" t="s">
        <v>355</v>
      </c>
      <c r="C16" t="s">
        <v>49</v>
      </c>
      <c r="D16" t="s">
        <v>27</v>
      </c>
      <c r="E16" s="29">
        <v>143850</v>
      </c>
      <c r="F16" s="14">
        <v>374.08192500000001</v>
      </c>
      <c r="G16" s="15">
        <v>3.1699999999999999E-2</v>
      </c>
      <c r="H16" s="16"/>
    </row>
    <row r="17" spans="1:8" ht="12.75" customHeight="1" x14ac:dyDescent="0.2">
      <c r="A17">
        <v>9</v>
      </c>
      <c r="B17" t="s">
        <v>365</v>
      </c>
      <c r="C17" t="s">
        <v>53</v>
      </c>
      <c r="D17" t="s">
        <v>21</v>
      </c>
      <c r="E17" s="29">
        <v>6876</v>
      </c>
      <c r="F17" s="14">
        <v>347.48897399999998</v>
      </c>
      <c r="G17" s="15">
        <v>2.9499999999999998E-2</v>
      </c>
      <c r="H17" s="16"/>
    </row>
    <row r="18" spans="1:8" ht="12.75" customHeight="1" x14ac:dyDescent="0.2">
      <c r="A18">
        <v>10</v>
      </c>
      <c r="B18" t="s">
        <v>437</v>
      </c>
      <c r="C18" t="s">
        <v>155</v>
      </c>
      <c r="D18" t="s">
        <v>21</v>
      </c>
      <c r="E18" s="29">
        <v>23850</v>
      </c>
      <c r="F18" s="14">
        <v>333.14872500000001</v>
      </c>
      <c r="G18" s="15">
        <v>2.8299999999999999E-2</v>
      </c>
      <c r="H18" s="16"/>
    </row>
    <row r="19" spans="1:8" ht="12.75" customHeight="1" x14ac:dyDescent="0.2">
      <c r="A19">
        <v>11</v>
      </c>
      <c r="B19" t="s">
        <v>351</v>
      </c>
      <c r="C19" t="s">
        <v>42</v>
      </c>
      <c r="D19" t="s">
        <v>21</v>
      </c>
      <c r="E19" s="29">
        <v>10800</v>
      </c>
      <c r="F19" s="14">
        <v>321.678</v>
      </c>
      <c r="G19" s="15">
        <v>2.7300000000000001E-2</v>
      </c>
      <c r="H19" s="16"/>
    </row>
    <row r="20" spans="1:8" ht="12.75" customHeight="1" x14ac:dyDescent="0.2">
      <c r="A20">
        <v>12</v>
      </c>
      <c r="B20" t="s">
        <v>433</v>
      </c>
      <c r="C20" t="s">
        <v>150</v>
      </c>
      <c r="D20" t="s">
        <v>27</v>
      </c>
      <c r="E20" s="29">
        <v>33708</v>
      </c>
      <c r="F20" s="14">
        <v>319.66981800000002</v>
      </c>
      <c r="G20" s="15">
        <v>2.7099999999999999E-2</v>
      </c>
      <c r="H20" s="16"/>
    </row>
    <row r="21" spans="1:8" ht="12.75" customHeight="1" x14ac:dyDescent="0.2">
      <c r="A21">
        <v>13</v>
      </c>
      <c r="B21" t="s">
        <v>581</v>
      </c>
      <c r="C21" t="s">
        <v>154</v>
      </c>
      <c r="D21" t="s">
        <v>25</v>
      </c>
      <c r="E21" s="29">
        <v>17400</v>
      </c>
      <c r="F21" s="14">
        <v>314.63549999999998</v>
      </c>
      <c r="G21" s="15">
        <v>2.6700000000000002E-2</v>
      </c>
      <c r="H21" s="16"/>
    </row>
    <row r="22" spans="1:8" ht="12.75" customHeight="1" x14ac:dyDescent="0.2">
      <c r="A22">
        <v>14</v>
      </c>
      <c r="B22" t="s">
        <v>346</v>
      </c>
      <c r="C22" t="s">
        <v>11</v>
      </c>
      <c r="D22" t="s">
        <v>10</v>
      </c>
      <c r="E22" s="29">
        <v>112800</v>
      </c>
      <c r="F22" s="14">
        <v>291.024</v>
      </c>
      <c r="G22" s="15">
        <v>2.47E-2</v>
      </c>
      <c r="H22" s="16"/>
    </row>
    <row r="23" spans="1:8" ht="12.75" customHeight="1" x14ac:dyDescent="0.2">
      <c r="A23">
        <v>15</v>
      </c>
      <c r="B23" t="s">
        <v>409</v>
      </c>
      <c r="C23" t="s">
        <v>123</v>
      </c>
      <c r="D23" t="s">
        <v>115</v>
      </c>
      <c r="E23" s="29">
        <v>106800</v>
      </c>
      <c r="F23" s="14">
        <v>252.36840000000001</v>
      </c>
      <c r="G23" s="15">
        <v>2.1399999999999999E-2</v>
      </c>
      <c r="H23" s="16"/>
    </row>
    <row r="24" spans="1:8" ht="12.75" customHeight="1" x14ac:dyDescent="0.2">
      <c r="A24">
        <v>16</v>
      </c>
      <c r="B24" t="s">
        <v>439</v>
      </c>
      <c r="C24" t="s">
        <v>162</v>
      </c>
      <c r="D24" t="s">
        <v>27</v>
      </c>
      <c r="E24" s="29">
        <v>10800</v>
      </c>
      <c r="F24" s="14">
        <v>250.47900000000001</v>
      </c>
      <c r="G24" s="15">
        <v>2.1299999999999999E-2</v>
      </c>
      <c r="H24" s="16"/>
    </row>
    <row r="25" spans="1:8" ht="12.75" customHeight="1" x14ac:dyDescent="0.2">
      <c r="A25">
        <v>17</v>
      </c>
      <c r="B25" t="s">
        <v>436</v>
      </c>
      <c r="C25" t="s">
        <v>156</v>
      </c>
      <c r="D25" t="s">
        <v>32</v>
      </c>
      <c r="E25" s="29">
        <v>55608</v>
      </c>
      <c r="F25" s="14">
        <v>248.595564</v>
      </c>
      <c r="G25" s="15">
        <v>2.1100000000000001E-2</v>
      </c>
      <c r="H25" s="16"/>
    </row>
    <row r="26" spans="1:8" ht="12.75" customHeight="1" x14ac:dyDescent="0.2">
      <c r="A26">
        <v>18</v>
      </c>
      <c r="B26" t="s">
        <v>374</v>
      </c>
      <c r="C26" t="s">
        <v>20</v>
      </c>
      <c r="D26" t="s">
        <v>15</v>
      </c>
      <c r="E26" s="29">
        <v>9780</v>
      </c>
      <c r="F26" s="14">
        <v>245.60514000000001</v>
      </c>
      <c r="G26" s="15">
        <v>2.0799999999999999E-2</v>
      </c>
      <c r="H26" s="16"/>
    </row>
    <row r="27" spans="1:8" ht="12.75" customHeight="1" x14ac:dyDescent="0.2">
      <c r="A27">
        <v>19</v>
      </c>
      <c r="B27" t="s">
        <v>358</v>
      </c>
      <c r="C27" t="s">
        <v>57</v>
      </c>
      <c r="D27" t="s">
        <v>19</v>
      </c>
      <c r="E27" s="29">
        <v>6030</v>
      </c>
      <c r="F27" s="14">
        <v>242.93061</v>
      </c>
      <c r="G27" s="15">
        <v>2.06E-2</v>
      </c>
      <c r="H27" s="16"/>
    </row>
    <row r="28" spans="1:8" ht="12.75" customHeight="1" x14ac:dyDescent="0.2">
      <c r="A28">
        <v>20</v>
      </c>
      <c r="B28" t="s">
        <v>792</v>
      </c>
      <c r="C28" t="s">
        <v>152</v>
      </c>
      <c r="D28" t="s">
        <v>21</v>
      </c>
      <c r="E28" s="29">
        <v>66708</v>
      </c>
      <c r="F28" s="14">
        <v>229.17533399999999</v>
      </c>
      <c r="G28" s="15">
        <v>1.9400000000000001E-2</v>
      </c>
      <c r="H28" s="16"/>
    </row>
    <row r="29" spans="1:8" ht="12.75" customHeight="1" x14ac:dyDescent="0.2">
      <c r="A29">
        <v>21</v>
      </c>
      <c r="B29" t="s">
        <v>407</v>
      </c>
      <c r="C29" t="s">
        <v>119</v>
      </c>
      <c r="D29" t="s">
        <v>10</v>
      </c>
      <c r="E29" s="29">
        <v>19200</v>
      </c>
      <c r="F29" s="14">
        <v>227.75040000000001</v>
      </c>
      <c r="G29" s="15">
        <v>1.9300000000000001E-2</v>
      </c>
      <c r="H29" s="16"/>
    </row>
    <row r="30" spans="1:8" ht="12.75" customHeight="1" x14ac:dyDescent="0.2">
      <c r="A30">
        <v>22</v>
      </c>
      <c r="B30" t="s">
        <v>366</v>
      </c>
      <c r="C30" t="s">
        <v>59</v>
      </c>
      <c r="D30" t="s">
        <v>46</v>
      </c>
      <c r="E30" s="29">
        <v>11880</v>
      </c>
      <c r="F30" s="14">
        <v>204.51419999999999</v>
      </c>
      <c r="G30" s="15">
        <v>1.7399999999999999E-2</v>
      </c>
      <c r="H30" s="16"/>
    </row>
    <row r="31" spans="1:8" ht="12.75" customHeight="1" x14ac:dyDescent="0.2">
      <c r="A31">
        <v>23</v>
      </c>
      <c r="B31" t="s">
        <v>344</v>
      </c>
      <c r="C31" t="s">
        <v>16</v>
      </c>
      <c r="D31" t="s">
        <v>15</v>
      </c>
      <c r="E31" s="29">
        <v>18900</v>
      </c>
      <c r="F31" s="14">
        <v>195.77565000000001</v>
      </c>
      <c r="G31" s="15">
        <v>1.66E-2</v>
      </c>
      <c r="H31" s="16"/>
    </row>
    <row r="32" spans="1:8" ht="12.75" customHeight="1" x14ac:dyDescent="0.2">
      <c r="A32">
        <v>24</v>
      </c>
      <c r="B32" t="s">
        <v>389</v>
      </c>
      <c r="C32" t="s">
        <v>71</v>
      </c>
      <c r="D32" t="s">
        <v>50</v>
      </c>
      <c r="E32" s="29">
        <v>24300</v>
      </c>
      <c r="F32" s="14">
        <v>194.67945</v>
      </c>
      <c r="G32" s="15">
        <v>1.6500000000000001E-2</v>
      </c>
      <c r="H32" s="16"/>
    </row>
    <row r="33" spans="1:8" ht="12.75" customHeight="1" x14ac:dyDescent="0.2">
      <c r="A33">
        <v>25</v>
      </c>
      <c r="B33" t="s">
        <v>703</v>
      </c>
      <c r="C33" t="s">
        <v>704</v>
      </c>
      <c r="D33" t="s">
        <v>34</v>
      </c>
      <c r="E33" s="29">
        <v>78900</v>
      </c>
      <c r="F33" s="14">
        <v>190.34625</v>
      </c>
      <c r="G33" s="15">
        <v>1.6199999999999999E-2</v>
      </c>
      <c r="H33" s="16"/>
    </row>
    <row r="34" spans="1:8" ht="12.75" customHeight="1" x14ac:dyDescent="0.2">
      <c r="A34">
        <v>26</v>
      </c>
      <c r="B34" t="s">
        <v>441</v>
      </c>
      <c r="C34" t="s">
        <v>165</v>
      </c>
      <c r="D34" t="s">
        <v>157</v>
      </c>
      <c r="E34" s="29">
        <v>21600</v>
      </c>
      <c r="F34" s="14">
        <v>174.30119999999999</v>
      </c>
      <c r="G34" s="15">
        <v>1.4800000000000001E-2</v>
      </c>
      <c r="H34" s="16"/>
    </row>
    <row r="35" spans="1:8" ht="12.75" customHeight="1" x14ac:dyDescent="0.2">
      <c r="A35">
        <v>27</v>
      </c>
      <c r="B35" t="s">
        <v>378</v>
      </c>
      <c r="C35" t="s">
        <v>80</v>
      </c>
      <c r="D35" t="s">
        <v>40</v>
      </c>
      <c r="E35" s="29">
        <v>60900</v>
      </c>
      <c r="F35" s="14">
        <v>170.94630000000001</v>
      </c>
      <c r="G35" s="15">
        <v>1.4500000000000001E-2</v>
      </c>
      <c r="H35" s="16"/>
    </row>
    <row r="36" spans="1:8" ht="12.75" customHeight="1" x14ac:dyDescent="0.2">
      <c r="A36">
        <v>28</v>
      </c>
      <c r="B36" t="s">
        <v>444</v>
      </c>
      <c r="C36" t="s">
        <v>166</v>
      </c>
      <c r="D36" t="s">
        <v>158</v>
      </c>
      <c r="E36" s="29">
        <v>30000</v>
      </c>
      <c r="F36" s="14">
        <v>166.845</v>
      </c>
      <c r="G36" s="15">
        <v>1.4200000000000001E-2</v>
      </c>
      <c r="H36" s="16"/>
    </row>
    <row r="37" spans="1:8" ht="12.75" customHeight="1" x14ac:dyDescent="0.2">
      <c r="A37">
        <v>29</v>
      </c>
      <c r="B37" t="s">
        <v>396</v>
      </c>
      <c r="C37" t="s">
        <v>397</v>
      </c>
      <c r="D37" t="s">
        <v>27</v>
      </c>
      <c r="E37" s="29">
        <v>154500</v>
      </c>
      <c r="F37" s="14">
        <v>165.70124999999999</v>
      </c>
      <c r="G37" s="15">
        <v>1.41E-2</v>
      </c>
      <c r="H37" s="16"/>
    </row>
    <row r="38" spans="1:8" ht="12.75" customHeight="1" x14ac:dyDescent="0.2">
      <c r="A38">
        <v>30</v>
      </c>
      <c r="B38" t="s">
        <v>345</v>
      </c>
      <c r="C38" t="s">
        <v>33</v>
      </c>
      <c r="D38" t="s">
        <v>32</v>
      </c>
      <c r="E38" s="29">
        <v>14700</v>
      </c>
      <c r="F38" s="14">
        <v>155.82</v>
      </c>
      <c r="G38" s="15">
        <v>1.32E-2</v>
      </c>
      <c r="H38" s="16"/>
    </row>
    <row r="39" spans="1:8" ht="12.75" customHeight="1" x14ac:dyDescent="0.2">
      <c r="A39">
        <v>31</v>
      </c>
      <c r="B39" t="s">
        <v>443</v>
      </c>
      <c r="C39" t="s">
        <v>159</v>
      </c>
      <c r="D39" t="s">
        <v>44</v>
      </c>
      <c r="E39" s="29">
        <v>16608</v>
      </c>
      <c r="F39" s="14">
        <v>152.86003199999999</v>
      </c>
      <c r="G39" s="15">
        <v>1.2999999999999999E-2</v>
      </c>
      <c r="H39" s="16"/>
    </row>
    <row r="40" spans="1:8" ht="12.75" customHeight="1" x14ac:dyDescent="0.2">
      <c r="A40">
        <v>32</v>
      </c>
      <c r="B40" t="s">
        <v>623</v>
      </c>
      <c r="C40" t="s">
        <v>624</v>
      </c>
      <c r="D40" t="s">
        <v>10</v>
      </c>
      <c r="E40" s="29">
        <v>115800</v>
      </c>
      <c r="F40" s="14">
        <v>152.5086</v>
      </c>
      <c r="G40" s="15">
        <v>1.29E-2</v>
      </c>
      <c r="H40" s="16"/>
    </row>
    <row r="41" spans="1:8" ht="12.75" customHeight="1" x14ac:dyDescent="0.2">
      <c r="A41">
        <v>33</v>
      </c>
      <c r="B41" t="s">
        <v>369</v>
      </c>
      <c r="C41" t="s">
        <v>114</v>
      </c>
      <c r="D41" t="s">
        <v>10</v>
      </c>
      <c r="E41" s="29">
        <v>18600</v>
      </c>
      <c r="F41" s="14">
        <v>150.08340000000001</v>
      </c>
      <c r="G41" s="15">
        <v>1.2699999999999999E-2</v>
      </c>
      <c r="H41" s="16"/>
    </row>
    <row r="42" spans="1:8" ht="12.75" customHeight="1" x14ac:dyDescent="0.2">
      <c r="A42">
        <v>34</v>
      </c>
      <c r="B42" t="s">
        <v>385</v>
      </c>
      <c r="C42" t="s">
        <v>72</v>
      </c>
      <c r="D42" t="s">
        <v>29</v>
      </c>
      <c r="E42" s="29">
        <v>108000</v>
      </c>
      <c r="F42" s="14">
        <v>146.124</v>
      </c>
      <c r="G42" s="15">
        <v>1.24E-2</v>
      </c>
      <c r="H42" s="16"/>
    </row>
    <row r="43" spans="1:8" ht="12.75" customHeight="1" x14ac:dyDescent="0.2">
      <c r="A43">
        <v>35</v>
      </c>
      <c r="B43" t="s">
        <v>739</v>
      </c>
      <c r="C43" t="s">
        <v>740</v>
      </c>
      <c r="D43" t="s">
        <v>158</v>
      </c>
      <c r="E43" s="29">
        <v>57900</v>
      </c>
      <c r="F43" s="14">
        <v>143.6499</v>
      </c>
      <c r="G43" s="15">
        <v>1.2200000000000001E-2</v>
      </c>
      <c r="H43" s="16"/>
    </row>
    <row r="44" spans="1:8" ht="12.75" customHeight="1" x14ac:dyDescent="0.2">
      <c r="A44">
        <v>36</v>
      </c>
      <c r="B44" t="s">
        <v>472</v>
      </c>
      <c r="C44" t="s">
        <v>273</v>
      </c>
      <c r="D44" t="s">
        <v>50</v>
      </c>
      <c r="E44" s="29">
        <v>39900</v>
      </c>
      <c r="F44" s="14">
        <v>140.38815</v>
      </c>
      <c r="G44" s="15">
        <v>1.1900000000000001E-2</v>
      </c>
      <c r="H44" s="16"/>
    </row>
    <row r="45" spans="1:8" ht="12.75" customHeight="1" x14ac:dyDescent="0.2">
      <c r="A45">
        <v>37</v>
      </c>
      <c r="B45" t="s">
        <v>392</v>
      </c>
      <c r="C45" t="s">
        <v>96</v>
      </c>
      <c r="D45" t="s">
        <v>48</v>
      </c>
      <c r="E45" s="29">
        <v>57600</v>
      </c>
      <c r="F45" s="14">
        <v>130.75200000000001</v>
      </c>
      <c r="G45" s="15">
        <v>1.11E-2</v>
      </c>
      <c r="H45" s="16"/>
    </row>
    <row r="46" spans="1:8" ht="12.75" customHeight="1" x14ac:dyDescent="0.2">
      <c r="A46">
        <v>38</v>
      </c>
      <c r="B46" t="s">
        <v>577</v>
      </c>
      <c r="C46" t="s">
        <v>89</v>
      </c>
      <c r="D46" t="s">
        <v>41</v>
      </c>
      <c r="E46" s="29">
        <v>65848</v>
      </c>
      <c r="F46" s="14">
        <v>129.19377599999999</v>
      </c>
      <c r="G46" s="15">
        <v>1.0999999999999999E-2</v>
      </c>
      <c r="H46" s="16"/>
    </row>
    <row r="47" spans="1:8" ht="12.75" customHeight="1" x14ac:dyDescent="0.2">
      <c r="A47">
        <v>39</v>
      </c>
      <c r="B47" t="s">
        <v>741</v>
      </c>
      <c r="C47" t="s">
        <v>742</v>
      </c>
      <c r="D47" t="s">
        <v>158</v>
      </c>
      <c r="E47" s="29">
        <v>51000</v>
      </c>
      <c r="F47" s="14">
        <v>128.571</v>
      </c>
      <c r="G47" s="15">
        <v>1.09E-2</v>
      </c>
      <c r="H47" s="16"/>
    </row>
    <row r="48" spans="1:8" ht="12.75" customHeight="1" x14ac:dyDescent="0.2">
      <c r="A48">
        <v>40</v>
      </c>
      <c r="B48" t="s">
        <v>445</v>
      </c>
      <c r="C48" t="s">
        <v>98</v>
      </c>
      <c r="D48" t="s">
        <v>15</v>
      </c>
      <c r="E48" s="29">
        <v>25500</v>
      </c>
      <c r="F48" s="14">
        <v>127.092</v>
      </c>
      <c r="G48" s="15">
        <v>1.0800000000000001E-2</v>
      </c>
      <c r="H48" s="16"/>
    </row>
    <row r="49" spans="1:8" ht="12.75" customHeight="1" x14ac:dyDescent="0.2">
      <c r="A49">
        <v>41</v>
      </c>
      <c r="B49" t="s">
        <v>440</v>
      </c>
      <c r="C49" t="s">
        <v>164</v>
      </c>
      <c r="D49" t="s">
        <v>50</v>
      </c>
      <c r="E49" s="29">
        <v>79800</v>
      </c>
      <c r="F49" s="14">
        <v>121.13639999999999</v>
      </c>
      <c r="G49" s="15">
        <v>1.03E-2</v>
      </c>
      <c r="H49" s="16"/>
    </row>
    <row r="50" spans="1:8" ht="12.75" customHeight="1" x14ac:dyDescent="0.2">
      <c r="A50">
        <v>42</v>
      </c>
      <c r="B50" t="s">
        <v>430</v>
      </c>
      <c r="C50" t="s">
        <v>145</v>
      </c>
      <c r="D50" t="s">
        <v>48</v>
      </c>
      <c r="E50" s="29">
        <v>72900</v>
      </c>
      <c r="F50" s="14">
        <v>116.09325</v>
      </c>
      <c r="G50" s="15">
        <v>9.9000000000000008E-3</v>
      </c>
      <c r="H50" s="16"/>
    </row>
    <row r="51" spans="1:8" ht="12.75" customHeight="1" x14ac:dyDescent="0.2">
      <c r="A51">
        <v>43</v>
      </c>
      <c r="B51" t="s">
        <v>582</v>
      </c>
      <c r="C51" t="s">
        <v>167</v>
      </c>
      <c r="D51" t="s">
        <v>161</v>
      </c>
      <c r="E51" s="29">
        <v>45000</v>
      </c>
      <c r="F51" s="14">
        <v>114.03</v>
      </c>
      <c r="G51" s="15">
        <v>9.7000000000000003E-3</v>
      </c>
      <c r="H51" s="16"/>
    </row>
    <row r="52" spans="1:8" ht="12.75" customHeight="1" x14ac:dyDescent="0.2">
      <c r="A52">
        <v>44</v>
      </c>
      <c r="B52" t="s">
        <v>442</v>
      </c>
      <c r="C52" t="s">
        <v>163</v>
      </c>
      <c r="D52" t="s">
        <v>41</v>
      </c>
      <c r="E52" s="29">
        <v>237108</v>
      </c>
      <c r="F52" s="14">
        <v>107.172816</v>
      </c>
      <c r="G52" s="15">
        <v>9.1000000000000004E-3</v>
      </c>
      <c r="H52" s="16"/>
    </row>
    <row r="53" spans="1:8" ht="12.75" customHeight="1" x14ac:dyDescent="0.2">
      <c r="A53">
        <v>45</v>
      </c>
      <c r="B53" t="s">
        <v>373</v>
      </c>
      <c r="C53" t="s">
        <v>65</v>
      </c>
      <c r="D53" t="s">
        <v>23</v>
      </c>
      <c r="E53" s="29">
        <v>13500</v>
      </c>
      <c r="F53" s="14">
        <v>106.76475000000001</v>
      </c>
      <c r="G53" s="15">
        <v>9.1000000000000004E-3</v>
      </c>
      <c r="H53" s="16"/>
    </row>
    <row r="54" spans="1:8" ht="12.75" customHeight="1" x14ac:dyDescent="0.2">
      <c r="A54">
        <v>46</v>
      </c>
      <c r="B54" t="s">
        <v>361</v>
      </c>
      <c r="C54" t="s">
        <v>76</v>
      </c>
      <c r="D54" t="s">
        <v>23</v>
      </c>
      <c r="E54" s="29">
        <v>12900</v>
      </c>
      <c r="F54" s="14">
        <v>100.05885000000001</v>
      </c>
      <c r="G54" s="15">
        <v>8.5000000000000006E-3</v>
      </c>
      <c r="H54" s="16"/>
    </row>
    <row r="55" spans="1:8" ht="12.75" customHeight="1" x14ac:dyDescent="0.2">
      <c r="A55">
        <v>47</v>
      </c>
      <c r="B55" t="s">
        <v>387</v>
      </c>
      <c r="C55" t="s">
        <v>81</v>
      </c>
      <c r="D55" t="s">
        <v>29</v>
      </c>
      <c r="E55" s="29">
        <v>6548</v>
      </c>
      <c r="F55" s="14">
        <v>99.067965999999998</v>
      </c>
      <c r="G55" s="15">
        <v>8.3999999999999995E-3</v>
      </c>
      <c r="H55" s="16"/>
    </row>
    <row r="56" spans="1:8" ht="12.75" customHeight="1" x14ac:dyDescent="0.2">
      <c r="A56">
        <v>48</v>
      </c>
      <c r="B56" s="1" t="s">
        <v>793</v>
      </c>
      <c r="C56" s="1" t="s">
        <v>794</v>
      </c>
      <c r="D56" t="s">
        <v>174</v>
      </c>
      <c r="E56" s="29">
        <v>48405</v>
      </c>
      <c r="F56" s="14">
        <v>33.544665000000002</v>
      </c>
      <c r="G56" s="15">
        <v>2.8E-3</v>
      </c>
      <c r="H56" s="16"/>
    </row>
    <row r="57" spans="1:8" ht="12.75" customHeight="1" x14ac:dyDescent="0.2">
      <c r="B57" s="19" t="s">
        <v>101</v>
      </c>
      <c r="C57" s="19"/>
      <c r="D57" s="19"/>
      <c r="E57" s="30"/>
      <c r="F57" s="20">
        <v>11619.059545</v>
      </c>
      <c r="G57" s="21">
        <v>0.98609999999999987</v>
      </c>
      <c r="H57" s="22"/>
    </row>
    <row r="58" spans="1:8" ht="12.75" customHeight="1" x14ac:dyDescent="0.2">
      <c r="F58" s="14"/>
      <c r="G58" s="15"/>
      <c r="H58" s="16"/>
    </row>
    <row r="59" spans="1:8" ht="12.75" customHeight="1" x14ac:dyDescent="0.2">
      <c r="B59" s="17" t="s">
        <v>571</v>
      </c>
      <c r="C59" s="17"/>
      <c r="F59" s="14"/>
      <c r="G59" s="15"/>
      <c r="H59" s="16"/>
    </row>
    <row r="60" spans="1:8" ht="12.75" customHeight="1" x14ac:dyDescent="0.2">
      <c r="A60">
        <v>49</v>
      </c>
      <c r="B60" s="1" t="s">
        <v>583</v>
      </c>
      <c r="C60" s="65" t="s">
        <v>335</v>
      </c>
      <c r="D60" t="s">
        <v>29</v>
      </c>
      <c r="E60" s="29">
        <v>200000</v>
      </c>
      <c r="F60" s="14">
        <v>0.02</v>
      </c>
      <c r="G60" s="40" t="s">
        <v>334</v>
      </c>
      <c r="H60" s="16"/>
    </row>
    <row r="61" spans="1:8" ht="12.75" customHeight="1" x14ac:dyDescent="0.2">
      <c r="A61">
        <v>50</v>
      </c>
      <c r="B61" s="1" t="s">
        <v>584</v>
      </c>
      <c r="C61" t="s">
        <v>168</v>
      </c>
      <c r="D61" t="s">
        <v>36</v>
      </c>
      <c r="E61" s="29">
        <v>50000</v>
      </c>
      <c r="F61" s="14">
        <v>0.01</v>
      </c>
      <c r="G61" s="40" t="s">
        <v>334</v>
      </c>
      <c r="H61" s="16"/>
    </row>
    <row r="62" spans="1:8" ht="12.75" customHeight="1" x14ac:dyDescent="0.2">
      <c r="A62">
        <v>51</v>
      </c>
      <c r="B62" s="1" t="s">
        <v>585</v>
      </c>
      <c r="C62" s="65" t="s">
        <v>335</v>
      </c>
      <c r="D62" t="s">
        <v>27</v>
      </c>
      <c r="E62" s="29">
        <v>50000</v>
      </c>
      <c r="F62" s="14">
        <v>5.0000000000000001E-3</v>
      </c>
      <c r="G62" s="40" t="s">
        <v>334</v>
      </c>
      <c r="H62" s="16"/>
    </row>
    <row r="63" spans="1:8" ht="12.75" customHeight="1" x14ac:dyDescent="0.2">
      <c r="A63">
        <v>52</v>
      </c>
      <c r="B63" s="1" t="s">
        <v>569</v>
      </c>
      <c r="C63" s="65" t="s">
        <v>335</v>
      </c>
      <c r="D63" t="s">
        <v>34</v>
      </c>
      <c r="E63" s="29">
        <v>900</v>
      </c>
      <c r="F63" s="14">
        <v>9.0000000000000006E-5</v>
      </c>
      <c r="G63" s="40" t="s">
        <v>334</v>
      </c>
      <c r="H63" s="16"/>
    </row>
    <row r="64" spans="1:8" ht="12.75" customHeight="1" x14ac:dyDescent="0.2">
      <c r="A64">
        <v>53</v>
      </c>
      <c r="B64" s="1" t="s">
        <v>446</v>
      </c>
      <c r="C64" s="65" t="s">
        <v>335</v>
      </c>
      <c r="D64" t="s">
        <v>25</v>
      </c>
      <c r="E64" s="29">
        <v>20</v>
      </c>
      <c r="F64" s="14">
        <v>0</v>
      </c>
      <c r="G64" s="40" t="s">
        <v>334</v>
      </c>
      <c r="H64" s="16"/>
    </row>
    <row r="65" spans="1:8" ht="12.75" customHeight="1" x14ac:dyDescent="0.2">
      <c r="A65">
        <v>54</v>
      </c>
      <c r="B65" s="1" t="s">
        <v>570</v>
      </c>
      <c r="C65" s="65" t="s">
        <v>335</v>
      </c>
      <c r="D65" t="s">
        <v>41</v>
      </c>
      <c r="E65" s="29">
        <v>16500</v>
      </c>
      <c r="F65" s="14">
        <v>0</v>
      </c>
      <c r="G65" s="40" t="s">
        <v>334</v>
      </c>
      <c r="H65" s="16"/>
    </row>
    <row r="66" spans="1:8" ht="12.75" customHeight="1" x14ac:dyDescent="0.2">
      <c r="B66" s="19" t="s">
        <v>101</v>
      </c>
      <c r="C66" s="19"/>
      <c r="D66" s="19"/>
      <c r="E66" s="30"/>
      <c r="F66" s="20">
        <v>3.5089999999999996E-2</v>
      </c>
      <c r="G66" s="21">
        <v>0</v>
      </c>
      <c r="H66" s="22"/>
    </row>
    <row r="67" spans="1:8" ht="12.75" customHeight="1" x14ac:dyDescent="0.2">
      <c r="F67" s="14"/>
      <c r="G67" s="15"/>
      <c r="H67" s="16"/>
    </row>
    <row r="68" spans="1:8" ht="12.75" customHeight="1" x14ac:dyDescent="0.2">
      <c r="B68" s="17" t="s">
        <v>108</v>
      </c>
      <c r="C68" s="17"/>
      <c r="F68" s="14"/>
      <c r="G68" s="15"/>
      <c r="H68" s="16"/>
    </row>
    <row r="69" spans="1:8" ht="12.75" customHeight="1" x14ac:dyDescent="0.2">
      <c r="A69">
        <v>55</v>
      </c>
      <c r="B69" t="s">
        <v>785</v>
      </c>
      <c r="C69" t="s">
        <v>786</v>
      </c>
      <c r="D69" t="s">
        <v>622</v>
      </c>
      <c r="E69" s="29">
        <v>1317.8731</v>
      </c>
      <c r="F69" s="14">
        <v>20.011238799999997</v>
      </c>
      <c r="G69" s="15">
        <v>1.6999999999999999E-3</v>
      </c>
      <c r="H69" s="16"/>
    </row>
    <row r="70" spans="1:8" ht="12.75" customHeight="1" x14ac:dyDescent="0.2">
      <c r="B70" s="19" t="s">
        <v>101</v>
      </c>
      <c r="C70" s="19"/>
      <c r="D70" s="19"/>
      <c r="E70" s="30"/>
      <c r="F70" s="20">
        <v>20.011238799999997</v>
      </c>
      <c r="G70" s="21">
        <v>1.6999999999999999E-3</v>
      </c>
      <c r="H70" s="22"/>
    </row>
    <row r="71" spans="1:8" s="49" customFormat="1" ht="12.75" customHeight="1" x14ac:dyDescent="0.2">
      <c r="B71" s="68"/>
      <c r="C71" s="68"/>
      <c r="D71" s="68"/>
      <c r="E71" s="69"/>
      <c r="F71" s="70"/>
      <c r="G71" s="71"/>
      <c r="H71" s="36"/>
    </row>
    <row r="72" spans="1:8" ht="12.75" customHeight="1" x14ac:dyDescent="0.2">
      <c r="B72" s="17" t="s">
        <v>109</v>
      </c>
      <c r="C72" s="17"/>
      <c r="F72" s="14">
        <v>192.762</v>
      </c>
      <c r="G72" s="15">
        <v>1.6400000000000001E-2</v>
      </c>
      <c r="H72" s="16">
        <v>42614</v>
      </c>
    </row>
    <row r="73" spans="1:8" ht="12.75" customHeight="1" x14ac:dyDescent="0.2">
      <c r="B73" s="19" t="s">
        <v>101</v>
      </c>
      <c r="C73" s="19"/>
      <c r="D73" s="19"/>
      <c r="E73" s="30"/>
      <c r="F73" s="20">
        <v>192.762</v>
      </c>
      <c r="G73" s="21">
        <v>1.6400000000000001E-2</v>
      </c>
      <c r="H73" s="22"/>
    </row>
    <row r="74" spans="1:8" ht="12.75" customHeight="1" x14ac:dyDescent="0.2">
      <c r="F74" s="14"/>
      <c r="G74" s="15"/>
      <c r="H74" s="16"/>
    </row>
    <row r="75" spans="1:8" ht="12.75" customHeight="1" x14ac:dyDescent="0.2">
      <c r="B75" s="17" t="s">
        <v>110</v>
      </c>
      <c r="C75" s="17"/>
      <c r="F75" s="14"/>
      <c r="G75" s="15"/>
      <c r="H75" s="16"/>
    </row>
    <row r="76" spans="1:8" ht="12.75" customHeight="1" x14ac:dyDescent="0.2">
      <c r="B76" s="17" t="s">
        <v>111</v>
      </c>
      <c r="C76" s="17"/>
      <c r="F76" s="14">
        <v>-48.493752799999129</v>
      </c>
      <c r="G76" s="15">
        <v>-4.2000000000000006E-3</v>
      </c>
      <c r="H76" s="16"/>
    </row>
    <row r="77" spans="1:8" ht="12.75" customHeight="1" x14ac:dyDescent="0.2">
      <c r="B77" s="19" t="s">
        <v>101</v>
      </c>
      <c r="C77" s="19"/>
      <c r="D77" s="19"/>
      <c r="E77" s="30"/>
      <c r="F77" s="20">
        <v>-48.493752799999129</v>
      </c>
      <c r="G77" s="21">
        <v>-4.2000000000000006E-3</v>
      </c>
      <c r="H77" s="22"/>
    </row>
    <row r="78" spans="1:8" ht="12.75" customHeight="1" x14ac:dyDescent="0.2">
      <c r="B78" s="23" t="s">
        <v>112</v>
      </c>
      <c r="C78" s="23"/>
      <c r="D78" s="23"/>
      <c r="E78" s="31"/>
      <c r="F78" s="24">
        <v>11783.374121000001</v>
      </c>
      <c r="G78" s="25">
        <v>1</v>
      </c>
      <c r="H78" s="26"/>
    </row>
    <row r="79" spans="1:8" ht="12.75" customHeight="1" x14ac:dyDescent="0.2">
      <c r="F79" s="14"/>
    </row>
    <row r="80" spans="1:8" ht="12.75" customHeight="1" x14ac:dyDescent="0.2">
      <c r="B80" s="17" t="s">
        <v>336</v>
      </c>
    </row>
    <row r="81" spans="2:3" ht="12.75" customHeight="1" x14ac:dyDescent="0.2">
      <c r="B81" s="17" t="s">
        <v>337</v>
      </c>
      <c r="C81" s="17"/>
    </row>
    <row r="82" spans="2:3" ht="12.75" customHeight="1" x14ac:dyDescent="0.2">
      <c r="B82" s="17" t="s">
        <v>338</v>
      </c>
      <c r="C82" s="17"/>
    </row>
    <row r="83" spans="2:3" ht="12.75" customHeight="1" x14ac:dyDescent="0.2">
      <c r="B83" s="17" t="s">
        <v>340</v>
      </c>
      <c r="C83" s="17"/>
    </row>
    <row r="84" spans="2:3" ht="12.75" customHeight="1" x14ac:dyDescent="0.2">
      <c r="B84" s="17"/>
      <c r="C84" s="17"/>
    </row>
    <row r="85" spans="2:3" ht="12.75" customHeight="1" x14ac:dyDescent="0.2"/>
    <row r="86" spans="2:3" ht="12.75" customHeight="1" x14ac:dyDescent="0.2"/>
    <row r="87" spans="2:3" ht="12.75" customHeight="1" x14ac:dyDescent="0.2"/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3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4" customWidth="1"/>
    <col min="9" max="9" width="11.85546875" bestFit="1" customWidth="1"/>
  </cols>
  <sheetData>
    <row r="1" spans="1:9" ht="18.75" x14ac:dyDescent="0.2">
      <c r="A1" s="2"/>
      <c r="B1" s="99" t="s">
        <v>170</v>
      </c>
      <c r="C1" s="100"/>
      <c r="D1" s="100"/>
      <c r="E1" s="100"/>
      <c r="F1" s="100"/>
      <c r="G1" s="100"/>
      <c r="H1" s="100"/>
      <c r="I1" s="101"/>
    </row>
    <row r="2" spans="1:9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41" t="s">
        <v>341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572</v>
      </c>
      <c r="C8" s="17"/>
      <c r="F8" s="14"/>
      <c r="G8" s="15"/>
      <c r="H8" s="15"/>
      <c r="I8" s="16"/>
    </row>
    <row r="9" spans="1:9" ht="12.75" customHeight="1" x14ac:dyDescent="0.2">
      <c r="A9">
        <v>1</v>
      </c>
      <c r="B9" t="s">
        <v>447</v>
      </c>
      <c r="C9" t="s">
        <v>171</v>
      </c>
      <c r="D9" t="s">
        <v>21</v>
      </c>
      <c r="E9" s="29">
        <v>10458</v>
      </c>
      <c r="F9" s="14">
        <v>2379.294351</v>
      </c>
      <c r="G9" s="15">
        <v>3.8399999999999997E-2</v>
      </c>
      <c r="H9" s="15"/>
      <c r="I9" s="16"/>
    </row>
    <row r="10" spans="1:9" ht="12.75" customHeight="1" x14ac:dyDescent="0.2">
      <c r="A10">
        <v>2</v>
      </c>
      <c r="B10" t="s">
        <v>357</v>
      </c>
      <c r="C10" t="s">
        <v>51</v>
      </c>
      <c r="D10" t="s">
        <v>27</v>
      </c>
      <c r="E10" s="29">
        <v>52968</v>
      </c>
      <c r="F10" s="14">
        <v>1832.9841240000001</v>
      </c>
      <c r="G10" s="15">
        <v>2.9600000000000001E-2</v>
      </c>
      <c r="H10" s="15"/>
      <c r="I10" s="16"/>
    </row>
    <row r="11" spans="1:9" ht="12.75" customHeight="1" x14ac:dyDescent="0.2">
      <c r="A11">
        <v>3</v>
      </c>
      <c r="B11" t="s">
        <v>391</v>
      </c>
      <c r="C11" t="s">
        <v>95</v>
      </c>
      <c r="D11" t="s">
        <v>32</v>
      </c>
      <c r="E11" s="29">
        <v>147108</v>
      </c>
      <c r="F11" s="14">
        <v>1792.805196</v>
      </c>
      <c r="G11" s="15">
        <v>2.8899999999999999E-2</v>
      </c>
      <c r="H11" s="15"/>
      <c r="I11" s="16"/>
    </row>
    <row r="12" spans="1:9" ht="12.75" customHeight="1" x14ac:dyDescent="0.2">
      <c r="A12">
        <v>4</v>
      </c>
      <c r="B12" t="s">
        <v>431</v>
      </c>
      <c r="C12" t="s">
        <v>148</v>
      </c>
      <c r="D12" t="s">
        <v>23</v>
      </c>
      <c r="E12" s="29">
        <v>130860</v>
      </c>
      <c r="F12" s="14">
        <v>1730.6234999999999</v>
      </c>
      <c r="G12" s="15">
        <v>2.7900000000000001E-2</v>
      </c>
      <c r="H12" s="15"/>
      <c r="I12" s="16"/>
    </row>
    <row r="13" spans="1:9" ht="12.75" customHeight="1" x14ac:dyDescent="0.2">
      <c r="A13">
        <v>5</v>
      </c>
      <c r="B13" t="s">
        <v>432</v>
      </c>
      <c r="C13" t="s">
        <v>149</v>
      </c>
      <c r="D13" t="s">
        <v>19</v>
      </c>
      <c r="E13" s="29">
        <v>9747</v>
      </c>
      <c r="F13" s="14">
        <v>1674.027756</v>
      </c>
      <c r="G13" s="15">
        <v>2.7E-2</v>
      </c>
      <c r="H13" s="15"/>
      <c r="I13" s="16"/>
    </row>
    <row r="14" spans="1:9" ht="12.75" customHeight="1" x14ac:dyDescent="0.2">
      <c r="A14">
        <v>6</v>
      </c>
      <c r="B14" t="s">
        <v>452</v>
      </c>
      <c r="C14" t="s">
        <v>182</v>
      </c>
      <c r="D14" t="s">
        <v>25</v>
      </c>
      <c r="E14" s="29">
        <v>15138</v>
      </c>
      <c r="F14" s="14">
        <v>1666.860318</v>
      </c>
      <c r="G14" s="15">
        <v>2.69E-2</v>
      </c>
      <c r="H14" s="15"/>
      <c r="I14" s="16"/>
    </row>
    <row r="15" spans="1:9" ht="12.75" customHeight="1" x14ac:dyDescent="0.2">
      <c r="A15">
        <v>7</v>
      </c>
      <c r="B15" t="s">
        <v>407</v>
      </c>
      <c r="C15" t="s">
        <v>119</v>
      </c>
      <c r="D15" t="s">
        <v>10</v>
      </c>
      <c r="E15" s="29">
        <v>138900</v>
      </c>
      <c r="F15" s="14">
        <v>1647.6318000000001</v>
      </c>
      <c r="G15" s="15">
        <v>2.6599999999999999E-2</v>
      </c>
      <c r="H15" s="15"/>
      <c r="I15" s="16"/>
    </row>
    <row r="16" spans="1:9" ht="12.75" customHeight="1" x14ac:dyDescent="0.2">
      <c r="A16">
        <v>8</v>
      </c>
      <c r="B16" t="s">
        <v>369</v>
      </c>
      <c r="C16" t="s">
        <v>114</v>
      </c>
      <c r="D16" t="s">
        <v>10</v>
      </c>
      <c r="E16" s="29">
        <v>156600</v>
      </c>
      <c r="F16" s="14">
        <v>1263.6053999999999</v>
      </c>
      <c r="G16" s="15">
        <v>2.0400000000000001E-2</v>
      </c>
      <c r="H16" s="15"/>
      <c r="I16" s="16"/>
    </row>
    <row r="17" spans="1:9" ht="12.75" customHeight="1" x14ac:dyDescent="0.2">
      <c r="A17">
        <v>9</v>
      </c>
      <c r="B17" t="s">
        <v>373</v>
      </c>
      <c r="C17" t="s">
        <v>65</v>
      </c>
      <c r="D17" t="s">
        <v>23</v>
      </c>
      <c r="E17" s="29">
        <v>158745</v>
      </c>
      <c r="F17" s="14">
        <v>1255.4348325000001</v>
      </c>
      <c r="G17" s="15">
        <v>2.0199999999999999E-2</v>
      </c>
      <c r="H17" s="15"/>
      <c r="I17" s="16"/>
    </row>
    <row r="18" spans="1:9" ht="12.75" customHeight="1" x14ac:dyDescent="0.2">
      <c r="A18">
        <v>10</v>
      </c>
      <c r="B18" t="s">
        <v>343</v>
      </c>
      <c r="C18" t="s">
        <v>14</v>
      </c>
      <c r="D18" t="s">
        <v>10</v>
      </c>
      <c r="E18" s="29">
        <v>94908</v>
      </c>
      <c r="F18" s="14">
        <v>1225.452096</v>
      </c>
      <c r="G18" s="15">
        <v>1.9800000000000002E-2</v>
      </c>
      <c r="H18" s="15"/>
      <c r="I18" s="16"/>
    </row>
    <row r="19" spans="1:9" ht="12.75" customHeight="1" x14ac:dyDescent="0.2">
      <c r="A19">
        <v>11</v>
      </c>
      <c r="B19" t="s">
        <v>448</v>
      </c>
      <c r="C19" t="s">
        <v>172</v>
      </c>
      <c r="D19" t="s">
        <v>41</v>
      </c>
      <c r="E19" s="29">
        <v>126600</v>
      </c>
      <c r="F19" s="14">
        <v>1210.7391</v>
      </c>
      <c r="G19" s="15">
        <v>1.95E-2</v>
      </c>
      <c r="H19" s="15"/>
      <c r="I19" s="16"/>
    </row>
    <row r="20" spans="1:9" ht="12.75" customHeight="1" x14ac:dyDescent="0.2">
      <c r="A20">
        <v>12</v>
      </c>
      <c r="B20" t="s">
        <v>586</v>
      </c>
      <c r="C20" t="s">
        <v>181</v>
      </c>
      <c r="D20" t="s">
        <v>158</v>
      </c>
      <c r="E20" s="29">
        <v>50400</v>
      </c>
      <c r="F20" s="14">
        <v>1198.5372</v>
      </c>
      <c r="G20" s="15">
        <v>1.9300000000000001E-2</v>
      </c>
      <c r="H20" s="15"/>
      <c r="I20" s="16"/>
    </row>
    <row r="21" spans="1:9" ht="12.75" customHeight="1" x14ac:dyDescent="0.2">
      <c r="A21">
        <v>13</v>
      </c>
      <c r="B21" t="s">
        <v>451</v>
      </c>
      <c r="C21" t="s">
        <v>175</v>
      </c>
      <c r="D21" t="s">
        <v>23</v>
      </c>
      <c r="E21" s="29">
        <v>71808</v>
      </c>
      <c r="F21" s="14">
        <v>1171.8706560000001</v>
      </c>
      <c r="G21" s="15">
        <v>1.89E-2</v>
      </c>
      <c r="H21" s="15"/>
      <c r="I21" s="16"/>
    </row>
    <row r="22" spans="1:9" ht="12.75" customHeight="1" x14ac:dyDescent="0.2">
      <c r="A22">
        <v>14</v>
      </c>
      <c r="B22" t="s">
        <v>370</v>
      </c>
      <c r="C22" t="s">
        <v>63</v>
      </c>
      <c r="D22" t="s">
        <v>23</v>
      </c>
      <c r="E22" s="29">
        <v>168180</v>
      </c>
      <c r="F22" s="14">
        <v>1158.59202</v>
      </c>
      <c r="G22" s="15">
        <v>1.8700000000000001E-2</v>
      </c>
      <c r="H22" s="15"/>
      <c r="I22" s="16"/>
    </row>
    <row r="23" spans="1:9" ht="12.75" customHeight="1" x14ac:dyDescent="0.2">
      <c r="A23">
        <v>15</v>
      </c>
      <c r="B23" t="s">
        <v>346</v>
      </c>
      <c r="C23" t="s">
        <v>11</v>
      </c>
      <c r="D23" t="s">
        <v>10</v>
      </c>
      <c r="E23" s="29">
        <v>444600</v>
      </c>
      <c r="F23" s="14">
        <v>1147.068</v>
      </c>
      <c r="G23" s="15">
        <v>1.8499999999999999E-2</v>
      </c>
      <c r="H23" s="15"/>
      <c r="I23" s="16"/>
    </row>
    <row r="24" spans="1:9" ht="12.75" customHeight="1" x14ac:dyDescent="0.2">
      <c r="A24">
        <v>16</v>
      </c>
      <c r="B24" t="s">
        <v>366</v>
      </c>
      <c r="C24" t="s">
        <v>59</v>
      </c>
      <c r="D24" t="s">
        <v>46</v>
      </c>
      <c r="E24" s="29">
        <v>64800</v>
      </c>
      <c r="F24" s="14">
        <v>1115.5319999999999</v>
      </c>
      <c r="G24" s="15">
        <v>1.7999999999999999E-2</v>
      </c>
      <c r="H24" s="15"/>
      <c r="I24" s="16"/>
    </row>
    <row r="25" spans="1:9" ht="12.75" customHeight="1" x14ac:dyDescent="0.2">
      <c r="A25">
        <v>17</v>
      </c>
      <c r="B25" t="s">
        <v>464</v>
      </c>
      <c r="C25" t="s">
        <v>193</v>
      </c>
      <c r="D25" t="s">
        <v>44</v>
      </c>
      <c r="E25" s="29">
        <v>85890</v>
      </c>
      <c r="F25" s="14">
        <v>1100.723295</v>
      </c>
      <c r="G25" s="15">
        <v>1.78E-2</v>
      </c>
      <c r="H25" s="15"/>
      <c r="I25" s="16"/>
    </row>
    <row r="26" spans="1:9" ht="12.75" customHeight="1" x14ac:dyDescent="0.2">
      <c r="A26">
        <v>18</v>
      </c>
      <c r="B26" t="s">
        <v>449</v>
      </c>
      <c r="C26" t="s">
        <v>173</v>
      </c>
      <c r="D26" t="s">
        <v>29</v>
      </c>
      <c r="E26" s="29">
        <v>369000</v>
      </c>
      <c r="F26" s="14">
        <v>1099.0664999999999</v>
      </c>
      <c r="G26" s="15">
        <v>1.77E-2</v>
      </c>
      <c r="H26" s="15"/>
      <c r="I26" s="16"/>
    </row>
    <row r="27" spans="1:9" ht="12.75" customHeight="1" x14ac:dyDescent="0.2">
      <c r="A27">
        <v>19</v>
      </c>
      <c r="B27" t="s">
        <v>388</v>
      </c>
      <c r="C27" t="s">
        <v>90</v>
      </c>
      <c r="D27" t="s">
        <v>41</v>
      </c>
      <c r="E27" s="29">
        <v>336600</v>
      </c>
      <c r="F27" s="14">
        <v>1085.7032999999999</v>
      </c>
      <c r="G27" s="15">
        <v>1.7500000000000002E-2</v>
      </c>
      <c r="H27" s="15"/>
      <c r="I27" s="16"/>
    </row>
    <row r="28" spans="1:9" ht="12.75" customHeight="1" x14ac:dyDescent="0.2">
      <c r="A28">
        <v>20</v>
      </c>
      <c r="B28" t="s">
        <v>389</v>
      </c>
      <c r="C28" t="s">
        <v>71</v>
      </c>
      <c r="D28" t="s">
        <v>50</v>
      </c>
      <c r="E28" s="29">
        <v>135000</v>
      </c>
      <c r="F28" s="14">
        <v>1081.5525</v>
      </c>
      <c r="G28" s="15">
        <v>1.7399999999999999E-2</v>
      </c>
      <c r="H28" s="15"/>
      <c r="I28" s="16"/>
    </row>
    <row r="29" spans="1:9" ht="12.75" customHeight="1" x14ac:dyDescent="0.2">
      <c r="A29">
        <v>21</v>
      </c>
      <c r="B29" t="s">
        <v>456</v>
      </c>
      <c r="C29" t="s">
        <v>587</v>
      </c>
      <c r="D29" t="s">
        <v>44</v>
      </c>
      <c r="E29" s="29">
        <v>468000</v>
      </c>
      <c r="F29" s="14">
        <v>996.60599999999999</v>
      </c>
      <c r="G29" s="15">
        <v>1.61E-2</v>
      </c>
      <c r="H29" s="15"/>
      <c r="I29" s="16"/>
    </row>
    <row r="30" spans="1:9" ht="12.75" customHeight="1" x14ac:dyDescent="0.2">
      <c r="A30">
        <v>22</v>
      </c>
      <c r="B30" t="s">
        <v>472</v>
      </c>
      <c r="C30" t="s">
        <v>273</v>
      </c>
      <c r="D30" t="s">
        <v>50</v>
      </c>
      <c r="E30" s="29">
        <v>279900</v>
      </c>
      <c r="F30" s="14">
        <v>984.82815000000005</v>
      </c>
      <c r="G30" s="15">
        <v>1.5900000000000001E-2</v>
      </c>
      <c r="H30" s="15"/>
      <c r="I30" s="16"/>
    </row>
    <row r="31" spans="1:9" ht="12.75" customHeight="1" x14ac:dyDescent="0.2">
      <c r="A31">
        <v>23</v>
      </c>
      <c r="B31" t="s">
        <v>17</v>
      </c>
      <c r="C31" t="s">
        <v>18</v>
      </c>
      <c r="D31" t="s">
        <v>10</v>
      </c>
      <c r="E31" s="29">
        <v>389508</v>
      </c>
      <c r="F31" s="14">
        <v>983.5077</v>
      </c>
      <c r="G31" s="15">
        <v>1.5900000000000001E-2</v>
      </c>
      <c r="H31" s="15"/>
      <c r="I31" s="16"/>
    </row>
    <row r="32" spans="1:9" ht="12.75" customHeight="1" x14ac:dyDescent="0.2">
      <c r="A32">
        <v>24</v>
      </c>
      <c r="B32" t="s">
        <v>378</v>
      </c>
      <c r="C32" t="s">
        <v>80</v>
      </c>
      <c r="D32" t="s">
        <v>40</v>
      </c>
      <c r="E32" s="29">
        <v>345060</v>
      </c>
      <c r="F32" s="14">
        <v>968.58342000000005</v>
      </c>
      <c r="G32" s="15">
        <v>1.5599999999999999E-2</v>
      </c>
      <c r="H32" s="15"/>
      <c r="I32" s="16"/>
    </row>
    <row r="33" spans="1:9" ht="12.75" customHeight="1" x14ac:dyDescent="0.2">
      <c r="A33">
        <v>25</v>
      </c>
      <c r="B33" t="s">
        <v>344</v>
      </c>
      <c r="C33" t="s">
        <v>16</v>
      </c>
      <c r="D33" t="s">
        <v>15</v>
      </c>
      <c r="E33" s="29">
        <v>91800</v>
      </c>
      <c r="F33" s="14">
        <v>950.91030000000001</v>
      </c>
      <c r="G33" s="15">
        <v>1.5299999999999999E-2</v>
      </c>
      <c r="H33" s="15"/>
      <c r="I33" s="16"/>
    </row>
    <row r="34" spans="1:9" ht="12.75" customHeight="1" x14ac:dyDescent="0.2">
      <c r="A34">
        <v>26</v>
      </c>
      <c r="B34" t="s">
        <v>444</v>
      </c>
      <c r="C34" t="s">
        <v>166</v>
      </c>
      <c r="D34" t="s">
        <v>158</v>
      </c>
      <c r="E34" s="29">
        <v>169980</v>
      </c>
      <c r="F34" s="14">
        <v>945.34376999999995</v>
      </c>
      <c r="G34" s="15">
        <v>1.52E-2</v>
      </c>
      <c r="H34" s="15"/>
      <c r="I34" s="16"/>
    </row>
    <row r="35" spans="1:9" ht="12.75" customHeight="1" x14ac:dyDescent="0.2">
      <c r="A35">
        <v>27</v>
      </c>
      <c r="B35" t="s">
        <v>457</v>
      </c>
      <c r="C35" t="s">
        <v>185</v>
      </c>
      <c r="D35" t="s">
        <v>29</v>
      </c>
      <c r="E35" s="29">
        <v>235500</v>
      </c>
      <c r="F35" s="14">
        <v>919.15650000000005</v>
      </c>
      <c r="G35" s="15">
        <v>1.4800000000000001E-2</v>
      </c>
      <c r="H35" s="15"/>
      <c r="I35" s="16"/>
    </row>
    <row r="36" spans="1:9" ht="12.75" customHeight="1" x14ac:dyDescent="0.2">
      <c r="A36">
        <v>28</v>
      </c>
      <c r="B36" t="s">
        <v>349</v>
      </c>
      <c r="C36" t="s">
        <v>39</v>
      </c>
      <c r="D36" t="s">
        <v>19</v>
      </c>
      <c r="E36" s="29">
        <v>157188</v>
      </c>
      <c r="F36" s="14">
        <v>907.91788799999995</v>
      </c>
      <c r="G36" s="15">
        <v>1.46E-2</v>
      </c>
      <c r="H36" s="15"/>
      <c r="I36" s="16"/>
    </row>
    <row r="37" spans="1:9" ht="12.75" customHeight="1" x14ac:dyDescent="0.2">
      <c r="A37">
        <v>29</v>
      </c>
      <c r="B37" t="s">
        <v>468</v>
      </c>
      <c r="C37" t="s">
        <v>469</v>
      </c>
      <c r="D37" t="s">
        <v>44</v>
      </c>
      <c r="E37" s="29">
        <v>186000</v>
      </c>
      <c r="F37" s="14">
        <v>903.774</v>
      </c>
      <c r="G37" s="15">
        <v>1.46E-2</v>
      </c>
      <c r="H37" s="15"/>
      <c r="I37" s="16"/>
    </row>
    <row r="38" spans="1:9" ht="12.75" customHeight="1" x14ac:dyDescent="0.2">
      <c r="A38">
        <v>30</v>
      </c>
      <c r="B38" t="s">
        <v>578</v>
      </c>
      <c r="C38" t="s">
        <v>73</v>
      </c>
      <c r="D38" t="s">
        <v>19</v>
      </c>
      <c r="E38" s="29">
        <v>603000</v>
      </c>
      <c r="F38" s="14">
        <v>903.29399999999998</v>
      </c>
      <c r="G38" s="15">
        <v>1.46E-2</v>
      </c>
      <c r="H38" s="15"/>
      <c r="I38" s="16"/>
    </row>
    <row r="39" spans="1:9" ht="12.75" customHeight="1" x14ac:dyDescent="0.2">
      <c r="A39">
        <v>31</v>
      </c>
      <c r="B39" t="s">
        <v>476</v>
      </c>
      <c r="C39" t="s">
        <v>183</v>
      </c>
      <c r="D39" t="s">
        <v>44</v>
      </c>
      <c r="E39" s="29">
        <v>195583</v>
      </c>
      <c r="F39" s="14">
        <v>868.6818945</v>
      </c>
      <c r="G39" s="15">
        <v>1.4E-2</v>
      </c>
      <c r="H39" s="15"/>
      <c r="I39" s="16"/>
    </row>
    <row r="40" spans="1:9" ht="12.75" customHeight="1" x14ac:dyDescent="0.2">
      <c r="A40">
        <v>32</v>
      </c>
      <c r="B40" t="s">
        <v>450</v>
      </c>
      <c r="C40" t="s">
        <v>176</v>
      </c>
      <c r="D40" t="s">
        <v>174</v>
      </c>
      <c r="E40" s="29">
        <v>37458</v>
      </c>
      <c r="F40" s="14">
        <v>864.81157499999995</v>
      </c>
      <c r="G40" s="15">
        <v>1.3899999999999999E-2</v>
      </c>
      <c r="H40" s="15"/>
      <c r="I40" s="16"/>
    </row>
    <row r="41" spans="1:9" ht="12.75" customHeight="1" x14ac:dyDescent="0.2">
      <c r="A41">
        <v>33</v>
      </c>
      <c r="B41" t="s">
        <v>623</v>
      </c>
      <c r="C41" t="s">
        <v>624</v>
      </c>
      <c r="D41" t="s">
        <v>10</v>
      </c>
      <c r="E41" s="29">
        <v>648000</v>
      </c>
      <c r="F41" s="14">
        <v>853.41600000000005</v>
      </c>
      <c r="G41" s="15">
        <v>1.38E-2</v>
      </c>
      <c r="H41" s="15"/>
      <c r="I41" s="16"/>
    </row>
    <row r="42" spans="1:9" ht="12.75" customHeight="1" x14ac:dyDescent="0.2">
      <c r="A42">
        <v>34</v>
      </c>
      <c r="B42" t="s">
        <v>458</v>
      </c>
      <c r="C42" t="s">
        <v>189</v>
      </c>
      <c r="D42" t="s">
        <v>180</v>
      </c>
      <c r="E42" s="29">
        <v>81900</v>
      </c>
      <c r="F42" s="14">
        <v>820.51514999999995</v>
      </c>
      <c r="G42" s="15">
        <v>1.32E-2</v>
      </c>
      <c r="H42" s="15"/>
      <c r="I42" s="16"/>
    </row>
    <row r="43" spans="1:9" ht="12.75" customHeight="1" x14ac:dyDescent="0.2">
      <c r="A43">
        <v>35</v>
      </c>
      <c r="B43" t="s">
        <v>459</v>
      </c>
      <c r="C43" t="s">
        <v>190</v>
      </c>
      <c r="D43" t="s">
        <v>34</v>
      </c>
      <c r="E43" s="29">
        <v>64800</v>
      </c>
      <c r="F43" s="14">
        <v>817.38720000000001</v>
      </c>
      <c r="G43" s="15">
        <v>1.32E-2</v>
      </c>
      <c r="H43" s="15"/>
      <c r="I43" s="16"/>
    </row>
    <row r="44" spans="1:9" ht="12.75" customHeight="1" x14ac:dyDescent="0.2">
      <c r="A44">
        <v>36</v>
      </c>
      <c r="B44" t="s">
        <v>703</v>
      </c>
      <c r="C44" t="s">
        <v>704</v>
      </c>
      <c r="D44" t="s">
        <v>34</v>
      </c>
      <c r="E44" s="29">
        <v>324000</v>
      </c>
      <c r="F44" s="14">
        <v>781.65</v>
      </c>
      <c r="G44" s="15">
        <v>1.26E-2</v>
      </c>
      <c r="H44" s="15"/>
      <c r="I44" s="16"/>
    </row>
    <row r="45" spans="1:9" ht="12.75" customHeight="1" x14ac:dyDescent="0.2">
      <c r="A45">
        <v>37</v>
      </c>
      <c r="B45" t="s">
        <v>462</v>
      </c>
      <c r="C45" t="s">
        <v>187</v>
      </c>
      <c r="D45" t="s">
        <v>41</v>
      </c>
      <c r="E45" s="29">
        <v>648000</v>
      </c>
      <c r="F45" s="14">
        <v>765.93600000000004</v>
      </c>
      <c r="G45" s="15">
        <v>1.24E-2</v>
      </c>
      <c r="H45" s="15"/>
      <c r="I45" s="16"/>
    </row>
    <row r="46" spans="1:9" ht="12.75" customHeight="1" x14ac:dyDescent="0.2">
      <c r="A46">
        <v>38</v>
      </c>
      <c r="B46" t="s">
        <v>466</v>
      </c>
      <c r="C46" t="s">
        <v>198</v>
      </c>
      <c r="D46" t="s">
        <v>157</v>
      </c>
      <c r="E46" s="29">
        <v>118800</v>
      </c>
      <c r="F46" s="14">
        <v>759.07259999999997</v>
      </c>
      <c r="G46" s="15">
        <v>1.2200000000000001E-2</v>
      </c>
      <c r="H46" s="15"/>
      <c r="I46" s="16"/>
    </row>
    <row r="47" spans="1:9" ht="12.75" customHeight="1" x14ac:dyDescent="0.2">
      <c r="A47">
        <v>39</v>
      </c>
      <c r="B47" t="s">
        <v>682</v>
      </c>
      <c r="C47" t="s">
        <v>683</v>
      </c>
      <c r="D47" t="s">
        <v>27</v>
      </c>
      <c r="E47" s="29">
        <v>100800</v>
      </c>
      <c r="F47" s="14">
        <v>742.79520000000002</v>
      </c>
      <c r="G47" s="15">
        <v>1.2E-2</v>
      </c>
      <c r="H47" s="15"/>
      <c r="I47" s="16"/>
    </row>
    <row r="48" spans="1:9" ht="12.75" customHeight="1" x14ac:dyDescent="0.2">
      <c r="A48">
        <v>40</v>
      </c>
      <c r="B48" t="s">
        <v>470</v>
      </c>
      <c r="C48" t="s">
        <v>196</v>
      </c>
      <c r="D48" t="s">
        <v>41</v>
      </c>
      <c r="E48" s="29">
        <v>25980</v>
      </c>
      <c r="F48" s="14">
        <v>729.24561000000006</v>
      </c>
      <c r="G48" s="15">
        <v>1.18E-2</v>
      </c>
      <c r="H48" s="15"/>
      <c r="I48" s="16"/>
    </row>
    <row r="49" spans="1:9" ht="12.75" customHeight="1" x14ac:dyDescent="0.2">
      <c r="A49">
        <v>41</v>
      </c>
      <c r="B49" t="s">
        <v>463</v>
      </c>
      <c r="C49" t="s">
        <v>186</v>
      </c>
      <c r="D49" t="s">
        <v>158</v>
      </c>
      <c r="E49" s="29">
        <v>32508</v>
      </c>
      <c r="F49" s="14">
        <v>723.77436599999999</v>
      </c>
      <c r="G49" s="15">
        <v>1.17E-2</v>
      </c>
      <c r="H49" s="15"/>
      <c r="I49" s="16"/>
    </row>
    <row r="50" spans="1:9" ht="12.75" customHeight="1" x14ac:dyDescent="0.2">
      <c r="A50">
        <v>42</v>
      </c>
      <c r="B50" t="s">
        <v>743</v>
      </c>
      <c r="C50" t="s">
        <v>192</v>
      </c>
      <c r="D50" t="s">
        <v>25</v>
      </c>
      <c r="E50" s="29">
        <v>87900</v>
      </c>
      <c r="F50" s="14">
        <v>720.34050000000002</v>
      </c>
      <c r="G50" s="15">
        <v>1.1599999999999999E-2</v>
      </c>
      <c r="H50" s="15"/>
      <c r="I50" s="16"/>
    </row>
    <row r="51" spans="1:9" ht="12.75" customHeight="1" x14ac:dyDescent="0.2">
      <c r="A51">
        <v>43</v>
      </c>
      <c r="B51" t="s">
        <v>453</v>
      </c>
      <c r="C51" t="s">
        <v>177</v>
      </c>
      <c r="D51" t="s">
        <v>41</v>
      </c>
      <c r="E51" s="29">
        <v>1896</v>
      </c>
      <c r="F51" s="14">
        <v>709.70692799999995</v>
      </c>
      <c r="G51" s="15">
        <v>1.14E-2</v>
      </c>
      <c r="H51" s="15"/>
      <c r="I51" s="16"/>
    </row>
    <row r="52" spans="1:9" ht="12.75" customHeight="1" x14ac:dyDescent="0.2">
      <c r="A52">
        <v>44</v>
      </c>
      <c r="B52" t="s">
        <v>440</v>
      </c>
      <c r="C52" t="s">
        <v>164</v>
      </c>
      <c r="D52" t="s">
        <v>50</v>
      </c>
      <c r="E52" s="29">
        <v>459000</v>
      </c>
      <c r="F52" s="14">
        <v>696.76199999999994</v>
      </c>
      <c r="G52" s="15">
        <v>1.12E-2</v>
      </c>
      <c r="H52" s="15"/>
      <c r="I52" s="16"/>
    </row>
    <row r="53" spans="1:9" ht="12.75" customHeight="1" x14ac:dyDescent="0.2">
      <c r="A53">
        <v>45</v>
      </c>
      <c r="B53" t="s">
        <v>455</v>
      </c>
      <c r="C53" t="s">
        <v>179</v>
      </c>
      <c r="D53" t="s">
        <v>19</v>
      </c>
      <c r="E53" s="29">
        <v>351847</v>
      </c>
      <c r="F53" s="14">
        <v>676.77770450000003</v>
      </c>
      <c r="G53" s="15">
        <v>1.09E-2</v>
      </c>
      <c r="H53" s="15"/>
      <c r="I53" s="16"/>
    </row>
    <row r="54" spans="1:9" ht="12.75" customHeight="1" x14ac:dyDescent="0.2">
      <c r="A54">
        <v>46</v>
      </c>
      <c r="B54" t="s">
        <v>392</v>
      </c>
      <c r="C54" t="s">
        <v>96</v>
      </c>
      <c r="D54" t="s">
        <v>48</v>
      </c>
      <c r="E54" s="29">
        <v>296400</v>
      </c>
      <c r="F54" s="14">
        <v>672.82799999999997</v>
      </c>
      <c r="G54" s="15">
        <v>1.09E-2</v>
      </c>
      <c r="H54" s="15"/>
      <c r="I54" s="16"/>
    </row>
    <row r="55" spans="1:9" ht="12.75" customHeight="1" x14ac:dyDescent="0.2">
      <c r="A55">
        <v>47</v>
      </c>
      <c r="B55" t="s">
        <v>417</v>
      </c>
      <c r="C55" t="s">
        <v>132</v>
      </c>
      <c r="D55" t="s">
        <v>10</v>
      </c>
      <c r="E55" s="29">
        <v>48108</v>
      </c>
      <c r="F55" s="14">
        <v>657.20338800000002</v>
      </c>
      <c r="G55" s="15">
        <v>1.06E-2</v>
      </c>
      <c r="H55" s="15"/>
      <c r="I55" s="16"/>
    </row>
    <row r="56" spans="1:9" ht="12.75" customHeight="1" x14ac:dyDescent="0.2">
      <c r="A56">
        <v>48</v>
      </c>
      <c r="B56" t="s">
        <v>395</v>
      </c>
      <c r="C56" t="s">
        <v>75</v>
      </c>
      <c r="D56" t="s">
        <v>52</v>
      </c>
      <c r="E56" s="29">
        <v>46800</v>
      </c>
      <c r="F56" s="14">
        <v>643.59360000000004</v>
      </c>
      <c r="G56" s="15">
        <v>1.04E-2</v>
      </c>
      <c r="H56" s="15"/>
      <c r="I56" s="16"/>
    </row>
    <row r="57" spans="1:9" ht="12.75" customHeight="1" x14ac:dyDescent="0.2">
      <c r="A57">
        <v>49</v>
      </c>
      <c r="B57" t="s">
        <v>454</v>
      </c>
      <c r="C57" t="s">
        <v>184</v>
      </c>
      <c r="D57" t="s">
        <v>27</v>
      </c>
      <c r="E57" s="29">
        <v>1188000</v>
      </c>
      <c r="F57" s="14">
        <v>635.58000000000004</v>
      </c>
      <c r="G57" s="15">
        <v>1.03E-2</v>
      </c>
      <c r="H57" s="15"/>
      <c r="I57" s="16"/>
    </row>
    <row r="58" spans="1:9" ht="12.75" customHeight="1" x14ac:dyDescent="0.2">
      <c r="A58">
        <v>50</v>
      </c>
      <c r="B58" t="s">
        <v>385</v>
      </c>
      <c r="C58" t="s">
        <v>72</v>
      </c>
      <c r="D58" t="s">
        <v>29</v>
      </c>
      <c r="E58" s="29">
        <v>468000</v>
      </c>
      <c r="F58" s="14">
        <v>633.20399999999995</v>
      </c>
      <c r="G58" s="15">
        <v>1.0200000000000001E-2</v>
      </c>
      <c r="H58" s="15"/>
      <c r="I58" s="16"/>
    </row>
    <row r="59" spans="1:9" ht="12.75" customHeight="1" x14ac:dyDescent="0.2">
      <c r="A59">
        <v>51</v>
      </c>
      <c r="B59" t="s">
        <v>475</v>
      </c>
      <c r="C59" t="s">
        <v>256</v>
      </c>
      <c r="D59" t="s">
        <v>32</v>
      </c>
      <c r="E59" s="29">
        <v>109800</v>
      </c>
      <c r="F59" s="14">
        <v>631.78920000000005</v>
      </c>
      <c r="G59" s="15">
        <v>1.0200000000000001E-2</v>
      </c>
      <c r="H59" s="15"/>
      <c r="I59" s="16"/>
    </row>
    <row r="60" spans="1:9" ht="12.75" customHeight="1" x14ac:dyDescent="0.2">
      <c r="A60">
        <v>52</v>
      </c>
      <c r="B60" t="s">
        <v>795</v>
      </c>
      <c r="C60" t="s">
        <v>796</v>
      </c>
      <c r="D60" t="s">
        <v>46</v>
      </c>
      <c r="E60" s="29">
        <v>186927</v>
      </c>
      <c r="F60" s="14">
        <v>608.63431200000002</v>
      </c>
      <c r="G60" s="15">
        <v>9.7999999999999997E-3</v>
      </c>
      <c r="H60" s="15"/>
      <c r="I60" s="16"/>
    </row>
    <row r="61" spans="1:9" ht="12.75" customHeight="1" x14ac:dyDescent="0.2">
      <c r="A61">
        <v>53</v>
      </c>
      <c r="B61" t="s">
        <v>430</v>
      </c>
      <c r="C61" t="s">
        <v>145</v>
      </c>
      <c r="D61" t="s">
        <v>48</v>
      </c>
      <c r="E61" s="29">
        <v>369900</v>
      </c>
      <c r="F61" s="14">
        <v>589.06574999999998</v>
      </c>
      <c r="G61" s="15">
        <v>9.4999999999999998E-3</v>
      </c>
      <c r="H61" s="15"/>
      <c r="I61" s="16"/>
    </row>
    <row r="62" spans="1:9" ht="12.75" customHeight="1" x14ac:dyDescent="0.2">
      <c r="A62">
        <v>54</v>
      </c>
      <c r="B62" t="s">
        <v>461</v>
      </c>
      <c r="C62" t="s">
        <v>191</v>
      </c>
      <c r="D62" t="s">
        <v>174</v>
      </c>
      <c r="E62" s="29">
        <v>108960</v>
      </c>
      <c r="F62" s="14">
        <v>582.33672000000001</v>
      </c>
      <c r="G62" s="15">
        <v>9.4000000000000004E-3</v>
      </c>
      <c r="H62" s="15"/>
      <c r="I62" s="16"/>
    </row>
    <row r="63" spans="1:9" ht="12.75" customHeight="1" x14ac:dyDescent="0.2">
      <c r="A63">
        <v>55</v>
      </c>
      <c r="B63" t="s">
        <v>460</v>
      </c>
      <c r="C63" t="s">
        <v>178</v>
      </c>
      <c r="D63" t="s">
        <v>44</v>
      </c>
      <c r="E63" s="29">
        <v>138900</v>
      </c>
      <c r="F63" s="14">
        <v>568.79549999999995</v>
      </c>
      <c r="G63" s="15">
        <v>9.1999999999999998E-3</v>
      </c>
      <c r="H63" s="15"/>
      <c r="I63" s="16"/>
    </row>
    <row r="64" spans="1:9" ht="12.75" customHeight="1" x14ac:dyDescent="0.2">
      <c r="A64">
        <v>56</v>
      </c>
      <c r="B64" t="s">
        <v>443</v>
      </c>
      <c r="C64" t="s">
        <v>159</v>
      </c>
      <c r="D64" t="s">
        <v>44</v>
      </c>
      <c r="E64" s="29">
        <v>60108</v>
      </c>
      <c r="F64" s="14">
        <v>553.23403200000007</v>
      </c>
      <c r="G64" s="15">
        <v>8.8999999999999999E-3</v>
      </c>
      <c r="H64" s="15"/>
      <c r="I64" s="16"/>
    </row>
    <row r="65" spans="1:9" ht="12.75" customHeight="1" x14ac:dyDescent="0.2">
      <c r="A65">
        <v>57</v>
      </c>
      <c r="B65" t="s">
        <v>445</v>
      </c>
      <c r="C65" t="s">
        <v>98</v>
      </c>
      <c r="D65" t="s">
        <v>15</v>
      </c>
      <c r="E65" s="29">
        <v>111000</v>
      </c>
      <c r="F65" s="14">
        <v>553.22400000000005</v>
      </c>
      <c r="G65" s="15">
        <v>8.8999999999999999E-3</v>
      </c>
      <c r="H65" s="15"/>
      <c r="I65" s="16"/>
    </row>
    <row r="66" spans="1:9" ht="12.75" customHeight="1" x14ac:dyDescent="0.2">
      <c r="A66">
        <v>58</v>
      </c>
      <c r="B66" t="s">
        <v>705</v>
      </c>
      <c r="C66" t="s">
        <v>706</v>
      </c>
      <c r="D66" t="s">
        <v>174</v>
      </c>
      <c r="E66" s="29">
        <v>334800</v>
      </c>
      <c r="F66" s="14">
        <v>551.58299999999997</v>
      </c>
      <c r="G66" s="15">
        <v>8.8999999999999999E-3</v>
      </c>
      <c r="H66" s="15"/>
      <c r="I66" s="16"/>
    </row>
    <row r="67" spans="1:9" ht="12.75" customHeight="1" x14ac:dyDescent="0.2">
      <c r="A67">
        <v>59</v>
      </c>
      <c r="B67" t="s">
        <v>467</v>
      </c>
      <c r="C67" t="s">
        <v>197</v>
      </c>
      <c r="D67" t="s">
        <v>158</v>
      </c>
      <c r="E67" s="29">
        <v>77700</v>
      </c>
      <c r="F67" s="14">
        <v>542.77335000000005</v>
      </c>
      <c r="G67" s="15">
        <v>8.8000000000000005E-3</v>
      </c>
      <c r="H67" s="15"/>
      <c r="I67" s="16"/>
    </row>
    <row r="68" spans="1:9" ht="12.75" customHeight="1" x14ac:dyDescent="0.2">
      <c r="A68">
        <v>60</v>
      </c>
      <c r="B68" t="s">
        <v>473</v>
      </c>
      <c r="C68" t="s">
        <v>474</v>
      </c>
      <c r="D68" t="s">
        <v>44</v>
      </c>
      <c r="E68" s="29">
        <v>13050</v>
      </c>
      <c r="F68" s="14">
        <v>532.30949999999996</v>
      </c>
      <c r="G68" s="15">
        <v>8.6E-3</v>
      </c>
      <c r="H68" s="15"/>
      <c r="I68" s="16"/>
    </row>
    <row r="69" spans="1:9" ht="12.75" customHeight="1" x14ac:dyDescent="0.2">
      <c r="A69">
        <v>61</v>
      </c>
      <c r="B69" t="s">
        <v>543</v>
      </c>
      <c r="C69" t="s">
        <v>302</v>
      </c>
      <c r="D69" t="s">
        <v>118</v>
      </c>
      <c r="E69" s="29">
        <v>111000</v>
      </c>
      <c r="F69" s="14">
        <v>524.36400000000003</v>
      </c>
      <c r="G69" s="15">
        <v>8.5000000000000006E-3</v>
      </c>
      <c r="H69" s="15"/>
      <c r="I69" s="16"/>
    </row>
    <row r="70" spans="1:9" ht="12.75" customHeight="1" x14ac:dyDescent="0.2">
      <c r="A70">
        <v>62</v>
      </c>
      <c r="B70" t="s">
        <v>793</v>
      </c>
      <c r="C70" t="s">
        <v>794</v>
      </c>
      <c r="D70" t="s">
        <v>174</v>
      </c>
      <c r="E70" s="29">
        <v>756000</v>
      </c>
      <c r="F70" s="14">
        <v>523.90800000000002</v>
      </c>
      <c r="G70" s="15">
        <v>8.3999999999999995E-3</v>
      </c>
      <c r="H70" s="15"/>
      <c r="I70" s="16"/>
    </row>
    <row r="71" spans="1:9" ht="12.75" customHeight="1" x14ac:dyDescent="0.2">
      <c r="A71">
        <v>63</v>
      </c>
      <c r="B71" t="s">
        <v>359</v>
      </c>
      <c r="C71" t="s">
        <v>79</v>
      </c>
      <c r="D71" t="s">
        <v>36</v>
      </c>
      <c r="E71" s="29">
        <v>96108</v>
      </c>
      <c r="F71" s="14">
        <v>505.57613399999997</v>
      </c>
      <c r="G71" s="15">
        <v>8.2000000000000007E-3</v>
      </c>
      <c r="H71" s="15"/>
      <c r="I71" s="16"/>
    </row>
    <row r="72" spans="1:9" ht="12.75" customHeight="1" x14ac:dyDescent="0.2">
      <c r="A72">
        <v>64</v>
      </c>
      <c r="B72" t="s">
        <v>377</v>
      </c>
      <c r="C72" t="s">
        <v>82</v>
      </c>
      <c r="D72" t="s">
        <v>40</v>
      </c>
      <c r="E72" s="29">
        <v>228000</v>
      </c>
      <c r="F72" s="14">
        <v>448.81799999999998</v>
      </c>
      <c r="G72" s="15">
        <v>7.1999999999999998E-3</v>
      </c>
      <c r="H72" s="15"/>
      <c r="I72" s="16"/>
    </row>
    <row r="73" spans="1:9" ht="12.75" customHeight="1" x14ac:dyDescent="0.2">
      <c r="A73">
        <v>65</v>
      </c>
      <c r="B73" t="s">
        <v>588</v>
      </c>
      <c r="C73" t="s">
        <v>188</v>
      </c>
      <c r="D73" t="s">
        <v>40</v>
      </c>
      <c r="E73" s="29">
        <v>150000</v>
      </c>
      <c r="F73" s="14">
        <v>274.5</v>
      </c>
      <c r="G73" s="15">
        <v>4.4000000000000003E-3</v>
      </c>
      <c r="H73" s="15"/>
      <c r="I73" s="16"/>
    </row>
    <row r="74" spans="1:9" ht="12.75" customHeight="1" x14ac:dyDescent="0.2">
      <c r="A74">
        <v>66</v>
      </c>
      <c r="B74" t="s">
        <v>465</v>
      </c>
      <c r="C74" t="s">
        <v>797</v>
      </c>
      <c r="D74" t="s">
        <v>34</v>
      </c>
      <c r="E74" s="29">
        <v>207000</v>
      </c>
      <c r="F74" s="14">
        <v>251.505</v>
      </c>
      <c r="G74" s="15">
        <v>4.1000000000000003E-3</v>
      </c>
      <c r="H74" s="15"/>
      <c r="I74" s="16"/>
    </row>
    <row r="75" spans="1:9" ht="12.75" customHeight="1" x14ac:dyDescent="0.2">
      <c r="B75" s="19" t="s">
        <v>101</v>
      </c>
      <c r="C75" s="19"/>
      <c r="D75" s="19"/>
      <c r="E75" s="30"/>
      <c r="F75" s="20">
        <v>60317.723886499996</v>
      </c>
      <c r="G75" s="21">
        <v>0.97289999999999988</v>
      </c>
      <c r="H75" s="21"/>
      <c r="I75" s="22"/>
    </row>
    <row r="76" spans="1:9" ht="12.75" customHeight="1" x14ac:dyDescent="0.2">
      <c r="F76" s="14"/>
      <c r="G76" s="15"/>
      <c r="H76" s="15"/>
      <c r="I76" s="16"/>
    </row>
    <row r="77" spans="1:9" ht="12.75" customHeight="1" x14ac:dyDescent="0.2">
      <c r="B77" s="17" t="s">
        <v>571</v>
      </c>
      <c r="C77" s="17"/>
      <c r="F77" s="14"/>
      <c r="G77" s="15"/>
      <c r="H77" s="15"/>
      <c r="I77" s="16"/>
    </row>
    <row r="78" spans="1:9" ht="12.75" customHeight="1" x14ac:dyDescent="0.2">
      <c r="A78">
        <v>67</v>
      </c>
      <c r="B78" s="1" t="s">
        <v>798</v>
      </c>
      <c r="C78" s="65" t="s">
        <v>335</v>
      </c>
      <c r="D78" t="s">
        <v>40</v>
      </c>
      <c r="E78" s="29">
        <v>75000</v>
      </c>
      <c r="F78" s="14">
        <v>259.27499999999998</v>
      </c>
      <c r="G78" s="15">
        <v>4.1999999999999997E-3</v>
      </c>
      <c r="H78" s="40"/>
      <c r="I78" s="16"/>
    </row>
    <row r="79" spans="1:9" ht="12.75" customHeight="1" x14ac:dyDescent="0.2">
      <c r="B79" s="19" t="s">
        <v>101</v>
      </c>
      <c r="C79" s="19"/>
      <c r="D79" s="19"/>
      <c r="E79" s="30"/>
      <c r="F79" s="20">
        <v>259.27499999999998</v>
      </c>
      <c r="G79" s="21">
        <v>4.1999999999999997E-3</v>
      </c>
      <c r="H79" s="21"/>
      <c r="I79" s="22"/>
    </row>
    <row r="80" spans="1:9" ht="12.75" customHeight="1" x14ac:dyDescent="0.2">
      <c r="F80" s="14"/>
      <c r="G80" s="15"/>
      <c r="H80" s="15"/>
      <c r="I80" s="16"/>
    </row>
    <row r="81" spans="1:9" ht="12.75" customHeight="1" x14ac:dyDescent="0.2">
      <c r="B81" s="17" t="s">
        <v>169</v>
      </c>
      <c r="C81" s="17"/>
      <c r="F81" s="14"/>
      <c r="G81" s="15"/>
      <c r="H81" s="15"/>
      <c r="I81" s="16"/>
    </row>
    <row r="82" spans="1:9" s="65" customFormat="1" ht="12.75" customHeight="1" x14ac:dyDescent="0.2">
      <c r="A82" s="49">
        <v>68</v>
      </c>
      <c r="B82" s="65" t="s">
        <v>356</v>
      </c>
      <c r="C82" s="65" t="s">
        <v>335</v>
      </c>
      <c r="D82" s="65" t="s">
        <v>625</v>
      </c>
      <c r="E82" s="74">
        <v>108000</v>
      </c>
      <c r="F82" s="80">
        <v>315.30599999999998</v>
      </c>
      <c r="G82" s="81">
        <v>5.1000000000000004E-3</v>
      </c>
      <c r="H82" s="81"/>
      <c r="I82" s="50">
        <v>42642</v>
      </c>
    </row>
    <row r="83" spans="1:9" s="49" customFormat="1" ht="12.75" customHeight="1" x14ac:dyDescent="0.2">
      <c r="A83"/>
      <c r="B83" s="19" t="s">
        <v>101</v>
      </c>
      <c r="C83" s="19"/>
      <c r="D83" s="19"/>
      <c r="E83" s="30"/>
      <c r="F83" s="20">
        <v>315.30599999999998</v>
      </c>
      <c r="G83" s="21">
        <v>5.1000000000000004E-3</v>
      </c>
      <c r="H83" s="20"/>
      <c r="I83" s="22"/>
    </row>
    <row r="84" spans="1:9" s="49" customFormat="1" ht="12.75" customHeight="1" x14ac:dyDescent="0.2">
      <c r="B84" s="68"/>
      <c r="C84" s="68"/>
      <c r="D84" s="68"/>
      <c r="E84" s="69"/>
      <c r="F84" s="70"/>
      <c r="G84" s="71"/>
      <c r="H84" s="71"/>
      <c r="I84" s="36"/>
    </row>
    <row r="85" spans="1:9" ht="12.75" customHeight="1" x14ac:dyDescent="0.2">
      <c r="B85" s="17" t="s">
        <v>108</v>
      </c>
      <c r="C85" s="17"/>
      <c r="F85" s="14"/>
      <c r="G85" s="15"/>
      <c r="H85" s="16"/>
      <c r="I85" s="73"/>
    </row>
    <row r="86" spans="1:9" ht="12.75" customHeight="1" x14ac:dyDescent="0.2">
      <c r="A86">
        <v>69</v>
      </c>
      <c r="B86" t="s">
        <v>785</v>
      </c>
      <c r="C86" t="s">
        <v>786</v>
      </c>
      <c r="D86" t="s">
        <v>622</v>
      </c>
      <c r="E86" s="29">
        <v>9884.0483000000004</v>
      </c>
      <c r="F86" s="14">
        <v>150.08429189999998</v>
      </c>
      <c r="G86" s="15">
        <v>2.3999999999999998E-3</v>
      </c>
      <c r="H86" s="16"/>
      <c r="I86" s="73"/>
    </row>
    <row r="87" spans="1:9" ht="12.75" customHeight="1" x14ac:dyDescent="0.2">
      <c r="B87" s="19" t="s">
        <v>101</v>
      </c>
      <c r="C87" s="19"/>
      <c r="D87" s="19"/>
      <c r="E87" s="30"/>
      <c r="F87" s="20">
        <v>150.08429189999998</v>
      </c>
      <c r="G87" s="21">
        <v>2.3999999999999998E-3</v>
      </c>
      <c r="H87" s="22"/>
      <c r="I87" s="22"/>
    </row>
    <row r="88" spans="1:9" s="49" customFormat="1" ht="12.75" customHeight="1" x14ac:dyDescent="0.2">
      <c r="B88" s="68"/>
      <c r="C88" s="68"/>
      <c r="D88" s="68"/>
      <c r="E88" s="69"/>
      <c r="F88" s="70"/>
      <c r="G88" s="71"/>
      <c r="H88" s="72"/>
      <c r="I88" s="36"/>
    </row>
    <row r="89" spans="1:9" ht="12.75" customHeight="1" x14ac:dyDescent="0.2">
      <c r="B89" s="17" t="s">
        <v>109</v>
      </c>
      <c r="C89" s="17"/>
      <c r="F89" s="14">
        <v>1430.3297399999999</v>
      </c>
      <c r="G89" s="15">
        <v>2.3099999999999999E-2</v>
      </c>
      <c r="H89" s="15"/>
      <c r="I89" s="16">
        <v>42614</v>
      </c>
    </row>
    <row r="90" spans="1:9" ht="12.75" customHeight="1" x14ac:dyDescent="0.2">
      <c r="B90" s="19" t="s">
        <v>101</v>
      </c>
      <c r="C90" s="19"/>
      <c r="D90" s="19"/>
      <c r="E90" s="30"/>
      <c r="F90" s="20">
        <v>1430.3297399999999</v>
      </c>
      <c r="G90" s="21">
        <v>2.3099999999999999E-2</v>
      </c>
      <c r="H90" s="21"/>
      <c r="I90" s="22"/>
    </row>
    <row r="91" spans="1:9" ht="12.75" customHeight="1" x14ac:dyDescent="0.2">
      <c r="F91" s="14"/>
      <c r="G91" s="15"/>
      <c r="H91" s="15"/>
      <c r="I91" s="16"/>
    </row>
    <row r="92" spans="1:9" ht="12.75" customHeight="1" x14ac:dyDescent="0.2">
      <c r="B92" s="17" t="s">
        <v>110</v>
      </c>
      <c r="C92" s="17"/>
      <c r="F92" s="14"/>
      <c r="G92" s="15"/>
      <c r="H92" s="15"/>
      <c r="I92" s="16"/>
    </row>
    <row r="93" spans="1:9" ht="12.75" customHeight="1" x14ac:dyDescent="0.2">
      <c r="B93" s="17" t="s">
        <v>111</v>
      </c>
      <c r="C93" s="17"/>
      <c r="F93" s="14">
        <v>-469.00064139999449</v>
      </c>
      <c r="G93" s="48">
        <v>-7.7000000000000002E-3</v>
      </c>
      <c r="H93" s="15"/>
      <c r="I93" s="16"/>
    </row>
    <row r="94" spans="1:9" ht="12.75" customHeight="1" x14ac:dyDescent="0.2">
      <c r="B94" s="19" t="s">
        <v>101</v>
      </c>
      <c r="C94" s="19"/>
      <c r="D94" s="19"/>
      <c r="E94" s="30"/>
      <c r="F94" s="20">
        <v>-469.00064139999449</v>
      </c>
      <c r="G94" s="21">
        <v>-7.7000000000000002E-3</v>
      </c>
      <c r="H94" s="21"/>
      <c r="I94" s="22"/>
    </row>
    <row r="95" spans="1:9" ht="12.75" customHeight="1" x14ac:dyDescent="0.2">
      <c r="B95" s="23" t="s">
        <v>112</v>
      </c>
      <c r="C95" s="23"/>
      <c r="D95" s="23"/>
      <c r="E95" s="31"/>
      <c r="F95" s="24">
        <v>62003.718277</v>
      </c>
      <c r="G95" s="25">
        <v>0.99999999999999978</v>
      </c>
      <c r="H95" s="25"/>
      <c r="I95" s="26"/>
    </row>
    <row r="96" spans="1:9" ht="12.75" customHeight="1" x14ac:dyDescent="0.2">
      <c r="F96" s="14"/>
    </row>
    <row r="97" spans="2:3" ht="12.75" customHeight="1" x14ac:dyDescent="0.2">
      <c r="B97" s="17" t="s">
        <v>336</v>
      </c>
    </row>
    <row r="98" spans="2:3" ht="12.75" customHeight="1" x14ac:dyDescent="0.2">
      <c r="B98" s="17" t="s">
        <v>337</v>
      </c>
      <c r="C98" s="17"/>
    </row>
    <row r="99" spans="2:3" ht="12.75" customHeight="1" x14ac:dyDescent="0.2">
      <c r="B99" s="17" t="s">
        <v>338</v>
      </c>
      <c r="C99" s="17"/>
    </row>
    <row r="100" spans="2:3" ht="12.75" customHeight="1" x14ac:dyDescent="0.2">
      <c r="B100" s="17" t="s">
        <v>340</v>
      </c>
      <c r="C100" s="17"/>
    </row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</sheetData>
  <sheetProtection password="C870" sheet="1" objects="1" scenarios="1"/>
  <mergeCells count="1">
    <mergeCell ref="B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11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32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199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343</v>
      </c>
      <c r="C9" t="s">
        <v>14</v>
      </c>
      <c r="D9" t="s">
        <v>10</v>
      </c>
      <c r="E9" s="29">
        <v>171253</v>
      </c>
      <c r="F9" s="14">
        <v>2211.2187359999998</v>
      </c>
      <c r="G9" s="15">
        <v>6.5799999999999997E-2</v>
      </c>
      <c r="H9" s="16"/>
    </row>
    <row r="10" spans="1:8" ht="12.75" customHeight="1" x14ac:dyDescent="0.2">
      <c r="A10">
        <v>2</v>
      </c>
      <c r="B10" t="s">
        <v>350</v>
      </c>
      <c r="C10" t="s">
        <v>28</v>
      </c>
      <c r="D10" t="s">
        <v>25</v>
      </c>
      <c r="E10" s="29">
        <v>122256</v>
      </c>
      <c r="F10" s="14">
        <v>1718.246952</v>
      </c>
      <c r="G10" s="15">
        <v>5.1200000000000002E-2</v>
      </c>
      <c r="H10" s="16"/>
    </row>
    <row r="11" spans="1:8" ht="12.75" customHeight="1" x14ac:dyDescent="0.2">
      <c r="A11">
        <v>3</v>
      </c>
      <c r="B11" t="s">
        <v>347</v>
      </c>
      <c r="C11" t="s">
        <v>22</v>
      </c>
      <c r="D11" t="s">
        <v>21</v>
      </c>
      <c r="E11" s="29">
        <v>247721</v>
      </c>
      <c r="F11" s="14">
        <v>1331.995817</v>
      </c>
      <c r="G11" s="15">
        <v>3.9699999999999999E-2</v>
      </c>
      <c r="H11" s="16"/>
    </row>
    <row r="12" spans="1:8" ht="12.75" customHeight="1" x14ac:dyDescent="0.2">
      <c r="A12">
        <v>4</v>
      </c>
      <c r="B12" t="s">
        <v>355</v>
      </c>
      <c r="C12" t="s">
        <v>49</v>
      </c>
      <c r="D12" t="s">
        <v>27</v>
      </c>
      <c r="E12" s="29">
        <v>505657</v>
      </c>
      <c r="F12" s="14">
        <v>1314.9610284999999</v>
      </c>
      <c r="G12" s="15">
        <v>3.9100000000000003E-2</v>
      </c>
      <c r="H12" s="16"/>
    </row>
    <row r="13" spans="1:8" ht="12.75" customHeight="1" x14ac:dyDescent="0.2">
      <c r="A13">
        <v>5</v>
      </c>
      <c r="B13" t="s">
        <v>17</v>
      </c>
      <c r="C13" t="s">
        <v>18</v>
      </c>
      <c r="D13" t="s">
        <v>10</v>
      </c>
      <c r="E13" s="29">
        <v>474492</v>
      </c>
      <c r="F13" s="14">
        <v>1198.0923</v>
      </c>
      <c r="G13" s="15">
        <v>3.5700000000000003E-2</v>
      </c>
      <c r="H13" s="16"/>
    </row>
    <row r="14" spans="1:8" ht="12.75" customHeight="1" x14ac:dyDescent="0.2">
      <c r="A14">
        <v>6</v>
      </c>
      <c r="B14" t="s">
        <v>413</v>
      </c>
      <c r="C14" t="s">
        <v>130</v>
      </c>
      <c r="D14" t="s">
        <v>38</v>
      </c>
      <c r="E14" s="29">
        <v>640329</v>
      </c>
      <c r="F14" s="14">
        <v>1176.284373</v>
      </c>
      <c r="G14" s="15">
        <v>3.5000000000000003E-2</v>
      </c>
      <c r="H14" s="16"/>
    </row>
    <row r="15" spans="1:8" ht="12.75" customHeight="1" x14ac:dyDescent="0.2">
      <c r="A15">
        <v>7</v>
      </c>
      <c r="B15" t="s">
        <v>365</v>
      </c>
      <c r="C15" t="s">
        <v>53</v>
      </c>
      <c r="D15" t="s">
        <v>21</v>
      </c>
      <c r="E15" s="29">
        <v>23130</v>
      </c>
      <c r="F15" s="14">
        <v>1168.9092450000001</v>
      </c>
      <c r="G15" s="15">
        <v>3.4799999999999998E-2</v>
      </c>
      <c r="H15" s="16"/>
    </row>
    <row r="16" spans="1:8" ht="12.75" customHeight="1" x14ac:dyDescent="0.2">
      <c r="A16">
        <v>8</v>
      </c>
      <c r="B16" t="s">
        <v>407</v>
      </c>
      <c r="C16" t="s">
        <v>119</v>
      </c>
      <c r="D16" t="s">
        <v>10</v>
      </c>
      <c r="E16" s="29">
        <v>94955</v>
      </c>
      <c r="F16" s="14">
        <v>1126.3562099999999</v>
      </c>
      <c r="G16" s="15">
        <v>3.3500000000000002E-2</v>
      </c>
      <c r="H16" s="16"/>
    </row>
    <row r="17" spans="1:8" ht="12.75" customHeight="1" x14ac:dyDescent="0.2">
      <c r="A17">
        <v>9</v>
      </c>
      <c r="B17" t="s">
        <v>431</v>
      </c>
      <c r="C17" t="s">
        <v>148</v>
      </c>
      <c r="D17" t="s">
        <v>23</v>
      </c>
      <c r="E17" s="29">
        <v>84338</v>
      </c>
      <c r="F17" s="14">
        <v>1115.37005</v>
      </c>
      <c r="G17" s="15">
        <v>3.32E-2</v>
      </c>
      <c r="H17" s="16"/>
    </row>
    <row r="18" spans="1:8" ht="12.75" customHeight="1" x14ac:dyDescent="0.2">
      <c r="A18">
        <v>10</v>
      </c>
      <c r="B18" t="s">
        <v>344</v>
      </c>
      <c r="C18" t="s">
        <v>16</v>
      </c>
      <c r="D18" t="s">
        <v>15</v>
      </c>
      <c r="E18" s="29">
        <v>105934</v>
      </c>
      <c r="F18" s="14">
        <v>1097.3173389999999</v>
      </c>
      <c r="G18" s="15">
        <v>3.27E-2</v>
      </c>
      <c r="H18" s="16"/>
    </row>
    <row r="19" spans="1:8" ht="12.75" customHeight="1" x14ac:dyDescent="0.2">
      <c r="A19">
        <v>11</v>
      </c>
      <c r="B19" t="s">
        <v>391</v>
      </c>
      <c r="C19" t="s">
        <v>95</v>
      </c>
      <c r="D19" t="s">
        <v>32</v>
      </c>
      <c r="E19" s="29">
        <v>89752</v>
      </c>
      <c r="F19" s="14">
        <v>1093.807624</v>
      </c>
      <c r="G19" s="15">
        <v>3.2599999999999997E-2</v>
      </c>
      <c r="H19" s="16"/>
    </row>
    <row r="20" spans="1:8" ht="12.75" customHeight="1" x14ac:dyDescent="0.2">
      <c r="A20">
        <v>12</v>
      </c>
      <c r="B20" t="s">
        <v>357</v>
      </c>
      <c r="C20" t="s">
        <v>51</v>
      </c>
      <c r="D20" t="s">
        <v>27</v>
      </c>
      <c r="E20" s="29">
        <v>31337</v>
      </c>
      <c r="F20" s="14">
        <v>1084.4325535</v>
      </c>
      <c r="G20" s="15">
        <v>3.2300000000000002E-2</v>
      </c>
      <c r="H20" s="16"/>
    </row>
    <row r="21" spans="1:8" ht="12.75" customHeight="1" x14ac:dyDescent="0.2">
      <c r="A21">
        <v>13</v>
      </c>
      <c r="B21" t="s">
        <v>432</v>
      </c>
      <c r="C21" t="s">
        <v>149</v>
      </c>
      <c r="D21" t="s">
        <v>19</v>
      </c>
      <c r="E21" s="29">
        <v>5877</v>
      </c>
      <c r="F21" s="14">
        <v>1009.362996</v>
      </c>
      <c r="G21" s="15">
        <v>0.03</v>
      </c>
      <c r="H21" s="16"/>
    </row>
    <row r="22" spans="1:8" ht="12.75" customHeight="1" x14ac:dyDescent="0.2">
      <c r="A22">
        <v>14</v>
      </c>
      <c r="B22" t="s">
        <v>369</v>
      </c>
      <c r="C22" t="s">
        <v>114</v>
      </c>
      <c r="D22" t="s">
        <v>10</v>
      </c>
      <c r="E22" s="29">
        <v>122777</v>
      </c>
      <c r="F22" s="14">
        <v>990.68761299999994</v>
      </c>
      <c r="G22" s="15">
        <v>2.9499999999999998E-2</v>
      </c>
      <c r="H22" s="16"/>
    </row>
    <row r="23" spans="1:8" ht="12.75" customHeight="1" x14ac:dyDescent="0.2">
      <c r="A23">
        <v>15</v>
      </c>
      <c r="B23" t="s">
        <v>387</v>
      </c>
      <c r="C23" t="s">
        <v>81</v>
      </c>
      <c r="D23" t="s">
        <v>29</v>
      </c>
      <c r="E23" s="29">
        <v>64670</v>
      </c>
      <c r="F23" s="14">
        <v>978.42476499999998</v>
      </c>
      <c r="G23" s="15">
        <v>2.9100000000000001E-2</v>
      </c>
      <c r="H23" s="16"/>
    </row>
    <row r="24" spans="1:8" ht="12.75" customHeight="1" x14ac:dyDescent="0.2">
      <c r="A24">
        <v>16</v>
      </c>
      <c r="B24" t="s">
        <v>358</v>
      </c>
      <c r="C24" t="s">
        <v>57</v>
      </c>
      <c r="D24" t="s">
        <v>19</v>
      </c>
      <c r="E24" s="29">
        <v>22767</v>
      </c>
      <c r="F24" s="14">
        <v>917.21412900000007</v>
      </c>
      <c r="G24" s="15">
        <v>2.7300000000000001E-2</v>
      </c>
      <c r="H24" s="16"/>
    </row>
    <row r="25" spans="1:8" ht="12.75" customHeight="1" x14ac:dyDescent="0.2">
      <c r="A25">
        <v>17</v>
      </c>
      <c r="B25" t="s">
        <v>792</v>
      </c>
      <c r="C25" t="s">
        <v>152</v>
      </c>
      <c r="D25" t="s">
        <v>21</v>
      </c>
      <c r="E25" s="29">
        <v>241966</v>
      </c>
      <c r="F25" s="14">
        <v>831.27419299999997</v>
      </c>
      <c r="G25" s="15">
        <v>2.47E-2</v>
      </c>
      <c r="H25" s="16"/>
    </row>
    <row r="26" spans="1:8" ht="12.75" customHeight="1" x14ac:dyDescent="0.2">
      <c r="A26">
        <v>18</v>
      </c>
      <c r="B26" t="s">
        <v>360</v>
      </c>
      <c r="C26" t="s">
        <v>54</v>
      </c>
      <c r="D26" t="s">
        <v>23</v>
      </c>
      <c r="E26" s="29">
        <v>17725</v>
      </c>
      <c r="F26" s="14">
        <v>826.1268</v>
      </c>
      <c r="G26" s="15">
        <v>2.46E-2</v>
      </c>
      <c r="H26" s="16"/>
    </row>
    <row r="27" spans="1:8" ht="12.75" customHeight="1" x14ac:dyDescent="0.2">
      <c r="A27">
        <v>19</v>
      </c>
      <c r="B27" t="s">
        <v>578</v>
      </c>
      <c r="C27" t="s">
        <v>73</v>
      </c>
      <c r="D27" t="s">
        <v>19</v>
      </c>
      <c r="E27" s="29">
        <v>475376</v>
      </c>
      <c r="F27" s="14">
        <v>712.113248</v>
      </c>
      <c r="G27" s="15">
        <v>2.12E-2</v>
      </c>
      <c r="H27" s="16"/>
    </row>
    <row r="28" spans="1:8" ht="12.75" customHeight="1" x14ac:dyDescent="0.2">
      <c r="A28">
        <v>20</v>
      </c>
      <c r="B28" t="s">
        <v>415</v>
      </c>
      <c r="C28" t="s">
        <v>129</v>
      </c>
      <c r="D28" t="s">
        <v>15</v>
      </c>
      <c r="E28" s="29">
        <v>144890</v>
      </c>
      <c r="F28" s="14">
        <v>679.24432000000002</v>
      </c>
      <c r="G28" s="15">
        <v>2.0199999999999999E-2</v>
      </c>
      <c r="H28" s="16"/>
    </row>
    <row r="29" spans="1:8" ht="12.75" customHeight="1" x14ac:dyDescent="0.2">
      <c r="A29">
        <v>21</v>
      </c>
      <c r="B29" t="s">
        <v>348</v>
      </c>
      <c r="C29" t="s">
        <v>26</v>
      </c>
      <c r="D29" t="s">
        <v>15</v>
      </c>
      <c r="E29" s="29">
        <v>85460</v>
      </c>
      <c r="F29" s="14">
        <v>665.34883000000002</v>
      </c>
      <c r="G29" s="15">
        <v>1.9800000000000002E-2</v>
      </c>
      <c r="H29" s="16"/>
    </row>
    <row r="30" spans="1:8" ht="12.75" customHeight="1" x14ac:dyDescent="0.2">
      <c r="A30">
        <v>22</v>
      </c>
      <c r="B30" t="s">
        <v>345</v>
      </c>
      <c r="C30" t="s">
        <v>33</v>
      </c>
      <c r="D30" t="s">
        <v>32</v>
      </c>
      <c r="E30" s="29">
        <v>57029</v>
      </c>
      <c r="F30" s="14">
        <v>604.50739999999996</v>
      </c>
      <c r="G30" s="15">
        <v>1.7999999999999999E-2</v>
      </c>
      <c r="H30" s="16"/>
    </row>
    <row r="31" spans="1:8" ht="12.75" customHeight="1" x14ac:dyDescent="0.2">
      <c r="A31">
        <v>23</v>
      </c>
      <c r="B31" t="s">
        <v>370</v>
      </c>
      <c r="C31" t="s">
        <v>63</v>
      </c>
      <c r="D31" t="s">
        <v>23</v>
      </c>
      <c r="E31" s="29">
        <v>86560</v>
      </c>
      <c r="F31" s="14">
        <v>596.31183999999996</v>
      </c>
      <c r="G31" s="15">
        <v>1.78E-2</v>
      </c>
      <c r="H31" s="16"/>
    </row>
    <row r="32" spans="1:8" ht="12.75" customHeight="1" x14ac:dyDescent="0.2">
      <c r="A32">
        <v>24</v>
      </c>
      <c r="B32" t="s">
        <v>346</v>
      </c>
      <c r="C32" t="s">
        <v>11</v>
      </c>
      <c r="D32" t="s">
        <v>10</v>
      </c>
      <c r="E32" s="29">
        <v>230694</v>
      </c>
      <c r="F32" s="14">
        <v>595.19051999999999</v>
      </c>
      <c r="G32" s="15">
        <v>1.77E-2</v>
      </c>
      <c r="H32" s="16"/>
    </row>
    <row r="33" spans="1:8" ht="12.75" customHeight="1" x14ac:dyDescent="0.2">
      <c r="A33">
        <v>25</v>
      </c>
      <c r="B33" t="s">
        <v>418</v>
      </c>
      <c r="C33" t="s">
        <v>135</v>
      </c>
      <c r="D33" t="s">
        <v>32</v>
      </c>
      <c r="E33" s="29">
        <v>91992</v>
      </c>
      <c r="F33" s="14">
        <v>554.34379200000001</v>
      </c>
      <c r="G33" s="15">
        <v>1.6500000000000001E-2</v>
      </c>
      <c r="H33" s="16"/>
    </row>
    <row r="34" spans="1:8" ht="12.75" customHeight="1" x14ac:dyDescent="0.2">
      <c r="A34">
        <v>26</v>
      </c>
      <c r="B34" t="s">
        <v>359</v>
      </c>
      <c r="C34" t="s">
        <v>79</v>
      </c>
      <c r="D34" t="s">
        <v>36</v>
      </c>
      <c r="E34" s="29">
        <v>101398</v>
      </c>
      <c r="F34" s="14">
        <v>533.404179</v>
      </c>
      <c r="G34" s="15">
        <v>1.5900000000000001E-2</v>
      </c>
      <c r="H34" s="16"/>
    </row>
    <row r="35" spans="1:8" ht="12.75" customHeight="1" x14ac:dyDescent="0.2">
      <c r="A35">
        <v>27</v>
      </c>
      <c r="B35" t="s">
        <v>532</v>
      </c>
      <c r="C35" t="s">
        <v>278</v>
      </c>
      <c r="D35" t="s">
        <v>27</v>
      </c>
      <c r="E35" s="29">
        <v>60489</v>
      </c>
      <c r="F35" s="14">
        <v>491.92679249999998</v>
      </c>
      <c r="G35" s="15">
        <v>1.46E-2</v>
      </c>
      <c r="H35" s="16"/>
    </row>
    <row r="36" spans="1:8" ht="12.75" customHeight="1" x14ac:dyDescent="0.2">
      <c r="A36">
        <v>28</v>
      </c>
      <c r="B36" t="s">
        <v>433</v>
      </c>
      <c r="C36" t="s">
        <v>150</v>
      </c>
      <c r="D36" t="s">
        <v>27</v>
      </c>
      <c r="E36" s="29">
        <v>47516</v>
      </c>
      <c r="F36" s="14">
        <v>450.61798600000003</v>
      </c>
      <c r="G36" s="15">
        <v>1.34E-2</v>
      </c>
      <c r="H36" s="16"/>
    </row>
    <row r="37" spans="1:8" ht="12.75" customHeight="1" x14ac:dyDescent="0.2">
      <c r="A37">
        <v>29</v>
      </c>
      <c r="B37" t="s">
        <v>436</v>
      </c>
      <c r="C37" t="s">
        <v>156</v>
      </c>
      <c r="D37" t="s">
        <v>32</v>
      </c>
      <c r="E37" s="29">
        <v>99984</v>
      </c>
      <c r="F37" s="14">
        <v>446.97847200000001</v>
      </c>
      <c r="G37" s="15">
        <v>1.3299999999999999E-2</v>
      </c>
      <c r="H37" s="16"/>
    </row>
    <row r="38" spans="1:8" ht="12.75" customHeight="1" x14ac:dyDescent="0.2">
      <c r="A38">
        <v>30</v>
      </c>
      <c r="B38" t="s">
        <v>373</v>
      </c>
      <c r="C38" t="s">
        <v>65</v>
      </c>
      <c r="D38" t="s">
        <v>23</v>
      </c>
      <c r="E38" s="29">
        <v>49863</v>
      </c>
      <c r="F38" s="14">
        <v>394.34153549999996</v>
      </c>
      <c r="G38" s="15">
        <v>1.17E-2</v>
      </c>
      <c r="H38" s="16"/>
    </row>
    <row r="39" spans="1:8" ht="12.75" customHeight="1" x14ac:dyDescent="0.2">
      <c r="A39">
        <v>31</v>
      </c>
      <c r="B39" t="s">
        <v>434</v>
      </c>
      <c r="C39" t="s">
        <v>151</v>
      </c>
      <c r="D39" t="s">
        <v>118</v>
      </c>
      <c r="E39" s="29">
        <v>384482</v>
      </c>
      <c r="F39" s="14">
        <v>379.29149299999995</v>
      </c>
      <c r="G39" s="15">
        <v>1.1299999999999999E-2</v>
      </c>
      <c r="H39" s="16"/>
    </row>
    <row r="40" spans="1:8" ht="12.75" customHeight="1" x14ac:dyDescent="0.2">
      <c r="A40">
        <v>32</v>
      </c>
      <c r="B40" t="s">
        <v>395</v>
      </c>
      <c r="C40" t="s">
        <v>75</v>
      </c>
      <c r="D40" t="s">
        <v>52</v>
      </c>
      <c r="E40" s="29">
        <v>26538</v>
      </c>
      <c r="F40" s="14">
        <v>364.95057600000001</v>
      </c>
      <c r="G40" s="15">
        <v>1.09E-2</v>
      </c>
      <c r="H40" s="16"/>
    </row>
    <row r="41" spans="1:8" ht="12.75" customHeight="1" x14ac:dyDescent="0.2">
      <c r="A41">
        <v>33</v>
      </c>
      <c r="B41" t="s">
        <v>368</v>
      </c>
      <c r="C41" t="s">
        <v>87</v>
      </c>
      <c r="D41" t="s">
        <v>353</v>
      </c>
      <c r="E41" s="29">
        <v>267881</v>
      </c>
      <c r="F41" s="14">
        <v>348.51318100000003</v>
      </c>
      <c r="G41" s="15">
        <v>1.04E-2</v>
      </c>
      <c r="H41" s="16"/>
    </row>
    <row r="42" spans="1:8" ht="12.75" customHeight="1" x14ac:dyDescent="0.2">
      <c r="A42">
        <v>34</v>
      </c>
      <c r="B42" t="s">
        <v>643</v>
      </c>
      <c r="C42" t="s">
        <v>644</v>
      </c>
      <c r="D42" t="s">
        <v>25</v>
      </c>
      <c r="E42" s="29">
        <v>27264</v>
      </c>
      <c r="F42" s="14">
        <v>337.26931200000001</v>
      </c>
      <c r="G42" s="15">
        <v>0.01</v>
      </c>
      <c r="H42" s="16"/>
    </row>
    <row r="43" spans="1:8" ht="12.75" customHeight="1" x14ac:dyDescent="0.2">
      <c r="A43">
        <v>35</v>
      </c>
      <c r="B43" t="s">
        <v>374</v>
      </c>
      <c r="C43" t="s">
        <v>20</v>
      </c>
      <c r="D43" t="s">
        <v>15</v>
      </c>
      <c r="E43" s="29">
        <v>13098</v>
      </c>
      <c r="F43" s="14">
        <v>328.93007399999999</v>
      </c>
      <c r="G43" s="15">
        <v>9.7999999999999997E-3</v>
      </c>
      <c r="H43" s="16"/>
    </row>
    <row r="44" spans="1:8" ht="12.75" customHeight="1" x14ac:dyDescent="0.2">
      <c r="A44">
        <v>36</v>
      </c>
      <c r="B44" t="s">
        <v>375</v>
      </c>
      <c r="C44" t="s">
        <v>31</v>
      </c>
      <c r="D44" t="s">
        <v>10</v>
      </c>
      <c r="E44" s="29">
        <v>53483</v>
      </c>
      <c r="F44" s="14">
        <v>319.21328549999998</v>
      </c>
      <c r="G44" s="15">
        <v>9.4999999999999998E-3</v>
      </c>
      <c r="H44" s="16"/>
    </row>
    <row r="45" spans="1:8" ht="12.75" customHeight="1" x14ac:dyDescent="0.2">
      <c r="A45">
        <v>37</v>
      </c>
      <c r="B45" t="s">
        <v>43</v>
      </c>
      <c r="C45" t="s">
        <v>45</v>
      </c>
      <c r="D45" t="s">
        <v>10</v>
      </c>
      <c r="E45" s="29">
        <v>194304</v>
      </c>
      <c r="F45" s="14">
        <v>316.61836800000003</v>
      </c>
      <c r="G45" s="15">
        <v>9.4000000000000004E-3</v>
      </c>
      <c r="H45" s="16"/>
    </row>
    <row r="46" spans="1:8" ht="12.75" customHeight="1" x14ac:dyDescent="0.2">
      <c r="A46">
        <v>38</v>
      </c>
      <c r="B46" t="s">
        <v>384</v>
      </c>
      <c r="C46" t="s">
        <v>78</v>
      </c>
      <c r="D46" t="s">
        <v>10</v>
      </c>
      <c r="E46" s="29">
        <v>460525</v>
      </c>
      <c r="F46" s="14">
        <v>316.61093749999998</v>
      </c>
      <c r="G46" s="15">
        <v>9.4000000000000004E-3</v>
      </c>
      <c r="H46" s="16"/>
    </row>
    <row r="47" spans="1:8" ht="12.75" customHeight="1" x14ac:dyDescent="0.2">
      <c r="A47">
        <v>39</v>
      </c>
      <c r="B47" t="s">
        <v>361</v>
      </c>
      <c r="C47" t="s">
        <v>76</v>
      </c>
      <c r="D47" t="s">
        <v>23</v>
      </c>
      <c r="E47" s="29">
        <v>38548</v>
      </c>
      <c r="F47" s="14">
        <v>298.99756200000002</v>
      </c>
      <c r="G47" s="15">
        <v>8.8999999999999999E-3</v>
      </c>
      <c r="H47" s="16"/>
    </row>
    <row r="48" spans="1:8" ht="12.75" customHeight="1" x14ac:dyDescent="0.2">
      <c r="A48">
        <v>40</v>
      </c>
      <c r="B48" t="s">
        <v>352</v>
      </c>
      <c r="C48" t="s">
        <v>24</v>
      </c>
      <c r="D48" t="s">
        <v>353</v>
      </c>
      <c r="E48" s="29">
        <v>56226</v>
      </c>
      <c r="F48" s="14">
        <v>274.43910600000004</v>
      </c>
      <c r="G48" s="15">
        <v>8.2000000000000007E-3</v>
      </c>
      <c r="H48" s="16"/>
    </row>
    <row r="49" spans="1:8" ht="12.75" customHeight="1" x14ac:dyDescent="0.2">
      <c r="A49">
        <v>41</v>
      </c>
      <c r="B49" t="s">
        <v>405</v>
      </c>
      <c r="C49" t="s">
        <v>117</v>
      </c>
      <c r="D49" t="s">
        <v>27</v>
      </c>
      <c r="E49" s="29">
        <v>28218</v>
      </c>
      <c r="F49" s="14">
        <v>258.773169</v>
      </c>
      <c r="G49" s="15">
        <v>7.7000000000000002E-3</v>
      </c>
      <c r="H49" s="16"/>
    </row>
    <row r="50" spans="1:8" ht="12.75" customHeight="1" x14ac:dyDescent="0.2">
      <c r="A50">
        <v>42</v>
      </c>
      <c r="B50" t="s">
        <v>509</v>
      </c>
      <c r="C50" t="s">
        <v>257</v>
      </c>
      <c r="D50" t="s">
        <v>25</v>
      </c>
      <c r="E50" s="29">
        <v>7046</v>
      </c>
      <c r="F50" s="14">
        <v>209.07595800000001</v>
      </c>
      <c r="G50" s="15">
        <v>6.1999999999999998E-3</v>
      </c>
      <c r="H50" s="16"/>
    </row>
    <row r="51" spans="1:8" ht="12.75" customHeight="1" x14ac:dyDescent="0.2">
      <c r="A51">
        <v>43</v>
      </c>
      <c r="B51" t="s">
        <v>435</v>
      </c>
      <c r="C51" t="s">
        <v>271</v>
      </c>
      <c r="D51" t="s">
        <v>121</v>
      </c>
      <c r="E51" s="29">
        <v>11002</v>
      </c>
      <c r="F51" s="14">
        <v>134.273909</v>
      </c>
      <c r="G51" s="15">
        <v>4.0000000000000001E-3</v>
      </c>
      <c r="H51" s="16"/>
    </row>
    <row r="52" spans="1:8" ht="12.75" customHeight="1" x14ac:dyDescent="0.2">
      <c r="B52" s="19" t="s">
        <v>101</v>
      </c>
      <c r="C52" s="19"/>
      <c r="D52" s="19"/>
      <c r="E52" s="30"/>
      <c r="F52" s="20">
        <v>31801.368569999999</v>
      </c>
      <c r="G52" s="21">
        <v>0.9466</v>
      </c>
      <c r="H52" s="22"/>
    </row>
    <row r="53" spans="1:8" ht="12.75" customHeight="1" x14ac:dyDescent="0.2">
      <c r="F53" s="14"/>
      <c r="G53" s="15"/>
      <c r="H53" s="16"/>
    </row>
    <row r="54" spans="1:8" ht="12.75" customHeight="1" x14ac:dyDescent="0.2">
      <c r="B54" s="17" t="s">
        <v>571</v>
      </c>
      <c r="C54" s="17"/>
      <c r="F54" s="14"/>
      <c r="G54" s="15"/>
      <c r="H54" s="16"/>
    </row>
    <row r="55" spans="1:8" ht="12.75" customHeight="1" x14ac:dyDescent="0.2">
      <c r="A55">
        <v>44</v>
      </c>
      <c r="B55" t="s">
        <v>477</v>
      </c>
      <c r="C55" t="s">
        <v>200</v>
      </c>
      <c r="D55" t="s">
        <v>738</v>
      </c>
      <c r="E55" s="29">
        <v>8600</v>
      </c>
      <c r="F55" s="14">
        <v>8.5999999999999998E-4</v>
      </c>
      <c r="G55" s="44" t="s">
        <v>334</v>
      </c>
      <c r="H55" s="16"/>
    </row>
    <row r="56" spans="1:8" ht="12.75" customHeight="1" x14ac:dyDescent="0.2">
      <c r="A56">
        <v>45</v>
      </c>
      <c r="B56" t="s">
        <v>570</v>
      </c>
      <c r="C56" s="65" t="s">
        <v>335</v>
      </c>
      <c r="D56" t="s">
        <v>41</v>
      </c>
      <c r="E56" s="29">
        <v>250</v>
      </c>
      <c r="F56" s="14">
        <v>0</v>
      </c>
      <c r="G56" s="44" t="s">
        <v>334</v>
      </c>
      <c r="H56" s="16"/>
    </row>
    <row r="57" spans="1:8" ht="12.75" customHeight="1" x14ac:dyDescent="0.2">
      <c r="A57">
        <v>46</v>
      </c>
      <c r="B57" s="1" t="s">
        <v>404</v>
      </c>
      <c r="C57" s="1" t="s">
        <v>106</v>
      </c>
      <c r="D57" t="s">
        <v>67</v>
      </c>
      <c r="E57" s="29">
        <v>200000</v>
      </c>
      <c r="F57" s="14">
        <v>0</v>
      </c>
      <c r="G57" s="44" t="s">
        <v>334</v>
      </c>
      <c r="H57" s="16"/>
    </row>
    <row r="58" spans="1:8" ht="12.75" customHeight="1" x14ac:dyDescent="0.2">
      <c r="B58" s="19" t="s">
        <v>101</v>
      </c>
      <c r="C58" s="19"/>
      <c r="D58" s="19"/>
      <c r="E58" s="30"/>
      <c r="F58" s="20">
        <v>8.5999999999999998E-4</v>
      </c>
      <c r="G58" s="21">
        <v>0</v>
      </c>
      <c r="H58" s="22"/>
    </row>
    <row r="59" spans="1:8" ht="12.75" customHeight="1" x14ac:dyDescent="0.2">
      <c r="F59" s="14"/>
      <c r="G59" s="15"/>
      <c r="H59" s="16"/>
    </row>
    <row r="60" spans="1:8" ht="12.75" customHeight="1" x14ac:dyDescent="0.2">
      <c r="B60" s="17" t="s">
        <v>109</v>
      </c>
      <c r="C60" s="17"/>
      <c r="F60" s="14">
        <v>2525.1821399999999</v>
      </c>
      <c r="G60" s="15">
        <v>7.5200000000000003E-2</v>
      </c>
      <c r="H60" s="16">
        <v>42614</v>
      </c>
    </row>
    <row r="61" spans="1:8" ht="12.75" customHeight="1" x14ac:dyDescent="0.2">
      <c r="B61" s="19" t="s">
        <v>101</v>
      </c>
      <c r="C61" s="19"/>
      <c r="D61" s="19"/>
      <c r="E61" s="30"/>
      <c r="F61" s="20">
        <v>2525.1821399999999</v>
      </c>
      <c r="G61" s="21">
        <v>7.5200000000000003E-2</v>
      </c>
      <c r="H61" s="22"/>
    </row>
    <row r="62" spans="1:8" ht="12.75" customHeight="1" x14ac:dyDescent="0.2">
      <c r="F62" s="14"/>
      <c r="G62" s="15"/>
      <c r="H62" s="16"/>
    </row>
    <row r="63" spans="1:8" ht="12.75" customHeight="1" x14ac:dyDescent="0.2">
      <c r="B63" s="17" t="s">
        <v>110</v>
      </c>
      <c r="C63" s="17"/>
      <c r="F63" s="14"/>
      <c r="G63" s="15"/>
      <c r="H63" s="16"/>
    </row>
    <row r="64" spans="1:8" ht="12.75" customHeight="1" x14ac:dyDescent="0.2">
      <c r="B64" s="17" t="s">
        <v>111</v>
      </c>
      <c r="C64" s="17"/>
      <c r="F64" s="14">
        <v>-735.3078394999975</v>
      </c>
      <c r="G64" s="15">
        <v>-2.18E-2</v>
      </c>
      <c r="H64" s="16"/>
    </row>
    <row r="65" spans="2:8" ht="12.75" customHeight="1" x14ac:dyDescent="0.2">
      <c r="B65" s="19" t="s">
        <v>101</v>
      </c>
      <c r="C65" s="19"/>
      <c r="D65" s="19"/>
      <c r="E65" s="30"/>
      <c r="F65" s="20">
        <v>-735.3078394999975</v>
      </c>
      <c r="G65" s="21">
        <v>-2.18E-2</v>
      </c>
      <c r="H65" s="22"/>
    </row>
    <row r="66" spans="2:8" ht="12.75" customHeight="1" x14ac:dyDescent="0.2">
      <c r="B66" s="23" t="s">
        <v>112</v>
      </c>
      <c r="C66" s="23"/>
      <c r="D66" s="23"/>
      <c r="E66" s="31"/>
      <c r="F66" s="24">
        <v>33591.243730499998</v>
      </c>
      <c r="G66" s="25">
        <v>1</v>
      </c>
      <c r="H66" s="26"/>
    </row>
    <row r="67" spans="2:8" ht="12.75" customHeight="1" x14ac:dyDescent="0.2"/>
    <row r="68" spans="2:8" ht="12.75" customHeight="1" x14ac:dyDescent="0.2">
      <c r="B68" s="17" t="s">
        <v>336</v>
      </c>
    </row>
    <row r="69" spans="2:8" ht="12.75" customHeight="1" x14ac:dyDescent="0.2">
      <c r="B69" s="17" t="s">
        <v>337</v>
      </c>
      <c r="C69" s="17"/>
    </row>
    <row r="70" spans="2:8" ht="12.75" customHeight="1" x14ac:dyDescent="0.2">
      <c r="B70" s="17" t="s">
        <v>338</v>
      </c>
      <c r="C70" s="17"/>
    </row>
    <row r="71" spans="2:8" ht="12.75" customHeight="1" x14ac:dyDescent="0.2">
      <c r="B71" s="17" t="s">
        <v>340</v>
      </c>
      <c r="C71" s="17"/>
    </row>
    <row r="72" spans="2:8" ht="12.75" customHeight="1" x14ac:dyDescent="0.2">
      <c r="B72" s="17"/>
      <c r="C72" s="17"/>
    </row>
    <row r="73" spans="2:8" ht="12.75" customHeight="1" x14ac:dyDescent="0.2">
      <c r="B73" s="17"/>
      <c r="C73" s="17"/>
    </row>
    <row r="74" spans="2:8" ht="12.75" customHeight="1" x14ac:dyDescent="0.2"/>
    <row r="75" spans="2:8" ht="12.75" customHeight="1" x14ac:dyDescent="0.2"/>
    <row r="76" spans="2:8" ht="12.75" customHeight="1" x14ac:dyDescent="0.2"/>
    <row r="77" spans="2:8" ht="12.75" customHeight="1" x14ac:dyDescent="0.2"/>
    <row r="78" spans="2:8" ht="12.75" customHeight="1" x14ac:dyDescent="0.2"/>
    <row r="79" spans="2:8" ht="12.75" customHeight="1" x14ac:dyDescent="0.2"/>
    <row r="80" spans="2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6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21.5703125" bestFit="1" customWidth="1"/>
    <col min="5" max="5" width="12.5703125" style="29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</cols>
  <sheetData>
    <row r="1" spans="1:9" ht="18.75" x14ac:dyDescent="0.2">
      <c r="A1" s="2"/>
      <c r="B1" s="99" t="s">
        <v>201</v>
      </c>
      <c r="C1" s="100"/>
      <c r="D1" s="100"/>
      <c r="E1" s="100"/>
      <c r="F1" s="100"/>
      <c r="G1" s="100"/>
      <c r="H1" s="100"/>
      <c r="I1" s="101"/>
    </row>
    <row r="2" spans="1:9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  <c r="I2" s="7"/>
    </row>
    <row r="3" spans="1:9" ht="15.75" customHeight="1" x14ac:dyDescent="0.2">
      <c r="A3" s="8"/>
      <c r="B3" s="9"/>
      <c r="C3" s="9"/>
      <c r="D3" s="3"/>
      <c r="E3" s="28"/>
      <c r="F3" s="6"/>
      <c r="G3" s="7"/>
      <c r="H3" s="7"/>
      <c r="I3" s="7"/>
    </row>
    <row r="4" spans="1:9" ht="25.5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41" t="s">
        <v>341</v>
      </c>
      <c r="I4" s="33" t="s">
        <v>7</v>
      </c>
    </row>
    <row r="5" spans="1:9" ht="12.75" customHeight="1" x14ac:dyDescent="0.2">
      <c r="F5" s="14"/>
      <c r="G5" s="15"/>
      <c r="H5" s="15"/>
      <c r="I5" s="16"/>
    </row>
    <row r="6" spans="1:9" ht="12.75" customHeight="1" x14ac:dyDescent="0.2">
      <c r="F6" s="14"/>
      <c r="G6" s="15"/>
      <c r="H6" s="15"/>
      <c r="I6" s="16"/>
    </row>
    <row r="7" spans="1:9" ht="12.75" customHeight="1" x14ac:dyDescent="0.2">
      <c r="B7" s="17" t="s">
        <v>9</v>
      </c>
      <c r="C7" s="17"/>
      <c r="F7" s="14"/>
      <c r="G7" s="15"/>
      <c r="H7" s="15"/>
      <c r="I7" s="16"/>
    </row>
    <row r="8" spans="1:9" ht="12.75" customHeight="1" x14ac:dyDescent="0.2">
      <c r="B8" s="17" t="s">
        <v>572</v>
      </c>
      <c r="C8" s="17"/>
      <c r="F8" s="14"/>
      <c r="G8" s="15"/>
      <c r="H8" s="60"/>
      <c r="I8" s="61"/>
    </row>
    <row r="9" spans="1:9" ht="12.75" customHeight="1" x14ac:dyDescent="0.2">
      <c r="A9" s="49">
        <v>1</v>
      </c>
      <c r="B9" s="49" t="s">
        <v>343</v>
      </c>
      <c r="C9" s="49" t="s">
        <v>14</v>
      </c>
      <c r="D9" s="49" t="s">
        <v>10</v>
      </c>
      <c r="E9" s="46">
        <v>27008</v>
      </c>
      <c r="F9" s="97">
        <v>348.72729599999997</v>
      </c>
      <c r="G9" s="48">
        <v>2.46E-2</v>
      </c>
      <c r="H9" s="43"/>
      <c r="I9" s="43"/>
    </row>
    <row r="10" spans="1:9" ht="12.75" customHeight="1" x14ac:dyDescent="0.2">
      <c r="A10" s="49">
        <v>2</v>
      </c>
      <c r="B10" s="49" t="s">
        <v>350</v>
      </c>
      <c r="C10" s="49" t="s">
        <v>28</v>
      </c>
      <c r="D10" s="49" t="s">
        <v>25</v>
      </c>
      <c r="E10" s="46">
        <v>19034</v>
      </c>
      <c r="F10" s="98">
        <v>267.513353</v>
      </c>
      <c r="G10" s="48">
        <v>1.89E-2</v>
      </c>
      <c r="H10" s="43"/>
      <c r="I10" s="43"/>
    </row>
    <row r="11" spans="1:9" ht="12.75" customHeight="1" x14ac:dyDescent="0.2">
      <c r="A11" s="49">
        <v>3</v>
      </c>
      <c r="B11" s="49" t="s">
        <v>347</v>
      </c>
      <c r="C11" s="49" t="s">
        <v>22</v>
      </c>
      <c r="D11" s="49" t="s">
        <v>21</v>
      </c>
      <c r="E11" s="46">
        <v>39247</v>
      </c>
      <c r="F11" s="97">
        <v>211.03111899999999</v>
      </c>
      <c r="G11" s="48">
        <v>1.49E-2</v>
      </c>
      <c r="H11" s="43"/>
      <c r="I11" s="43"/>
    </row>
    <row r="12" spans="1:9" ht="12.75" customHeight="1" x14ac:dyDescent="0.2">
      <c r="A12" s="49">
        <v>4</v>
      </c>
      <c r="B12" s="49" t="s">
        <v>355</v>
      </c>
      <c r="C12" s="49" t="s">
        <v>49</v>
      </c>
      <c r="D12" s="49" t="s">
        <v>27</v>
      </c>
      <c r="E12" s="46">
        <v>79744</v>
      </c>
      <c r="F12" s="98">
        <v>207.37427199999999</v>
      </c>
      <c r="G12" s="48">
        <v>1.46E-2</v>
      </c>
      <c r="H12" s="43"/>
      <c r="I12" s="43"/>
    </row>
    <row r="13" spans="1:9" ht="12.75" customHeight="1" x14ac:dyDescent="0.2">
      <c r="A13" s="49">
        <v>5</v>
      </c>
      <c r="B13" s="49" t="s">
        <v>17</v>
      </c>
      <c r="C13" s="49" t="s">
        <v>18</v>
      </c>
      <c r="D13" s="49" t="s">
        <v>10</v>
      </c>
      <c r="E13" s="56">
        <v>74786</v>
      </c>
      <c r="F13" s="98">
        <v>188.83465000000001</v>
      </c>
      <c r="G13" s="48">
        <v>1.3299999999999999E-2</v>
      </c>
      <c r="H13" s="43"/>
      <c r="I13" s="43"/>
    </row>
    <row r="14" spans="1:9" ht="12.75" customHeight="1" x14ac:dyDescent="0.2">
      <c r="A14" s="49">
        <v>6</v>
      </c>
      <c r="B14" s="49" t="s">
        <v>365</v>
      </c>
      <c r="C14" s="49" t="s">
        <v>53</v>
      </c>
      <c r="D14" s="49" t="s">
        <v>21</v>
      </c>
      <c r="E14" s="57">
        <v>3648</v>
      </c>
      <c r="F14" s="98">
        <v>184.35715199999999</v>
      </c>
      <c r="G14" s="48">
        <v>1.2999999999999999E-2</v>
      </c>
      <c r="H14" s="43"/>
      <c r="I14" s="43"/>
    </row>
    <row r="15" spans="1:9" ht="12.75" customHeight="1" x14ac:dyDescent="0.2">
      <c r="A15" s="49">
        <v>7</v>
      </c>
      <c r="B15" s="49" t="s">
        <v>413</v>
      </c>
      <c r="C15" s="49" t="s">
        <v>130</v>
      </c>
      <c r="D15" s="49" t="s">
        <v>38</v>
      </c>
      <c r="E15" s="46">
        <v>100303</v>
      </c>
      <c r="F15" s="98">
        <v>184.25661100000002</v>
      </c>
      <c r="G15" s="48">
        <v>1.2999999999999999E-2</v>
      </c>
      <c r="H15" s="43"/>
      <c r="I15" s="43"/>
    </row>
    <row r="16" spans="1:9" ht="12.75" customHeight="1" x14ac:dyDescent="0.2">
      <c r="A16" s="49">
        <v>8</v>
      </c>
      <c r="B16" s="49" t="s">
        <v>407</v>
      </c>
      <c r="C16" s="49" t="s">
        <v>119</v>
      </c>
      <c r="D16" s="49" t="s">
        <v>10</v>
      </c>
      <c r="E16" s="46">
        <v>14840</v>
      </c>
      <c r="F16" s="98">
        <v>176.03208000000001</v>
      </c>
      <c r="G16" s="48">
        <v>1.24E-2</v>
      </c>
      <c r="H16" s="43"/>
      <c r="I16" s="43"/>
    </row>
    <row r="17" spans="1:9" ht="12.75" customHeight="1" x14ac:dyDescent="0.2">
      <c r="A17" s="49">
        <v>9</v>
      </c>
      <c r="B17" s="49" t="s">
        <v>431</v>
      </c>
      <c r="C17" s="49" t="s">
        <v>148</v>
      </c>
      <c r="D17" s="49" t="s">
        <v>23</v>
      </c>
      <c r="E17" s="39">
        <v>13286</v>
      </c>
      <c r="F17" s="98">
        <v>175.70734999999999</v>
      </c>
      <c r="G17" s="48">
        <v>1.24E-2</v>
      </c>
      <c r="H17" s="43"/>
      <c r="I17" s="43"/>
    </row>
    <row r="18" spans="1:9" ht="12.75" customHeight="1" x14ac:dyDescent="0.2">
      <c r="A18" s="49">
        <v>10</v>
      </c>
      <c r="B18" s="49" t="s">
        <v>344</v>
      </c>
      <c r="C18" s="49" t="s">
        <v>16</v>
      </c>
      <c r="D18" s="49" t="s">
        <v>15</v>
      </c>
      <c r="E18" s="46">
        <v>16667</v>
      </c>
      <c r="F18" s="98">
        <v>172.64511950000002</v>
      </c>
      <c r="G18" s="48">
        <v>1.2200000000000001E-2</v>
      </c>
      <c r="H18" s="43"/>
      <c r="I18" s="43"/>
    </row>
    <row r="19" spans="1:9" ht="12.75" customHeight="1" x14ac:dyDescent="0.2">
      <c r="A19" s="49">
        <v>11</v>
      </c>
      <c r="B19" s="49" t="s">
        <v>391</v>
      </c>
      <c r="C19" s="49" t="s">
        <v>95</v>
      </c>
      <c r="D19" s="49" t="s">
        <v>32</v>
      </c>
      <c r="E19" s="46">
        <v>14154</v>
      </c>
      <c r="F19" s="98">
        <v>172.494798</v>
      </c>
      <c r="G19" s="48">
        <v>1.2200000000000001E-2</v>
      </c>
      <c r="H19" s="43"/>
      <c r="I19" s="43"/>
    </row>
    <row r="20" spans="1:9" ht="12.75" customHeight="1" x14ac:dyDescent="0.2">
      <c r="A20" s="49">
        <v>12</v>
      </c>
      <c r="B20" s="49" t="s">
        <v>357</v>
      </c>
      <c r="C20" s="49" t="s">
        <v>51</v>
      </c>
      <c r="D20" s="49" t="s">
        <v>27</v>
      </c>
      <c r="E20" s="39">
        <v>4889</v>
      </c>
      <c r="F20" s="98">
        <v>169.18628949999999</v>
      </c>
      <c r="G20" s="48">
        <v>1.1900000000000001E-2</v>
      </c>
      <c r="H20" s="43"/>
      <c r="I20" s="43"/>
    </row>
    <row r="21" spans="1:9" ht="12.75" customHeight="1" x14ac:dyDescent="0.2">
      <c r="A21" s="49">
        <v>13</v>
      </c>
      <c r="B21" s="49" t="s">
        <v>432</v>
      </c>
      <c r="C21" s="49" t="s">
        <v>149</v>
      </c>
      <c r="D21" s="49" t="s">
        <v>19</v>
      </c>
      <c r="E21" s="39">
        <v>927</v>
      </c>
      <c r="F21" s="98">
        <v>159.210396</v>
      </c>
      <c r="G21" s="48">
        <v>1.12E-2</v>
      </c>
      <c r="H21" s="43"/>
      <c r="I21" s="43"/>
    </row>
    <row r="22" spans="1:9" ht="12.75" customHeight="1" x14ac:dyDescent="0.2">
      <c r="A22" s="49">
        <v>14</v>
      </c>
      <c r="B22" s="49" t="s">
        <v>369</v>
      </c>
      <c r="C22" s="49" t="s">
        <v>114</v>
      </c>
      <c r="D22" s="49" t="s">
        <v>10</v>
      </c>
      <c r="E22" s="46">
        <v>19155</v>
      </c>
      <c r="F22" s="97">
        <v>154.56169499999999</v>
      </c>
      <c r="G22" s="48">
        <v>1.09E-2</v>
      </c>
      <c r="H22" s="43"/>
      <c r="I22" s="43"/>
    </row>
    <row r="23" spans="1:9" ht="12.75" customHeight="1" x14ac:dyDescent="0.2">
      <c r="A23" s="49">
        <v>15</v>
      </c>
      <c r="B23" s="49" t="s">
        <v>387</v>
      </c>
      <c r="C23" s="49" t="s">
        <v>81</v>
      </c>
      <c r="D23" s="49" t="s">
        <v>29</v>
      </c>
      <c r="E23" s="39">
        <v>10199</v>
      </c>
      <c r="F23" s="98">
        <v>154.30577049999999</v>
      </c>
      <c r="G23" s="48">
        <v>1.09E-2</v>
      </c>
      <c r="H23" s="43"/>
      <c r="I23" s="43"/>
    </row>
    <row r="24" spans="1:9" ht="12.75" customHeight="1" x14ac:dyDescent="0.2">
      <c r="A24" s="49">
        <v>16</v>
      </c>
      <c r="B24" s="49" t="s">
        <v>358</v>
      </c>
      <c r="C24" s="49" t="s">
        <v>57</v>
      </c>
      <c r="D24" s="49" t="s">
        <v>19</v>
      </c>
      <c r="E24" s="39">
        <v>3545</v>
      </c>
      <c r="F24" s="98">
        <v>142.81741500000001</v>
      </c>
      <c r="G24" s="48">
        <v>1.01E-2</v>
      </c>
      <c r="H24" s="43"/>
      <c r="I24" s="43"/>
    </row>
    <row r="25" spans="1:9" ht="12.75" customHeight="1" x14ac:dyDescent="0.2">
      <c r="A25" s="49">
        <v>17</v>
      </c>
      <c r="B25" s="49" t="s">
        <v>360</v>
      </c>
      <c r="C25" s="49" t="s">
        <v>54</v>
      </c>
      <c r="D25" s="49" t="s">
        <v>23</v>
      </c>
      <c r="E25" s="46">
        <v>2846</v>
      </c>
      <c r="F25" s="97">
        <v>132.646368</v>
      </c>
      <c r="G25" s="48">
        <v>9.4000000000000004E-3</v>
      </c>
      <c r="H25" s="43"/>
      <c r="I25" s="43"/>
    </row>
    <row r="26" spans="1:9" ht="12.75" customHeight="1" x14ac:dyDescent="0.2">
      <c r="A26" s="49">
        <v>18</v>
      </c>
      <c r="B26" s="49" t="s">
        <v>792</v>
      </c>
      <c r="C26" s="49" t="s">
        <v>152</v>
      </c>
      <c r="D26" s="49" t="s">
        <v>21</v>
      </c>
      <c r="E26" s="39">
        <v>37782</v>
      </c>
      <c r="F26" s="98">
        <v>129.800061</v>
      </c>
      <c r="G26" s="48">
        <v>9.1999999999999998E-3</v>
      </c>
      <c r="H26" s="43"/>
      <c r="I26" s="43"/>
    </row>
    <row r="27" spans="1:9" ht="12.75" customHeight="1" x14ac:dyDescent="0.2">
      <c r="A27" s="49">
        <v>19</v>
      </c>
      <c r="B27" s="49" t="s">
        <v>578</v>
      </c>
      <c r="C27" s="49" t="s">
        <v>73</v>
      </c>
      <c r="D27" s="49" t="s">
        <v>19</v>
      </c>
      <c r="E27" s="39">
        <v>74913</v>
      </c>
      <c r="F27" s="98">
        <v>112.219674</v>
      </c>
      <c r="G27" s="48">
        <v>7.9000000000000008E-3</v>
      </c>
      <c r="H27" s="43"/>
      <c r="I27" s="43"/>
    </row>
    <row r="28" spans="1:9" ht="12.75" customHeight="1" x14ac:dyDescent="0.2">
      <c r="A28" s="49">
        <v>20</v>
      </c>
      <c r="B28" s="49" t="s">
        <v>415</v>
      </c>
      <c r="C28" s="49" t="s">
        <v>129</v>
      </c>
      <c r="D28" s="49" t="s">
        <v>15</v>
      </c>
      <c r="E28" s="46">
        <v>22748</v>
      </c>
      <c r="F28" s="98">
        <v>106.642624</v>
      </c>
      <c r="G28" s="48">
        <v>7.4999999999999997E-3</v>
      </c>
      <c r="H28" s="43"/>
      <c r="I28" s="43"/>
    </row>
    <row r="29" spans="1:9" ht="12.75" customHeight="1" x14ac:dyDescent="0.2">
      <c r="A29" s="49">
        <v>21</v>
      </c>
      <c r="B29" s="49" t="s">
        <v>348</v>
      </c>
      <c r="C29" s="49" t="s">
        <v>26</v>
      </c>
      <c r="D29" s="49" t="s">
        <v>15</v>
      </c>
      <c r="E29" s="57">
        <v>13417</v>
      </c>
      <c r="F29" s="98">
        <v>104.45805349999999</v>
      </c>
      <c r="G29" s="48">
        <v>7.4000000000000003E-3</v>
      </c>
      <c r="H29" s="43"/>
      <c r="I29" s="43"/>
    </row>
    <row r="30" spans="1:9" ht="12.75" customHeight="1" x14ac:dyDescent="0.2">
      <c r="A30" s="49">
        <v>22</v>
      </c>
      <c r="B30" s="49" t="s">
        <v>345</v>
      </c>
      <c r="C30" s="49" t="s">
        <v>33</v>
      </c>
      <c r="D30" s="49" t="s">
        <v>32</v>
      </c>
      <c r="E30" s="39">
        <v>9195</v>
      </c>
      <c r="F30" s="98">
        <v>97.466999999999999</v>
      </c>
      <c r="G30" s="48">
        <v>6.8999999999999999E-3</v>
      </c>
      <c r="H30" s="43"/>
      <c r="I30" s="43"/>
    </row>
    <row r="31" spans="1:9" ht="12.75" customHeight="1" x14ac:dyDescent="0.2">
      <c r="A31" s="49">
        <v>23</v>
      </c>
      <c r="B31" s="49" t="s">
        <v>370</v>
      </c>
      <c r="C31" s="49" t="s">
        <v>63</v>
      </c>
      <c r="D31" s="49" t="s">
        <v>23</v>
      </c>
      <c r="E31" s="39">
        <v>14091</v>
      </c>
      <c r="F31" s="98">
        <v>97.072899000000007</v>
      </c>
      <c r="G31" s="48">
        <v>6.7999999999999996E-3</v>
      </c>
      <c r="H31" s="43"/>
      <c r="I31" s="43"/>
    </row>
    <row r="32" spans="1:9" ht="12.75" customHeight="1" x14ac:dyDescent="0.2">
      <c r="A32" s="49">
        <v>24</v>
      </c>
      <c r="B32" s="49" t="s">
        <v>346</v>
      </c>
      <c r="C32" s="49" t="s">
        <v>11</v>
      </c>
      <c r="D32" s="49" t="s">
        <v>10</v>
      </c>
      <c r="E32" s="39">
        <v>36352</v>
      </c>
      <c r="F32" s="98">
        <v>93.788160000000005</v>
      </c>
      <c r="G32" s="48">
        <v>6.6E-3</v>
      </c>
      <c r="H32" s="43"/>
      <c r="I32" s="43"/>
    </row>
    <row r="33" spans="1:9" ht="12.75" customHeight="1" x14ac:dyDescent="0.2">
      <c r="A33" s="49">
        <v>25</v>
      </c>
      <c r="B33" s="49" t="s">
        <v>418</v>
      </c>
      <c r="C33" s="49" t="s">
        <v>135</v>
      </c>
      <c r="D33" s="49" t="s">
        <v>32</v>
      </c>
      <c r="E33" s="39">
        <v>14567</v>
      </c>
      <c r="F33" s="98">
        <v>87.780741999999989</v>
      </c>
      <c r="G33" s="48">
        <v>6.1999999999999998E-3</v>
      </c>
      <c r="H33" s="43"/>
      <c r="I33" s="43"/>
    </row>
    <row r="34" spans="1:9" ht="12.75" customHeight="1" x14ac:dyDescent="0.2">
      <c r="A34" s="49">
        <v>26</v>
      </c>
      <c r="B34" s="49" t="s">
        <v>359</v>
      </c>
      <c r="C34" s="49" t="s">
        <v>79</v>
      </c>
      <c r="D34" s="49" t="s">
        <v>36</v>
      </c>
      <c r="E34" s="39">
        <v>15927</v>
      </c>
      <c r="F34" s="98">
        <v>83.783983499999991</v>
      </c>
      <c r="G34" s="48">
        <v>5.8999999999999999E-3</v>
      </c>
      <c r="H34" s="43"/>
      <c r="I34" s="43"/>
    </row>
    <row r="35" spans="1:9" ht="12.75" customHeight="1" x14ac:dyDescent="0.2">
      <c r="A35" s="49">
        <v>27</v>
      </c>
      <c r="B35" s="49" t="s">
        <v>532</v>
      </c>
      <c r="C35" s="49" t="s">
        <v>278</v>
      </c>
      <c r="D35" s="49" t="s">
        <v>27</v>
      </c>
      <c r="E35" s="46">
        <v>9400</v>
      </c>
      <c r="F35" s="97">
        <v>76.445499999999996</v>
      </c>
      <c r="G35" s="48">
        <v>5.4000000000000003E-3</v>
      </c>
      <c r="H35" s="43"/>
      <c r="I35" s="43"/>
    </row>
    <row r="36" spans="1:9" ht="12.75" customHeight="1" x14ac:dyDescent="0.2">
      <c r="A36" s="49">
        <v>28</v>
      </c>
      <c r="B36" s="49" t="s">
        <v>436</v>
      </c>
      <c r="C36" s="49" t="s">
        <v>156</v>
      </c>
      <c r="D36" s="49" t="s">
        <v>32</v>
      </c>
      <c r="E36" s="39">
        <v>15646</v>
      </c>
      <c r="F36" s="98">
        <v>69.945442999999997</v>
      </c>
      <c r="G36" s="48">
        <v>4.8999999999999998E-3</v>
      </c>
      <c r="H36" s="43"/>
      <c r="I36" s="43"/>
    </row>
    <row r="37" spans="1:9" ht="12.75" customHeight="1" x14ac:dyDescent="0.2">
      <c r="A37" s="49">
        <v>29</v>
      </c>
      <c r="B37" s="49" t="s">
        <v>433</v>
      </c>
      <c r="C37" s="49" t="s">
        <v>150</v>
      </c>
      <c r="D37" s="49" t="s">
        <v>27</v>
      </c>
      <c r="E37" s="46">
        <v>7320</v>
      </c>
      <c r="F37" s="98">
        <v>69.419219999999996</v>
      </c>
      <c r="G37" s="48">
        <v>4.8999999999999998E-3</v>
      </c>
      <c r="H37" s="43"/>
      <c r="I37" s="43"/>
    </row>
    <row r="38" spans="1:9" ht="12.75" customHeight="1" x14ac:dyDescent="0.2">
      <c r="A38" s="49">
        <v>30</v>
      </c>
      <c r="B38" s="49" t="s">
        <v>373</v>
      </c>
      <c r="C38" s="49" t="s">
        <v>65</v>
      </c>
      <c r="D38" s="49" t="s">
        <v>23</v>
      </c>
      <c r="E38" s="96">
        <v>7851</v>
      </c>
      <c r="F38" s="97">
        <v>62.089633500000005</v>
      </c>
      <c r="G38" s="48">
        <v>4.4000000000000003E-3</v>
      </c>
      <c r="H38" s="43"/>
      <c r="I38" s="43"/>
    </row>
    <row r="39" spans="1:9" ht="12.75" customHeight="1" x14ac:dyDescent="0.2">
      <c r="A39" s="49">
        <v>31</v>
      </c>
      <c r="B39" s="49" t="s">
        <v>434</v>
      </c>
      <c r="C39" s="49" t="s">
        <v>151</v>
      </c>
      <c r="D39" s="49" t="s">
        <v>118</v>
      </c>
      <c r="E39" s="46">
        <v>59413</v>
      </c>
      <c r="F39" s="98">
        <v>58.610924500000003</v>
      </c>
      <c r="G39" s="48">
        <v>4.1000000000000003E-3</v>
      </c>
      <c r="H39" s="43"/>
      <c r="I39" s="43"/>
    </row>
    <row r="40" spans="1:9" ht="12.75" customHeight="1" x14ac:dyDescent="0.2">
      <c r="A40" s="49">
        <v>32</v>
      </c>
      <c r="B40" s="49" t="s">
        <v>395</v>
      </c>
      <c r="C40" s="49" t="s">
        <v>75</v>
      </c>
      <c r="D40" s="49" t="s">
        <v>52</v>
      </c>
      <c r="E40" s="39">
        <v>4086</v>
      </c>
      <c r="F40" s="98">
        <v>56.190671999999999</v>
      </c>
      <c r="G40" s="48">
        <v>4.0000000000000001E-3</v>
      </c>
      <c r="H40" s="43"/>
      <c r="I40" s="43"/>
    </row>
    <row r="41" spans="1:9" ht="12.75" customHeight="1" x14ac:dyDescent="0.2">
      <c r="A41" s="49">
        <v>33</v>
      </c>
      <c r="B41" s="49" t="s">
        <v>368</v>
      </c>
      <c r="C41" s="49" t="s">
        <v>87</v>
      </c>
      <c r="D41" s="49" t="s">
        <v>353</v>
      </c>
      <c r="E41" s="39">
        <v>41252</v>
      </c>
      <c r="F41" s="98">
        <v>53.668852000000001</v>
      </c>
      <c r="G41" s="48">
        <v>3.8E-3</v>
      </c>
      <c r="H41" s="43"/>
      <c r="I41" s="43"/>
    </row>
    <row r="42" spans="1:9" ht="12.75" customHeight="1" x14ac:dyDescent="0.2">
      <c r="A42" s="49">
        <v>34</v>
      </c>
      <c r="B42" s="49" t="s">
        <v>643</v>
      </c>
      <c r="C42" s="49" t="s">
        <v>644</v>
      </c>
      <c r="D42" s="49" t="s">
        <v>25</v>
      </c>
      <c r="E42" s="39">
        <v>4245</v>
      </c>
      <c r="F42" s="98">
        <v>52.512772499999997</v>
      </c>
      <c r="G42" s="48">
        <v>3.7000000000000002E-3</v>
      </c>
      <c r="H42" s="43"/>
      <c r="I42" s="43"/>
    </row>
    <row r="43" spans="1:9" ht="12.75" customHeight="1" x14ac:dyDescent="0.2">
      <c r="A43" s="49">
        <v>35</v>
      </c>
      <c r="B43" s="49" t="s">
        <v>374</v>
      </c>
      <c r="C43" s="49" t="s">
        <v>20</v>
      </c>
      <c r="D43" s="49" t="s">
        <v>15</v>
      </c>
      <c r="E43" s="39">
        <v>2067</v>
      </c>
      <c r="F43" s="98">
        <v>51.908570999999995</v>
      </c>
      <c r="G43" s="48">
        <v>3.7000000000000002E-3</v>
      </c>
      <c r="H43" s="43"/>
      <c r="I43" s="43"/>
    </row>
    <row r="44" spans="1:9" ht="12.75" customHeight="1" x14ac:dyDescent="0.2">
      <c r="A44" s="49">
        <v>36</v>
      </c>
      <c r="B44" s="49" t="s">
        <v>375</v>
      </c>
      <c r="C44" s="49" t="s">
        <v>31</v>
      </c>
      <c r="D44" s="49" t="s">
        <v>10</v>
      </c>
      <c r="E44" s="46">
        <v>8414</v>
      </c>
      <c r="F44" s="97">
        <v>50.218959000000005</v>
      </c>
      <c r="G44" s="48">
        <v>3.5000000000000001E-3</v>
      </c>
      <c r="H44" s="43"/>
      <c r="I44" s="43"/>
    </row>
    <row r="45" spans="1:9" ht="12.75" customHeight="1" x14ac:dyDescent="0.2">
      <c r="A45" s="49">
        <v>37</v>
      </c>
      <c r="B45" s="49" t="s">
        <v>384</v>
      </c>
      <c r="C45" s="49" t="s">
        <v>78</v>
      </c>
      <c r="D45" s="49" t="s">
        <v>10</v>
      </c>
      <c r="E45" s="46">
        <v>72568</v>
      </c>
      <c r="F45" s="97">
        <v>49.890500000000003</v>
      </c>
      <c r="G45" s="48">
        <v>3.5000000000000001E-3</v>
      </c>
      <c r="H45" s="43"/>
      <c r="I45" s="43"/>
    </row>
    <row r="46" spans="1:9" ht="12.75" customHeight="1" x14ac:dyDescent="0.2">
      <c r="A46" s="49">
        <v>38</v>
      </c>
      <c r="B46" s="49" t="s">
        <v>43</v>
      </c>
      <c r="C46" s="49" t="s">
        <v>45</v>
      </c>
      <c r="D46" s="49" t="s">
        <v>10</v>
      </c>
      <c r="E46" s="39">
        <v>30496</v>
      </c>
      <c r="F46" s="98">
        <v>49.693232000000002</v>
      </c>
      <c r="G46" s="48">
        <v>3.5000000000000001E-3</v>
      </c>
      <c r="H46" s="43"/>
      <c r="I46" s="43"/>
    </row>
    <row r="47" spans="1:9" ht="12.75" customHeight="1" x14ac:dyDescent="0.2">
      <c r="A47" s="49">
        <v>39</v>
      </c>
      <c r="B47" s="49" t="s">
        <v>361</v>
      </c>
      <c r="C47" s="49" t="s">
        <v>76</v>
      </c>
      <c r="D47" s="49" t="s">
        <v>23</v>
      </c>
      <c r="E47" s="39">
        <v>6053</v>
      </c>
      <c r="F47" s="98">
        <v>46.950094499999999</v>
      </c>
      <c r="G47" s="48">
        <v>3.3E-3</v>
      </c>
      <c r="H47" s="43"/>
      <c r="I47" s="43"/>
    </row>
    <row r="48" spans="1:9" ht="12.75" customHeight="1" x14ac:dyDescent="0.2">
      <c r="A48" s="49">
        <v>40</v>
      </c>
      <c r="B48" s="49" t="s">
        <v>352</v>
      </c>
      <c r="C48" s="49" t="s">
        <v>24</v>
      </c>
      <c r="D48" s="49" t="s">
        <v>353</v>
      </c>
      <c r="E48" s="39">
        <v>8828</v>
      </c>
      <c r="F48" s="98">
        <v>43.089467999999997</v>
      </c>
      <c r="G48" s="48">
        <v>3.0000000000000001E-3</v>
      </c>
      <c r="H48" s="43"/>
      <c r="I48" s="43"/>
    </row>
    <row r="49" spans="1:9" ht="12.75" customHeight="1" x14ac:dyDescent="0.2">
      <c r="A49" s="49">
        <v>41</v>
      </c>
      <c r="B49" s="49" t="s">
        <v>405</v>
      </c>
      <c r="C49" s="49" t="s">
        <v>117</v>
      </c>
      <c r="D49" s="49" t="s">
        <v>27</v>
      </c>
      <c r="E49" s="46">
        <v>4391</v>
      </c>
      <c r="F49" s="98">
        <v>40.267665499999993</v>
      </c>
      <c r="G49" s="48">
        <v>2.8E-3</v>
      </c>
      <c r="H49" s="43"/>
      <c r="I49" s="43"/>
    </row>
    <row r="50" spans="1:9" ht="12.75" customHeight="1" x14ac:dyDescent="0.2">
      <c r="A50" s="49">
        <v>42</v>
      </c>
      <c r="B50" s="49" t="s">
        <v>509</v>
      </c>
      <c r="C50" s="49" t="s">
        <v>257</v>
      </c>
      <c r="D50" s="49" t="s">
        <v>25</v>
      </c>
      <c r="E50" s="39">
        <v>1116</v>
      </c>
      <c r="F50" s="98">
        <v>33.115068000000001</v>
      </c>
      <c r="G50" s="48">
        <v>2.3E-3</v>
      </c>
      <c r="H50" s="43"/>
      <c r="I50" s="43"/>
    </row>
    <row r="51" spans="1:9" ht="12.75" customHeight="1" x14ac:dyDescent="0.2">
      <c r="A51" s="49">
        <v>43</v>
      </c>
      <c r="B51" s="49" t="s">
        <v>435</v>
      </c>
      <c r="C51" s="49" t="s">
        <v>271</v>
      </c>
      <c r="D51" s="49" t="s">
        <v>121</v>
      </c>
      <c r="E51" s="39">
        <v>1789</v>
      </c>
      <c r="F51" s="98">
        <v>21.833850499999997</v>
      </c>
      <c r="G51" s="48">
        <v>1.5E-3</v>
      </c>
      <c r="H51" s="43"/>
      <c r="I51" s="43"/>
    </row>
    <row r="52" spans="1:9" ht="12.75" customHeight="1" x14ac:dyDescent="0.2">
      <c r="B52" s="19" t="s">
        <v>101</v>
      </c>
      <c r="C52" s="19"/>
      <c r="D52" s="19"/>
      <c r="E52" s="30"/>
      <c r="F52" s="20">
        <v>5000.5653574999988</v>
      </c>
      <c r="G52" s="21">
        <v>0.35260000000000002</v>
      </c>
      <c r="H52" s="21"/>
      <c r="I52" s="22"/>
    </row>
    <row r="53" spans="1:9" ht="12.75" customHeight="1" x14ac:dyDescent="0.2">
      <c r="F53" s="47"/>
      <c r="G53" s="15"/>
      <c r="H53" s="15"/>
      <c r="I53" s="16"/>
    </row>
    <row r="54" spans="1:9" s="65" customFormat="1" ht="12.75" customHeight="1" x14ac:dyDescent="0.2">
      <c r="A54"/>
      <c r="B54" s="17" t="s">
        <v>833</v>
      </c>
      <c r="C54" s="17"/>
      <c r="D54"/>
      <c r="E54" s="39"/>
      <c r="F54" s="47"/>
      <c r="G54" s="48"/>
      <c r="H54" s="48"/>
      <c r="I54" s="50"/>
    </row>
    <row r="55" spans="1:9" s="65" customFormat="1" ht="12.75" customHeight="1" x14ac:dyDescent="0.2">
      <c r="A55" s="49">
        <v>44</v>
      </c>
      <c r="B55" s="65" t="s">
        <v>343</v>
      </c>
      <c r="C55" s="65" t="s">
        <v>14</v>
      </c>
      <c r="D55" s="65" t="s">
        <v>10</v>
      </c>
      <c r="E55" s="87">
        <v>71000</v>
      </c>
      <c r="F55" s="88">
        <v>916.75200000000007</v>
      </c>
      <c r="G55" s="89">
        <v>6.4600000000000005E-2</v>
      </c>
      <c r="H55" s="81"/>
      <c r="I55" s="50"/>
    </row>
    <row r="56" spans="1:9" s="65" customFormat="1" ht="12.75" customHeight="1" x14ac:dyDescent="0.2">
      <c r="A56" s="83">
        <v>45</v>
      </c>
      <c r="B56" s="65" t="s">
        <v>343</v>
      </c>
      <c r="D56" s="65" t="s">
        <v>625</v>
      </c>
      <c r="E56" s="74">
        <v>-71000</v>
      </c>
      <c r="F56" s="80">
        <v>-920.51499999999999</v>
      </c>
      <c r="G56" s="75"/>
      <c r="H56" s="76">
        <v>-6.4899999999999999E-2</v>
      </c>
      <c r="I56" s="50">
        <v>42642</v>
      </c>
    </row>
    <row r="57" spans="1:9" s="65" customFormat="1" ht="12.75" customHeight="1" x14ac:dyDescent="0.2">
      <c r="A57" s="49">
        <v>46</v>
      </c>
      <c r="B57" s="65" t="s">
        <v>345</v>
      </c>
      <c r="C57" s="65" t="s">
        <v>33</v>
      </c>
      <c r="D57" s="65" t="s">
        <v>32</v>
      </c>
      <c r="E57" s="87">
        <v>83500</v>
      </c>
      <c r="F57" s="88">
        <v>885.1</v>
      </c>
      <c r="G57" s="89">
        <v>6.2399999999999997E-2</v>
      </c>
      <c r="H57" s="81"/>
      <c r="I57" s="50"/>
    </row>
    <row r="58" spans="1:9" s="65" customFormat="1" ht="12.75" customHeight="1" x14ac:dyDescent="0.2">
      <c r="A58" s="49">
        <v>47</v>
      </c>
      <c r="B58" s="65" t="s">
        <v>345</v>
      </c>
      <c r="C58" s="83"/>
      <c r="D58" s="83" t="s">
        <v>625</v>
      </c>
      <c r="E58" s="74">
        <v>-83500</v>
      </c>
      <c r="F58" s="80">
        <v>-887.89724999999999</v>
      </c>
      <c r="G58" s="75"/>
      <c r="H58" s="76">
        <v>-6.2600000000000003E-2</v>
      </c>
      <c r="I58" s="50">
        <v>42642</v>
      </c>
    </row>
    <row r="59" spans="1:9" s="65" customFormat="1" ht="12.75" customHeight="1" x14ac:dyDescent="0.2">
      <c r="A59" s="49">
        <v>48</v>
      </c>
      <c r="B59" s="65" t="s">
        <v>405</v>
      </c>
      <c r="C59" s="65" t="s">
        <v>117</v>
      </c>
      <c r="D59" s="65" t="s">
        <v>27</v>
      </c>
      <c r="E59" s="87">
        <v>75600</v>
      </c>
      <c r="F59" s="88">
        <v>693.2897999999999</v>
      </c>
      <c r="G59" s="89">
        <v>4.8899999999999999E-2</v>
      </c>
      <c r="H59" s="81"/>
      <c r="I59" s="50"/>
    </row>
    <row r="60" spans="1:9" s="65" customFormat="1" ht="12.75" customHeight="1" x14ac:dyDescent="0.2">
      <c r="A60" s="49">
        <v>49</v>
      </c>
      <c r="B60" s="83" t="s">
        <v>405</v>
      </c>
      <c r="C60" s="83"/>
      <c r="D60" s="83" t="s">
        <v>625</v>
      </c>
      <c r="E60" s="74">
        <v>-75600</v>
      </c>
      <c r="F60" s="80">
        <v>-697.86360000000002</v>
      </c>
      <c r="G60" s="75"/>
      <c r="H60" s="76">
        <v>-4.9200000000000001E-2</v>
      </c>
      <c r="I60" s="50">
        <v>42642</v>
      </c>
    </row>
    <row r="61" spans="1:9" s="65" customFormat="1" ht="12.75" customHeight="1" x14ac:dyDescent="0.2">
      <c r="A61" s="49">
        <v>50</v>
      </c>
      <c r="B61" s="65" t="s">
        <v>344</v>
      </c>
      <c r="C61" s="65" t="s">
        <v>16</v>
      </c>
      <c r="D61" s="65" t="s">
        <v>15</v>
      </c>
      <c r="E61" s="87">
        <v>58000</v>
      </c>
      <c r="F61" s="88">
        <v>600.79300000000001</v>
      </c>
      <c r="G61" s="89">
        <v>4.24E-2</v>
      </c>
      <c r="H61" s="81"/>
      <c r="I61" s="50"/>
    </row>
    <row r="62" spans="1:9" ht="12.75" customHeight="1" x14ac:dyDescent="0.2">
      <c r="A62" s="49">
        <v>51</v>
      </c>
      <c r="B62" s="65" t="s">
        <v>344</v>
      </c>
      <c r="C62" s="65"/>
      <c r="D62" s="65" t="s">
        <v>625</v>
      </c>
      <c r="E62" s="74">
        <v>-58000</v>
      </c>
      <c r="F62" s="80">
        <v>-604.24400000000003</v>
      </c>
      <c r="G62" s="75"/>
      <c r="H62" s="76">
        <v>-4.2599999999999999E-2</v>
      </c>
      <c r="I62" s="50">
        <v>42642</v>
      </c>
    </row>
    <row r="63" spans="1:9" ht="12.75" customHeight="1" x14ac:dyDescent="0.2">
      <c r="A63" s="49">
        <v>52</v>
      </c>
      <c r="B63" t="s">
        <v>373</v>
      </c>
      <c r="C63" s="65" t="s">
        <v>65</v>
      </c>
      <c r="D63" t="s">
        <v>23</v>
      </c>
      <c r="E63" s="94">
        <v>55300</v>
      </c>
      <c r="F63" s="78">
        <v>437.34005000000002</v>
      </c>
      <c r="G63" s="79">
        <v>3.0800000000000001E-2</v>
      </c>
      <c r="H63" s="48"/>
      <c r="I63" s="50"/>
    </row>
    <row r="64" spans="1:9" ht="12.75" customHeight="1" x14ac:dyDescent="0.2">
      <c r="A64" s="49">
        <v>53</v>
      </c>
      <c r="B64" s="49" t="s">
        <v>373</v>
      </c>
      <c r="C64" s="49"/>
      <c r="D64" s="49" t="s">
        <v>625</v>
      </c>
      <c r="E64" s="39">
        <v>-55300</v>
      </c>
      <c r="F64" s="47">
        <v>-440.02210000000002</v>
      </c>
      <c r="G64" s="62"/>
      <c r="H64" s="76">
        <v>-3.1E-2</v>
      </c>
      <c r="I64" s="50">
        <v>42642</v>
      </c>
    </row>
    <row r="65" spans="1:9" ht="12.75" customHeight="1" x14ac:dyDescent="0.2">
      <c r="A65" s="49">
        <v>54</v>
      </c>
      <c r="B65" t="s">
        <v>792</v>
      </c>
      <c r="C65" s="65" t="s">
        <v>152</v>
      </c>
      <c r="D65" t="s">
        <v>21</v>
      </c>
      <c r="E65" s="77">
        <v>90300</v>
      </c>
      <c r="F65" s="78">
        <v>310.22564999999997</v>
      </c>
      <c r="G65" s="79">
        <v>2.1899999999999999E-2</v>
      </c>
      <c r="H65" s="48"/>
      <c r="I65" s="50"/>
    </row>
    <row r="66" spans="1:9" s="65" customFormat="1" ht="12.75" customHeight="1" x14ac:dyDescent="0.2">
      <c r="A66" s="49">
        <v>55</v>
      </c>
      <c r="B66" s="65" t="s">
        <v>792</v>
      </c>
      <c r="C66" s="49"/>
      <c r="D66" s="49" t="s">
        <v>625</v>
      </c>
      <c r="E66" s="39">
        <v>-90300</v>
      </c>
      <c r="F66" s="47">
        <v>-312.30255</v>
      </c>
      <c r="G66" s="62"/>
      <c r="H66" s="76">
        <v>-2.1999999999999999E-2</v>
      </c>
      <c r="I66" s="50">
        <v>42642</v>
      </c>
    </row>
    <row r="67" spans="1:9" s="65" customFormat="1" ht="12.75" customHeight="1" x14ac:dyDescent="0.2">
      <c r="A67" s="49">
        <v>56</v>
      </c>
      <c r="B67" s="65" t="s">
        <v>390</v>
      </c>
      <c r="C67" s="65" t="s">
        <v>93</v>
      </c>
      <c r="D67" s="65" t="s">
        <v>55</v>
      </c>
      <c r="E67" s="87">
        <v>85000</v>
      </c>
      <c r="F67" s="88">
        <v>283.47500000000002</v>
      </c>
      <c r="G67" s="89">
        <v>0.02</v>
      </c>
      <c r="H67" s="81"/>
      <c r="I67" s="50"/>
    </row>
    <row r="68" spans="1:9" ht="12.75" customHeight="1" x14ac:dyDescent="0.2">
      <c r="A68" s="49">
        <v>57</v>
      </c>
      <c r="B68" s="65" t="s">
        <v>390</v>
      </c>
      <c r="C68" s="65"/>
      <c r="D68" s="65" t="s">
        <v>625</v>
      </c>
      <c r="E68" s="74">
        <v>-85000</v>
      </c>
      <c r="F68" s="80">
        <v>-285.38749999999999</v>
      </c>
      <c r="G68" s="75"/>
      <c r="H68" s="76">
        <v>-2.01E-2</v>
      </c>
      <c r="I68" s="50">
        <v>42642</v>
      </c>
    </row>
    <row r="69" spans="1:9" ht="12.75" customHeight="1" x14ac:dyDescent="0.2">
      <c r="A69" s="49">
        <v>58</v>
      </c>
      <c r="B69" t="s">
        <v>543</v>
      </c>
      <c r="C69" s="65" t="s">
        <v>302</v>
      </c>
      <c r="D69" t="s">
        <v>118</v>
      </c>
      <c r="E69" s="77">
        <v>34000</v>
      </c>
      <c r="F69" s="78">
        <v>160.61600000000001</v>
      </c>
      <c r="G69" s="79">
        <v>1.1299999999999999E-2</v>
      </c>
      <c r="H69" s="48"/>
      <c r="I69" s="50"/>
    </row>
    <row r="70" spans="1:9" ht="12.75" customHeight="1" x14ac:dyDescent="0.2">
      <c r="A70" s="49">
        <v>59</v>
      </c>
      <c r="B70" t="s">
        <v>543</v>
      </c>
      <c r="C70" s="65"/>
      <c r="D70" t="s">
        <v>625</v>
      </c>
      <c r="E70" s="39">
        <v>-34000</v>
      </c>
      <c r="F70" s="47">
        <v>-161.70400000000001</v>
      </c>
      <c r="G70" s="62"/>
      <c r="H70" s="76">
        <v>-1.14E-2</v>
      </c>
      <c r="I70" s="50">
        <v>42642</v>
      </c>
    </row>
    <row r="71" spans="1:9" ht="12.75" customHeight="1" x14ac:dyDescent="0.2">
      <c r="A71" s="49">
        <v>60</v>
      </c>
      <c r="B71" t="s">
        <v>361</v>
      </c>
      <c r="C71" s="65" t="s">
        <v>76</v>
      </c>
      <c r="D71" t="s">
        <v>23</v>
      </c>
      <c r="E71" s="77">
        <v>18000</v>
      </c>
      <c r="F71" s="78">
        <v>139.61699999999999</v>
      </c>
      <c r="G71" s="79">
        <v>9.7999999999999997E-3</v>
      </c>
      <c r="H71" s="48"/>
      <c r="I71" s="50"/>
    </row>
    <row r="72" spans="1:9" ht="12.75" customHeight="1" x14ac:dyDescent="0.2">
      <c r="A72" s="49">
        <v>61</v>
      </c>
      <c r="B72" s="49" t="s">
        <v>361</v>
      </c>
      <c r="C72" s="49"/>
      <c r="D72" s="49" t="s">
        <v>625</v>
      </c>
      <c r="E72" s="39">
        <v>-18000</v>
      </c>
      <c r="F72" s="47">
        <v>-140.22</v>
      </c>
      <c r="G72" s="62"/>
      <c r="H72" s="76">
        <v>-9.9000000000000008E-3</v>
      </c>
      <c r="I72" s="50">
        <v>42642</v>
      </c>
    </row>
    <row r="73" spans="1:9" ht="12.75" customHeight="1" x14ac:dyDescent="0.2">
      <c r="A73" s="49">
        <v>62</v>
      </c>
      <c r="B73" t="s">
        <v>744</v>
      </c>
      <c r="C73" s="65" t="s">
        <v>745</v>
      </c>
      <c r="D73" t="s">
        <v>25</v>
      </c>
      <c r="E73" s="77">
        <v>8000</v>
      </c>
      <c r="F73" s="78">
        <v>65.536000000000001</v>
      </c>
      <c r="G73" s="79">
        <v>4.5999999999999999E-3</v>
      </c>
      <c r="H73" s="48"/>
      <c r="I73" s="50"/>
    </row>
    <row r="74" spans="1:9" ht="12.75" customHeight="1" x14ac:dyDescent="0.2">
      <c r="A74" s="49">
        <v>63</v>
      </c>
      <c r="B74" t="s">
        <v>744</v>
      </c>
      <c r="C74" s="65"/>
      <c r="D74" t="s">
        <v>625</v>
      </c>
      <c r="E74" s="39">
        <v>-8000</v>
      </c>
      <c r="F74" s="47">
        <v>-66.031999999999996</v>
      </c>
      <c r="G74" s="62"/>
      <c r="H74" s="76">
        <v>-4.7000000000000002E-3</v>
      </c>
      <c r="I74" s="50">
        <v>42642</v>
      </c>
    </row>
    <row r="75" spans="1:9" ht="12.75" customHeight="1" x14ac:dyDescent="0.2">
      <c r="A75" s="49">
        <v>64</v>
      </c>
      <c r="B75" t="s">
        <v>511</v>
      </c>
      <c r="C75" s="65" t="s">
        <v>265</v>
      </c>
      <c r="D75" t="s">
        <v>122</v>
      </c>
      <c r="E75" s="77">
        <v>2400</v>
      </c>
      <c r="F75" s="78">
        <v>42.074399999999997</v>
      </c>
      <c r="G75" s="79">
        <v>3.0000000000000001E-3</v>
      </c>
      <c r="H75" s="48"/>
      <c r="I75" s="50"/>
    </row>
    <row r="76" spans="1:9" s="49" customFormat="1" ht="12.75" customHeight="1" x14ac:dyDescent="0.2">
      <c r="A76" s="49">
        <v>65</v>
      </c>
      <c r="B76" s="65" t="s">
        <v>511</v>
      </c>
      <c r="D76" s="49" t="s">
        <v>625</v>
      </c>
      <c r="E76" s="39">
        <v>-2400</v>
      </c>
      <c r="F76" s="47">
        <v>-42.42</v>
      </c>
      <c r="G76" s="62"/>
      <c r="H76" s="76">
        <v>-3.0000000000000001E-3</v>
      </c>
      <c r="I76" s="50">
        <v>42642</v>
      </c>
    </row>
    <row r="77" spans="1:9" s="49" customFormat="1" ht="12.75" customHeight="1" x14ac:dyDescent="0.2">
      <c r="A77"/>
      <c r="B77" s="19" t="s">
        <v>101</v>
      </c>
      <c r="C77" s="19"/>
      <c r="D77" s="19"/>
      <c r="E77" s="30"/>
      <c r="F77" s="20">
        <v>4534.8189000000002</v>
      </c>
      <c r="G77" s="85">
        <v>0.31969999999999993</v>
      </c>
      <c r="H77" s="85">
        <v>-0.32140000000000002</v>
      </c>
      <c r="I77" s="22"/>
    </row>
    <row r="78" spans="1:9" ht="12.75" customHeight="1" x14ac:dyDescent="0.2">
      <c r="F78" s="47"/>
      <c r="G78" s="15"/>
      <c r="H78" s="15"/>
      <c r="I78" s="16"/>
    </row>
    <row r="79" spans="1:9" ht="12.75" customHeight="1" x14ac:dyDescent="0.2">
      <c r="B79" s="17" t="s">
        <v>146</v>
      </c>
      <c r="F79" s="14"/>
      <c r="G79" s="15"/>
      <c r="H79" s="15"/>
      <c r="I79" s="16"/>
    </row>
    <row r="80" spans="1:9" ht="12.75" customHeight="1" x14ac:dyDescent="0.2">
      <c r="B80" s="17" t="s">
        <v>228</v>
      </c>
      <c r="F80" s="14"/>
      <c r="G80" s="43"/>
      <c r="H80" s="15"/>
      <c r="I80" s="16"/>
    </row>
    <row r="81" spans="1:9" s="49" customFormat="1" ht="12.75" customHeight="1" x14ac:dyDescent="0.2">
      <c r="A81">
        <v>66</v>
      </c>
      <c r="B81" s="65" t="s">
        <v>599</v>
      </c>
      <c r="C81" t="s">
        <v>494</v>
      </c>
      <c r="D81" t="s">
        <v>210</v>
      </c>
      <c r="E81" s="29">
        <v>500000</v>
      </c>
      <c r="F81" s="14">
        <v>506.8</v>
      </c>
      <c r="G81" s="15">
        <v>3.5700000000000003E-2</v>
      </c>
      <c r="H81" s="15"/>
      <c r="I81" s="16">
        <v>45465</v>
      </c>
    </row>
    <row r="82" spans="1:9" ht="12.75" customHeight="1" x14ac:dyDescent="0.2">
      <c r="A82">
        <v>67</v>
      </c>
      <c r="B82" t="s">
        <v>769</v>
      </c>
      <c r="C82" t="s">
        <v>770</v>
      </c>
      <c r="D82" t="s">
        <v>210</v>
      </c>
      <c r="E82" s="29">
        <v>125000</v>
      </c>
      <c r="F82" s="14">
        <v>146.23750000000001</v>
      </c>
      <c r="G82" s="15">
        <v>1.03E-2</v>
      </c>
      <c r="H82" s="15"/>
      <c r="I82" s="16">
        <v>47756</v>
      </c>
    </row>
    <row r="83" spans="1:9" s="49" customFormat="1" ht="12.75" customHeight="1" x14ac:dyDescent="0.2">
      <c r="A83"/>
      <c r="B83" s="19" t="s">
        <v>101</v>
      </c>
      <c r="C83" s="19"/>
      <c r="D83" s="19"/>
      <c r="E83" s="30"/>
      <c r="F83" s="21">
        <v>653.03750000000002</v>
      </c>
      <c r="G83" s="21">
        <v>4.5999999999999999E-2</v>
      </c>
      <c r="H83" s="21"/>
      <c r="I83" s="22"/>
    </row>
    <row r="84" spans="1:9" s="49" customFormat="1" ht="12.75" customHeight="1" x14ac:dyDescent="0.2">
      <c r="A84"/>
      <c r="B84"/>
      <c r="C84"/>
      <c r="D84"/>
      <c r="E84" s="29"/>
      <c r="F84" s="47"/>
      <c r="G84" s="15"/>
      <c r="H84" s="15"/>
      <c r="I84" s="16"/>
    </row>
    <row r="85" spans="1:9" s="49" customFormat="1" ht="12.75" customHeight="1" x14ac:dyDescent="0.2">
      <c r="A85"/>
      <c r="B85" s="17" t="s">
        <v>107</v>
      </c>
      <c r="C85" s="17"/>
      <c r="D85"/>
      <c r="E85" s="29"/>
      <c r="F85" s="14"/>
      <c r="G85" s="15"/>
      <c r="H85" s="15"/>
      <c r="I85" s="16"/>
    </row>
    <row r="86" spans="1:9" s="49" customFormat="1" ht="12.75" customHeight="1" x14ac:dyDescent="0.2">
      <c r="A86"/>
      <c r="B86" s="17" t="s">
        <v>573</v>
      </c>
      <c r="C86" s="17"/>
      <c r="D86"/>
      <c r="E86" s="29"/>
      <c r="F86" s="14"/>
      <c r="G86" s="15"/>
      <c r="H86" s="15"/>
      <c r="I86" s="16"/>
    </row>
    <row r="87" spans="1:9" s="49" customFormat="1" ht="12.75" customHeight="1" x14ac:dyDescent="0.2">
      <c r="A87">
        <v>68</v>
      </c>
      <c r="B87" t="s">
        <v>739</v>
      </c>
      <c r="C87" t="s">
        <v>747</v>
      </c>
      <c r="D87" t="s">
        <v>203</v>
      </c>
      <c r="E87" s="29">
        <v>140</v>
      </c>
      <c r="F87" s="14">
        <v>697.52549999999997</v>
      </c>
      <c r="G87" s="15">
        <v>4.9200000000000001E-2</v>
      </c>
      <c r="H87" s="15"/>
      <c r="I87" s="16">
        <v>42632</v>
      </c>
    </row>
    <row r="88" spans="1:9" s="49" customFormat="1" ht="12.75" customHeight="1" x14ac:dyDescent="0.2">
      <c r="A88">
        <v>69</v>
      </c>
      <c r="B88" t="s">
        <v>684</v>
      </c>
      <c r="C88" t="s">
        <v>700</v>
      </c>
      <c r="D88" t="s">
        <v>480</v>
      </c>
      <c r="E88" s="29">
        <v>100</v>
      </c>
      <c r="F88" s="14">
        <v>499.2475</v>
      </c>
      <c r="G88" s="15">
        <v>3.5200000000000002E-2</v>
      </c>
      <c r="H88" s="15"/>
      <c r="I88" s="16">
        <v>42621</v>
      </c>
    </row>
    <row r="89" spans="1:9" s="49" customFormat="1" ht="12.75" customHeight="1" x14ac:dyDescent="0.2">
      <c r="A89">
        <v>70</v>
      </c>
      <c r="B89" t="s">
        <v>479</v>
      </c>
      <c r="C89" t="s">
        <v>701</v>
      </c>
      <c r="D89" t="s">
        <v>480</v>
      </c>
      <c r="E89" s="29">
        <v>100</v>
      </c>
      <c r="F89" s="14">
        <v>490.64449999999999</v>
      </c>
      <c r="G89" s="15">
        <v>3.4599999999999999E-2</v>
      </c>
      <c r="H89" s="15"/>
      <c r="I89" s="16">
        <v>42710</v>
      </c>
    </row>
    <row r="90" spans="1:9" s="49" customFormat="1" ht="12.75" customHeight="1" x14ac:dyDescent="0.2">
      <c r="A90">
        <v>71</v>
      </c>
      <c r="B90" t="s">
        <v>684</v>
      </c>
      <c r="C90" t="s">
        <v>814</v>
      </c>
      <c r="D90" t="s">
        <v>202</v>
      </c>
      <c r="E90" s="29">
        <v>60</v>
      </c>
      <c r="F90" s="14">
        <v>278.18610000000001</v>
      </c>
      <c r="G90" s="15">
        <v>1.9599999999999999E-2</v>
      </c>
      <c r="H90" s="15"/>
      <c r="I90" s="16">
        <v>42947</v>
      </c>
    </row>
    <row r="91" spans="1:9" s="49" customFormat="1" ht="12.75" customHeight="1" x14ac:dyDescent="0.2">
      <c r="A91">
        <v>72</v>
      </c>
      <c r="B91" t="s">
        <v>479</v>
      </c>
      <c r="C91" t="s">
        <v>590</v>
      </c>
      <c r="D91" t="s">
        <v>480</v>
      </c>
      <c r="E91" s="29">
        <v>44</v>
      </c>
      <c r="F91" s="14">
        <v>212.18472</v>
      </c>
      <c r="G91" s="15">
        <v>1.4999999999999999E-2</v>
      </c>
      <c r="H91" s="15"/>
      <c r="I91" s="16">
        <v>42783</v>
      </c>
    </row>
    <row r="92" spans="1:9" s="49" customFormat="1" ht="12.75" customHeight="1" x14ac:dyDescent="0.2">
      <c r="A92">
        <v>73</v>
      </c>
      <c r="B92" t="s">
        <v>479</v>
      </c>
      <c r="C92" t="s">
        <v>746</v>
      </c>
      <c r="D92" t="s">
        <v>480</v>
      </c>
      <c r="E92" s="29">
        <v>22</v>
      </c>
      <c r="F92" s="14">
        <v>102.47336</v>
      </c>
      <c r="G92" s="15">
        <v>7.1999999999999998E-3</v>
      </c>
      <c r="H92" s="15"/>
      <c r="I92" s="16">
        <v>42937</v>
      </c>
    </row>
    <row r="93" spans="1:9" ht="12.75" customHeight="1" x14ac:dyDescent="0.2">
      <c r="B93" s="19" t="s">
        <v>101</v>
      </c>
      <c r="C93" s="19"/>
      <c r="D93" s="19"/>
      <c r="E93" s="30"/>
      <c r="F93" s="20">
        <v>2280.2616800000001</v>
      </c>
      <c r="G93" s="21">
        <v>0.16080000000000003</v>
      </c>
      <c r="H93" s="21"/>
      <c r="I93" s="22"/>
    </row>
    <row r="94" spans="1:9" ht="12.75" customHeight="1" x14ac:dyDescent="0.2">
      <c r="F94" s="47"/>
      <c r="G94" s="15"/>
      <c r="H94" s="15"/>
      <c r="I94" s="16"/>
    </row>
    <row r="95" spans="1:9" ht="12.75" customHeight="1" x14ac:dyDescent="0.2">
      <c r="B95" s="17" t="s">
        <v>212</v>
      </c>
      <c r="F95" s="14"/>
      <c r="G95" s="15"/>
      <c r="H95" s="15"/>
      <c r="I95" s="16"/>
    </row>
    <row r="96" spans="1:9" ht="12.75" customHeight="1" x14ac:dyDescent="0.2">
      <c r="A96">
        <v>74</v>
      </c>
      <c r="B96" t="s">
        <v>645</v>
      </c>
      <c r="C96" t="s">
        <v>702</v>
      </c>
      <c r="D96" t="s">
        <v>210</v>
      </c>
      <c r="E96" s="29">
        <v>10000</v>
      </c>
      <c r="F96" s="14">
        <v>9.9877800000000008</v>
      </c>
      <c r="G96" s="15">
        <v>6.9999999999999999E-4</v>
      </c>
      <c r="H96" s="15"/>
      <c r="I96" s="16">
        <v>42621</v>
      </c>
    </row>
    <row r="97" spans="1:9" s="49" customFormat="1" ht="12.75" customHeight="1" x14ac:dyDescent="0.2">
      <c r="A97"/>
      <c r="B97" s="19" t="s">
        <v>101</v>
      </c>
      <c r="C97" s="19"/>
      <c r="D97" s="19"/>
      <c r="E97" s="30"/>
      <c r="F97" s="20">
        <v>9.9877800000000008</v>
      </c>
      <c r="G97" s="21">
        <v>6.9999999999999999E-4</v>
      </c>
      <c r="H97" s="21"/>
      <c r="I97" s="22"/>
    </row>
    <row r="98" spans="1:9" s="49" customFormat="1" ht="12.75" customHeight="1" x14ac:dyDescent="0.2">
      <c r="B98" s="68"/>
      <c r="C98" s="68"/>
      <c r="D98" s="68"/>
      <c r="E98" s="69"/>
      <c r="F98" s="70"/>
      <c r="G98" s="71"/>
      <c r="H98" s="71"/>
      <c r="I98" s="72"/>
    </row>
    <row r="99" spans="1:9" s="49" customFormat="1" ht="12.75" customHeight="1" x14ac:dyDescent="0.2">
      <c r="B99" s="17" t="s">
        <v>676</v>
      </c>
      <c r="C99" s="17"/>
      <c r="D99"/>
      <c r="E99" s="29"/>
      <c r="F99" s="14"/>
      <c r="G99" s="15"/>
      <c r="H99" s="34"/>
      <c r="I99" s="72"/>
    </row>
    <row r="100" spans="1:9" s="49" customFormat="1" ht="12.75" customHeight="1" x14ac:dyDescent="0.2">
      <c r="A100">
        <v>75</v>
      </c>
      <c r="B100" s="65" t="s">
        <v>343</v>
      </c>
      <c r="C100" s="95" t="s">
        <v>335</v>
      </c>
      <c r="D100" t="s">
        <v>677</v>
      </c>
      <c r="E100" s="29"/>
      <c r="F100" s="14">
        <v>200</v>
      </c>
      <c r="G100" s="15">
        <v>1.41E-2</v>
      </c>
      <c r="H100" s="34"/>
      <c r="I100" s="64">
        <v>42639</v>
      </c>
    </row>
    <row r="101" spans="1:9" s="49" customFormat="1" ht="12.75" customHeight="1" x14ac:dyDescent="0.2">
      <c r="A101">
        <v>76</v>
      </c>
      <c r="B101" s="65" t="s">
        <v>343</v>
      </c>
      <c r="C101" s="95" t="s">
        <v>335</v>
      </c>
      <c r="D101" t="s">
        <v>677</v>
      </c>
      <c r="E101" s="29"/>
      <c r="F101" s="14">
        <v>50</v>
      </c>
      <c r="G101" s="15">
        <v>3.5000000000000001E-3</v>
      </c>
      <c r="H101" s="34"/>
      <c r="I101" s="64">
        <v>42614</v>
      </c>
    </row>
    <row r="102" spans="1:9" ht="12.75" customHeight="1" x14ac:dyDescent="0.2">
      <c r="A102" s="49"/>
      <c r="B102" s="19" t="s">
        <v>101</v>
      </c>
      <c r="C102" s="19"/>
      <c r="D102" s="19"/>
      <c r="E102" s="30"/>
      <c r="F102" s="20">
        <v>250</v>
      </c>
      <c r="G102" s="21">
        <v>1.7600000000000001E-2</v>
      </c>
      <c r="H102" s="63"/>
      <c r="I102" s="63"/>
    </row>
    <row r="103" spans="1:9" ht="12.75" customHeight="1" x14ac:dyDescent="0.2">
      <c r="F103" s="47"/>
      <c r="G103" s="15"/>
      <c r="H103" s="15"/>
      <c r="I103" s="16"/>
    </row>
    <row r="104" spans="1:9" ht="12.75" customHeight="1" x14ac:dyDescent="0.2">
      <c r="B104" s="17" t="s">
        <v>108</v>
      </c>
      <c r="C104" s="17"/>
      <c r="F104" s="14"/>
      <c r="G104" s="15"/>
      <c r="H104" s="16"/>
      <c r="I104" s="73"/>
    </row>
    <row r="105" spans="1:9" ht="12.75" customHeight="1" x14ac:dyDescent="0.2">
      <c r="A105">
        <v>77</v>
      </c>
      <c r="B105" t="s">
        <v>785</v>
      </c>
      <c r="C105" t="s">
        <v>786</v>
      </c>
      <c r="D105" t="s">
        <v>622</v>
      </c>
      <c r="E105" s="29">
        <v>32965.015200000002</v>
      </c>
      <c r="F105" s="14">
        <v>500.55714139999998</v>
      </c>
      <c r="G105" s="15">
        <v>3.5299999999999998E-2</v>
      </c>
      <c r="H105" s="16"/>
      <c r="I105" s="73"/>
    </row>
    <row r="106" spans="1:9" ht="12.75" customHeight="1" x14ac:dyDescent="0.2">
      <c r="B106" s="19" t="s">
        <v>101</v>
      </c>
      <c r="C106" s="19"/>
      <c r="D106" s="19"/>
      <c r="E106" s="30"/>
      <c r="F106" s="20">
        <v>500.55714139999998</v>
      </c>
      <c r="G106" s="21">
        <v>3.5299999999999998E-2</v>
      </c>
      <c r="H106" s="22"/>
      <c r="I106" s="22"/>
    </row>
    <row r="107" spans="1:9" s="49" customFormat="1" ht="12.75" customHeight="1" x14ac:dyDescent="0.2">
      <c r="B107" s="68"/>
      <c r="C107" s="68"/>
      <c r="D107" s="68"/>
      <c r="E107" s="69"/>
      <c r="F107" s="70"/>
      <c r="G107" s="71"/>
      <c r="H107" s="72"/>
    </row>
    <row r="108" spans="1:9" s="49" customFormat="1" ht="12.75" customHeight="1" x14ac:dyDescent="0.2">
      <c r="B108" s="68"/>
      <c r="C108" s="68"/>
      <c r="D108" s="68"/>
      <c r="E108" s="69"/>
      <c r="F108" s="70"/>
      <c r="G108" s="71"/>
      <c r="H108" s="72"/>
    </row>
    <row r="109" spans="1:9" ht="12.75" customHeight="1" x14ac:dyDescent="0.2">
      <c r="B109" s="17" t="s">
        <v>109</v>
      </c>
      <c r="C109" s="17"/>
      <c r="F109" s="14">
        <v>949.71513000000004</v>
      </c>
      <c r="G109" s="15">
        <v>6.7000000000000004E-2</v>
      </c>
      <c r="H109" s="15"/>
      <c r="I109" s="16">
        <v>42614</v>
      </c>
    </row>
    <row r="110" spans="1:9" ht="12.75" customHeight="1" x14ac:dyDescent="0.2">
      <c r="B110" s="19" t="s">
        <v>101</v>
      </c>
      <c r="C110" s="19"/>
      <c r="D110" s="19"/>
      <c r="E110" s="30"/>
      <c r="F110" s="20">
        <v>949.71513000000004</v>
      </c>
      <c r="G110" s="21">
        <v>6.7000000000000004E-2</v>
      </c>
      <c r="H110" s="21"/>
      <c r="I110" s="22"/>
    </row>
    <row r="111" spans="1:9" ht="12.75" customHeight="1" x14ac:dyDescent="0.2">
      <c r="F111" s="14"/>
      <c r="G111" s="15"/>
      <c r="H111" s="15"/>
      <c r="I111" s="16"/>
    </row>
    <row r="112" spans="1:9" ht="12.75" customHeight="1" x14ac:dyDescent="0.2">
      <c r="B112" s="17" t="s">
        <v>110</v>
      </c>
      <c r="C112" s="17"/>
      <c r="F112" s="14"/>
      <c r="G112" s="15"/>
      <c r="H112" s="15"/>
      <c r="I112" s="16"/>
    </row>
    <row r="113" spans="2:9" ht="12.75" customHeight="1" x14ac:dyDescent="0.2">
      <c r="B113" s="17" t="s">
        <v>111</v>
      </c>
      <c r="C113" s="17"/>
      <c r="F113" s="14">
        <v>2.6081458000026032</v>
      </c>
      <c r="G113" s="48">
        <v>3.0000000000000003E-4</v>
      </c>
      <c r="H113" s="15"/>
      <c r="I113" s="16"/>
    </row>
    <row r="114" spans="2:9" ht="12.75" customHeight="1" x14ac:dyDescent="0.2">
      <c r="B114" s="19" t="s">
        <v>101</v>
      </c>
      <c r="C114" s="19"/>
      <c r="D114" s="19"/>
      <c r="E114" s="30"/>
      <c r="F114" s="20">
        <v>2.6081458000026032</v>
      </c>
      <c r="G114" s="21">
        <v>3.0000000000000003E-4</v>
      </c>
      <c r="H114" s="21"/>
      <c r="I114" s="22"/>
    </row>
    <row r="115" spans="2:9" ht="12.75" customHeight="1" x14ac:dyDescent="0.2">
      <c r="B115" s="23" t="s">
        <v>112</v>
      </c>
      <c r="C115" s="23"/>
      <c r="D115" s="23"/>
      <c r="E115" s="31"/>
      <c r="F115" s="24">
        <v>14181.551634700001</v>
      </c>
      <c r="G115" s="25">
        <v>1</v>
      </c>
      <c r="H115" s="25"/>
      <c r="I115" s="26"/>
    </row>
    <row r="116" spans="2:9" ht="12.75" customHeight="1" x14ac:dyDescent="0.2">
      <c r="F116" s="42"/>
    </row>
    <row r="117" spans="2:9" ht="12.75" customHeight="1" x14ac:dyDescent="0.2">
      <c r="B117" s="17" t="s">
        <v>339</v>
      </c>
      <c r="C117" s="17"/>
    </row>
    <row r="118" spans="2:9" ht="12.75" customHeight="1" x14ac:dyDescent="0.2">
      <c r="B118" s="17" t="s">
        <v>336</v>
      </c>
      <c r="C118" s="17"/>
      <c r="G118" s="15"/>
    </row>
    <row r="119" spans="2:9" ht="12.75" customHeight="1" x14ac:dyDescent="0.2">
      <c r="B119" s="17"/>
      <c r="C119" s="17"/>
    </row>
    <row r="120" spans="2:9" ht="12.75" customHeight="1" x14ac:dyDescent="0.2">
      <c r="B120" s="17"/>
      <c r="C120" s="17"/>
    </row>
    <row r="121" spans="2:9" ht="12.75" customHeight="1" x14ac:dyDescent="0.2">
      <c r="B121" s="17"/>
      <c r="C121" s="17"/>
    </row>
    <row r="122" spans="2:9" ht="12.75" customHeight="1" x14ac:dyDescent="0.2"/>
    <row r="123" spans="2:9" ht="12.75" customHeight="1" x14ac:dyDescent="0.2"/>
    <row r="124" spans="2:9" ht="12.75" customHeight="1" x14ac:dyDescent="0.2"/>
    <row r="125" spans="2:9" ht="12.75" customHeight="1" x14ac:dyDescent="0.2"/>
    <row r="126" spans="2:9" ht="12.75" customHeight="1" x14ac:dyDescent="0.2"/>
    <row r="127" spans="2:9" ht="12.75" customHeight="1" x14ac:dyDescent="0.2"/>
    <row r="128" spans="2:9" ht="12.75" customHeight="1" x14ac:dyDescent="0.2"/>
    <row r="129" spans="5:5" ht="12.75" customHeight="1" x14ac:dyDescent="0.2"/>
    <row r="130" spans="5:5" ht="12.75" customHeight="1" x14ac:dyDescent="0.2"/>
    <row r="131" spans="5:5" ht="12.75" customHeight="1" x14ac:dyDescent="0.2">
      <c r="E131"/>
    </row>
    <row r="132" spans="5:5" ht="12.75" customHeight="1" x14ac:dyDescent="0.2">
      <c r="E132"/>
    </row>
    <row r="133" spans="5:5" ht="12.75" customHeight="1" x14ac:dyDescent="0.2">
      <c r="E133"/>
    </row>
    <row r="134" spans="5:5" ht="12.75" customHeight="1" x14ac:dyDescent="0.2">
      <c r="E134"/>
    </row>
    <row r="135" spans="5:5" ht="12.75" customHeight="1" x14ac:dyDescent="0.2">
      <c r="E135"/>
    </row>
    <row r="136" spans="5:5" ht="12.75" customHeight="1" x14ac:dyDescent="0.2">
      <c r="E136"/>
    </row>
    <row r="137" spans="5:5" ht="12.75" customHeight="1" x14ac:dyDescent="0.2">
      <c r="E137"/>
    </row>
    <row r="138" spans="5:5" ht="12.75" customHeight="1" x14ac:dyDescent="0.2">
      <c r="E138"/>
    </row>
    <row r="139" spans="5:5" ht="12.75" customHeight="1" x14ac:dyDescent="0.2">
      <c r="E139"/>
    </row>
    <row r="140" spans="5:5" ht="12.75" customHeight="1" x14ac:dyDescent="0.2">
      <c r="E140"/>
    </row>
    <row r="141" spans="5:5" ht="12.75" customHeight="1" x14ac:dyDescent="0.2">
      <c r="E141"/>
    </row>
    <row r="142" spans="5:5" ht="12.75" customHeight="1" x14ac:dyDescent="0.2">
      <c r="E142"/>
    </row>
    <row r="143" spans="5:5" ht="12.75" customHeight="1" x14ac:dyDescent="0.2">
      <c r="E143"/>
    </row>
    <row r="144" spans="5:5" ht="12.75" customHeight="1" x14ac:dyDescent="0.2">
      <c r="E144"/>
    </row>
    <row r="145" spans="5:5" ht="12.75" customHeight="1" x14ac:dyDescent="0.2">
      <c r="E145"/>
    </row>
    <row r="146" spans="5:5" ht="12.75" customHeight="1" x14ac:dyDescent="0.2">
      <c r="E146"/>
    </row>
    <row r="147" spans="5:5" ht="12.75" customHeight="1" x14ac:dyDescent="0.2">
      <c r="E147"/>
    </row>
    <row r="148" spans="5:5" ht="12.75" customHeight="1" x14ac:dyDescent="0.2">
      <c r="E148"/>
    </row>
    <row r="149" spans="5:5" ht="12.75" customHeight="1" x14ac:dyDescent="0.2">
      <c r="E149"/>
    </row>
    <row r="150" spans="5:5" ht="12.75" customHeight="1" x14ac:dyDescent="0.2">
      <c r="E150"/>
    </row>
    <row r="151" spans="5:5" ht="12.75" customHeight="1" x14ac:dyDescent="0.2">
      <c r="E151"/>
    </row>
    <row r="152" spans="5:5" ht="12.75" customHeight="1" x14ac:dyDescent="0.2">
      <c r="E152"/>
    </row>
    <row r="153" spans="5:5" ht="12.75" customHeight="1" x14ac:dyDescent="0.2">
      <c r="E153"/>
    </row>
    <row r="154" spans="5:5" ht="12.75" customHeight="1" x14ac:dyDescent="0.2">
      <c r="E154"/>
    </row>
    <row r="155" spans="5:5" ht="12.75" customHeight="1" x14ac:dyDescent="0.2">
      <c r="E155"/>
    </row>
    <row r="156" spans="5:5" ht="12.75" customHeight="1" x14ac:dyDescent="0.2">
      <c r="E156"/>
    </row>
    <row r="157" spans="5:5" ht="12.75" customHeight="1" x14ac:dyDescent="0.2">
      <c r="E157"/>
    </row>
    <row r="158" spans="5:5" ht="12.75" customHeight="1" x14ac:dyDescent="0.2">
      <c r="E158"/>
    </row>
    <row r="159" spans="5:5" ht="12.75" customHeight="1" x14ac:dyDescent="0.2">
      <c r="E159"/>
    </row>
    <row r="160" spans="5:5" ht="12.75" customHeight="1" x14ac:dyDescent="0.2">
      <c r="E160"/>
    </row>
    <row r="161" spans="5:5" ht="12.75" customHeight="1" x14ac:dyDescent="0.2">
      <c r="E161"/>
    </row>
    <row r="162" spans="5:5" ht="12.75" customHeight="1" x14ac:dyDescent="0.2">
      <c r="E162"/>
    </row>
    <row r="163" spans="5:5" ht="12.75" customHeight="1" x14ac:dyDescent="0.2">
      <c r="E163"/>
    </row>
    <row r="164" spans="5:5" ht="12.75" customHeight="1" x14ac:dyDescent="0.2">
      <c r="E164"/>
    </row>
    <row r="165" spans="5:5" ht="12.75" customHeight="1" x14ac:dyDescent="0.2">
      <c r="E165"/>
    </row>
    <row r="166" spans="5:5" ht="12.75" customHeight="1" x14ac:dyDescent="0.2">
      <c r="E166"/>
    </row>
    <row r="167" spans="5:5" ht="12.75" customHeight="1" x14ac:dyDescent="0.2">
      <c r="E167"/>
    </row>
    <row r="168" spans="5:5" x14ac:dyDescent="0.2">
      <c r="E168"/>
    </row>
    <row r="169" spans="5:5" x14ac:dyDescent="0.2">
      <c r="E169"/>
    </row>
  </sheetData>
  <sheetProtection password="C870" sheet="1" objects="1" scenarios="1"/>
  <mergeCells count="1">
    <mergeCell ref="B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32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21.570312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205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17" t="s">
        <v>9</v>
      </c>
      <c r="C7" s="17"/>
      <c r="F7" s="14"/>
      <c r="G7" s="15"/>
      <c r="H7" s="16"/>
    </row>
    <row r="8" spans="1:8" ht="12.75" customHeight="1" x14ac:dyDescent="0.2">
      <c r="B8" s="17" t="s">
        <v>572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343</v>
      </c>
      <c r="C9" t="s">
        <v>14</v>
      </c>
      <c r="D9" t="s">
        <v>10</v>
      </c>
      <c r="E9" s="29">
        <v>126082</v>
      </c>
      <c r="F9" s="14">
        <v>1627.9707840000001</v>
      </c>
      <c r="G9" s="15">
        <v>5.6599999999999998E-2</v>
      </c>
      <c r="H9" s="16"/>
    </row>
    <row r="10" spans="1:8" ht="12.75" customHeight="1" x14ac:dyDescent="0.2">
      <c r="A10">
        <v>2</v>
      </c>
      <c r="B10" t="s">
        <v>355</v>
      </c>
      <c r="C10" t="s">
        <v>49</v>
      </c>
      <c r="D10" t="s">
        <v>27</v>
      </c>
      <c r="E10" s="29">
        <v>436716</v>
      </c>
      <c r="F10" s="14">
        <v>1135.6799579999999</v>
      </c>
      <c r="G10" s="15">
        <v>3.95E-2</v>
      </c>
      <c r="H10" s="16"/>
    </row>
    <row r="11" spans="1:8" ht="12.75" customHeight="1" x14ac:dyDescent="0.2">
      <c r="A11">
        <v>3</v>
      </c>
      <c r="B11" t="s">
        <v>346</v>
      </c>
      <c r="C11" t="s">
        <v>11</v>
      </c>
      <c r="D11" t="s">
        <v>10</v>
      </c>
      <c r="E11" s="29">
        <v>391252</v>
      </c>
      <c r="F11" s="14">
        <v>1009.43016</v>
      </c>
      <c r="G11" s="15">
        <v>3.5099999999999999E-2</v>
      </c>
      <c r="H11" s="16"/>
    </row>
    <row r="12" spans="1:8" ht="12.75" customHeight="1" x14ac:dyDescent="0.2">
      <c r="A12">
        <v>4</v>
      </c>
      <c r="B12" t="s">
        <v>17</v>
      </c>
      <c r="C12" t="s">
        <v>18</v>
      </c>
      <c r="D12" t="s">
        <v>10</v>
      </c>
      <c r="E12" s="29">
        <v>380001</v>
      </c>
      <c r="F12" s="14">
        <v>959.50252499999999</v>
      </c>
      <c r="G12" s="15">
        <v>3.3399999999999999E-2</v>
      </c>
      <c r="H12" s="16"/>
    </row>
    <row r="13" spans="1:8" ht="12.75" customHeight="1" x14ac:dyDescent="0.2">
      <c r="A13">
        <v>5</v>
      </c>
      <c r="B13" t="s">
        <v>578</v>
      </c>
      <c r="C13" t="s">
        <v>73</v>
      </c>
      <c r="D13" t="s">
        <v>19</v>
      </c>
      <c r="E13" s="29">
        <v>585557</v>
      </c>
      <c r="F13" s="14">
        <v>877.16438599999992</v>
      </c>
      <c r="G13" s="15">
        <v>3.0499999999999999E-2</v>
      </c>
      <c r="H13" s="16"/>
    </row>
    <row r="14" spans="1:8" ht="12.75" customHeight="1" x14ac:dyDescent="0.2">
      <c r="A14">
        <v>6</v>
      </c>
      <c r="B14" t="s">
        <v>347</v>
      </c>
      <c r="C14" t="s">
        <v>22</v>
      </c>
      <c r="D14" t="s">
        <v>21</v>
      </c>
      <c r="E14" s="29">
        <v>158092</v>
      </c>
      <c r="F14" s="14">
        <v>850.06068400000004</v>
      </c>
      <c r="G14" s="15">
        <v>2.9600000000000001E-2</v>
      </c>
      <c r="H14" s="16"/>
    </row>
    <row r="15" spans="1:8" ht="12.75" customHeight="1" x14ac:dyDescent="0.2">
      <c r="A15">
        <v>7</v>
      </c>
      <c r="B15" t="s">
        <v>345</v>
      </c>
      <c r="C15" t="s">
        <v>33</v>
      </c>
      <c r="D15" t="s">
        <v>32</v>
      </c>
      <c r="E15" s="29">
        <v>72626</v>
      </c>
      <c r="F15" s="14">
        <v>769.8356</v>
      </c>
      <c r="G15" s="15">
        <v>2.6800000000000001E-2</v>
      </c>
      <c r="H15" s="16"/>
    </row>
    <row r="16" spans="1:8" ht="12.75" customHeight="1" x14ac:dyDescent="0.2">
      <c r="A16">
        <v>8</v>
      </c>
      <c r="B16" t="s">
        <v>387</v>
      </c>
      <c r="C16" t="s">
        <v>81</v>
      </c>
      <c r="D16" t="s">
        <v>29</v>
      </c>
      <c r="E16" s="29">
        <v>47875</v>
      </c>
      <c r="F16" s="14">
        <v>724.32481250000001</v>
      </c>
      <c r="G16" s="15">
        <v>2.52E-2</v>
      </c>
      <c r="H16" s="16"/>
    </row>
    <row r="17" spans="1:8" ht="12.75" customHeight="1" x14ac:dyDescent="0.2">
      <c r="A17">
        <v>9</v>
      </c>
      <c r="B17" t="s">
        <v>359</v>
      </c>
      <c r="C17" t="s">
        <v>79</v>
      </c>
      <c r="D17" t="s">
        <v>36</v>
      </c>
      <c r="E17" s="29">
        <v>128008</v>
      </c>
      <c r="F17" s="14">
        <v>673.3860840000001</v>
      </c>
      <c r="G17" s="15">
        <v>2.3400000000000001E-2</v>
      </c>
      <c r="H17" s="16"/>
    </row>
    <row r="18" spans="1:8" ht="12.75" customHeight="1" x14ac:dyDescent="0.2">
      <c r="A18">
        <v>10</v>
      </c>
      <c r="B18" t="s">
        <v>356</v>
      </c>
      <c r="C18" t="s">
        <v>47</v>
      </c>
      <c r="D18" t="s">
        <v>25</v>
      </c>
      <c r="E18" s="29">
        <v>227838</v>
      </c>
      <c r="F18" s="14">
        <v>662.09722799999997</v>
      </c>
      <c r="G18" s="15">
        <v>2.3E-2</v>
      </c>
      <c r="H18" s="16"/>
    </row>
    <row r="19" spans="1:8" ht="12.75" customHeight="1" x14ac:dyDescent="0.2">
      <c r="A19">
        <v>11</v>
      </c>
      <c r="B19" t="s">
        <v>344</v>
      </c>
      <c r="C19" t="s">
        <v>16</v>
      </c>
      <c r="D19" t="s">
        <v>15</v>
      </c>
      <c r="E19" s="29">
        <v>63727</v>
      </c>
      <c r="F19" s="14">
        <v>660.11612950000006</v>
      </c>
      <c r="G19" s="15">
        <v>2.3E-2</v>
      </c>
      <c r="H19" s="16"/>
    </row>
    <row r="20" spans="1:8" ht="12.75" customHeight="1" x14ac:dyDescent="0.2">
      <c r="A20">
        <v>12</v>
      </c>
      <c r="B20" t="s">
        <v>367</v>
      </c>
      <c r="C20" t="s">
        <v>30</v>
      </c>
      <c r="D20" t="s">
        <v>21</v>
      </c>
      <c r="E20" s="29">
        <v>193247</v>
      </c>
      <c r="F20" s="14">
        <v>628.92236149999997</v>
      </c>
      <c r="G20" s="15">
        <v>2.1899999999999999E-2</v>
      </c>
      <c r="H20" s="16"/>
    </row>
    <row r="21" spans="1:8" ht="12.75" customHeight="1" x14ac:dyDescent="0.2">
      <c r="A21">
        <v>13</v>
      </c>
      <c r="B21" t="s">
        <v>350</v>
      </c>
      <c r="C21" t="s">
        <v>28</v>
      </c>
      <c r="D21" t="s">
        <v>25</v>
      </c>
      <c r="E21" s="29">
        <v>44070</v>
      </c>
      <c r="F21" s="14">
        <v>619.38181499999996</v>
      </c>
      <c r="G21" s="15">
        <v>2.1499999999999998E-2</v>
      </c>
      <c r="H21" s="16"/>
    </row>
    <row r="22" spans="1:8" ht="12.75" customHeight="1" x14ac:dyDescent="0.2">
      <c r="A22">
        <v>14</v>
      </c>
      <c r="B22" t="s">
        <v>619</v>
      </c>
      <c r="C22" t="s">
        <v>620</v>
      </c>
      <c r="D22" t="s">
        <v>174</v>
      </c>
      <c r="E22" s="29">
        <v>226133</v>
      </c>
      <c r="F22" s="14">
        <v>603.09671100000003</v>
      </c>
      <c r="G22" s="15">
        <v>2.1000000000000001E-2</v>
      </c>
      <c r="H22" s="16"/>
    </row>
    <row r="23" spans="1:8" ht="12.75" customHeight="1" x14ac:dyDescent="0.2">
      <c r="A23">
        <v>15</v>
      </c>
      <c r="B23" t="s">
        <v>365</v>
      </c>
      <c r="C23" t="s">
        <v>53</v>
      </c>
      <c r="D23" t="s">
        <v>21</v>
      </c>
      <c r="E23" s="29">
        <v>11291</v>
      </c>
      <c r="F23" s="14">
        <v>570.60762149999994</v>
      </c>
      <c r="G23" s="15">
        <v>1.9900000000000001E-2</v>
      </c>
      <c r="H23" s="16"/>
    </row>
    <row r="24" spans="1:8" ht="12.75" customHeight="1" x14ac:dyDescent="0.2">
      <c r="A24">
        <v>16</v>
      </c>
      <c r="B24" t="s">
        <v>357</v>
      </c>
      <c r="C24" t="s">
        <v>51</v>
      </c>
      <c r="D24" t="s">
        <v>27</v>
      </c>
      <c r="E24" s="29">
        <v>15366</v>
      </c>
      <c r="F24" s="14">
        <v>531.74811299999999</v>
      </c>
      <c r="G24" s="15">
        <v>1.8499999999999999E-2</v>
      </c>
      <c r="H24" s="16"/>
    </row>
    <row r="25" spans="1:8" ht="12.75" customHeight="1" x14ac:dyDescent="0.2">
      <c r="A25">
        <v>17</v>
      </c>
      <c r="B25" t="s">
        <v>385</v>
      </c>
      <c r="C25" t="s">
        <v>72</v>
      </c>
      <c r="D25" t="s">
        <v>29</v>
      </c>
      <c r="E25" s="29">
        <v>370018</v>
      </c>
      <c r="F25" s="14">
        <v>500.63435399999997</v>
      </c>
      <c r="G25" s="15">
        <v>1.7399999999999999E-2</v>
      </c>
      <c r="H25" s="16"/>
    </row>
    <row r="26" spans="1:8" ht="12.75" customHeight="1" x14ac:dyDescent="0.2">
      <c r="A26">
        <v>18</v>
      </c>
      <c r="B26" t="s">
        <v>362</v>
      </c>
      <c r="C26" t="s">
        <v>56</v>
      </c>
      <c r="D26" t="s">
        <v>44</v>
      </c>
      <c r="E26" s="29">
        <v>592985</v>
      </c>
      <c r="F26" s="14">
        <v>499.29336999999998</v>
      </c>
      <c r="G26" s="15">
        <v>1.7399999999999999E-2</v>
      </c>
      <c r="H26" s="16"/>
    </row>
    <row r="27" spans="1:8" ht="12.75" customHeight="1" x14ac:dyDescent="0.2">
      <c r="A27">
        <v>19</v>
      </c>
      <c r="B27" t="s">
        <v>43</v>
      </c>
      <c r="C27" t="s">
        <v>45</v>
      </c>
      <c r="D27" t="s">
        <v>10</v>
      </c>
      <c r="E27" s="29">
        <v>303565</v>
      </c>
      <c r="F27" s="14">
        <v>494.65916750000002</v>
      </c>
      <c r="G27" s="15">
        <v>1.72E-2</v>
      </c>
      <c r="H27" s="16"/>
    </row>
    <row r="28" spans="1:8" ht="12.75" customHeight="1" x14ac:dyDescent="0.2">
      <c r="A28">
        <v>20</v>
      </c>
      <c r="B28" t="s">
        <v>354</v>
      </c>
      <c r="C28" t="s">
        <v>37</v>
      </c>
      <c r="D28" t="s">
        <v>19</v>
      </c>
      <c r="E28" s="29">
        <v>64176</v>
      </c>
      <c r="F28" s="14">
        <v>464.92303200000003</v>
      </c>
      <c r="G28" s="15">
        <v>1.6199999999999999E-2</v>
      </c>
      <c r="H28" s="16"/>
    </row>
    <row r="29" spans="1:8" ht="12.75" customHeight="1" x14ac:dyDescent="0.2">
      <c r="A29">
        <v>21</v>
      </c>
      <c r="B29" t="s">
        <v>576</v>
      </c>
      <c r="C29" t="s">
        <v>61</v>
      </c>
      <c r="D29" t="s">
        <v>27</v>
      </c>
      <c r="E29" s="29">
        <v>91121</v>
      </c>
      <c r="F29" s="14">
        <v>457.51854100000003</v>
      </c>
      <c r="G29" s="15">
        <v>1.5900000000000001E-2</v>
      </c>
      <c r="H29" s="16"/>
    </row>
    <row r="30" spans="1:8" ht="12.75" customHeight="1" x14ac:dyDescent="0.2">
      <c r="A30">
        <v>22</v>
      </c>
      <c r="B30" t="s">
        <v>352</v>
      </c>
      <c r="C30" t="s">
        <v>24</v>
      </c>
      <c r="D30" t="s">
        <v>353</v>
      </c>
      <c r="E30" s="29">
        <v>85606</v>
      </c>
      <c r="F30" s="14">
        <v>417.84288600000002</v>
      </c>
      <c r="G30" s="15">
        <v>1.4500000000000001E-2</v>
      </c>
      <c r="H30" s="16"/>
    </row>
    <row r="31" spans="1:8" ht="12.75" customHeight="1" x14ac:dyDescent="0.2">
      <c r="A31">
        <v>23</v>
      </c>
      <c r="B31" t="s">
        <v>373</v>
      </c>
      <c r="C31" t="s">
        <v>65</v>
      </c>
      <c r="D31" t="s">
        <v>23</v>
      </c>
      <c r="E31" s="29">
        <v>50861</v>
      </c>
      <c r="F31" s="14">
        <v>402.2342185</v>
      </c>
      <c r="G31" s="15">
        <v>1.4E-2</v>
      </c>
      <c r="H31" s="16"/>
    </row>
    <row r="32" spans="1:8" ht="12.75" customHeight="1" x14ac:dyDescent="0.2">
      <c r="A32">
        <v>24</v>
      </c>
      <c r="B32" t="s">
        <v>358</v>
      </c>
      <c r="C32" t="s">
        <v>57</v>
      </c>
      <c r="D32" t="s">
        <v>19</v>
      </c>
      <c r="E32" s="29">
        <v>9782</v>
      </c>
      <c r="F32" s="14">
        <v>394.08743399999997</v>
      </c>
      <c r="G32" s="15">
        <v>1.37E-2</v>
      </c>
      <c r="H32" s="16"/>
    </row>
    <row r="33" spans="1:8" ht="12.75" customHeight="1" x14ac:dyDescent="0.2">
      <c r="A33">
        <v>25</v>
      </c>
      <c r="B33" t="s">
        <v>436</v>
      </c>
      <c r="C33" t="s">
        <v>156</v>
      </c>
      <c r="D33" t="s">
        <v>32</v>
      </c>
      <c r="E33" s="29">
        <v>82158</v>
      </c>
      <c r="F33" s="14">
        <v>367.28733899999997</v>
      </c>
      <c r="G33" s="15">
        <v>1.2800000000000001E-2</v>
      </c>
      <c r="H33" s="16"/>
    </row>
    <row r="34" spans="1:8" ht="12.75" customHeight="1" x14ac:dyDescent="0.2">
      <c r="A34">
        <v>26</v>
      </c>
      <c r="B34" t="s">
        <v>414</v>
      </c>
      <c r="C34" t="s">
        <v>128</v>
      </c>
      <c r="D34" t="s">
        <v>21</v>
      </c>
      <c r="E34" s="29">
        <v>10128</v>
      </c>
      <c r="F34" s="14">
        <v>358.66792799999996</v>
      </c>
      <c r="G34" s="15">
        <v>1.2500000000000001E-2</v>
      </c>
      <c r="H34" s="16"/>
    </row>
    <row r="35" spans="1:8" ht="12.75" customHeight="1" x14ac:dyDescent="0.2">
      <c r="A35">
        <v>27</v>
      </c>
      <c r="B35" t="s">
        <v>360</v>
      </c>
      <c r="C35" t="s">
        <v>54</v>
      </c>
      <c r="D35" t="s">
        <v>23</v>
      </c>
      <c r="E35" s="29">
        <v>7446</v>
      </c>
      <c r="F35" s="14">
        <v>347.04316799999998</v>
      </c>
      <c r="G35" s="15">
        <v>1.21E-2</v>
      </c>
      <c r="H35" s="16"/>
    </row>
    <row r="36" spans="1:8" ht="12.75" customHeight="1" x14ac:dyDescent="0.2">
      <c r="A36">
        <v>28</v>
      </c>
      <c r="B36" t="s">
        <v>577</v>
      </c>
      <c r="C36" t="s">
        <v>89</v>
      </c>
      <c r="D36" t="s">
        <v>41</v>
      </c>
      <c r="E36" s="29">
        <v>174092</v>
      </c>
      <c r="F36" s="14">
        <v>341.56850399999996</v>
      </c>
      <c r="G36" s="15">
        <v>1.1900000000000001E-2</v>
      </c>
      <c r="H36" s="16"/>
    </row>
    <row r="37" spans="1:8" ht="12.75" customHeight="1" x14ac:dyDescent="0.2">
      <c r="A37">
        <v>29</v>
      </c>
      <c r="B37" t="s">
        <v>384</v>
      </c>
      <c r="C37" t="s">
        <v>78</v>
      </c>
      <c r="D37" t="s">
        <v>10</v>
      </c>
      <c r="E37" s="29">
        <v>496265</v>
      </c>
      <c r="F37" s="14">
        <v>341.1821875</v>
      </c>
      <c r="G37" s="15">
        <v>1.1900000000000001E-2</v>
      </c>
      <c r="H37" s="16"/>
    </row>
    <row r="38" spans="1:8" ht="12.75" customHeight="1" x14ac:dyDescent="0.2">
      <c r="A38">
        <v>30</v>
      </c>
      <c r="B38" t="s">
        <v>375</v>
      </c>
      <c r="C38" t="s">
        <v>31</v>
      </c>
      <c r="D38" t="s">
        <v>10</v>
      </c>
      <c r="E38" s="29">
        <v>53994</v>
      </c>
      <c r="F38" s="14">
        <v>322.26318900000001</v>
      </c>
      <c r="G38" s="15">
        <v>1.12E-2</v>
      </c>
      <c r="H38" s="16"/>
    </row>
    <row r="39" spans="1:8" ht="12.75" customHeight="1" x14ac:dyDescent="0.2">
      <c r="A39">
        <v>31</v>
      </c>
      <c r="B39" t="s">
        <v>417</v>
      </c>
      <c r="C39" t="s">
        <v>132</v>
      </c>
      <c r="D39" t="s">
        <v>10</v>
      </c>
      <c r="E39" s="29">
        <v>23564</v>
      </c>
      <c r="F39" s="14">
        <v>321.907804</v>
      </c>
      <c r="G39" s="15">
        <v>1.12E-2</v>
      </c>
      <c r="H39" s="16"/>
    </row>
    <row r="40" spans="1:8" ht="12.75" customHeight="1" x14ac:dyDescent="0.2">
      <c r="A40">
        <v>32</v>
      </c>
      <c r="B40" t="s">
        <v>351</v>
      </c>
      <c r="C40" t="s">
        <v>42</v>
      </c>
      <c r="D40" t="s">
        <v>21</v>
      </c>
      <c r="E40" s="29">
        <v>10773</v>
      </c>
      <c r="F40" s="14">
        <v>320.873805</v>
      </c>
      <c r="G40" s="15">
        <v>1.12E-2</v>
      </c>
      <c r="H40" s="16"/>
    </row>
    <row r="41" spans="1:8" ht="12.75" customHeight="1" x14ac:dyDescent="0.2">
      <c r="A41">
        <v>33</v>
      </c>
      <c r="B41" t="s">
        <v>380</v>
      </c>
      <c r="C41" t="s">
        <v>68</v>
      </c>
      <c r="D41" t="s">
        <v>38</v>
      </c>
      <c r="E41" s="29">
        <v>122794</v>
      </c>
      <c r="F41" s="14">
        <v>320.79932500000001</v>
      </c>
      <c r="G41" s="15">
        <v>1.12E-2</v>
      </c>
      <c r="H41" s="16"/>
    </row>
    <row r="42" spans="1:8" ht="12.75" customHeight="1" x14ac:dyDescent="0.2">
      <c r="A42">
        <v>34</v>
      </c>
      <c r="B42" t="s">
        <v>389</v>
      </c>
      <c r="C42" t="s">
        <v>71</v>
      </c>
      <c r="D42" t="s">
        <v>50</v>
      </c>
      <c r="E42" s="29">
        <v>38623</v>
      </c>
      <c r="F42" s="14">
        <v>309.42816449999998</v>
      </c>
      <c r="G42" s="15">
        <v>1.0800000000000001E-2</v>
      </c>
      <c r="H42" s="16"/>
    </row>
    <row r="43" spans="1:8" ht="12.75" customHeight="1" x14ac:dyDescent="0.2">
      <c r="A43">
        <v>35</v>
      </c>
      <c r="B43" t="s">
        <v>628</v>
      </c>
      <c r="C43" t="s">
        <v>789</v>
      </c>
      <c r="D43" t="s">
        <v>10</v>
      </c>
      <c r="E43" s="29">
        <v>102164</v>
      </c>
      <c r="F43" s="14">
        <v>305.87901600000004</v>
      </c>
      <c r="G43" s="15">
        <v>1.06E-2</v>
      </c>
      <c r="H43" s="16"/>
    </row>
    <row r="44" spans="1:8" ht="12.75" customHeight="1" x14ac:dyDescent="0.2">
      <c r="A44">
        <v>36</v>
      </c>
      <c r="B44" t="s">
        <v>698</v>
      </c>
      <c r="C44" t="s">
        <v>699</v>
      </c>
      <c r="D44" t="s">
        <v>19</v>
      </c>
      <c r="E44" s="29">
        <v>46630</v>
      </c>
      <c r="F44" s="14">
        <v>305.70627999999999</v>
      </c>
      <c r="G44" s="15">
        <v>1.06E-2</v>
      </c>
      <c r="H44" s="16"/>
    </row>
    <row r="45" spans="1:8" ht="12.75" customHeight="1" x14ac:dyDescent="0.2">
      <c r="A45">
        <v>37</v>
      </c>
      <c r="B45" t="s">
        <v>396</v>
      </c>
      <c r="C45" t="s">
        <v>397</v>
      </c>
      <c r="D45" t="s">
        <v>27</v>
      </c>
      <c r="E45" s="29">
        <v>278115</v>
      </c>
      <c r="F45" s="14">
        <v>298.27833750000002</v>
      </c>
      <c r="G45" s="15">
        <v>1.04E-2</v>
      </c>
      <c r="H45" s="16"/>
    </row>
    <row r="46" spans="1:8" ht="12.75" customHeight="1" x14ac:dyDescent="0.2">
      <c r="A46">
        <v>38</v>
      </c>
      <c r="B46" t="s">
        <v>368</v>
      </c>
      <c r="C46" t="s">
        <v>87</v>
      </c>
      <c r="D46" t="s">
        <v>353</v>
      </c>
      <c r="E46" s="29">
        <v>227906</v>
      </c>
      <c r="F46" s="14">
        <v>296.50570600000003</v>
      </c>
      <c r="G46" s="15">
        <v>1.03E-2</v>
      </c>
      <c r="H46" s="16"/>
    </row>
    <row r="47" spans="1:8" ht="12.75" customHeight="1" x14ac:dyDescent="0.2">
      <c r="A47">
        <v>39</v>
      </c>
      <c r="B47" t="s">
        <v>363</v>
      </c>
      <c r="C47" t="s">
        <v>35</v>
      </c>
      <c r="D47" t="s">
        <v>19</v>
      </c>
      <c r="E47" s="29">
        <v>37195</v>
      </c>
      <c r="F47" s="14">
        <v>296.09079750000001</v>
      </c>
      <c r="G47" s="15">
        <v>1.03E-2</v>
      </c>
      <c r="H47" s="16"/>
    </row>
    <row r="48" spans="1:8" ht="12.75" customHeight="1" x14ac:dyDescent="0.2">
      <c r="A48">
        <v>40</v>
      </c>
      <c r="B48" t="s">
        <v>208</v>
      </c>
      <c r="C48" t="s">
        <v>303</v>
      </c>
      <c r="D48" t="s">
        <v>10</v>
      </c>
      <c r="E48" s="29">
        <v>104099</v>
      </c>
      <c r="F48" s="14">
        <v>292.04974449999997</v>
      </c>
      <c r="G48" s="15">
        <v>1.0200000000000001E-2</v>
      </c>
      <c r="H48" s="16"/>
    </row>
    <row r="49" spans="1:8" ht="12.75" customHeight="1" x14ac:dyDescent="0.2">
      <c r="A49">
        <v>41</v>
      </c>
      <c r="B49" t="s">
        <v>790</v>
      </c>
      <c r="C49" t="s">
        <v>294</v>
      </c>
      <c r="D49" t="s">
        <v>41</v>
      </c>
      <c r="E49" s="29">
        <v>159033</v>
      </c>
      <c r="F49" s="14">
        <v>291.10990649999997</v>
      </c>
      <c r="G49" s="15">
        <v>1.01E-2</v>
      </c>
      <c r="H49" s="16"/>
    </row>
    <row r="50" spans="1:8" ht="12.75" customHeight="1" x14ac:dyDescent="0.2">
      <c r="A50">
        <v>42</v>
      </c>
      <c r="B50" t="s">
        <v>369</v>
      </c>
      <c r="C50" t="s">
        <v>114</v>
      </c>
      <c r="D50" t="s">
        <v>10</v>
      </c>
      <c r="E50" s="29">
        <v>35417</v>
      </c>
      <c r="F50" s="14">
        <v>285.77977300000003</v>
      </c>
      <c r="G50" s="15">
        <v>9.9000000000000008E-3</v>
      </c>
      <c r="H50" s="16"/>
    </row>
    <row r="51" spans="1:8" ht="12.75" customHeight="1" x14ac:dyDescent="0.2">
      <c r="A51">
        <v>43</v>
      </c>
      <c r="B51" t="s">
        <v>550</v>
      </c>
      <c r="C51" t="s">
        <v>296</v>
      </c>
      <c r="D51" t="s">
        <v>10</v>
      </c>
      <c r="E51" s="29">
        <v>200224</v>
      </c>
      <c r="F51" s="14">
        <v>283.71740800000003</v>
      </c>
      <c r="G51" s="15">
        <v>9.9000000000000008E-3</v>
      </c>
      <c r="H51" s="16"/>
    </row>
    <row r="52" spans="1:8" ht="12.75" customHeight="1" x14ac:dyDescent="0.2">
      <c r="A52">
        <v>44</v>
      </c>
      <c r="B52" t="s">
        <v>361</v>
      </c>
      <c r="C52" t="s">
        <v>76</v>
      </c>
      <c r="D52" t="s">
        <v>23</v>
      </c>
      <c r="E52" s="29">
        <v>36132</v>
      </c>
      <c r="F52" s="14">
        <v>280.257858</v>
      </c>
      <c r="G52" s="15">
        <v>9.7000000000000003E-3</v>
      </c>
      <c r="H52" s="16"/>
    </row>
    <row r="53" spans="1:8" ht="12.75" customHeight="1" x14ac:dyDescent="0.2">
      <c r="A53">
        <v>45</v>
      </c>
      <c r="B53" t="s">
        <v>391</v>
      </c>
      <c r="C53" t="s">
        <v>95</v>
      </c>
      <c r="D53" t="s">
        <v>32</v>
      </c>
      <c r="E53" s="29">
        <v>22720</v>
      </c>
      <c r="F53" s="14">
        <v>276.88864000000001</v>
      </c>
      <c r="G53" s="15">
        <v>9.5999999999999992E-3</v>
      </c>
      <c r="H53" s="16"/>
    </row>
    <row r="54" spans="1:8" ht="12.75" customHeight="1" x14ac:dyDescent="0.2">
      <c r="A54">
        <v>46</v>
      </c>
      <c r="B54" t="s">
        <v>374</v>
      </c>
      <c r="C54" t="s">
        <v>20</v>
      </c>
      <c r="D54" t="s">
        <v>15</v>
      </c>
      <c r="E54" s="29">
        <v>10860</v>
      </c>
      <c r="F54" s="14">
        <v>272.72717999999998</v>
      </c>
      <c r="G54" s="15">
        <v>9.4999999999999998E-3</v>
      </c>
      <c r="H54" s="16"/>
    </row>
    <row r="55" spans="1:8" ht="12.75" customHeight="1" x14ac:dyDescent="0.2">
      <c r="A55">
        <v>47</v>
      </c>
      <c r="B55" t="s">
        <v>621</v>
      </c>
      <c r="C55" t="s">
        <v>84</v>
      </c>
      <c r="D55" t="s">
        <v>29</v>
      </c>
      <c r="E55" s="29">
        <v>988488</v>
      </c>
      <c r="F55" s="14">
        <v>271.83420000000001</v>
      </c>
      <c r="G55" s="15">
        <v>9.4999999999999998E-3</v>
      </c>
      <c r="H55" s="16"/>
    </row>
    <row r="56" spans="1:8" ht="12.75" customHeight="1" x14ac:dyDescent="0.2">
      <c r="A56">
        <v>48</v>
      </c>
      <c r="B56" t="s">
        <v>623</v>
      </c>
      <c r="C56" t="s">
        <v>624</v>
      </c>
      <c r="D56" t="s">
        <v>10</v>
      </c>
      <c r="E56" s="29">
        <v>205756</v>
      </c>
      <c r="F56" s="14">
        <v>270.98065200000002</v>
      </c>
      <c r="G56" s="15">
        <v>9.4000000000000004E-3</v>
      </c>
      <c r="H56" s="16"/>
    </row>
    <row r="57" spans="1:8" ht="12.75" customHeight="1" x14ac:dyDescent="0.2">
      <c r="A57">
        <v>49</v>
      </c>
      <c r="B57" t="s">
        <v>349</v>
      </c>
      <c r="C57" t="s">
        <v>39</v>
      </c>
      <c r="D57" t="s">
        <v>19</v>
      </c>
      <c r="E57" s="29">
        <v>45930</v>
      </c>
      <c r="F57" s="14">
        <v>265.29167999999999</v>
      </c>
      <c r="G57" s="15">
        <v>9.1999999999999998E-3</v>
      </c>
      <c r="H57" s="16"/>
    </row>
    <row r="58" spans="1:8" ht="12.75" customHeight="1" x14ac:dyDescent="0.2">
      <c r="A58">
        <v>50</v>
      </c>
      <c r="B58" t="s">
        <v>370</v>
      </c>
      <c r="C58" t="s">
        <v>63</v>
      </c>
      <c r="D58" t="s">
        <v>23</v>
      </c>
      <c r="E58" s="29">
        <v>38445</v>
      </c>
      <c r="F58" s="14">
        <v>264.84760499999999</v>
      </c>
      <c r="G58" s="15">
        <v>9.1999999999999998E-3</v>
      </c>
      <c r="H58" s="16"/>
    </row>
    <row r="59" spans="1:8" ht="12.75" customHeight="1" x14ac:dyDescent="0.2">
      <c r="A59">
        <v>51</v>
      </c>
      <c r="B59" t="s">
        <v>392</v>
      </c>
      <c r="C59" t="s">
        <v>96</v>
      </c>
      <c r="D59" t="s">
        <v>48</v>
      </c>
      <c r="E59" s="29">
        <v>115335</v>
      </c>
      <c r="F59" s="14">
        <v>261.81045</v>
      </c>
      <c r="G59" s="15">
        <v>9.1000000000000004E-3</v>
      </c>
      <c r="H59" s="16"/>
    </row>
    <row r="60" spans="1:8" ht="12.75" customHeight="1" x14ac:dyDescent="0.2">
      <c r="A60">
        <v>52</v>
      </c>
      <c r="B60" t="s">
        <v>382</v>
      </c>
      <c r="C60" t="s">
        <v>383</v>
      </c>
      <c r="D60" t="s">
        <v>40</v>
      </c>
      <c r="E60" s="29">
        <v>47476</v>
      </c>
      <c r="F60" s="14">
        <v>255.91937799999999</v>
      </c>
      <c r="G60" s="15">
        <v>8.8999999999999999E-3</v>
      </c>
      <c r="H60" s="16"/>
    </row>
    <row r="61" spans="1:8" ht="12.75" customHeight="1" x14ac:dyDescent="0.2">
      <c r="A61">
        <v>53</v>
      </c>
      <c r="B61" t="s">
        <v>386</v>
      </c>
      <c r="C61" t="s">
        <v>85</v>
      </c>
      <c r="D61" t="s">
        <v>34</v>
      </c>
      <c r="E61" s="29">
        <v>164896</v>
      </c>
      <c r="F61" s="14">
        <v>255.34145600000002</v>
      </c>
      <c r="G61" s="15">
        <v>8.8999999999999999E-3</v>
      </c>
      <c r="H61" s="16"/>
    </row>
    <row r="62" spans="1:8" ht="12.75" customHeight="1" x14ac:dyDescent="0.2">
      <c r="A62">
        <v>54</v>
      </c>
      <c r="B62" t="s">
        <v>379</v>
      </c>
      <c r="C62" t="s">
        <v>88</v>
      </c>
      <c r="D62" t="s">
        <v>38</v>
      </c>
      <c r="E62" s="29">
        <v>2533170</v>
      </c>
      <c r="F62" s="14">
        <v>254.583585</v>
      </c>
      <c r="G62" s="15">
        <v>8.8999999999999999E-3</v>
      </c>
      <c r="H62" s="16"/>
    </row>
    <row r="63" spans="1:8" ht="12.75" customHeight="1" x14ac:dyDescent="0.2">
      <c r="A63">
        <v>55</v>
      </c>
      <c r="B63" t="s">
        <v>393</v>
      </c>
      <c r="C63" t="s">
        <v>92</v>
      </c>
      <c r="D63" t="s">
        <v>27</v>
      </c>
      <c r="E63" s="29">
        <v>10652</v>
      </c>
      <c r="F63" s="14">
        <v>246.38608600000001</v>
      </c>
      <c r="G63" s="15">
        <v>8.6E-3</v>
      </c>
      <c r="H63" s="16"/>
    </row>
    <row r="64" spans="1:8" ht="12.75" customHeight="1" x14ac:dyDescent="0.2">
      <c r="A64">
        <v>56</v>
      </c>
      <c r="B64" t="s">
        <v>371</v>
      </c>
      <c r="C64" t="s">
        <v>74</v>
      </c>
      <c r="D64" t="s">
        <v>29</v>
      </c>
      <c r="E64" s="29">
        <v>153871</v>
      </c>
      <c r="F64" s="14">
        <v>244.88569649999999</v>
      </c>
      <c r="G64" s="15">
        <v>8.5000000000000006E-3</v>
      </c>
      <c r="H64" s="16"/>
    </row>
    <row r="65" spans="1:8" ht="12.75" customHeight="1" x14ac:dyDescent="0.2">
      <c r="A65">
        <v>57</v>
      </c>
      <c r="B65" t="s">
        <v>377</v>
      </c>
      <c r="C65" t="s">
        <v>82</v>
      </c>
      <c r="D65" t="s">
        <v>40</v>
      </c>
      <c r="E65" s="29">
        <v>123487</v>
      </c>
      <c r="F65" s="14">
        <v>243.0841595</v>
      </c>
      <c r="G65" s="15">
        <v>8.5000000000000006E-3</v>
      </c>
      <c r="H65" s="16"/>
    </row>
    <row r="66" spans="1:8" ht="12.75" customHeight="1" x14ac:dyDescent="0.2">
      <c r="A66">
        <v>58</v>
      </c>
      <c r="B66" t="s">
        <v>348</v>
      </c>
      <c r="C66" t="s">
        <v>26</v>
      </c>
      <c r="D66" t="s">
        <v>15</v>
      </c>
      <c r="E66" s="29">
        <v>31069</v>
      </c>
      <c r="F66" s="14">
        <v>241.8876995</v>
      </c>
      <c r="G66" s="15">
        <v>8.3999999999999995E-3</v>
      </c>
      <c r="H66" s="16"/>
    </row>
    <row r="67" spans="1:8" ht="12.75" customHeight="1" x14ac:dyDescent="0.2">
      <c r="A67">
        <v>59</v>
      </c>
      <c r="B67" t="s">
        <v>376</v>
      </c>
      <c r="C67" t="s">
        <v>86</v>
      </c>
      <c r="D67" t="s">
        <v>34</v>
      </c>
      <c r="E67" s="29">
        <v>105000</v>
      </c>
      <c r="F67" s="14">
        <v>237.98249999999999</v>
      </c>
      <c r="G67" s="15">
        <v>8.3000000000000001E-3</v>
      </c>
      <c r="H67" s="16"/>
    </row>
    <row r="68" spans="1:8" ht="12.75" customHeight="1" x14ac:dyDescent="0.2">
      <c r="A68">
        <v>60</v>
      </c>
      <c r="B68" t="s">
        <v>394</v>
      </c>
      <c r="C68" t="s">
        <v>94</v>
      </c>
      <c r="D68" t="s">
        <v>48</v>
      </c>
      <c r="E68" s="29">
        <v>491932</v>
      </c>
      <c r="F68" s="14">
        <v>231.699972</v>
      </c>
      <c r="G68" s="15">
        <v>8.0999999999999996E-3</v>
      </c>
      <c r="H68" s="16"/>
    </row>
    <row r="69" spans="1:8" ht="12.75" customHeight="1" x14ac:dyDescent="0.2">
      <c r="A69">
        <v>61</v>
      </c>
      <c r="B69" t="s">
        <v>579</v>
      </c>
      <c r="C69" t="s">
        <v>91</v>
      </c>
      <c r="D69" t="s">
        <v>34</v>
      </c>
      <c r="E69" s="29">
        <v>115609</v>
      </c>
      <c r="F69" s="14">
        <v>215.09054449999999</v>
      </c>
      <c r="G69" s="15">
        <v>7.4999999999999997E-3</v>
      </c>
      <c r="H69" s="16"/>
    </row>
    <row r="70" spans="1:8" ht="12.75" customHeight="1" x14ac:dyDescent="0.2">
      <c r="A70">
        <v>62</v>
      </c>
      <c r="B70" t="s">
        <v>643</v>
      </c>
      <c r="C70" t="s">
        <v>644</v>
      </c>
      <c r="D70" t="s">
        <v>25</v>
      </c>
      <c r="E70" s="29">
        <v>16349</v>
      </c>
      <c r="F70" s="14">
        <v>202.2453045</v>
      </c>
      <c r="G70" s="15">
        <v>7.0000000000000001E-3</v>
      </c>
      <c r="H70" s="16"/>
    </row>
    <row r="71" spans="1:8" ht="12.75" customHeight="1" x14ac:dyDescent="0.2">
      <c r="A71">
        <v>63</v>
      </c>
      <c r="B71" t="s">
        <v>378</v>
      </c>
      <c r="C71" t="s">
        <v>80</v>
      </c>
      <c r="D71" t="s">
        <v>40</v>
      </c>
      <c r="E71" s="29">
        <v>69867</v>
      </c>
      <c r="F71" s="14">
        <v>196.11666899999997</v>
      </c>
      <c r="G71" s="15">
        <v>6.7999999999999996E-3</v>
      </c>
      <c r="H71" s="16"/>
    </row>
    <row r="72" spans="1:8" ht="12.75" customHeight="1" x14ac:dyDescent="0.2">
      <c r="A72">
        <v>64</v>
      </c>
      <c r="B72" t="s">
        <v>580</v>
      </c>
      <c r="C72" t="s">
        <v>100</v>
      </c>
      <c r="D72" t="s">
        <v>118</v>
      </c>
      <c r="E72" s="29">
        <v>374002</v>
      </c>
      <c r="F72" s="14">
        <v>0</v>
      </c>
      <c r="G72" s="44" t="s">
        <v>334</v>
      </c>
      <c r="H72" s="16"/>
    </row>
    <row r="73" spans="1:8" ht="12.75" customHeight="1" x14ac:dyDescent="0.2">
      <c r="B73" s="19" t="s">
        <v>101</v>
      </c>
      <c r="C73" s="19"/>
      <c r="D73" s="19"/>
      <c r="E73" s="30"/>
      <c r="F73" s="20">
        <v>27530.517674499984</v>
      </c>
      <c r="G73" s="21">
        <v>0.95789999999999997</v>
      </c>
      <c r="H73" s="22"/>
    </row>
    <row r="74" spans="1:8" ht="12.75" customHeight="1" x14ac:dyDescent="0.2">
      <c r="F74" s="14"/>
      <c r="G74" s="15"/>
      <c r="H74" s="16"/>
    </row>
    <row r="75" spans="1:8" ht="12.75" customHeight="1" x14ac:dyDescent="0.2">
      <c r="B75" s="17" t="s">
        <v>574</v>
      </c>
      <c r="C75" s="17"/>
      <c r="F75" s="14"/>
      <c r="G75" s="15"/>
      <c r="H75" s="16"/>
    </row>
    <row r="76" spans="1:8" ht="12.75" customHeight="1" x14ac:dyDescent="0.2">
      <c r="A76">
        <v>65</v>
      </c>
      <c r="B76" s="1" t="s">
        <v>589</v>
      </c>
      <c r="C76" s="65" t="s">
        <v>335</v>
      </c>
      <c r="D76" t="s">
        <v>122</v>
      </c>
      <c r="E76" s="29">
        <v>400000</v>
      </c>
      <c r="F76" s="14">
        <v>1.2E-5</v>
      </c>
      <c r="G76" s="44" t="s">
        <v>334</v>
      </c>
      <c r="H76" s="16"/>
    </row>
    <row r="77" spans="1:8" ht="12.75" customHeight="1" x14ac:dyDescent="0.2">
      <c r="A77">
        <v>66</v>
      </c>
      <c r="B77" s="65" t="s">
        <v>570</v>
      </c>
      <c r="C77" s="65" t="s">
        <v>335</v>
      </c>
      <c r="D77" t="s">
        <v>41</v>
      </c>
      <c r="E77" s="29">
        <v>2250</v>
      </c>
      <c r="F77" s="14">
        <v>0</v>
      </c>
      <c r="G77" s="44" t="s">
        <v>334</v>
      </c>
      <c r="H77" s="16"/>
    </row>
    <row r="78" spans="1:8" ht="12.75" customHeight="1" x14ac:dyDescent="0.2">
      <c r="B78" s="19" t="s">
        <v>101</v>
      </c>
      <c r="C78" s="19"/>
      <c r="D78" s="19"/>
      <c r="E78" s="30"/>
      <c r="F78" s="20">
        <v>1.2E-5</v>
      </c>
      <c r="G78" s="53">
        <v>0</v>
      </c>
      <c r="H78" s="22"/>
    </row>
    <row r="79" spans="1:8" ht="12.75" customHeight="1" x14ac:dyDescent="0.2">
      <c r="F79" s="14"/>
      <c r="G79" s="15"/>
      <c r="H79" s="16"/>
    </row>
    <row r="80" spans="1:8" ht="12.75" customHeight="1" x14ac:dyDescent="0.2">
      <c r="B80" s="17" t="s">
        <v>109</v>
      </c>
      <c r="C80" s="17"/>
      <c r="F80" s="14">
        <v>1557.0365099999999</v>
      </c>
      <c r="G80" s="15">
        <v>5.4199999999999998E-2</v>
      </c>
      <c r="H80" s="16">
        <v>42614</v>
      </c>
    </row>
    <row r="81" spans="2:8" ht="12.75" customHeight="1" x14ac:dyDescent="0.2">
      <c r="B81" s="19" t="s">
        <v>101</v>
      </c>
      <c r="C81" s="19"/>
      <c r="D81" s="19"/>
      <c r="E81" s="30"/>
      <c r="F81" s="20">
        <v>1557.0365099999999</v>
      </c>
      <c r="G81" s="21">
        <v>5.4199999999999998E-2</v>
      </c>
      <c r="H81" s="22"/>
    </row>
    <row r="82" spans="2:8" ht="12.75" customHeight="1" x14ac:dyDescent="0.2">
      <c r="F82" s="14"/>
      <c r="G82" s="15"/>
      <c r="H82" s="16"/>
    </row>
    <row r="83" spans="2:8" ht="12.75" customHeight="1" x14ac:dyDescent="0.2">
      <c r="B83" s="17" t="s">
        <v>110</v>
      </c>
      <c r="C83" s="17"/>
      <c r="F83" s="14"/>
      <c r="G83" s="15"/>
      <c r="H83" s="16"/>
    </row>
    <row r="84" spans="2:8" ht="12.75" customHeight="1" x14ac:dyDescent="0.2">
      <c r="B84" s="17" t="s">
        <v>111</v>
      </c>
      <c r="C84" s="17"/>
      <c r="F84" s="14">
        <v>-342.42935349997788</v>
      </c>
      <c r="G84" s="15">
        <v>-1.2100000000000001E-2</v>
      </c>
      <c r="H84" s="16"/>
    </row>
    <row r="85" spans="2:8" ht="12.75" customHeight="1" x14ac:dyDescent="0.2">
      <c r="B85" s="19" t="s">
        <v>101</v>
      </c>
      <c r="C85" s="19"/>
      <c r="D85" s="19"/>
      <c r="E85" s="30"/>
      <c r="F85" s="20">
        <v>-342.42935349997788</v>
      </c>
      <c r="G85" s="21">
        <v>-1.2100000000000001E-2</v>
      </c>
      <c r="H85" s="22"/>
    </row>
    <row r="86" spans="2:8" ht="12.75" customHeight="1" x14ac:dyDescent="0.2">
      <c r="B86" s="23" t="s">
        <v>112</v>
      </c>
      <c r="C86" s="23"/>
      <c r="D86" s="23"/>
      <c r="E86" s="31"/>
      <c r="F86" s="24">
        <v>28745.124843000009</v>
      </c>
      <c r="G86" s="25">
        <v>1</v>
      </c>
      <c r="H86" s="26"/>
    </row>
    <row r="87" spans="2:8" ht="12.75" customHeight="1" x14ac:dyDescent="0.2"/>
    <row r="88" spans="2:8" ht="12.75" customHeight="1" x14ac:dyDescent="0.2">
      <c r="B88" s="17" t="s">
        <v>337</v>
      </c>
      <c r="C88" s="17"/>
    </row>
    <row r="89" spans="2:8" ht="12.75" customHeight="1" x14ac:dyDescent="0.2">
      <c r="B89" s="17" t="s">
        <v>338</v>
      </c>
      <c r="C89" s="17"/>
    </row>
    <row r="90" spans="2:8" ht="12.75" customHeight="1" x14ac:dyDescent="0.2">
      <c r="B90" s="17" t="s">
        <v>340</v>
      </c>
      <c r="C90" s="17"/>
    </row>
    <row r="91" spans="2:8" ht="12.75" customHeight="1" x14ac:dyDescent="0.2">
      <c r="B91" s="54" t="s">
        <v>575</v>
      </c>
      <c r="C91" s="17"/>
    </row>
    <row r="92" spans="2:8" ht="12.75" customHeight="1" x14ac:dyDescent="0.2"/>
    <row r="93" spans="2:8" ht="12.75" customHeight="1" x14ac:dyDescent="0.2"/>
    <row r="94" spans="2:8" ht="12.75" customHeight="1" x14ac:dyDescent="0.2"/>
    <row r="95" spans="2:8" ht="12.75" customHeight="1" x14ac:dyDescent="0.2"/>
    <row r="96" spans="2: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3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.5703125" customWidth="1"/>
    <col min="3" max="3" width="12.42578125" bestFit="1" customWidth="1"/>
    <col min="4" max="4" width="14.85546875" bestFit="1" customWidth="1"/>
    <col min="5" max="5" width="11" style="29" customWidth="1"/>
    <col min="6" max="6" width="22.7109375" bestFit="1" customWidth="1"/>
    <col min="7" max="7" width="14" bestFit="1" customWidth="1"/>
    <col min="8" max="8" width="11.85546875" bestFit="1" customWidth="1"/>
  </cols>
  <sheetData>
    <row r="1" spans="1:8" ht="18.75" x14ac:dyDescent="0.2">
      <c r="A1" s="2"/>
      <c r="B1" s="99" t="s">
        <v>206</v>
      </c>
      <c r="C1" s="100"/>
      <c r="D1" s="100"/>
      <c r="E1" s="100"/>
      <c r="F1" s="100"/>
      <c r="G1" s="100"/>
      <c r="H1" s="101"/>
    </row>
    <row r="2" spans="1:8" x14ac:dyDescent="0.2">
      <c r="A2" s="3" t="s">
        <v>1</v>
      </c>
      <c r="B2" s="4" t="s">
        <v>791</v>
      </c>
      <c r="C2" s="4"/>
      <c r="D2" s="5"/>
      <c r="E2" s="28"/>
      <c r="F2" s="6"/>
      <c r="G2" s="7"/>
      <c r="H2" s="7"/>
    </row>
    <row r="3" spans="1:8" ht="15.75" customHeight="1" x14ac:dyDescent="0.2">
      <c r="A3" s="8"/>
      <c r="B3" s="9"/>
      <c r="C3" s="9"/>
      <c r="D3" s="3"/>
      <c r="E3" s="28"/>
      <c r="F3" s="6"/>
      <c r="G3" s="7"/>
      <c r="H3" s="7"/>
    </row>
    <row r="4" spans="1:8" x14ac:dyDescent="0.2">
      <c r="A4" s="10" t="s">
        <v>2</v>
      </c>
      <c r="B4" s="11" t="s">
        <v>3</v>
      </c>
      <c r="C4" s="11" t="s">
        <v>8</v>
      </c>
      <c r="D4" s="11" t="s">
        <v>4</v>
      </c>
      <c r="E4" s="27" t="s">
        <v>329</v>
      </c>
      <c r="F4" s="12" t="s">
        <v>5</v>
      </c>
      <c r="G4" s="13" t="s">
        <v>6</v>
      </c>
      <c r="H4" s="33" t="s">
        <v>7</v>
      </c>
    </row>
    <row r="5" spans="1:8" ht="12.75" customHeight="1" x14ac:dyDescent="0.2">
      <c r="F5" s="14"/>
      <c r="G5" s="15"/>
      <c r="H5" s="16"/>
    </row>
    <row r="6" spans="1:8" ht="12.75" customHeight="1" x14ac:dyDescent="0.2">
      <c r="F6" s="14"/>
      <c r="G6" s="15"/>
      <c r="H6" s="16"/>
    </row>
    <row r="7" spans="1:8" ht="12.75" customHeight="1" x14ac:dyDescent="0.2">
      <c r="B7" s="32" t="s">
        <v>330</v>
      </c>
      <c r="F7" s="14"/>
      <c r="G7" s="15"/>
      <c r="H7" s="16"/>
    </row>
    <row r="8" spans="1:8" ht="12.75" customHeight="1" x14ac:dyDescent="0.2">
      <c r="B8" s="32" t="s">
        <v>331</v>
      </c>
      <c r="C8" s="17"/>
      <c r="F8" s="14"/>
      <c r="G8" s="15"/>
      <c r="H8" s="16"/>
    </row>
    <row r="9" spans="1:8" ht="12.75" customHeight="1" x14ac:dyDescent="0.2">
      <c r="A9">
        <v>1</v>
      </c>
      <c r="B9" t="s">
        <v>207</v>
      </c>
      <c r="C9" s="65" t="s">
        <v>335</v>
      </c>
      <c r="D9" t="s">
        <v>622</v>
      </c>
      <c r="E9" s="29">
        <v>50216.476999999999</v>
      </c>
      <c r="F9" s="14">
        <v>1618.5474572000001</v>
      </c>
      <c r="G9" s="15">
        <v>0.98729999999999996</v>
      </c>
      <c r="H9" s="16"/>
    </row>
    <row r="10" spans="1:8" ht="12.75" customHeight="1" x14ac:dyDescent="0.2">
      <c r="B10" s="19" t="s">
        <v>101</v>
      </c>
      <c r="C10" s="19"/>
      <c r="D10" s="19"/>
      <c r="E10" s="30"/>
      <c r="F10" s="20">
        <v>1618.5474572000001</v>
      </c>
      <c r="G10" s="21">
        <v>0.98729999999999996</v>
      </c>
      <c r="H10" s="22"/>
    </row>
    <row r="11" spans="1:8" ht="12.75" customHeight="1" x14ac:dyDescent="0.2">
      <c r="F11" s="14"/>
      <c r="G11" s="15"/>
      <c r="H11" s="16"/>
    </row>
    <row r="12" spans="1:8" ht="12.75" customHeight="1" x14ac:dyDescent="0.2">
      <c r="B12" s="17" t="s">
        <v>109</v>
      </c>
      <c r="C12" s="17"/>
      <c r="F12" s="14">
        <v>50.62236</v>
      </c>
      <c r="G12" s="15">
        <v>3.09E-2</v>
      </c>
      <c r="H12" s="16">
        <v>42614</v>
      </c>
    </row>
    <row r="13" spans="1:8" ht="12.75" customHeight="1" x14ac:dyDescent="0.2">
      <c r="B13" s="19" t="s">
        <v>101</v>
      </c>
      <c r="C13" s="19"/>
      <c r="D13" s="19"/>
      <c r="E13" s="30"/>
      <c r="F13" s="20">
        <v>50.62236</v>
      </c>
      <c r="G13" s="21">
        <v>3.09E-2</v>
      </c>
      <c r="H13" s="22"/>
    </row>
    <row r="14" spans="1:8" ht="12.75" customHeight="1" x14ac:dyDescent="0.2">
      <c r="F14" s="14"/>
      <c r="G14" s="15"/>
      <c r="H14" s="16"/>
    </row>
    <row r="15" spans="1:8" ht="12.75" customHeight="1" x14ac:dyDescent="0.2">
      <c r="B15" s="17" t="s">
        <v>110</v>
      </c>
      <c r="C15" s="17"/>
      <c r="F15" s="14"/>
      <c r="G15" s="15"/>
      <c r="H15" s="16"/>
    </row>
    <row r="16" spans="1:8" ht="12.75" customHeight="1" x14ac:dyDescent="0.2">
      <c r="B16" s="17" t="s">
        <v>111</v>
      </c>
      <c r="C16" s="17"/>
      <c r="F16" s="45">
        <v>-29.776592600000413</v>
      </c>
      <c r="G16" s="15">
        <v>-1.8200000000000001E-2</v>
      </c>
      <c r="H16" s="16"/>
    </row>
    <row r="17" spans="2:8" ht="12.75" customHeight="1" x14ac:dyDescent="0.2">
      <c r="B17" s="19" t="s">
        <v>101</v>
      </c>
      <c r="C17" s="19"/>
      <c r="D17" s="19"/>
      <c r="E17" s="30"/>
      <c r="F17" s="52">
        <v>-29.776592600000413</v>
      </c>
      <c r="G17" s="21">
        <v>-1.8200000000000001E-2</v>
      </c>
      <c r="H17" s="22"/>
    </row>
    <row r="18" spans="2:8" ht="12.75" customHeight="1" x14ac:dyDescent="0.2">
      <c r="B18" s="23" t="s">
        <v>112</v>
      </c>
      <c r="C18" s="23"/>
      <c r="D18" s="23"/>
      <c r="E18" s="31"/>
      <c r="F18" s="24">
        <v>1639.3932245999997</v>
      </c>
      <c r="G18" s="25">
        <v>1</v>
      </c>
      <c r="H18" s="26"/>
    </row>
    <row r="19" spans="2:8" ht="12.75" customHeight="1" x14ac:dyDescent="0.2"/>
    <row r="20" spans="2:8" ht="12.75" customHeight="1" x14ac:dyDescent="0.2">
      <c r="B20" s="17"/>
      <c r="C20" s="17"/>
      <c r="G20" s="92"/>
    </row>
    <row r="21" spans="2:8" ht="12.75" customHeight="1" x14ac:dyDescent="0.2">
      <c r="B21" s="17"/>
      <c r="C21" s="17"/>
    </row>
    <row r="22" spans="2:8" ht="12.75" customHeight="1" x14ac:dyDescent="0.2">
      <c r="B22" s="17"/>
      <c r="C22" s="17"/>
    </row>
    <row r="23" spans="2:8" ht="12.75" customHeight="1" x14ac:dyDescent="0.2">
      <c r="B23" s="17"/>
      <c r="C23" s="17"/>
    </row>
    <row r="24" spans="2:8" ht="12.75" customHeight="1" x14ac:dyDescent="0.2">
      <c r="B24" s="17"/>
      <c r="C24" s="17"/>
    </row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</sheetData>
  <sheetProtection password="C870" sheet="1" objects="1" scenarios="1"/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GROWTH</vt:lpstr>
      <vt:lpstr>INDEX FUND</vt:lpstr>
      <vt:lpstr>LARGE CAP</vt:lpstr>
      <vt:lpstr>DIVIDEND YIELD</vt:lpstr>
      <vt:lpstr>EMERGING BLUECHIP</vt:lpstr>
      <vt:lpstr>PERSONAL TAX SAVER</vt:lpstr>
      <vt:lpstr>SMART EQUITY</vt:lpstr>
      <vt:lpstr>TAX SAVINGS</vt:lpstr>
      <vt:lpstr>GLOBAL OPP</vt:lpstr>
      <vt:lpstr>LOW DURATION</vt:lpstr>
      <vt:lpstr>CREDIT OPP</vt:lpstr>
      <vt:lpstr>GOVT SEC</vt:lpstr>
      <vt:lpstr>DYNAMIC BOND</vt:lpstr>
      <vt:lpstr>BANK CD</vt:lpstr>
      <vt:lpstr>SHORT TERM</vt:lpstr>
      <vt:lpstr>Equity Savings</vt:lpstr>
      <vt:lpstr>DEBT SAVINGS - RETAIL</vt:lpstr>
      <vt:lpstr>BALANCED</vt:lpstr>
      <vt:lpstr>CASH MANAGEMENT</vt:lpstr>
      <vt:lpstr>MONEY MANAGER</vt:lpstr>
      <vt:lpstr>FMP -SR B5</vt:lpstr>
      <vt:lpstr>FMP -SR B10</vt:lpstr>
      <vt:lpstr>FMP -SR B13</vt:lpstr>
      <vt:lpstr>FMP -SR B14</vt:lpstr>
      <vt:lpstr>FMP -SR B16</vt:lpstr>
      <vt:lpstr>MIDCAP</vt:lpstr>
      <vt:lpstr>FMP -SR B17</vt:lpstr>
      <vt:lpstr>ASSET ALLOCATION FOF-MP</vt:lpstr>
      <vt:lpstr>ASSET ALLOCATION FOF-CP</vt:lpstr>
      <vt:lpstr>ASSET ALLOCATION FOF-AP</vt:lpstr>
      <vt:lpstr>ARBITRAGE FUND</vt:lpstr>
    </vt:vector>
  </TitlesOfParts>
  <Company>CITI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thorat,sachin</cp:lastModifiedBy>
  <dcterms:created xsi:type="dcterms:W3CDTF">2011-07-16T04:33:57Z</dcterms:created>
  <dcterms:modified xsi:type="dcterms:W3CDTF">2016-09-08T12:30:18Z</dcterms:modified>
</cp:coreProperties>
</file>