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6-2017\Nov 2016\"/>
    </mc:Choice>
  </mc:AlternateContent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state="hidden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FUND'!$B$48:$I$49</definedName>
    <definedName name="_xlnm._FilterDatabase" localSheetId="15" hidden="1">'Equity Savings'!$A$8:$I$29</definedName>
    <definedName name="_xlnm._FilterDatabase" localSheetId="0" hidden="1">GROWTH!$D$4:$D$146</definedName>
    <definedName name="_xlnm._FilterDatabase" localSheetId="6" hidden="1">'SMART EQUITY'!$B$8:$I$76</definedName>
  </definedNames>
  <calcPr calcId="152511" calcOnSave="0"/>
</workbook>
</file>

<file path=xl/calcChain.xml><?xml version="1.0" encoding="utf-8"?>
<calcChain xmlns="http://schemas.openxmlformats.org/spreadsheetml/2006/main">
  <c r="H14" i="22" l="1"/>
  <c r="F17" i="26" l="1"/>
  <c r="A9" i="26" l="1"/>
  <c r="B2" i="22"/>
  <c r="F24" i="26"/>
  <c r="F20" i="26"/>
  <c r="F19" i="22"/>
  <c r="F15" i="22"/>
  <c r="F12" i="22"/>
  <c r="A10" i="26" l="1"/>
  <c r="A11" i="26" s="1"/>
  <c r="A10" i="22"/>
  <c r="A11" i="22" s="1"/>
  <c r="F25" i="26"/>
  <c r="G23" i="26" s="1"/>
  <c r="F20" i="22"/>
  <c r="G18" i="22" s="1"/>
  <c r="A12" i="26" l="1"/>
  <c r="G16" i="26"/>
  <c r="G11" i="26"/>
  <c r="G19" i="26"/>
  <c r="G11" i="22"/>
  <c r="G24" i="26"/>
  <c r="G12" i="26"/>
  <c r="G13" i="26"/>
  <c r="G14" i="26"/>
  <c r="G10" i="26"/>
  <c r="G15" i="26"/>
  <c r="G9" i="26"/>
  <c r="G19" i="22"/>
  <c r="G10" i="22"/>
  <c r="G14" i="22"/>
  <c r="K9" i="22" s="1"/>
  <c r="G20" i="26" l="1"/>
  <c r="G25" i="26" s="1"/>
  <c r="A13" i="26"/>
  <c r="A14" i="26" s="1"/>
  <c r="A15" i="26" s="1"/>
  <c r="A16" i="26" s="1"/>
  <c r="G17" i="26"/>
  <c r="L9" i="22"/>
  <c r="G12" i="22"/>
  <c r="G15" i="22"/>
  <c r="G20" i="22" l="1"/>
</calcChain>
</file>

<file path=xl/sharedStrings.xml><?xml version="1.0" encoding="utf-8"?>
<sst xmlns="http://schemas.openxmlformats.org/spreadsheetml/2006/main" count="4103" uniqueCount="893">
  <si>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</si>
  <si>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</si>
  <si>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</si>
  <si>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</si>
  <si>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</si>
  <si>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</si>
  <si>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</si>
  <si>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</si>
  <si>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</si>
  <si>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</si>
  <si>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</si>
  <si>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</si>
  <si>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</si>
  <si>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</si>
  <si>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</si>
  <si>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</si>
  <si>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</si>
  <si>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</si>
  <si>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</si>
  <si>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</si>
  <si>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</si>
  <si>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</si>
  <si>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</si>
  <si>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</si>
  <si>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</si>
  <si>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</si>
  <si>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</si>
  <si>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</si>
  <si>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</si>
  <si>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</si>
  <si>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</si>
  <si>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</si>
  <si>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</si>
  <si>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</si>
  <si>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</si>
  <si>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</si>
  <si>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</si>
  <si>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</si>
  <si>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</si>
  <si>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</si>
  <si>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</si>
  <si>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</si>
  <si>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</si>
  <si>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</si>
  <si>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</si>
  <si>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</si>
  <si>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</si>
  <si>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</si>
  <si>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</si>
  <si>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</si>
  <si>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</si>
  <si>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</si>
  <si>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</si>
  <si>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</si>
  <si>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</si>
  <si>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</si>
  <si>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</si>
  <si>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</si>
  <si>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</si>
  <si>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</si>
  <si>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</si>
  <si>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</si>
  <si>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</si>
  <si>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</si>
  <si>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</si>
  <si>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</si>
  <si>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</si>
  <si>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</si>
  <si>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</si>
  <si>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</si>
  <si>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</si>
  <si>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</si>
  <si>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</si>
  <si>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</si>
  <si>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</si>
  <si>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</si>
  <si>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</si>
  <si>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</si>
  <si>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</si>
  <si>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</si>
  <si>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INE278M01019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</si>
  <si>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</si>
  <si>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</si>
  <si>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</si>
  <si>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</si>
  <si>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</si>
  <si>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</si>
  <si>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</si>
  <si>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</si>
  <si>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</si>
  <si>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</si>
  <si>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</si>
  <si>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</si>
  <si>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</si>
  <si>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</si>
  <si>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</si>
  <si>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</si>
  <si>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</si>
  <si>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</si>
  <si>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</si>
  <si>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</si>
  <si>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</si>
  <si>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</si>
  <si>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</si>
  <si>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</si>
  <si>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</si>
  <si>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</si>
  <si>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</si>
  <si>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</si>
  <si>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</si>
  <si>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</si>
  <si>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</si>
  <si>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</si>
  <si>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</si>
  <si>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</si>
  <si>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</si>
  <si>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</si>
  <si>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</si>
  <si>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</si>
  <si>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</si>
  <si>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</si>
  <si>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</si>
  <si>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</si>
  <si>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</si>
  <si>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</si>
  <si>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</si>
  <si>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</si>
  <si>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</si>
  <si>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</si>
  <si>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</si>
  <si>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</si>
  <si>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</si>
  <si>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</si>
  <si>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</si>
  <si>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</si>
  <si>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</si>
  <si>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</si>
  <si>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</si>
  <si>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</si>
  <si>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</si>
  <si>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</si>
  <si>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</si>
  <si>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</si>
  <si>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</si>
  <si>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</si>
  <si>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</si>
  <si>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</si>
  <si>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</si>
  <si>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</si>
  <si>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</si>
  <si>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</si>
  <si>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</si>
  <si>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</si>
  <si>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</si>
  <si>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</si>
  <si>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</si>
  <si>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</si>
  <si>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</si>
  <si>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</si>
  <si>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INE637H01024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</si>
  <si>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</si>
  <si>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</si>
  <si>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</si>
  <si>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</si>
  <si>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</si>
  <si>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</si>
  <si>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</si>
  <si>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</si>
  <si>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</si>
  <si>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</si>
  <si>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</si>
  <si>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</si>
  <si>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</si>
  <si>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</si>
  <si>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INE876N01018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</si>
  <si>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</si>
  <si>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</si>
  <si>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</si>
  <si>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</si>
  <si>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</si>
  <si>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</si>
  <si>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</si>
  <si>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INE688A01022</t>
  </si>
  <si>
    <t>INE825A01012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</si>
  <si>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</si>
  <si>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</si>
  <si>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</si>
  <si>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</si>
  <si>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</si>
  <si>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</si>
  <si>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</si>
  <si>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</si>
  <si>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</si>
  <si>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</si>
  <si>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</si>
  <si>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</si>
  <si>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</si>
  <si>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</si>
  <si>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</si>
  <si>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</si>
  <si>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</si>
  <si>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</si>
  <si>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CRISIL AA</t>
  </si>
  <si>
    <t>CARE AAA</t>
  </si>
  <si>
    <t>Treasury Bill</t>
  </si>
  <si>
    <t>INE155A08100</t>
  </si>
  <si>
    <t>INE919I07013</t>
  </si>
  <si>
    <t>INE516Q07085</t>
  </si>
  <si>
    <t>INE808K07097</t>
  </si>
  <si>
    <t>INE509M07113</t>
  </si>
  <si>
    <t>INE121A07JC0</t>
  </si>
  <si>
    <t>INE020B08658</t>
  </si>
  <si>
    <t>INE134E08ED2</t>
  </si>
  <si>
    <t>INE752E07EY9</t>
  </si>
  <si>
    <t>Principal Government Securities Fund</t>
  </si>
  <si>
    <t>CENTRAL GOVERNMENT SECURITIES</t>
  </si>
  <si>
    <t>IN0020140045</t>
  </si>
  <si>
    <t>CRISIL A+</t>
  </si>
  <si>
    <t>INE658R07042</t>
  </si>
  <si>
    <t>Principal Bank CD Fund</t>
  </si>
  <si>
    <t>IN0020150010</t>
  </si>
  <si>
    <t>INE140A08SQ9</t>
  </si>
  <si>
    <t>INE261F08527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</si>
  <si>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</si>
  <si>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</si>
  <si>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</si>
  <si>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</si>
  <si>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</si>
  <si>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</si>
  <si>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</si>
  <si>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</si>
  <si>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Principal Pnb FMP- Series B10</t>
  </si>
  <si>
    <t>INE020B07II1</t>
  </si>
  <si>
    <t>INE202B07EE3</t>
  </si>
  <si>
    <t>INE261F09HE9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</si>
  <si>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</si>
  <si>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</si>
  <si>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</si>
  <si>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</si>
  <si>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</si>
  <si>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</si>
  <si>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</si>
  <si>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</si>
  <si>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INE003A01024</t>
  </si>
  <si>
    <t>INE111A01017</t>
  </si>
  <si>
    <t>INE010B01027</t>
  </si>
  <si>
    <t>Healthcare Services</t>
  </si>
  <si>
    <t>INE437A01024</t>
  </si>
  <si>
    <t>INE343B01030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</si>
  <si>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</si>
  <si>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</si>
  <si>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</si>
  <si>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</si>
  <si>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</si>
  <si>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</si>
  <si>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</si>
  <si>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</si>
  <si>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</si>
  <si>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</si>
  <si>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</si>
  <si>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</si>
  <si>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</si>
  <si>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</si>
  <si>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</si>
  <si>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</si>
  <si>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</si>
  <si>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</si>
  <si>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</si>
  <si>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</si>
  <si>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</si>
  <si>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</si>
  <si>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</si>
  <si>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</si>
  <si>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</si>
  <si>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</si>
  <si>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</si>
  <si>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</si>
  <si>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</si>
  <si>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</si>
  <si>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</si>
  <si>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</si>
  <si>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</si>
  <si>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</si>
  <si>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</si>
  <si>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</si>
  <si>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</si>
  <si>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</si>
  <si>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</si>
  <si>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</si>
  <si>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</si>
  <si>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</si>
  <si>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</si>
  <si>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</si>
  <si>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</si>
  <si>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</si>
  <si>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</si>
  <si>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</si>
  <si>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</si>
  <si>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</si>
  <si>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</si>
  <si>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</si>
  <si>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</si>
  <si>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</si>
  <si>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</si>
  <si>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</si>
  <si>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</si>
  <si>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</si>
  <si>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</si>
  <si>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</si>
  <si>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</si>
  <si>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</si>
  <si>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</si>
  <si>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</si>
  <si>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</si>
  <si>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Privately Placed / Unlisted **</t>
  </si>
  <si>
    <t>Principal Debt Savings Fund - Retail Plan</t>
  </si>
  <si>
    <t>***</t>
  </si>
  <si>
    <t>-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</si>
  <si>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</si>
  <si>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</si>
  <si>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</si>
  <si>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</si>
  <si>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</si>
  <si>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Derivatives   % to Net Assets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</si>
  <si>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</si>
  <si>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</si>
  <si>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</si>
  <si>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</si>
  <si>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</si>
  <si>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</si>
  <si>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</si>
  <si>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</si>
  <si>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</si>
  <si>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</si>
  <si>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</si>
  <si>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</si>
  <si>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</si>
  <si>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</si>
  <si>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</si>
  <si>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</si>
  <si>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</si>
  <si>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</si>
  <si>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</si>
  <si>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</si>
  <si>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</si>
  <si>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</si>
  <si>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</si>
  <si>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</si>
  <si>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</si>
  <si>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</si>
  <si>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</si>
  <si>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</si>
  <si>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</si>
  <si>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</si>
  <si>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</si>
  <si>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</si>
  <si>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</si>
  <si>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</si>
  <si>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Navkar Corporation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</si>
  <si>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</si>
  <si>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</si>
  <si>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</si>
  <si>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</si>
  <si>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</si>
  <si>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</si>
  <si>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</si>
  <si>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</si>
  <si>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</si>
  <si>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</si>
  <si>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</si>
  <si>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</si>
  <si>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</si>
  <si>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</si>
  <si>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</si>
  <si>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</si>
  <si>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</si>
  <si>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</si>
  <si>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</si>
  <si>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</si>
  <si>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</si>
  <si>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</si>
  <si>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</si>
  <si>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</si>
  <si>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</si>
  <si>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</si>
  <si>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</si>
  <si>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</si>
  <si>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</si>
  <si>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</si>
  <si>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</si>
  <si>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</si>
  <si>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</si>
  <si>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</si>
  <si>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</si>
  <si>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</si>
  <si>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</si>
  <si>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</si>
  <si>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</si>
  <si>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</si>
  <si>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</si>
  <si>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</si>
  <si>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</si>
  <si>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</si>
  <si>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</si>
  <si>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</si>
  <si>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</si>
  <si>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</si>
  <si>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</si>
  <si>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</si>
  <si>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</si>
  <si>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</si>
  <si>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</si>
  <si>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</si>
  <si>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</si>
  <si>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</si>
  <si>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</si>
  <si>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</si>
  <si>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</si>
  <si>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</si>
  <si>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</si>
  <si>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</si>
  <si>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</si>
  <si>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Shivam Autotech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</si>
  <si>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</si>
  <si>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</si>
  <si>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</si>
  <si>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</si>
  <si>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</si>
  <si>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</si>
  <si>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</si>
  <si>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</si>
  <si>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</si>
  <si>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</si>
  <si>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</si>
  <si>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Orient Cement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</si>
  <si>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</si>
  <si>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</si>
  <si>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</si>
  <si>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</si>
  <si>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</si>
  <si>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</si>
  <si>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</si>
  <si>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</si>
  <si>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</si>
  <si>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</si>
  <si>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</si>
  <si>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</si>
  <si>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</si>
  <si>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</si>
  <si>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</si>
  <si>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</si>
  <si>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</si>
  <si>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</si>
  <si>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</si>
  <si>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</si>
  <si>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</si>
  <si>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</si>
  <si>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</si>
  <si>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</si>
  <si>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</si>
  <si>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INE523H14UT9</t>
  </si>
  <si>
    <t>Godrej Industries Ltd.</t>
  </si>
  <si>
    <t>Cox &amp; Kings Ltd.</t>
  </si>
  <si>
    <t>[ICRA]AA</t>
  </si>
  <si>
    <t>INE414G07159</t>
  </si>
  <si>
    <t>[ICRA]AA-</t>
  </si>
  <si>
    <t>Power Finance Corporation Ltd.</t>
  </si>
  <si>
    <t>Steel Authority of India Ltd.</t>
  </si>
  <si>
    <t>DCB Bank Ltd.</t>
  </si>
  <si>
    <t>IN0020120054</t>
  </si>
  <si>
    <t>IN0020090034</t>
  </si>
  <si>
    <t>INE134E08FK4</t>
  </si>
  <si>
    <t>TV Today Network Ltd.</t>
  </si>
  <si>
    <t>INE038F01029</t>
  </si>
  <si>
    <t>INF173K01GL9</t>
  </si>
  <si>
    <t>The South Indian Bank Ltd.</t>
  </si>
  <si>
    <t>IDBI Bank Ltd.</t>
  </si>
  <si>
    <t>CESC Ltd.</t>
  </si>
  <si>
    <t>[ICRA]AAA</t>
  </si>
  <si>
    <t>[ICRA]AA+</t>
  </si>
  <si>
    <t>Apollo Hospitals Enterprise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</si>
  <si>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</si>
  <si>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</si>
  <si>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</si>
  <si>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</si>
  <si>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</si>
  <si>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</si>
  <si>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</si>
  <si>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</si>
  <si>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</si>
  <si>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</si>
  <si>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</si>
  <si>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</si>
  <si>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</si>
  <si>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</si>
  <si>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</si>
  <si>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</si>
  <si>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</si>
  <si>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</si>
  <si>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</si>
  <si>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</si>
  <si>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</si>
  <si>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</si>
  <si>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</si>
  <si>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</si>
  <si>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</si>
  <si>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</si>
  <si>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</si>
  <si>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</si>
  <si>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</si>
  <si>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</si>
  <si>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</si>
  <si>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</si>
  <si>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</si>
  <si>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</si>
  <si>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</si>
  <si>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</si>
  <si>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</si>
  <si>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</si>
  <si>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</si>
  <si>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</si>
  <si>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</si>
  <si>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</si>
  <si>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</si>
  <si>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</si>
  <si>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</si>
  <si>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</si>
  <si>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</si>
  <si>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</si>
  <si>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</si>
  <si>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</si>
  <si>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</si>
  <si>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</si>
  <si>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</si>
  <si>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</si>
  <si>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</si>
  <si>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</si>
  <si>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Apollo Tyres Ltd. #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</si>
  <si>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</si>
  <si>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</si>
  <si>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</si>
  <si>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</si>
  <si>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</si>
  <si>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</si>
  <si>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</si>
  <si>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</si>
  <si>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Chennai Super Kings Ltd. @</t>
  </si>
  <si>
    <t>Bajaj Holdings &amp; Investment Ltd.</t>
  </si>
  <si>
    <t>Navin Fluorine International Ltd.</t>
  </si>
  <si>
    <t>INE893J01029</t>
  </si>
  <si>
    <t>Transport Corporation of India Ltd.</t>
  </si>
  <si>
    <t>Lloyds Steel Industries Ltd.</t>
  </si>
  <si>
    <t>INE140A14JJ1</t>
  </si>
  <si>
    <t>9.84% Tata Motors Ltd.</t>
  </si>
  <si>
    <t>Cholamandalam Investment and Finance Company Ltd. (ZCB)</t>
  </si>
  <si>
    <t>9.28% Rural Electrification Corporation Ltd.</t>
  </si>
  <si>
    <t>9.33% Power Finance Corporation Ltd.</t>
  </si>
  <si>
    <t>9.33% Power Grid Corporation of India Ltd.</t>
  </si>
  <si>
    <t>7.35% Government of India Security</t>
  </si>
  <si>
    <t>8.12% Government of India Security</t>
  </si>
  <si>
    <t>10.85% Aspire Home Finance Corporation Ltd.</t>
  </si>
  <si>
    <t>8.37% National Bank For Agriculture and Rural Development</t>
  </si>
  <si>
    <t>INE514E16AL9</t>
  </si>
  <si>
    <t>INE556F16077</t>
  </si>
  <si>
    <t>Housing Development Finance Corporation Ltd. (ZCB)</t>
  </si>
  <si>
    <t>INE001A07HU0</t>
  </si>
  <si>
    <t>Dewan Housing Finance Corporation Ltd. (ZCB)</t>
  </si>
  <si>
    <t>7.68% Government of India Security</t>
  </si>
  <si>
    <t>9.35% Piramal Enterprises Ltd.</t>
  </si>
  <si>
    <t>9.32% Power Finance Corporation Ltd.</t>
  </si>
  <si>
    <t>8.95% Power Finance Corporation Ltd.</t>
  </si>
  <si>
    <t>Sundaram BNP Paribas Home Finance Ltd. (ZCB)</t>
  </si>
  <si>
    <t>9.52% Rural Electrification Corporation Ltd.</t>
  </si>
  <si>
    <t>Reliance Communications Ltd.</t>
  </si>
  <si>
    <t>Sun Pharma Advanced Research Company Ltd.</t>
  </si>
  <si>
    <t>9.43% Piramal Enterprises Ltd.</t>
  </si>
  <si>
    <t>CARE AA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</si>
  <si>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</si>
  <si>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</si>
  <si>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</si>
  <si>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</si>
  <si>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</si>
  <si>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</si>
  <si>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</si>
  <si>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</si>
  <si>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INE976G16DK1</t>
  </si>
  <si>
    <t>INE090A161F2</t>
  </si>
  <si>
    <t>INE667F08046</t>
  </si>
  <si>
    <t>7.92% National Housing Bank</t>
  </si>
  <si>
    <t>INE557F08EY7</t>
  </si>
  <si>
    <t>Principal Dynamic Bond Fund - Direct Plan - Growth Option</t>
  </si>
  <si>
    <t>9.18% National Bank For Agriculture and Rural Development</t>
  </si>
  <si>
    <t>9.69% LIC Housing Finance Ltd.</t>
  </si>
  <si>
    <t>Bharti Infratel Ltd.</t>
  </si>
  <si>
    <t>INE121J01017</t>
  </si>
  <si>
    <t>TBILL 91 DAYS 2016</t>
  </si>
  <si>
    <t>IND A1+</t>
  </si>
  <si>
    <t>13.00% Muthoot Finance Ltd.</t>
  </si>
  <si>
    <t>IND AA-</t>
  </si>
  <si>
    <t>10.00% Sundaram BNP Paribas Home Finance Ltd.</t>
  </si>
  <si>
    <t>9.02% Rural Electrification Corporation Ltd.</t>
  </si>
  <si>
    <t>INE020B08799</t>
  </si>
  <si>
    <t>Maharashtra Seamless Ltd.</t>
  </si>
  <si>
    <t>INE271B01025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</si>
  <si>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</si>
  <si>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</si>
  <si>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</si>
  <si>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</si>
  <si>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</si>
  <si>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</si>
  <si>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</si>
  <si>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</si>
  <si>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</si>
  <si>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</si>
  <si>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</si>
  <si>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</si>
  <si>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</si>
  <si>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</si>
  <si>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</si>
  <si>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</si>
  <si>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PRINCIPAL ARBITRAGE FUND</t>
  </si>
  <si>
    <t>LIC Housing Finance Ltd.</t>
  </si>
  <si>
    <t>INE115A01026</t>
  </si>
  <si>
    <t>Principal Low Duration Fund</t>
  </si>
  <si>
    <t>Principal Credit Opportunities Fund</t>
  </si>
  <si>
    <t>Principal Short Term Income Fund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</si>
  <si>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</si>
  <si>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</si>
  <si>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</si>
  <si>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</si>
  <si>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</si>
  <si>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</si>
  <si>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</si>
  <si>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</si>
  <si>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</si>
  <si>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</si>
  <si>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Principal Low Duration Fund - Direct Plan - Growth Option</t>
  </si>
  <si>
    <t>IDFC Ltd.</t>
  </si>
  <si>
    <t>INE043D01016</t>
  </si>
  <si>
    <t>Birla Corporation Ltd.</t>
  </si>
  <si>
    <t>INE340A01012</t>
  </si>
  <si>
    <t>INE140A14LS8</t>
  </si>
  <si>
    <t>NBCC (India) Ltd.</t>
  </si>
  <si>
    <t>INE095N01023</t>
  </si>
  <si>
    <t>Crompton Greaves Consumer Electricals Ltd.</t>
  </si>
  <si>
    <t>INE299U01018</t>
  </si>
  <si>
    <t>INE090A166H7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</si>
  <si>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</si>
  <si>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</si>
  <si>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</si>
  <si>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</si>
  <si>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</si>
  <si>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</si>
  <si>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</si>
  <si>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IDFC Bank Ltd.</t>
  </si>
  <si>
    <t>Certificate of Deposit **</t>
  </si>
  <si>
    <t>Telecom -  Equipment &amp; Accessories</t>
  </si>
  <si>
    <t>Phillips Carbon Black Ltd.</t>
  </si>
  <si>
    <t>INE602A01015</t>
  </si>
  <si>
    <t>Bharat Financial Inclusion Ltd.</t>
  </si>
  <si>
    <t>Indiabulls Housing Finance Ltd.</t>
  </si>
  <si>
    <t>INE148I01020</t>
  </si>
  <si>
    <t>INE140A14MU2</t>
  </si>
  <si>
    <t>10.30% Manappuram Finance Ltd.</t>
  </si>
  <si>
    <t>INE522D07941</t>
  </si>
  <si>
    <t>CARE AA-</t>
  </si>
  <si>
    <t>8.13% Tata Motors Ltd.</t>
  </si>
  <si>
    <t>INE155A08290</t>
  </si>
  <si>
    <t>9.70% Music Broadcast Private Ltd.</t>
  </si>
  <si>
    <t>11.84% Asirvad Microfinance Private Ltd.</t>
  </si>
  <si>
    <t>11.84% Arohan Financial Services Private Ltd.</t>
  </si>
  <si>
    <t>11.84% Sonata Finance Private Ltd.</t>
  </si>
  <si>
    <t>INE008I14DY5</t>
  </si>
  <si>
    <t>8.85% Rural Electrification Corporation Ltd.</t>
  </si>
  <si>
    <t>INE020B07CQ7</t>
  </si>
  <si>
    <t>8.32% Reliance Jio Infocomm Ltd.</t>
  </si>
  <si>
    <t>INE110L07070</t>
  </si>
  <si>
    <t>9.90% Bajaj Finance Ltd.</t>
  </si>
  <si>
    <t>9.81% Cholamandalam Investment and Finance Company Ltd.</t>
  </si>
  <si>
    <t>Principal Short Term Income Fund- Direct Plan- Growth Option</t>
  </si>
  <si>
    <t>Principal Cash Management Fund -Growth Option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</si>
  <si>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</si>
  <si>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</si>
  <si>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</si>
  <si>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</si>
  <si>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</si>
  <si>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</si>
  <si>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</si>
  <si>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</si>
  <si>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</si>
  <si>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</si>
  <si>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INE202B07HQ0</t>
  </si>
  <si>
    <t>INE202B07HB2</t>
  </si>
  <si>
    <t>IN002016X223</t>
  </si>
  <si>
    <t>INE040A16BD8</t>
  </si>
  <si>
    <t>INE238A16G01</t>
  </si>
  <si>
    <t>HCL Infosystems Ltd.</t>
  </si>
  <si>
    <t>[ICRA]A1</t>
  </si>
  <si>
    <t>INE008I14FI3</t>
  </si>
  <si>
    <t>INE486H14615</t>
  </si>
  <si>
    <t>National Bank For Agriculture and Rural Development</t>
  </si>
  <si>
    <t>8.40% Government of India Security</t>
  </si>
  <si>
    <t>Union Bank of India</t>
  </si>
  <si>
    <t>Index Future</t>
  </si>
  <si>
    <t>INE296A01024</t>
  </si>
  <si>
    <t>Dwarikesh Sugar Industries Ltd.</t>
  </si>
  <si>
    <t>INE366A01033</t>
  </si>
  <si>
    <t>Cholamandalam Investment and Finance Company Ltd.</t>
  </si>
  <si>
    <t>INE121A01016</t>
  </si>
  <si>
    <t>INE586V01016</t>
  </si>
  <si>
    <t>INE261F16207</t>
  </si>
  <si>
    <t>INE008I14DZ2</t>
  </si>
  <si>
    <t>INE486H14631</t>
  </si>
  <si>
    <t>INE202B07IK1</t>
  </si>
  <si>
    <t>10.00% Altico Capital India Private Ltd.</t>
  </si>
  <si>
    <t>INE587O07032</t>
  </si>
  <si>
    <t>12.55% Manappuram Finance Ltd.</t>
  </si>
  <si>
    <t>INE522D07479</t>
  </si>
  <si>
    <t>BWR AA-</t>
  </si>
  <si>
    <t>9.40% Rural Electrification Corporation Ltd.</t>
  </si>
  <si>
    <t>9.90% National Bank For Agriculture and Rural Development</t>
  </si>
  <si>
    <t>9.90% Power Finance Corporation Ltd.</t>
  </si>
  <si>
    <t>9.96% Power Finance Corporation Ltd.</t>
  </si>
  <si>
    <t>9.85% Export-Import Bank of India</t>
  </si>
  <si>
    <t>INE134E08GC9</t>
  </si>
  <si>
    <t>INE020B08757</t>
  </si>
  <si>
    <t>INE556S07012</t>
  </si>
  <si>
    <t>INE261F09CW2</t>
  </si>
  <si>
    <t>INE134E08AB4</t>
  </si>
  <si>
    <t>INE134E08AC2</t>
  </si>
  <si>
    <t>INE514E08357</t>
  </si>
  <si>
    <t>8.60% Government of India Security</t>
  </si>
  <si>
    <t>IN0020140011</t>
  </si>
  <si>
    <t>8.15% Government of India Security</t>
  </si>
  <si>
    <t>IN0020140060</t>
  </si>
  <si>
    <t>Export-Import Bank of India</t>
  </si>
  <si>
    <t>Small Industries Development Bank of India</t>
  </si>
  <si>
    <t>INE238A16K05</t>
  </si>
  <si>
    <t>8.40% Power Grid Corporation of India Ltd.</t>
  </si>
  <si>
    <t>INE752E07MO3</t>
  </si>
  <si>
    <t>INE486H14649</t>
  </si>
  <si>
    <t>IN002016Y064</t>
  </si>
  <si>
    <t>6.97% Government of India Security</t>
  </si>
  <si>
    <t>IN0020160035</t>
  </si>
  <si>
    <t>Rico Auto Industries Ltd.</t>
  </si>
  <si>
    <t>INE209B01025</t>
  </si>
  <si>
    <t>NIIT Technologies Ltd.</t>
  </si>
  <si>
    <t>INE591G01017</t>
  </si>
  <si>
    <t>IN002016X264</t>
  </si>
  <si>
    <t>10.25% Reliance Capital Ltd.</t>
  </si>
  <si>
    <t>INE013A07YK1</t>
  </si>
  <si>
    <t>Punjab National Bank</t>
  </si>
  <si>
    <t>INE160A01022</t>
  </si>
  <si>
    <t>Rural Electrification Corporation Ltd.</t>
  </si>
  <si>
    <t>INE020B01018</t>
  </si>
  <si>
    <t>L&amp;T Finance Holdings Ltd.</t>
  </si>
  <si>
    <t>Interglobe Aviation Ltd.</t>
  </si>
  <si>
    <t>INE646L01027</t>
  </si>
  <si>
    <t>Crompton Greaves Ltd.</t>
  </si>
  <si>
    <t>INE067A01029</t>
  </si>
  <si>
    <t>Housing Development &amp; Infrastructure Ltd.</t>
  </si>
  <si>
    <t>INE191I01012</t>
  </si>
  <si>
    <t>Mcleod Russel India Ltd.</t>
  </si>
  <si>
    <t>INE942G01012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</si>
  <si>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</si>
  <si>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</si>
  <si>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</si>
  <si>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</si>
  <si>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</si>
  <si>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</si>
  <si>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</si>
  <si>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</si>
  <si>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</si>
  <si>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</si>
  <si>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</si>
  <si>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</si>
  <si>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</si>
  <si>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</si>
  <si>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</si>
  <si>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YW15</t>
  </si>
  <si>
    <t>YW16</t>
  </si>
  <si>
    <t>YW18</t>
  </si>
  <si>
    <t>YW19</t>
  </si>
  <si>
    <t>YW20</t>
  </si>
  <si>
    <t>YW21</t>
  </si>
  <si>
    <t>YW22</t>
  </si>
  <si>
    <t>YW38</t>
  </si>
  <si>
    <t>YW40</t>
  </si>
  <si>
    <t>YW41</t>
  </si>
  <si>
    <t>YW43</t>
  </si>
  <si>
    <t>YW44</t>
  </si>
  <si>
    <t>YW45</t>
  </si>
  <si>
    <t>YW46</t>
  </si>
  <si>
    <t>YW47</t>
  </si>
  <si>
    <t>YW48</t>
  </si>
  <si>
    <t>YW49</t>
  </si>
  <si>
    <t>INE016A01026</t>
  </si>
  <si>
    <t>Dabur India Ltd.</t>
  </si>
  <si>
    <t>INE047A01021</t>
  </si>
  <si>
    <t>INE217B01036</t>
  </si>
  <si>
    <t>INE236A14GK1</t>
  </si>
  <si>
    <t>INE503A16DO8</t>
  </si>
  <si>
    <t>INE602A14315</t>
  </si>
  <si>
    <t>INE523H14XS5</t>
  </si>
  <si>
    <t>INE055I14BB8</t>
  </si>
  <si>
    <t>Magma Housing Finance</t>
  </si>
  <si>
    <t>INE148I07FX0</t>
  </si>
  <si>
    <t>INE020B08997</t>
  </si>
  <si>
    <t>INE602A14299</t>
  </si>
  <si>
    <t>INE657N14IE0</t>
  </si>
  <si>
    <t>Edelweiss Commodities Services Ltd.</t>
  </si>
  <si>
    <t>INE886I14549</t>
  </si>
  <si>
    <t>Motilal Oswal Securities Ltd.</t>
  </si>
  <si>
    <t>INE580B14FZ0</t>
  </si>
  <si>
    <t>Gruh Finance Ltd.</t>
  </si>
  <si>
    <t>INE296A14KM3</t>
  </si>
  <si>
    <t>INE965U14033</t>
  </si>
  <si>
    <t>Capital First Home Finance Ltd.</t>
  </si>
  <si>
    <t>INF173K01GU0</t>
  </si>
  <si>
    <t>Principal Cash Management Fund - Direct Plan - Growth Option</t>
  </si>
  <si>
    <t>It Consulting &amp; Services</t>
  </si>
  <si>
    <t>8.55% Indiabulls Housing Finance Ltd.</t>
  </si>
  <si>
    <t>7.24% Rural Electrification Corporation Ltd.</t>
  </si>
  <si>
    <t>8.85% East-North Interconnection Company Ltd.</t>
  </si>
  <si>
    <t>Portfolio as on Nov 30, 2016</t>
  </si>
  <si>
    <t>Glenmark Pharmaceuticals Ltd.</t>
  </si>
  <si>
    <t>INE935A01035</t>
  </si>
  <si>
    <t>Milestone Global Ltd.**</t>
  </si>
  <si>
    <t>Tata Motors Ltd. A-DVR</t>
  </si>
  <si>
    <t>NIFTY Index Future December 2016</t>
  </si>
  <si>
    <t>Aarti Industries Ltd.</t>
  </si>
  <si>
    <t>INE769A01020</t>
  </si>
  <si>
    <t>Himatsingka Seide Ltd.</t>
  </si>
  <si>
    <t>INE049A01027</t>
  </si>
  <si>
    <t>Orient Paper &amp; Industries Ltd. - Rights</t>
  </si>
  <si>
    <t>INE592A0102R</t>
  </si>
  <si>
    <t>PVR Ltd.</t>
  </si>
  <si>
    <t>INE191H01014</t>
  </si>
  <si>
    <t>INE389H14BL2</t>
  </si>
  <si>
    <t>Sovereign</t>
  </si>
  <si>
    <t>IDIA00069364</t>
  </si>
  <si>
    <t>INE208A14AP2</t>
  </si>
  <si>
    <t>Vedanta Ltd.</t>
  </si>
  <si>
    <t>INE205A14GM2</t>
  </si>
  <si>
    <t>INE389H14BK4</t>
  </si>
  <si>
    <t>7.88% Government of India Security</t>
  </si>
  <si>
    <t>IN0020150028</t>
  </si>
  <si>
    <t>8.24% Government of India Security</t>
  </si>
  <si>
    <t>IN0020140052</t>
  </si>
  <si>
    <t>7.06% Government of India Security</t>
  </si>
  <si>
    <t>IN0020160068</t>
  </si>
  <si>
    <t>7.59% Government of India Security</t>
  </si>
  <si>
    <t>IN0020150093</t>
  </si>
  <si>
    <t>7.61% Government of India Security</t>
  </si>
  <si>
    <t>IN0020160019</t>
  </si>
  <si>
    <t>STATE GOVERNMENT SECURITIES</t>
  </si>
  <si>
    <t>8.90% Maharashtra State Government Security</t>
  </si>
  <si>
    <t>IN2220120033</t>
  </si>
  <si>
    <t>8.36% Power Finance Corporation Ltd.</t>
  </si>
  <si>
    <t>INE134E08GX5</t>
  </si>
  <si>
    <t>7.80% Housing Development Finance Corporation Ltd.</t>
  </si>
  <si>
    <t>INE001A07PU3</t>
  </si>
  <si>
    <t>7.48%% Housing Development Finance Corporation Ltd.</t>
  </si>
  <si>
    <t>INE001A07PT5</t>
  </si>
  <si>
    <t>8.32% Power Grid Corporation of India Ltd.</t>
  </si>
  <si>
    <t>INE752E07NJ1</t>
  </si>
  <si>
    <t>IN0020150069</t>
  </si>
  <si>
    <t>INE092T16520</t>
  </si>
  <si>
    <t>INE205A14GE9</t>
  </si>
  <si>
    <t>INE602A14349</t>
  </si>
  <si>
    <t>Aadhar Housing Finance Ltd.</t>
  </si>
  <si>
    <t>INE538L14490</t>
  </si>
  <si>
    <t>INE008I14GD2</t>
  </si>
  <si>
    <t>INE008I14GF7</t>
  </si>
  <si>
    <t>INE008I14GH3</t>
  </si>
  <si>
    <t>INE114A14DG5</t>
  </si>
  <si>
    <t>Reliance Jio Infocomm Ltd.</t>
  </si>
  <si>
    <t>INE110L14BR1</t>
  </si>
  <si>
    <t>8.8072% L&amp;T Finance Ltd.</t>
  </si>
  <si>
    <t>Apollo Tyres Ltd.</t>
  </si>
  <si>
    <t>INE036D01028</t>
  </si>
  <si>
    <t>9.2467% Cholamandalam Investment and Finance Company Ltd.</t>
  </si>
  <si>
    <t>8.8101% L&amp;T Finance Ltd.</t>
  </si>
  <si>
    <t>Sandur Laminates Ltd. $$</t>
  </si>
  <si>
    <t>Crystal Cable Industries Ltd. $$</t>
  </si>
  <si>
    <t>Tirrihannah Company Ltd. $$</t>
  </si>
  <si>
    <t>Western Paques (India) Ltd. $$</t>
  </si>
  <si>
    <t>Apollo Tyres Ltd. # $$</t>
  </si>
  <si>
    <t>Minerava Holdings Ltd. $$</t>
  </si>
  <si>
    <t>Listed / awaiting listing on the stock exchanges</t>
  </si>
  <si>
    <r>
      <t xml:space="preserve">Privately Placed / Unlisted $$ </t>
    </r>
    <r>
      <rPr>
        <sz val="10"/>
        <rFont val="Arial"/>
        <family val="2"/>
      </rPr>
      <t>**</t>
    </r>
  </si>
  <si>
    <t>Cash Future Arbitrage</t>
  </si>
  <si>
    <t>[ICRA]A+(SO)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</si>
</sst>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70" formatCode="0.000%"/>
    <numFmt numFmtId="172" formatCode="0.000000%"/>
    <numFmt numFmtId="175" formatCode="#,##0.000000000000_ ;\-#,##0.000000000000\ "/>
    <numFmt numFmtId="176" formatCode="#,##0.0000000000000_ ;\-#,##0.0000000000000\ 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2" fillId="0" borderId="0" xfId="0" applyFont="1"/>
    <xf numFmtId="0" fontId="13" fillId="0" borderId="0" xfId="0" applyFont="1" applyBorder="1" applyAlignment="1">
      <alignment horizontal="left" vertical="top"/>
    </xf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7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7" fontId="14" fillId="2" borderId="0" xfId="0" applyNumberFormat="1" applyFont="1" applyFill="1"/>
    <xf numFmtId="168" fontId="6" fillId="2" borderId="1" xfId="1" applyNumberFormat="1" applyFont="1" applyFill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3" fillId="3" borderId="0" xfId="1" applyNumberFormat="1" applyFont="1" applyFill="1"/>
    <xf numFmtId="168" fontId="14" fillId="2" borderId="0" xfId="1" applyNumberFormat="1" applyFont="1" applyFill="1"/>
    <xf numFmtId="0" fontId="12" fillId="0" borderId="0" xfId="0" applyFont="1" applyFill="1"/>
    <xf numFmtId="167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10" fontId="0" fillId="0" borderId="0" xfId="4" applyNumberFormat="1" applyFont="1"/>
    <xf numFmtId="10" fontId="13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10" fontId="6" fillId="2" borderId="2" xfId="4" applyNumberFormat="1" applyFont="1" applyFill="1" applyBorder="1" applyAlignment="1">
      <alignment horizontal="center" vertical="top" wrapText="1"/>
    </xf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68" fontId="15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0" fontId="18" fillId="0" borderId="0" xfId="0" applyNumberFormat="1" applyFont="1"/>
    <xf numFmtId="168" fontId="16" fillId="0" borderId="0" xfId="1" applyNumberFormat="1" applyFont="1" applyFill="1"/>
    <xf numFmtId="168" fontId="17" fillId="0" borderId="0" xfId="1" applyNumberFormat="1" applyFont="1" applyFill="1"/>
    <xf numFmtId="168" fontId="5" fillId="0" borderId="0" xfId="1" applyNumberFormat="1" applyFont="1"/>
    <xf numFmtId="39" fontId="5" fillId="0" borderId="0" xfId="0" applyNumberFormat="1" applyFont="1"/>
    <xf numFmtId="10" fontId="5" fillId="0" borderId="0" xfId="0" applyNumberFormat="1" applyFont="1"/>
    <xf numFmtId="167" fontId="5" fillId="0" borderId="0" xfId="0" applyNumberFormat="1" applyFont="1"/>
    <xf numFmtId="0" fontId="12" fillId="4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10" fontId="11" fillId="0" borderId="0" xfId="4" applyNumberFormat="1" applyFont="1" applyFill="1" applyBorder="1" applyAlignment="1">
      <alignment horizontal="right"/>
    </xf>
    <xf numFmtId="0" fontId="13" fillId="0" borderId="0" xfId="0" applyFont="1" applyFill="1"/>
    <xf numFmtId="168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7" fontId="13" fillId="0" borderId="0" xfId="0" applyNumberFormat="1" applyFont="1" applyFill="1"/>
    <xf numFmtId="170" fontId="5" fillId="0" borderId="0" xfId="0" applyNumberFormat="1" applyFont="1" applyFill="1" applyBorder="1"/>
    <xf numFmtId="0" fontId="2" fillId="0" borderId="0" xfId="0" applyFont="1" applyFill="1" applyBorder="1"/>
    <xf numFmtId="168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8" fontId="2" fillId="0" borderId="0" xfId="1" applyNumberFormat="1" applyFont="1"/>
    <xf numFmtId="39" fontId="2" fillId="0" borderId="0" xfId="0" applyNumberFormat="1" applyFont="1"/>
    <xf numFmtId="172" fontId="0" fillId="0" borderId="0" xfId="4" applyNumberFormat="1" applyFont="1"/>
    <xf numFmtId="167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3" fontId="15" fillId="0" borderId="0" xfId="1" applyNumberFormat="1" applyFont="1" applyFill="1"/>
    <xf numFmtId="43" fontId="15" fillId="0" borderId="0" xfId="1" applyFont="1" applyFill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8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0" fontId="9" fillId="5" borderId="1" xfId="2" applyFont="1" applyFill="1" applyBorder="1" applyAlignment="1" applyProtection="1">
      <alignment horizontal="center" vertical="center" wrapText="1"/>
    </xf>
    <xf numFmtId="10" fontId="2" fillId="0" borderId="0" xfId="0" applyNumberFormat="1" applyFont="1" applyAlignment="1">
      <alignment horizontal="right"/>
    </xf>
    <xf numFmtId="175" fontId="0" fillId="0" borderId="0" xfId="0" applyNumberFormat="1"/>
    <xf numFmtId="167" fontId="2" fillId="0" borderId="0" xfId="0" applyNumberFormat="1" applyFont="1" applyFill="1"/>
    <xf numFmtId="176" fontId="0" fillId="0" borderId="0" xfId="0" applyNumberFormat="1"/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4" fontId="0" fillId="0" borderId="0" xfId="0" applyNumberFormat="1" applyFill="1"/>
    <xf numFmtId="4" fontId="2" fillId="0" borderId="0" xfId="0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6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764</v>
      </c>
      <c r="B1" s="101" t="s">
        <v>0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t="s">
        <v>10</v>
      </c>
      <c r="E9" s="29">
        <v>177956</v>
      </c>
      <c r="F9" s="14">
        <v>2134.7601759999998</v>
      </c>
      <c r="G9" s="15">
        <v>5.3800000000000001E-2</v>
      </c>
      <c r="H9" s="16"/>
    </row>
    <row r="10" spans="1:8" ht="12.75" customHeight="1" x14ac:dyDescent="0.2">
      <c r="A10">
        <v>2</v>
      </c>
      <c r="B10" t="s">
        <v>326</v>
      </c>
      <c r="C10" t="s">
        <v>16</v>
      </c>
      <c r="D10" t="s">
        <v>15</v>
      </c>
      <c r="E10" s="29">
        <v>169744</v>
      </c>
      <c r="F10" s="14">
        <v>1655.9375919999998</v>
      </c>
      <c r="G10" s="15">
        <v>4.1700000000000001E-2</v>
      </c>
      <c r="H10" s="16"/>
    </row>
    <row r="11" spans="1:8" ht="12.75" customHeight="1" x14ac:dyDescent="0.2">
      <c r="A11">
        <v>3</v>
      </c>
      <c r="B11" t="s">
        <v>328</v>
      </c>
      <c r="C11" t="s">
        <v>11</v>
      </c>
      <c r="D11" t="s">
        <v>10</v>
      </c>
      <c r="E11" s="29">
        <v>559685</v>
      </c>
      <c r="F11" s="14">
        <v>1486.2435175000001</v>
      </c>
      <c r="G11" s="15">
        <v>3.7499999999999999E-2</v>
      </c>
      <c r="H11" s="16"/>
    </row>
    <row r="12" spans="1:8" ht="12.75" customHeight="1" x14ac:dyDescent="0.2">
      <c r="A12">
        <v>4</v>
      </c>
      <c r="B12" t="s">
        <v>329</v>
      </c>
      <c r="C12" t="s">
        <v>22</v>
      </c>
      <c r="D12" t="s">
        <v>21</v>
      </c>
      <c r="E12" s="29">
        <v>318596</v>
      </c>
      <c r="F12" s="14">
        <v>1463.3114280000002</v>
      </c>
      <c r="G12" s="15">
        <v>3.6900000000000002E-2</v>
      </c>
      <c r="H12" s="16"/>
    </row>
    <row r="13" spans="1:8" ht="12.75" customHeight="1" x14ac:dyDescent="0.2">
      <c r="A13">
        <v>5</v>
      </c>
      <c r="B13" t="s">
        <v>337</v>
      </c>
      <c r="C13" t="s">
        <v>48</v>
      </c>
      <c r="D13" t="s">
        <v>27</v>
      </c>
      <c r="E13" s="29">
        <v>626601</v>
      </c>
      <c r="F13" s="14">
        <v>1456.847325</v>
      </c>
      <c r="G13" s="15">
        <v>3.6700000000000003E-2</v>
      </c>
      <c r="H13" s="16"/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543759</v>
      </c>
      <c r="F14" s="14">
        <v>1404.8013765000001</v>
      </c>
      <c r="G14" s="15">
        <v>3.5400000000000001E-2</v>
      </c>
      <c r="H14" s="16"/>
    </row>
    <row r="15" spans="1:8" ht="12.75" customHeight="1" x14ac:dyDescent="0.2">
      <c r="A15">
        <v>7</v>
      </c>
      <c r="B15" t="s">
        <v>327</v>
      </c>
      <c r="C15" t="s">
        <v>32</v>
      </c>
      <c r="D15" t="s">
        <v>31</v>
      </c>
      <c r="E15" s="29">
        <v>103666</v>
      </c>
      <c r="F15" s="14">
        <v>1026.345233</v>
      </c>
      <c r="G15" s="15">
        <v>2.5899999999999999E-2</v>
      </c>
      <c r="H15" s="16"/>
    </row>
    <row r="16" spans="1:8" ht="12.75" customHeight="1" x14ac:dyDescent="0.2">
      <c r="A16">
        <v>8</v>
      </c>
      <c r="B16" t="s">
        <v>544</v>
      </c>
      <c r="C16" t="s">
        <v>71</v>
      </c>
      <c r="D16" t="s">
        <v>19</v>
      </c>
      <c r="E16" s="29">
        <v>852388</v>
      </c>
      <c r="F16" s="14">
        <v>1019.882242</v>
      </c>
      <c r="G16" s="15">
        <v>2.5700000000000001E-2</v>
      </c>
      <c r="H16" s="16"/>
    </row>
    <row r="17" spans="1:8" ht="12.75" customHeight="1" x14ac:dyDescent="0.2">
      <c r="A17">
        <v>9</v>
      </c>
      <c r="B17" t="s">
        <v>367</v>
      </c>
      <c r="C17" t="s">
        <v>79</v>
      </c>
      <c r="D17" t="s">
        <v>29</v>
      </c>
      <c r="E17" s="29">
        <v>68464</v>
      </c>
      <c r="F17" s="14">
        <v>946.68596000000002</v>
      </c>
      <c r="G17" s="15">
        <v>2.3900000000000001E-2</v>
      </c>
      <c r="H17" s="16"/>
    </row>
    <row r="18" spans="1:8" ht="12.75" customHeight="1" x14ac:dyDescent="0.2">
      <c r="A18">
        <v>10</v>
      </c>
      <c r="B18" t="s">
        <v>416</v>
      </c>
      <c r="C18" t="s">
        <v>153</v>
      </c>
      <c r="D18" t="s">
        <v>31</v>
      </c>
      <c r="E18" s="29">
        <v>210941</v>
      </c>
      <c r="F18" s="14">
        <v>859.90098650000004</v>
      </c>
      <c r="G18" s="15">
        <v>2.1700000000000001E-2</v>
      </c>
      <c r="H18" s="16"/>
    </row>
    <row r="19" spans="1:8" ht="12.75" customHeight="1" x14ac:dyDescent="0.2">
      <c r="A19">
        <v>11</v>
      </c>
      <c r="B19" t="s">
        <v>797</v>
      </c>
      <c r="C19" t="s">
        <v>796</v>
      </c>
      <c r="D19" t="s">
        <v>27</v>
      </c>
      <c r="E19" s="29">
        <v>299351</v>
      </c>
      <c r="F19" s="14">
        <v>848.80976049999992</v>
      </c>
      <c r="G19" s="15">
        <v>2.1399999999999999E-2</v>
      </c>
      <c r="H19" s="16"/>
    </row>
    <row r="20" spans="1:8" ht="12.75" customHeight="1" x14ac:dyDescent="0.2">
      <c r="A20">
        <v>12</v>
      </c>
      <c r="B20" t="s">
        <v>347</v>
      </c>
      <c r="C20" t="s">
        <v>52</v>
      </c>
      <c r="D20" t="s">
        <v>21</v>
      </c>
      <c r="E20" s="29">
        <v>16022</v>
      </c>
      <c r="F20" s="14">
        <v>843.71852000000001</v>
      </c>
      <c r="G20" s="15">
        <v>2.1299999999999999E-2</v>
      </c>
      <c r="H20" s="16"/>
    </row>
    <row r="21" spans="1:8" ht="12.75" customHeight="1" x14ac:dyDescent="0.2">
      <c r="A21">
        <v>13</v>
      </c>
      <c r="B21" t="s">
        <v>332</v>
      </c>
      <c r="C21" t="s">
        <v>28</v>
      </c>
      <c r="D21" t="s">
        <v>25</v>
      </c>
      <c r="E21" s="29">
        <v>62303</v>
      </c>
      <c r="F21" s="14">
        <v>786.94919299999992</v>
      </c>
      <c r="G21" s="15">
        <v>1.9800000000000002E-2</v>
      </c>
      <c r="H21" s="16"/>
    </row>
    <row r="22" spans="1:8" ht="12.75" customHeight="1" x14ac:dyDescent="0.2">
      <c r="A22">
        <v>14</v>
      </c>
      <c r="B22" t="s">
        <v>365</v>
      </c>
      <c r="C22" t="s">
        <v>70</v>
      </c>
      <c r="D22" t="s">
        <v>29</v>
      </c>
      <c r="E22" s="29">
        <v>527422</v>
      </c>
      <c r="F22" s="14">
        <v>768.71756500000004</v>
      </c>
      <c r="G22" s="15">
        <v>1.9400000000000001E-2</v>
      </c>
      <c r="H22" s="16"/>
    </row>
    <row r="23" spans="1:8" ht="12.75" customHeight="1" x14ac:dyDescent="0.2">
      <c r="A23">
        <v>15</v>
      </c>
      <c r="B23" t="s">
        <v>333</v>
      </c>
      <c r="C23" t="s">
        <v>41</v>
      </c>
      <c r="D23" t="s">
        <v>21</v>
      </c>
      <c r="E23" s="29">
        <v>27880</v>
      </c>
      <c r="F23" s="14">
        <v>748.61982</v>
      </c>
      <c r="G23" s="15">
        <v>1.89E-2</v>
      </c>
      <c r="H23" s="16"/>
    </row>
    <row r="24" spans="1:8" ht="12.75" customHeight="1" x14ac:dyDescent="0.2">
      <c r="A24">
        <v>16</v>
      </c>
      <c r="B24" t="s">
        <v>344</v>
      </c>
      <c r="C24" t="s">
        <v>55</v>
      </c>
      <c r="D24" t="s">
        <v>43</v>
      </c>
      <c r="E24" s="29">
        <v>811337</v>
      </c>
      <c r="F24" s="14">
        <v>728.98629449999999</v>
      </c>
      <c r="G24" s="15">
        <v>1.84E-2</v>
      </c>
      <c r="H24" s="16"/>
    </row>
    <row r="25" spans="1:8" ht="12.75" customHeight="1" x14ac:dyDescent="0.2">
      <c r="A25">
        <v>17</v>
      </c>
      <c r="B25" t="s">
        <v>577</v>
      </c>
      <c r="C25" t="s">
        <v>578</v>
      </c>
      <c r="D25" t="s">
        <v>169</v>
      </c>
      <c r="E25" s="29">
        <v>323715</v>
      </c>
      <c r="F25" s="14">
        <v>721.72259250000002</v>
      </c>
      <c r="G25" s="15">
        <v>1.8200000000000001E-2</v>
      </c>
      <c r="H25" s="16"/>
    </row>
    <row r="26" spans="1:8" ht="12.75" customHeight="1" x14ac:dyDescent="0.2">
      <c r="A26">
        <v>18</v>
      </c>
      <c r="B26" t="s">
        <v>42</v>
      </c>
      <c r="C26" t="s">
        <v>44</v>
      </c>
      <c r="D26" t="s">
        <v>10</v>
      </c>
      <c r="E26" s="29">
        <v>434753</v>
      </c>
      <c r="F26" s="14">
        <v>713.64704949999998</v>
      </c>
      <c r="G26" s="15">
        <v>1.7999999999999999E-2</v>
      </c>
      <c r="H26" s="16"/>
    </row>
    <row r="27" spans="1:8" ht="12.75" customHeight="1" x14ac:dyDescent="0.2">
      <c r="A27">
        <v>19</v>
      </c>
      <c r="B27" t="s">
        <v>371</v>
      </c>
      <c r="C27" t="s">
        <v>93</v>
      </c>
      <c r="D27" t="s">
        <v>31</v>
      </c>
      <c r="E27" s="29">
        <v>144000</v>
      </c>
      <c r="F27" s="14">
        <v>678.52800000000002</v>
      </c>
      <c r="G27" s="15">
        <v>1.7100000000000001E-2</v>
      </c>
      <c r="H27" s="16"/>
    </row>
    <row r="28" spans="1:8" ht="12.75" customHeight="1" x14ac:dyDescent="0.2">
      <c r="A28">
        <v>20</v>
      </c>
      <c r="B28" t="s">
        <v>542</v>
      </c>
      <c r="C28" t="s">
        <v>60</v>
      </c>
      <c r="D28" t="s">
        <v>27</v>
      </c>
      <c r="E28" s="29">
        <v>130217</v>
      </c>
      <c r="F28" s="14">
        <v>665.92973799999993</v>
      </c>
      <c r="G28" s="15">
        <v>1.6799999999999999E-2</v>
      </c>
      <c r="H28" s="16"/>
    </row>
    <row r="29" spans="1:8" ht="12.75" customHeight="1" x14ac:dyDescent="0.2">
      <c r="A29">
        <v>21</v>
      </c>
      <c r="B29" t="s">
        <v>339</v>
      </c>
      <c r="C29" t="s">
        <v>50</v>
      </c>
      <c r="D29" t="s">
        <v>27</v>
      </c>
      <c r="E29" s="29">
        <v>21639</v>
      </c>
      <c r="F29" s="14">
        <v>656.28923099999997</v>
      </c>
      <c r="G29" s="15">
        <v>1.6500000000000001E-2</v>
      </c>
      <c r="H29" s="16"/>
    </row>
    <row r="30" spans="1:8" ht="12.75" customHeight="1" x14ac:dyDescent="0.2">
      <c r="A30">
        <v>22</v>
      </c>
      <c r="B30" t="s">
        <v>543</v>
      </c>
      <c r="C30" t="s">
        <v>87</v>
      </c>
      <c r="D30" t="s">
        <v>40</v>
      </c>
      <c r="E30" s="29">
        <v>372289</v>
      </c>
      <c r="F30" s="14">
        <v>647.22442649999994</v>
      </c>
      <c r="G30" s="15">
        <v>1.6299999999999999E-2</v>
      </c>
      <c r="H30" s="16"/>
    </row>
    <row r="31" spans="1:8" ht="12.75" customHeight="1" x14ac:dyDescent="0.2">
      <c r="A31">
        <v>23</v>
      </c>
      <c r="B31" t="s">
        <v>350</v>
      </c>
      <c r="C31" t="s">
        <v>112</v>
      </c>
      <c r="D31" t="s">
        <v>10</v>
      </c>
      <c r="E31" s="29">
        <v>82252</v>
      </c>
      <c r="F31" s="14">
        <v>621.37273400000004</v>
      </c>
      <c r="G31" s="15">
        <v>1.5699999999999999E-2</v>
      </c>
      <c r="H31" s="16"/>
    </row>
    <row r="32" spans="1:8" ht="12.75" customHeight="1" x14ac:dyDescent="0.2">
      <c r="A32">
        <v>24</v>
      </c>
      <c r="B32" t="s">
        <v>744</v>
      </c>
      <c r="C32" t="s">
        <v>745</v>
      </c>
      <c r="D32" t="s">
        <v>40</v>
      </c>
      <c r="E32" s="29">
        <v>969984</v>
      </c>
      <c r="F32" s="14">
        <v>600.90508799999998</v>
      </c>
      <c r="G32" s="15">
        <v>1.5100000000000001E-2</v>
      </c>
      <c r="H32" s="16"/>
    </row>
    <row r="33" spans="1:8" ht="12.75" customHeight="1" x14ac:dyDescent="0.2">
      <c r="A33">
        <v>25</v>
      </c>
      <c r="B33" t="s">
        <v>372</v>
      </c>
      <c r="C33" t="s">
        <v>94</v>
      </c>
      <c r="D33" t="s">
        <v>47</v>
      </c>
      <c r="E33" s="29">
        <v>200927</v>
      </c>
      <c r="F33" s="14">
        <v>567.81970200000001</v>
      </c>
      <c r="G33" s="15">
        <v>1.43E-2</v>
      </c>
      <c r="H33" s="16"/>
    </row>
    <row r="34" spans="1:8" ht="12.75" customHeight="1" x14ac:dyDescent="0.2">
      <c r="A34">
        <v>26</v>
      </c>
      <c r="B34" t="s">
        <v>354</v>
      </c>
      <c r="C34" t="s">
        <v>64</v>
      </c>
      <c r="D34" t="s">
        <v>23</v>
      </c>
      <c r="E34" s="29">
        <v>72943</v>
      </c>
      <c r="F34" s="14">
        <v>540.36174399999993</v>
      </c>
      <c r="G34" s="15">
        <v>1.3599999999999999E-2</v>
      </c>
      <c r="H34" s="16"/>
    </row>
    <row r="35" spans="1:8" ht="12.75" customHeight="1" x14ac:dyDescent="0.2">
      <c r="A35">
        <v>27</v>
      </c>
      <c r="B35" t="s">
        <v>342</v>
      </c>
      <c r="C35" t="s">
        <v>53</v>
      </c>
      <c r="D35" t="s">
        <v>23</v>
      </c>
      <c r="E35" s="29">
        <v>10546</v>
      </c>
      <c r="F35" s="14">
        <v>516.93328200000008</v>
      </c>
      <c r="G35" s="15">
        <v>1.2999999999999999E-2</v>
      </c>
      <c r="H35" s="16"/>
    </row>
    <row r="36" spans="1:8" ht="12.75" customHeight="1" x14ac:dyDescent="0.2">
      <c r="A36">
        <v>28</v>
      </c>
      <c r="B36" t="s">
        <v>336</v>
      </c>
      <c r="C36" t="s">
        <v>36</v>
      </c>
      <c r="D36" t="s">
        <v>19</v>
      </c>
      <c r="E36" s="29">
        <v>63485</v>
      </c>
      <c r="F36" s="14">
        <v>512.48266249999995</v>
      </c>
      <c r="G36" s="15">
        <v>1.29E-2</v>
      </c>
      <c r="H36" s="16"/>
    </row>
    <row r="37" spans="1:8" ht="12.75" customHeight="1" x14ac:dyDescent="0.2">
      <c r="A37">
        <v>29</v>
      </c>
      <c r="B37" t="s">
        <v>340</v>
      </c>
      <c r="C37" t="s">
        <v>56</v>
      </c>
      <c r="D37" t="s">
        <v>19</v>
      </c>
      <c r="E37" s="29">
        <v>13982</v>
      </c>
      <c r="F37" s="14">
        <v>503.83437900000001</v>
      </c>
      <c r="G37" s="15">
        <v>1.2699999999999999E-2</v>
      </c>
      <c r="H37" s="16"/>
    </row>
    <row r="38" spans="1:8" ht="12.75" customHeight="1" x14ac:dyDescent="0.2">
      <c r="A38">
        <v>30</v>
      </c>
      <c r="B38" t="s">
        <v>364</v>
      </c>
      <c r="C38" t="s">
        <v>76</v>
      </c>
      <c r="D38" t="s">
        <v>10</v>
      </c>
      <c r="E38" s="29">
        <v>702078</v>
      </c>
      <c r="F38" s="14">
        <v>497.07122399999997</v>
      </c>
      <c r="G38" s="15">
        <v>1.2500000000000001E-2</v>
      </c>
      <c r="H38" s="16"/>
    </row>
    <row r="39" spans="1:8" ht="12.75" customHeight="1" x14ac:dyDescent="0.2">
      <c r="A39">
        <v>31</v>
      </c>
      <c r="B39" t="s">
        <v>376</v>
      </c>
      <c r="C39" t="s">
        <v>377</v>
      </c>
      <c r="D39" t="s">
        <v>27</v>
      </c>
      <c r="E39" s="29">
        <v>397732</v>
      </c>
      <c r="F39" s="14">
        <v>487.2217</v>
      </c>
      <c r="G39" s="15">
        <v>1.23E-2</v>
      </c>
      <c r="H39" s="16"/>
    </row>
    <row r="40" spans="1:8" ht="12.75" customHeight="1" x14ac:dyDescent="0.2">
      <c r="A40">
        <v>32</v>
      </c>
      <c r="B40" t="s">
        <v>369</v>
      </c>
      <c r="C40" t="s">
        <v>69</v>
      </c>
      <c r="D40" t="s">
        <v>49</v>
      </c>
      <c r="E40" s="29">
        <v>54455</v>
      </c>
      <c r="F40" s="14">
        <v>451.45917750000001</v>
      </c>
      <c r="G40" s="15">
        <v>1.14E-2</v>
      </c>
      <c r="H40" s="16"/>
    </row>
    <row r="41" spans="1:8" ht="12.75" customHeight="1" x14ac:dyDescent="0.2">
      <c r="A41">
        <v>33</v>
      </c>
      <c r="B41" t="s">
        <v>373</v>
      </c>
      <c r="C41" t="s">
        <v>90</v>
      </c>
      <c r="D41" t="s">
        <v>27</v>
      </c>
      <c r="E41" s="29">
        <v>23146</v>
      </c>
      <c r="F41" s="14">
        <v>444.04443700000002</v>
      </c>
      <c r="G41" s="15">
        <v>1.12E-2</v>
      </c>
      <c r="H41" s="16"/>
    </row>
    <row r="42" spans="1:8" ht="12.75" customHeight="1" x14ac:dyDescent="0.2">
      <c r="A42">
        <v>34</v>
      </c>
      <c r="B42" t="s">
        <v>702</v>
      </c>
      <c r="C42" t="s">
        <v>278</v>
      </c>
      <c r="D42" t="s">
        <v>10</v>
      </c>
      <c r="E42" s="29">
        <v>287323</v>
      </c>
      <c r="F42" s="14">
        <v>436.58729850000003</v>
      </c>
      <c r="G42" s="15">
        <v>1.0999999999999999E-2</v>
      </c>
      <c r="H42" s="16"/>
    </row>
    <row r="43" spans="1:8" ht="12.75" customHeight="1" x14ac:dyDescent="0.2">
      <c r="A43">
        <v>35</v>
      </c>
      <c r="B43" t="s">
        <v>201</v>
      </c>
      <c r="C43" t="s">
        <v>285</v>
      </c>
      <c r="D43" t="s">
        <v>10</v>
      </c>
      <c r="E43" s="29">
        <v>134090</v>
      </c>
      <c r="F43" s="14">
        <v>426.94256000000001</v>
      </c>
      <c r="G43" s="15">
        <v>1.0800000000000001E-2</v>
      </c>
      <c r="H43" s="16"/>
    </row>
    <row r="44" spans="1:8" ht="12.75" customHeight="1" x14ac:dyDescent="0.2">
      <c r="A44">
        <v>36</v>
      </c>
      <c r="B44" t="s">
        <v>584</v>
      </c>
      <c r="C44" t="s">
        <v>682</v>
      </c>
      <c r="D44" t="s">
        <v>10</v>
      </c>
      <c r="E44" s="29">
        <v>116555</v>
      </c>
      <c r="F44" s="14">
        <v>423.96881250000001</v>
      </c>
      <c r="G44" s="15">
        <v>1.0699999999999999E-2</v>
      </c>
      <c r="H44" s="16"/>
    </row>
    <row r="45" spans="1:8" ht="12.75" customHeight="1" x14ac:dyDescent="0.2">
      <c r="A45">
        <v>37</v>
      </c>
      <c r="B45" t="s">
        <v>579</v>
      </c>
      <c r="C45" t="s">
        <v>82</v>
      </c>
      <c r="D45" t="s">
        <v>29</v>
      </c>
      <c r="E45" s="29">
        <v>1231798</v>
      </c>
      <c r="F45" s="14">
        <v>420.04311799999999</v>
      </c>
      <c r="G45" s="15">
        <v>1.06E-2</v>
      </c>
      <c r="H45" s="16"/>
    </row>
    <row r="46" spans="1:8" ht="12.75" customHeight="1" x14ac:dyDescent="0.2">
      <c r="A46">
        <v>38</v>
      </c>
      <c r="B46" t="s">
        <v>361</v>
      </c>
      <c r="C46" t="s">
        <v>66</v>
      </c>
      <c r="D46" t="s">
        <v>37</v>
      </c>
      <c r="E46" s="29">
        <v>169704</v>
      </c>
      <c r="F46" s="14">
        <v>412.29586799999998</v>
      </c>
      <c r="G46" s="15">
        <v>1.04E-2</v>
      </c>
      <c r="H46" s="16"/>
    </row>
    <row r="47" spans="1:8" ht="12.75" customHeight="1" x14ac:dyDescent="0.2">
      <c r="A47">
        <v>39</v>
      </c>
      <c r="B47" t="s">
        <v>639</v>
      </c>
      <c r="C47" t="s">
        <v>640</v>
      </c>
      <c r="D47" t="s">
        <v>19</v>
      </c>
      <c r="E47" s="29">
        <v>60299</v>
      </c>
      <c r="F47" s="14">
        <v>402.52597450000002</v>
      </c>
      <c r="G47" s="15">
        <v>1.01E-2</v>
      </c>
      <c r="H47" s="16"/>
    </row>
    <row r="48" spans="1:8" ht="12.75" customHeight="1" x14ac:dyDescent="0.2">
      <c r="A48">
        <v>40</v>
      </c>
      <c r="B48" t="s">
        <v>346</v>
      </c>
      <c r="C48" t="s">
        <v>75</v>
      </c>
      <c r="D48" t="s">
        <v>23</v>
      </c>
      <c r="E48" s="29">
        <v>70678</v>
      </c>
      <c r="F48" s="14">
        <v>400.46154799999999</v>
      </c>
      <c r="G48" s="15">
        <v>1.01E-2</v>
      </c>
      <c r="H48" s="16"/>
    </row>
    <row r="49" spans="1:8" ht="12.75" customHeight="1" x14ac:dyDescent="0.2">
      <c r="A49">
        <v>41</v>
      </c>
      <c r="B49" t="s">
        <v>338</v>
      </c>
      <c r="C49" t="s">
        <v>46</v>
      </c>
      <c r="D49" t="s">
        <v>25</v>
      </c>
      <c r="E49" s="29">
        <v>155268</v>
      </c>
      <c r="F49" s="14">
        <v>398.26242000000002</v>
      </c>
      <c r="G49" s="15">
        <v>0.01</v>
      </c>
      <c r="H49" s="16"/>
    </row>
    <row r="50" spans="1:8" ht="12.75" customHeight="1" x14ac:dyDescent="0.2">
      <c r="A50">
        <v>42</v>
      </c>
      <c r="B50" t="s">
        <v>334</v>
      </c>
      <c r="C50" t="s">
        <v>24</v>
      </c>
      <c r="D50" t="s">
        <v>335</v>
      </c>
      <c r="E50" s="29">
        <v>99437</v>
      </c>
      <c r="F50" s="14">
        <v>397.549126</v>
      </c>
      <c r="G50" s="15">
        <v>0.01</v>
      </c>
      <c r="H50" s="16"/>
    </row>
    <row r="51" spans="1:8" ht="12.75" customHeight="1" x14ac:dyDescent="0.2">
      <c r="A51">
        <v>43</v>
      </c>
      <c r="B51" t="s">
        <v>581</v>
      </c>
      <c r="C51" t="s">
        <v>582</v>
      </c>
      <c r="D51" t="s">
        <v>10</v>
      </c>
      <c r="E51" s="29">
        <v>294244</v>
      </c>
      <c r="F51" s="14">
        <v>396.34666799999997</v>
      </c>
      <c r="G51" s="15">
        <v>0.01</v>
      </c>
      <c r="H51" s="16"/>
    </row>
    <row r="52" spans="1:8" ht="12.75" customHeight="1" x14ac:dyDescent="0.2">
      <c r="A52">
        <v>44</v>
      </c>
      <c r="B52" t="s">
        <v>397</v>
      </c>
      <c r="C52" t="s">
        <v>130</v>
      </c>
      <c r="D52" t="s">
        <v>10</v>
      </c>
      <c r="E52" s="29">
        <v>33636</v>
      </c>
      <c r="F52" s="14">
        <v>394.836186</v>
      </c>
      <c r="G52" s="15">
        <v>0.01</v>
      </c>
      <c r="H52" s="16"/>
    </row>
    <row r="53" spans="1:8" ht="12.75" customHeight="1" x14ac:dyDescent="0.2">
      <c r="A53">
        <v>45</v>
      </c>
      <c r="B53" t="s">
        <v>374</v>
      </c>
      <c r="C53" t="s">
        <v>92</v>
      </c>
      <c r="D53" t="s">
        <v>47</v>
      </c>
      <c r="E53" s="29">
        <v>689542</v>
      </c>
      <c r="F53" s="14">
        <v>393.72848200000004</v>
      </c>
      <c r="G53" s="15">
        <v>9.9000000000000008E-3</v>
      </c>
      <c r="H53" s="16"/>
    </row>
    <row r="54" spans="1:8" ht="12.75" customHeight="1" x14ac:dyDescent="0.2">
      <c r="A54">
        <v>46</v>
      </c>
      <c r="B54" t="s">
        <v>825</v>
      </c>
      <c r="C54" t="s">
        <v>826</v>
      </c>
      <c r="D54" t="s">
        <v>23</v>
      </c>
      <c r="E54" s="29">
        <v>44311</v>
      </c>
      <c r="F54" s="14">
        <v>387.98711600000001</v>
      </c>
      <c r="G54" s="15">
        <v>9.7999999999999997E-3</v>
      </c>
      <c r="H54" s="16"/>
    </row>
    <row r="55" spans="1:8" ht="12.75" customHeight="1" x14ac:dyDescent="0.2">
      <c r="A55">
        <v>47</v>
      </c>
      <c r="B55" t="s">
        <v>345</v>
      </c>
      <c r="C55" t="s">
        <v>34</v>
      </c>
      <c r="D55" t="s">
        <v>19</v>
      </c>
      <c r="E55" s="29">
        <v>53292</v>
      </c>
      <c r="F55" s="14">
        <v>387.51277799999997</v>
      </c>
      <c r="G55" s="15">
        <v>9.7999999999999997E-3</v>
      </c>
      <c r="H55" s="16"/>
    </row>
    <row r="56" spans="1:8" ht="12.75" customHeight="1" x14ac:dyDescent="0.2">
      <c r="A56">
        <v>48</v>
      </c>
      <c r="B56" t="s">
        <v>356</v>
      </c>
      <c r="C56" t="s">
        <v>30</v>
      </c>
      <c r="D56" t="s">
        <v>10</v>
      </c>
      <c r="E56" s="29">
        <v>77159</v>
      </c>
      <c r="F56" s="14">
        <v>362.53156150000001</v>
      </c>
      <c r="G56" s="15">
        <v>9.1000000000000004E-3</v>
      </c>
      <c r="H56" s="16"/>
    </row>
    <row r="57" spans="1:8" ht="12.75" customHeight="1" x14ac:dyDescent="0.2">
      <c r="A57">
        <v>49</v>
      </c>
      <c r="B57" t="s">
        <v>343</v>
      </c>
      <c r="C57" t="s">
        <v>74</v>
      </c>
      <c r="D57" t="s">
        <v>23</v>
      </c>
      <c r="E57" s="29">
        <v>51027</v>
      </c>
      <c r="F57" s="14">
        <v>362.18964600000004</v>
      </c>
      <c r="G57" s="15">
        <v>9.1000000000000004E-3</v>
      </c>
      <c r="H57" s="16"/>
    </row>
    <row r="58" spans="1:8" ht="12.75" customHeight="1" x14ac:dyDescent="0.2">
      <c r="A58">
        <v>50</v>
      </c>
      <c r="B58" t="s">
        <v>330</v>
      </c>
      <c r="C58" t="s">
        <v>26</v>
      </c>
      <c r="D58" t="s">
        <v>15</v>
      </c>
      <c r="E58" s="29">
        <v>44486</v>
      </c>
      <c r="F58" s="14">
        <v>357.57846799999999</v>
      </c>
      <c r="G58" s="15">
        <v>8.9999999999999993E-3</v>
      </c>
      <c r="H58" s="16"/>
    </row>
    <row r="59" spans="1:8" ht="12.75" customHeight="1" x14ac:dyDescent="0.2">
      <c r="A59">
        <v>51</v>
      </c>
      <c r="B59" t="s">
        <v>355</v>
      </c>
      <c r="C59" t="s">
        <v>20</v>
      </c>
      <c r="D59" t="s">
        <v>15</v>
      </c>
      <c r="E59" s="29">
        <v>15365</v>
      </c>
      <c r="F59" s="14">
        <v>349.71508249999999</v>
      </c>
      <c r="G59" s="15">
        <v>8.8000000000000005E-3</v>
      </c>
      <c r="H59" s="16"/>
    </row>
    <row r="60" spans="1:8" ht="12.75" customHeight="1" x14ac:dyDescent="0.2">
      <c r="A60">
        <v>52</v>
      </c>
      <c r="B60" t="s">
        <v>349</v>
      </c>
      <c r="C60" t="s">
        <v>85</v>
      </c>
      <c r="D60" t="s">
        <v>335</v>
      </c>
      <c r="E60" s="29">
        <v>327423</v>
      </c>
      <c r="F60" s="14">
        <v>333.8077485</v>
      </c>
      <c r="G60" s="15">
        <v>8.3999999999999995E-3</v>
      </c>
      <c r="H60" s="16"/>
    </row>
    <row r="61" spans="1:8" ht="12.75" customHeight="1" x14ac:dyDescent="0.2">
      <c r="A61">
        <v>53</v>
      </c>
      <c r="B61" t="s">
        <v>394</v>
      </c>
      <c r="C61" t="s">
        <v>126</v>
      </c>
      <c r="D61" t="s">
        <v>21</v>
      </c>
      <c r="E61" s="29">
        <v>10489</v>
      </c>
      <c r="F61" s="14">
        <v>332.08698449999997</v>
      </c>
      <c r="G61" s="15">
        <v>8.3999999999999995E-3</v>
      </c>
      <c r="H61" s="16"/>
    </row>
    <row r="62" spans="1:8" ht="12.75" customHeight="1" x14ac:dyDescent="0.2">
      <c r="A62">
        <v>54</v>
      </c>
      <c r="B62" t="s">
        <v>351</v>
      </c>
      <c r="C62" t="s">
        <v>62</v>
      </c>
      <c r="D62" t="s">
        <v>23</v>
      </c>
      <c r="E62" s="29">
        <v>54274</v>
      </c>
      <c r="F62" s="14">
        <v>327.706412</v>
      </c>
      <c r="G62" s="15">
        <v>8.3000000000000001E-3</v>
      </c>
      <c r="H62" s="16"/>
    </row>
    <row r="63" spans="1:8" ht="12.75" customHeight="1" x14ac:dyDescent="0.2">
      <c r="A63">
        <v>55</v>
      </c>
      <c r="B63" t="s">
        <v>366</v>
      </c>
      <c r="C63" t="s">
        <v>83</v>
      </c>
      <c r="D63" t="s">
        <v>33</v>
      </c>
      <c r="E63" s="29">
        <v>282766</v>
      </c>
      <c r="F63" s="14">
        <v>325.18090000000001</v>
      </c>
      <c r="G63" s="15">
        <v>8.2000000000000007E-3</v>
      </c>
      <c r="H63" s="16"/>
    </row>
    <row r="64" spans="1:8" ht="12.75" customHeight="1" x14ac:dyDescent="0.2">
      <c r="A64">
        <v>56</v>
      </c>
      <c r="B64" t="s">
        <v>362</v>
      </c>
      <c r="C64" t="s">
        <v>363</v>
      </c>
      <c r="D64" t="s">
        <v>39</v>
      </c>
      <c r="E64" s="29">
        <v>80858</v>
      </c>
      <c r="F64" s="14">
        <v>321.12754699999999</v>
      </c>
      <c r="G64" s="15">
        <v>8.0999999999999996E-3</v>
      </c>
      <c r="H64" s="16"/>
    </row>
    <row r="65" spans="1:8" ht="12.75" customHeight="1" x14ac:dyDescent="0.2">
      <c r="A65">
        <v>57</v>
      </c>
      <c r="B65" t="s">
        <v>352</v>
      </c>
      <c r="C65" t="s">
        <v>72</v>
      </c>
      <c r="D65" t="s">
        <v>29</v>
      </c>
      <c r="E65" s="29">
        <v>217918</v>
      </c>
      <c r="F65" s="14">
        <v>319.24986999999999</v>
      </c>
      <c r="G65" s="15">
        <v>8.0000000000000002E-3</v>
      </c>
      <c r="H65" s="16"/>
    </row>
    <row r="66" spans="1:8" ht="12.75" customHeight="1" x14ac:dyDescent="0.2">
      <c r="A66">
        <v>58</v>
      </c>
      <c r="B66" t="s">
        <v>358</v>
      </c>
      <c r="C66" t="s">
        <v>80</v>
      </c>
      <c r="D66" t="s">
        <v>39</v>
      </c>
      <c r="E66" s="29">
        <v>174229</v>
      </c>
      <c r="F66" s="14">
        <v>304.90075000000002</v>
      </c>
      <c r="G66" s="15">
        <v>7.7000000000000002E-3</v>
      </c>
      <c r="H66" s="16"/>
    </row>
    <row r="67" spans="1:8" ht="12.75" customHeight="1" x14ac:dyDescent="0.2">
      <c r="A67">
        <v>59</v>
      </c>
      <c r="B67" t="s">
        <v>360</v>
      </c>
      <c r="C67" t="s">
        <v>86</v>
      </c>
      <c r="D67" t="s">
        <v>37</v>
      </c>
      <c r="E67" s="29">
        <v>3622594</v>
      </c>
      <c r="F67" s="14">
        <v>280.751035</v>
      </c>
      <c r="G67" s="15">
        <v>7.1000000000000004E-3</v>
      </c>
      <c r="H67" s="16"/>
    </row>
    <row r="68" spans="1:8" ht="12.75" customHeight="1" x14ac:dyDescent="0.2">
      <c r="A68">
        <v>60</v>
      </c>
      <c r="B68" t="s">
        <v>357</v>
      </c>
      <c r="C68" t="s">
        <v>84</v>
      </c>
      <c r="D68" t="s">
        <v>33</v>
      </c>
      <c r="E68" s="29">
        <v>144000</v>
      </c>
      <c r="F68" s="14">
        <v>268.56</v>
      </c>
      <c r="G68" s="15">
        <v>6.7999999999999996E-3</v>
      </c>
      <c r="H68" s="16"/>
    </row>
    <row r="69" spans="1:8" ht="12.75" customHeight="1" x14ac:dyDescent="0.2">
      <c r="A69">
        <v>61</v>
      </c>
      <c r="B69" t="s">
        <v>545</v>
      </c>
      <c r="C69" s="1" t="s">
        <v>89</v>
      </c>
      <c r="D69" t="s">
        <v>33</v>
      </c>
      <c r="E69" s="29">
        <v>158188</v>
      </c>
      <c r="F69" s="14">
        <v>241.63217</v>
      </c>
      <c r="G69" s="15">
        <v>6.1000000000000004E-3</v>
      </c>
      <c r="H69" s="16"/>
    </row>
    <row r="70" spans="1:8" ht="12.75" customHeight="1" x14ac:dyDescent="0.2">
      <c r="A70">
        <v>62</v>
      </c>
      <c r="B70" t="s">
        <v>827</v>
      </c>
      <c r="C70" s="1" t="s">
        <v>97</v>
      </c>
      <c r="D70" t="s">
        <v>33</v>
      </c>
      <c r="E70" s="29">
        <v>100000</v>
      </c>
      <c r="F70" s="14">
        <v>5.26</v>
      </c>
      <c r="G70" s="15">
        <v>1E-4</v>
      </c>
      <c r="H70" s="16"/>
    </row>
    <row r="71" spans="1:8" ht="12.75" customHeight="1" x14ac:dyDescent="0.2">
      <c r="A71">
        <v>63</v>
      </c>
      <c r="B71" t="s">
        <v>546</v>
      </c>
      <c r="C71" s="1" t="s">
        <v>98</v>
      </c>
      <c r="D71" t="s">
        <v>116</v>
      </c>
      <c r="E71" s="29">
        <v>511578</v>
      </c>
      <c r="F71" s="14">
        <v>0</v>
      </c>
      <c r="G71" s="94" t="s">
        <v>316</v>
      </c>
      <c r="H71" s="16"/>
    </row>
    <row r="72" spans="1:8" ht="12.75" customHeight="1" x14ac:dyDescent="0.2">
      <c r="B72" s="19" t="s">
        <v>99</v>
      </c>
      <c r="C72" s="19"/>
      <c r="D72" s="19"/>
      <c r="E72" s="30"/>
      <c r="F72" s="20">
        <v>38178.69028749998</v>
      </c>
      <c r="G72" s="21">
        <v>0.96240000000000003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538</v>
      </c>
      <c r="C74" s="17"/>
      <c r="F74" s="14"/>
      <c r="G74" s="15"/>
      <c r="H74" s="16"/>
    </row>
    <row r="75" spans="1:8" ht="12.75" customHeight="1" x14ac:dyDescent="0.2">
      <c r="A75">
        <v>64</v>
      </c>
      <c r="B75" t="s">
        <v>379</v>
      </c>
      <c r="C75" s="61" t="s">
        <v>317</v>
      </c>
      <c r="D75" t="s">
        <v>59</v>
      </c>
      <c r="E75" s="29">
        <v>93200</v>
      </c>
      <c r="F75" s="14">
        <v>9.3200000000000002E-3</v>
      </c>
      <c r="G75" s="94" t="s">
        <v>316</v>
      </c>
      <c r="H75" s="16"/>
    </row>
    <row r="76" spans="1:8" ht="12.75" customHeight="1" x14ac:dyDescent="0.2">
      <c r="A76">
        <v>65</v>
      </c>
      <c r="B76" t="s">
        <v>380</v>
      </c>
      <c r="C76" s="61" t="s">
        <v>317</v>
      </c>
      <c r="D76" t="s">
        <v>61</v>
      </c>
      <c r="E76" s="29">
        <v>54000</v>
      </c>
      <c r="F76" s="14">
        <v>5.4000000000000003E-3</v>
      </c>
      <c r="G76" s="94" t="s">
        <v>316</v>
      </c>
      <c r="H76" s="16"/>
    </row>
    <row r="77" spans="1:8" ht="12.75" customHeight="1" x14ac:dyDescent="0.2">
      <c r="A77">
        <v>66</v>
      </c>
      <c r="B77" t="s">
        <v>381</v>
      </c>
      <c r="C77" s="61" t="s">
        <v>101</v>
      </c>
      <c r="D77" t="s">
        <v>63</v>
      </c>
      <c r="E77" s="29">
        <v>50800</v>
      </c>
      <c r="F77" s="14">
        <v>5.0800000000000003E-3</v>
      </c>
      <c r="G77" s="94" t="s">
        <v>316</v>
      </c>
      <c r="H77" s="16"/>
    </row>
    <row r="78" spans="1:8" ht="12.75" customHeight="1" x14ac:dyDescent="0.2">
      <c r="A78">
        <v>67</v>
      </c>
      <c r="B78" t="s">
        <v>382</v>
      </c>
      <c r="C78" t="s">
        <v>102</v>
      </c>
      <c r="D78" t="s">
        <v>65</v>
      </c>
      <c r="E78" s="29">
        <v>39500</v>
      </c>
      <c r="F78" s="14">
        <v>3.9500000000000005E-5</v>
      </c>
      <c r="G78" s="94" t="s">
        <v>316</v>
      </c>
      <c r="H78" s="16"/>
    </row>
    <row r="79" spans="1:8" ht="12.75" customHeight="1" x14ac:dyDescent="0.2">
      <c r="A79">
        <v>68</v>
      </c>
      <c r="B79" t="s">
        <v>383</v>
      </c>
      <c r="C79" t="s">
        <v>103</v>
      </c>
      <c r="D79" s="1" t="s">
        <v>40</v>
      </c>
      <c r="E79" s="29">
        <v>200</v>
      </c>
      <c r="F79" s="14">
        <v>2.0000000000000002E-5</v>
      </c>
      <c r="G79" s="94" t="s">
        <v>316</v>
      </c>
      <c r="H79" s="16"/>
    </row>
    <row r="80" spans="1:8" ht="12.75" customHeight="1" x14ac:dyDescent="0.2">
      <c r="A80">
        <v>69</v>
      </c>
      <c r="B80" t="s">
        <v>378</v>
      </c>
      <c r="C80" t="s">
        <v>100</v>
      </c>
      <c r="D80" s="1" t="s">
        <v>57</v>
      </c>
      <c r="E80" s="29">
        <v>200000</v>
      </c>
      <c r="F80" s="14">
        <v>0</v>
      </c>
      <c r="G80" s="94" t="s">
        <v>316</v>
      </c>
      <c r="H80" s="16"/>
    </row>
    <row r="81" spans="1:8" ht="12.75" customHeight="1" x14ac:dyDescent="0.2">
      <c r="A81">
        <v>70</v>
      </c>
      <c r="B81" t="s">
        <v>384</v>
      </c>
      <c r="C81" t="s">
        <v>104</v>
      </c>
      <c r="D81" s="1" t="s">
        <v>820</v>
      </c>
      <c r="E81" s="29">
        <v>176305</v>
      </c>
      <c r="F81" s="14">
        <v>0</v>
      </c>
      <c r="G81" s="94" t="s">
        <v>316</v>
      </c>
      <c r="H81" s="16"/>
    </row>
    <row r="82" spans="1:8" ht="12.75" customHeight="1" x14ac:dyDescent="0.2">
      <c r="B82" s="19" t="s">
        <v>99</v>
      </c>
      <c r="C82" s="19"/>
      <c r="D82" s="19"/>
      <c r="E82" s="30"/>
      <c r="F82" s="20">
        <v>1.9859500000000002E-2</v>
      </c>
      <c r="G82" s="50">
        <v>0</v>
      </c>
      <c r="H82" s="22"/>
    </row>
    <row r="83" spans="1:8" ht="12.75" customHeight="1" x14ac:dyDescent="0.2">
      <c r="F83" s="14"/>
      <c r="G83" s="15"/>
      <c r="H83" s="16"/>
    </row>
    <row r="84" spans="1:8" ht="12.75" customHeight="1" x14ac:dyDescent="0.2">
      <c r="B84" s="17" t="s">
        <v>106</v>
      </c>
      <c r="C84" s="17"/>
      <c r="F84" s="14"/>
      <c r="G84" s="15"/>
      <c r="H84" s="16"/>
    </row>
    <row r="85" spans="1:8" ht="12.75" customHeight="1" x14ac:dyDescent="0.2">
      <c r="A85">
        <v>71</v>
      </c>
      <c r="B85" t="s">
        <v>819</v>
      </c>
      <c r="C85" s="61" t="s">
        <v>818</v>
      </c>
      <c r="D85" t="s">
        <v>580</v>
      </c>
      <c r="E85" s="29">
        <v>103297.70170000001</v>
      </c>
      <c r="F85" s="14">
        <v>1600.3715625999998</v>
      </c>
      <c r="G85" s="15">
        <v>4.0300000000000002E-2</v>
      </c>
      <c r="H85" s="16"/>
    </row>
    <row r="86" spans="1:8" ht="12.75" customHeight="1" x14ac:dyDescent="0.2">
      <c r="B86" s="19" t="s">
        <v>99</v>
      </c>
      <c r="C86" s="19"/>
      <c r="D86" s="19"/>
      <c r="E86" s="30"/>
      <c r="F86" s="20">
        <v>1600.3715625999998</v>
      </c>
      <c r="G86" s="50">
        <v>4.0300000000000002E-2</v>
      </c>
      <c r="H86" s="22"/>
    </row>
    <row r="87" spans="1:8" ht="12.75" customHeight="1" x14ac:dyDescent="0.2">
      <c r="F87" s="14"/>
      <c r="G87" s="15"/>
      <c r="H87" s="16"/>
    </row>
    <row r="88" spans="1:8" ht="12.75" customHeight="1" x14ac:dyDescent="0.2">
      <c r="A88" s="88" t="s">
        <v>765</v>
      </c>
      <c r="B88" s="17" t="s">
        <v>107</v>
      </c>
      <c r="C88" s="17"/>
      <c r="F88" s="14">
        <v>86.260710000000003</v>
      </c>
      <c r="G88" s="15">
        <v>2.2000000000000001E-3</v>
      </c>
      <c r="H88" s="16">
        <v>42705</v>
      </c>
    </row>
    <row r="89" spans="1:8" ht="12.75" customHeight="1" x14ac:dyDescent="0.2">
      <c r="B89" s="19" t="s">
        <v>99</v>
      </c>
      <c r="C89" s="19"/>
      <c r="D89" s="19"/>
      <c r="E89" s="30"/>
      <c r="F89" s="20">
        <v>86.260710000000003</v>
      </c>
      <c r="G89" s="21">
        <v>2.2000000000000001E-3</v>
      </c>
      <c r="H89" s="22"/>
    </row>
    <row r="90" spans="1:8" ht="12.75" customHeight="1" x14ac:dyDescent="0.2">
      <c r="F90" s="14"/>
      <c r="G90" s="15"/>
      <c r="H90" s="16"/>
    </row>
    <row r="91" spans="1:8" ht="12.75" customHeight="1" x14ac:dyDescent="0.2">
      <c r="B91" s="17" t="s">
        <v>108</v>
      </c>
      <c r="C91" s="17"/>
      <c r="F91" s="14"/>
      <c r="G91" s="15"/>
      <c r="H91" s="16"/>
    </row>
    <row r="92" spans="1:8" ht="12.75" customHeight="1" x14ac:dyDescent="0.2">
      <c r="B92" s="17" t="s">
        <v>109</v>
      </c>
      <c r="C92" s="17"/>
      <c r="F92" s="14">
        <v>-190.83370039999136</v>
      </c>
      <c r="G92" s="15">
        <v>-4.8999999999999998E-3</v>
      </c>
      <c r="H92" s="16"/>
    </row>
    <row r="93" spans="1:8" ht="12.75" customHeight="1" x14ac:dyDescent="0.2">
      <c r="B93" s="19" t="s">
        <v>99</v>
      </c>
      <c r="C93" s="19"/>
      <c r="D93" s="19"/>
      <c r="E93" s="30"/>
      <c r="F93" s="20">
        <v>-190.83370039999136</v>
      </c>
      <c r="G93" s="21">
        <v>-4.8999999999999998E-3</v>
      </c>
      <c r="H93" s="22"/>
    </row>
    <row r="94" spans="1:8" ht="12.75" customHeight="1" x14ac:dyDescent="0.2">
      <c r="B94" s="23" t="s">
        <v>110</v>
      </c>
      <c r="C94" s="23"/>
      <c r="D94" s="23"/>
      <c r="E94" s="31"/>
      <c r="F94" s="24">
        <v>39674.508719199985</v>
      </c>
      <c r="G94" s="25">
        <v>0.99999999999999989</v>
      </c>
      <c r="H94" s="26"/>
    </row>
    <row r="95" spans="1:8" ht="12.75" customHeight="1" x14ac:dyDescent="0.2"/>
    <row r="96" spans="1:8" ht="12.75" customHeight="1" x14ac:dyDescent="0.2">
      <c r="B96" s="17" t="s">
        <v>318</v>
      </c>
      <c r="C96" s="17"/>
    </row>
    <row r="97" spans="2:3" ht="12.75" customHeight="1" x14ac:dyDescent="0.2">
      <c r="B97" s="17" t="s">
        <v>319</v>
      </c>
      <c r="C97" s="17"/>
    </row>
    <row r="98" spans="2:3" ht="12.75" customHeight="1" x14ac:dyDescent="0.2">
      <c r="B98" s="17" t="s">
        <v>320</v>
      </c>
      <c r="C98" s="17"/>
    </row>
    <row r="99" spans="2:3" ht="12.75" customHeight="1" x14ac:dyDescent="0.2">
      <c r="B99" s="51" t="s">
        <v>541</v>
      </c>
      <c r="C99" s="17"/>
    </row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1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775</v>
      </c>
      <c r="B1" s="101" t="s">
        <v>623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325</v>
      </c>
      <c r="C9" s="61" t="s">
        <v>694</v>
      </c>
      <c r="D9" t="s">
        <v>596</v>
      </c>
      <c r="E9" s="29">
        <v>5000</v>
      </c>
      <c r="F9" s="14">
        <v>4848.4350000000004</v>
      </c>
      <c r="G9" s="15">
        <v>6.9500000000000006E-2</v>
      </c>
      <c r="H9" s="16">
        <v>42888</v>
      </c>
    </row>
    <row r="10" spans="1:8" ht="12.75" customHeight="1" x14ac:dyDescent="0.2">
      <c r="A10">
        <v>2</v>
      </c>
      <c r="B10" s="61" t="s">
        <v>328</v>
      </c>
      <c r="C10" s="61" t="s">
        <v>646</v>
      </c>
      <c r="D10" t="s">
        <v>458</v>
      </c>
      <c r="E10" s="29">
        <v>5000</v>
      </c>
      <c r="F10" s="14">
        <v>4839.5550000000003</v>
      </c>
      <c r="G10" s="15">
        <v>6.9400000000000003E-2</v>
      </c>
      <c r="H10" s="16">
        <v>42898</v>
      </c>
    </row>
    <row r="11" spans="1:8" ht="12.75" customHeight="1" x14ac:dyDescent="0.2">
      <c r="A11">
        <v>3</v>
      </c>
      <c r="B11" s="61" t="s">
        <v>468</v>
      </c>
      <c r="C11" s="61" t="s">
        <v>801</v>
      </c>
      <c r="D11" t="s">
        <v>195</v>
      </c>
      <c r="E11" s="29">
        <v>4700</v>
      </c>
      <c r="F11" s="14">
        <v>4553.1108999999997</v>
      </c>
      <c r="G11" s="15">
        <v>6.5299999999999997E-2</v>
      </c>
      <c r="H11" s="16">
        <v>42887</v>
      </c>
    </row>
    <row r="12" spans="1:8" ht="12.75" customHeight="1" x14ac:dyDescent="0.2">
      <c r="A12">
        <v>4</v>
      </c>
      <c r="B12" s="61" t="s">
        <v>356</v>
      </c>
      <c r="C12" s="61" t="s">
        <v>695</v>
      </c>
      <c r="D12" t="s">
        <v>458</v>
      </c>
      <c r="E12" s="29">
        <v>1500</v>
      </c>
      <c r="F12" s="14">
        <v>1495.1790000000001</v>
      </c>
      <c r="G12" s="15">
        <v>2.1399999999999999E-2</v>
      </c>
      <c r="H12" s="16">
        <v>42724</v>
      </c>
    </row>
    <row r="13" spans="1:8" ht="12.75" customHeight="1" x14ac:dyDescent="0.2">
      <c r="A13">
        <v>5</v>
      </c>
      <c r="B13" s="61" t="s">
        <v>700</v>
      </c>
      <c r="C13" s="61" t="s">
        <v>710</v>
      </c>
      <c r="D13" t="s">
        <v>195</v>
      </c>
      <c r="E13" s="29">
        <v>1450</v>
      </c>
      <c r="F13" s="14">
        <v>1423.87825</v>
      </c>
      <c r="G13" s="15">
        <v>2.0400000000000001E-2</v>
      </c>
      <c r="H13" s="16">
        <v>42815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17160.158150000003</v>
      </c>
      <c r="G14" s="21">
        <v>0.24600000000000002</v>
      </c>
      <c r="H14" s="22"/>
    </row>
    <row r="15" spans="1:8" ht="12.75" customHeight="1" x14ac:dyDescent="0.2">
      <c r="B15" s="17"/>
      <c r="C15" s="17"/>
      <c r="F15" s="14"/>
      <c r="G15" s="15"/>
      <c r="H15" s="16"/>
    </row>
    <row r="16" spans="1:8" ht="12.75" customHeight="1" x14ac:dyDescent="0.2">
      <c r="B16" s="17" t="s">
        <v>540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459</v>
      </c>
      <c r="C17" t="s">
        <v>803</v>
      </c>
      <c r="D17" t="s">
        <v>195</v>
      </c>
      <c r="E17" s="29">
        <v>1000</v>
      </c>
      <c r="F17" s="14">
        <v>4696.1499999999996</v>
      </c>
      <c r="G17" s="15">
        <v>6.7299999999999999E-2</v>
      </c>
      <c r="H17" s="16">
        <v>43003</v>
      </c>
    </row>
    <row r="18" spans="1:8" ht="12.75" customHeight="1" x14ac:dyDescent="0.2">
      <c r="A18">
        <v>7</v>
      </c>
      <c r="B18" t="s">
        <v>626</v>
      </c>
      <c r="C18" t="s">
        <v>712</v>
      </c>
      <c r="D18" t="s">
        <v>458</v>
      </c>
      <c r="E18" s="29">
        <v>500</v>
      </c>
      <c r="F18" s="14">
        <v>2497.6424999999999</v>
      </c>
      <c r="G18" s="15">
        <v>3.5799999999999998E-2</v>
      </c>
      <c r="H18" s="16">
        <v>42710</v>
      </c>
    </row>
    <row r="19" spans="1:8" ht="12.75" customHeight="1" x14ac:dyDescent="0.2">
      <c r="A19">
        <v>8</v>
      </c>
      <c r="B19" t="s">
        <v>462</v>
      </c>
      <c r="C19" t="s">
        <v>672</v>
      </c>
      <c r="D19" t="s">
        <v>458</v>
      </c>
      <c r="E19" s="29">
        <v>500</v>
      </c>
      <c r="F19" s="14">
        <v>2486.5700000000002</v>
      </c>
      <c r="G19" s="15">
        <v>3.5700000000000003E-2</v>
      </c>
      <c r="H19" s="16">
        <v>42732</v>
      </c>
    </row>
    <row r="20" spans="1:8" ht="12.75" customHeight="1" x14ac:dyDescent="0.2">
      <c r="A20">
        <v>9</v>
      </c>
      <c r="B20" t="s">
        <v>457</v>
      </c>
      <c r="C20" t="s">
        <v>552</v>
      </c>
      <c r="D20" t="s">
        <v>458</v>
      </c>
      <c r="E20" s="29">
        <v>500</v>
      </c>
      <c r="F20" s="14">
        <v>2464.165</v>
      </c>
      <c r="G20" s="15">
        <v>3.5299999999999998E-2</v>
      </c>
      <c r="H20" s="16">
        <v>42783</v>
      </c>
    </row>
    <row r="21" spans="1:8" ht="12.75" customHeight="1" x14ac:dyDescent="0.2">
      <c r="A21">
        <v>10</v>
      </c>
      <c r="B21" t="s">
        <v>457</v>
      </c>
      <c r="C21" t="s">
        <v>641</v>
      </c>
      <c r="D21" t="s">
        <v>458</v>
      </c>
      <c r="E21" s="29">
        <v>424</v>
      </c>
      <c r="F21" s="14">
        <v>2118.03476</v>
      </c>
      <c r="G21" s="15">
        <v>3.04E-2</v>
      </c>
      <c r="H21" s="16">
        <v>42710</v>
      </c>
    </row>
    <row r="22" spans="1:8" ht="12.75" customHeight="1" x14ac:dyDescent="0.2">
      <c r="A22">
        <v>11</v>
      </c>
      <c r="B22" t="s">
        <v>657</v>
      </c>
      <c r="C22" t="s">
        <v>802</v>
      </c>
      <c r="D22" t="s">
        <v>196</v>
      </c>
      <c r="E22" s="29">
        <v>420</v>
      </c>
      <c r="F22" s="14">
        <v>2098.0092</v>
      </c>
      <c r="G22" s="15">
        <v>3.0099999999999998E-2</v>
      </c>
      <c r="H22" s="16">
        <v>42710</v>
      </c>
    </row>
    <row r="23" spans="1:8" ht="12.75" customHeight="1" x14ac:dyDescent="0.2">
      <c r="A23">
        <v>12</v>
      </c>
      <c r="B23" t="s">
        <v>462</v>
      </c>
      <c r="C23" t="s">
        <v>711</v>
      </c>
      <c r="D23" t="s">
        <v>458</v>
      </c>
      <c r="E23" s="29">
        <v>400</v>
      </c>
      <c r="F23" s="14">
        <v>1988.8579999999999</v>
      </c>
      <c r="G23" s="15">
        <v>2.8500000000000001E-2</v>
      </c>
      <c r="H23" s="16">
        <v>42733</v>
      </c>
    </row>
    <row r="24" spans="1:8" ht="12.75" customHeight="1" x14ac:dyDescent="0.2">
      <c r="A24">
        <v>13</v>
      </c>
      <c r="B24" t="s">
        <v>696</v>
      </c>
      <c r="C24" t="s">
        <v>800</v>
      </c>
      <c r="D24" t="s">
        <v>697</v>
      </c>
      <c r="E24" s="29">
        <v>292</v>
      </c>
      <c r="F24" s="14">
        <v>1452.7073</v>
      </c>
      <c r="G24" s="15">
        <v>2.0799999999999999E-2</v>
      </c>
      <c r="H24" s="16">
        <v>42723</v>
      </c>
    </row>
    <row r="25" spans="1:8" ht="12.75" customHeight="1" x14ac:dyDescent="0.2">
      <c r="A25">
        <v>14</v>
      </c>
      <c r="B25" t="s">
        <v>650</v>
      </c>
      <c r="C25" t="s">
        <v>841</v>
      </c>
      <c r="D25" t="s">
        <v>458</v>
      </c>
      <c r="E25" s="29">
        <v>240</v>
      </c>
      <c r="F25" s="14">
        <v>1183.1196</v>
      </c>
      <c r="G25" s="15">
        <v>1.7000000000000001E-2</v>
      </c>
      <c r="H25" s="16">
        <v>42789</v>
      </c>
    </row>
    <row r="26" spans="1:8" ht="12.75" customHeight="1" x14ac:dyDescent="0.2">
      <c r="A26">
        <v>15</v>
      </c>
      <c r="B26" t="s">
        <v>365</v>
      </c>
      <c r="C26" t="s">
        <v>838</v>
      </c>
      <c r="D26" t="s">
        <v>596</v>
      </c>
      <c r="E26" s="29">
        <v>150</v>
      </c>
      <c r="F26" s="14">
        <v>745.78499999999997</v>
      </c>
      <c r="G26" s="15">
        <v>1.0699999999999999E-2</v>
      </c>
      <c r="H26" s="16">
        <v>42734</v>
      </c>
    </row>
    <row r="27" spans="1:8" ht="12.75" customHeight="1" x14ac:dyDescent="0.2">
      <c r="A27">
        <v>16</v>
      </c>
      <c r="B27" t="s">
        <v>842</v>
      </c>
      <c r="C27" t="s">
        <v>843</v>
      </c>
      <c r="D27" s="61" t="s">
        <v>458</v>
      </c>
      <c r="E27" s="29">
        <v>100</v>
      </c>
      <c r="F27" s="14">
        <v>497.88549999999998</v>
      </c>
      <c r="G27" s="15">
        <v>7.1000000000000004E-3</v>
      </c>
      <c r="H27" s="16">
        <v>42730</v>
      </c>
    </row>
    <row r="28" spans="1:8" ht="12.75" customHeight="1" x14ac:dyDescent="0.2">
      <c r="B28" s="19" t="s">
        <v>99</v>
      </c>
      <c r="C28" s="19"/>
      <c r="D28" s="19"/>
      <c r="E28" s="30"/>
      <c r="F28" s="20">
        <v>22228.92686</v>
      </c>
      <c r="G28" s="21">
        <v>0.31869999999999998</v>
      </c>
      <c r="H28" s="22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204</v>
      </c>
      <c r="C30" s="17"/>
      <c r="F30" s="14"/>
      <c r="G30" s="15"/>
      <c r="H30" s="16"/>
    </row>
    <row r="31" spans="1:8" ht="12.75" customHeight="1" x14ac:dyDescent="0.2">
      <c r="A31">
        <v>17</v>
      </c>
      <c r="B31" s="61" t="s">
        <v>595</v>
      </c>
      <c r="C31" t="s">
        <v>693</v>
      </c>
      <c r="D31" t="s">
        <v>839</v>
      </c>
      <c r="E31" s="29">
        <v>500000</v>
      </c>
      <c r="F31" s="14">
        <v>500</v>
      </c>
      <c r="G31" s="15">
        <v>7.1999999999999998E-3</v>
      </c>
      <c r="H31" s="16">
        <v>42705</v>
      </c>
    </row>
    <row r="32" spans="1:8" ht="12.75" customHeight="1" x14ac:dyDescent="0.2">
      <c r="B32" s="19" t="s">
        <v>99</v>
      </c>
      <c r="C32" s="19"/>
      <c r="D32" s="19"/>
      <c r="E32" s="30"/>
      <c r="F32" s="20">
        <v>500</v>
      </c>
      <c r="G32" s="21">
        <v>7.1999999999999998E-3</v>
      </c>
      <c r="H32" s="22"/>
    </row>
    <row r="33" spans="1:8" ht="12.75" customHeight="1" x14ac:dyDescent="0.2">
      <c r="F33" s="14"/>
      <c r="G33" s="15"/>
      <c r="H33" s="16"/>
    </row>
    <row r="34" spans="1:8" ht="12.75" customHeight="1" x14ac:dyDescent="0.2">
      <c r="B34" s="17" t="s">
        <v>143</v>
      </c>
      <c r="C34" s="17"/>
      <c r="F34" s="14"/>
      <c r="G34" s="15"/>
      <c r="H34" s="16"/>
    </row>
    <row r="35" spans="1:8" ht="12.75" customHeight="1" x14ac:dyDescent="0.2">
      <c r="B35" s="32" t="s">
        <v>539</v>
      </c>
      <c r="C35" s="17"/>
      <c r="F35" s="14"/>
      <c r="G35" s="15"/>
      <c r="H35" s="16"/>
    </row>
    <row r="36" spans="1:8" ht="12.75" customHeight="1" x14ac:dyDescent="0.2">
      <c r="A36">
        <v>18</v>
      </c>
      <c r="B36" t="s">
        <v>821</v>
      </c>
      <c r="C36" t="s">
        <v>806</v>
      </c>
      <c r="D36" t="s">
        <v>690</v>
      </c>
      <c r="E36" s="29">
        <v>500</v>
      </c>
      <c r="F36" s="14">
        <v>4945.5249999999996</v>
      </c>
      <c r="G36" s="15">
        <v>7.0900000000000005E-2</v>
      </c>
      <c r="H36" s="16">
        <v>43892</v>
      </c>
    </row>
    <row r="37" spans="1:8" s="61" customFormat="1" ht="12.75" customHeight="1" x14ac:dyDescent="0.2">
      <c r="A37">
        <v>19</v>
      </c>
      <c r="B37" t="s">
        <v>629</v>
      </c>
      <c r="C37" t="s">
        <v>630</v>
      </c>
      <c r="D37" t="s">
        <v>122</v>
      </c>
      <c r="E37" s="29">
        <v>260</v>
      </c>
      <c r="F37" s="14">
        <v>2624.4971999999998</v>
      </c>
      <c r="G37" s="15">
        <v>3.7600000000000001E-2</v>
      </c>
      <c r="H37" s="16">
        <v>43004</v>
      </c>
    </row>
    <row r="38" spans="1:8" ht="12.75" customHeight="1" x14ac:dyDescent="0.2">
      <c r="A38">
        <v>20</v>
      </c>
      <c r="B38" t="s">
        <v>663</v>
      </c>
      <c r="C38" t="s">
        <v>664</v>
      </c>
      <c r="D38" t="s">
        <v>665</v>
      </c>
      <c r="E38" s="29">
        <v>250</v>
      </c>
      <c r="F38" s="14">
        <v>2518.3575000000001</v>
      </c>
      <c r="G38" s="15">
        <v>3.61E-2</v>
      </c>
      <c r="H38" s="16">
        <v>43309</v>
      </c>
    </row>
    <row r="39" spans="1:8" ht="12.75" customHeight="1" x14ac:dyDescent="0.2">
      <c r="A39">
        <v>21</v>
      </c>
      <c r="B39" t="s">
        <v>688</v>
      </c>
      <c r="C39" s="61" t="s">
        <v>689</v>
      </c>
      <c r="D39" s="61" t="s">
        <v>690</v>
      </c>
      <c r="E39" s="77">
        <v>250</v>
      </c>
      <c r="F39" s="78">
        <v>2500.8125</v>
      </c>
      <c r="G39" s="81">
        <v>3.5900000000000001E-2</v>
      </c>
      <c r="H39" s="16">
        <v>43542</v>
      </c>
    </row>
    <row r="40" spans="1:8" ht="12.75" customHeight="1" x14ac:dyDescent="0.2">
      <c r="A40">
        <v>22</v>
      </c>
      <c r="B40" s="61" t="s">
        <v>688</v>
      </c>
      <c r="C40" t="s">
        <v>691</v>
      </c>
      <c r="D40" t="s">
        <v>690</v>
      </c>
      <c r="E40" s="29">
        <v>250000</v>
      </c>
      <c r="F40" s="14">
        <v>2500.8049999999998</v>
      </c>
      <c r="G40" s="15">
        <v>3.5900000000000001E-2</v>
      </c>
      <c r="H40" s="16">
        <v>43693</v>
      </c>
    </row>
    <row r="41" spans="1:8" ht="12.75" customHeight="1" x14ac:dyDescent="0.2">
      <c r="A41">
        <v>23</v>
      </c>
      <c r="B41" s="61" t="s">
        <v>688</v>
      </c>
      <c r="C41" t="s">
        <v>713</v>
      </c>
      <c r="D41" t="s">
        <v>690</v>
      </c>
      <c r="E41" s="29">
        <v>250000</v>
      </c>
      <c r="F41" s="14">
        <v>2499.7624999999998</v>
      </c>
      <c r="G41" s="15">
        <v>3.5799999999999998E-2</v>
      </c>
      <c r="H41" s="16">
        <v>43717</v>
      </c>
    </row>
    <row r="42" spans="1:8" ht="12.75" customHeight="1" x14ac:dyDescent="0.2">
      <c r="A42">
        <v>24</v>
      </c>
      <c r="B42" t="s">
        <v>666</v>
      </c>
      <c r="C42" t="s">
        <v>667</v>
      </c>
      <c r="D42" t="s">
        <v>228</v>
      </c>
      <c r="E42" s="29">
        <v>235</v>
      </c>
      <c r="F42" s="14">
        <v>2377.3775000000001</v>
      </c>
      <c r="G42" s="15">
        <v>3.4099999999999998E-2</v>
      </c>
      <c r="H42" s="16">
        <v>43299</v>
      </c>
    </row>
    <row r="43" spans="1:8" ht="12.75" customHeight="1" x14ac:dyDescent="0.2">
      <c r="A43">
        <v>25</v>
      </c>
      <c r="B43" t="s">
        <v>668</v>
      </c>
      <c r="C43" t="s">
        <v>206</v>
      </c>
      <c r="D43" t="s">
        <v>202</v>
      </c>
      <c r="E43" s="29">
        <v>200</v>
      </c>
      <c r="F43" s="14">
        <v>2007.9</v>
      </c>
      <c r="G43" s="15">
        <v>2.8799999999999999E-2</v>
      </c>
      <c r="H43" s="16">
        <v>42798</v>
      </c>
    </row>
    <row r="44" spans="1:8" ht="12.75" customHeight="1" x14ac:dyDescent="0.2">
      <c r="A44">
        <v>26</v>
      </c>
      <c r="B44" t="s">
        <v>714</v>
      </c>
      <c r="C44" t="s">
        <v>715</v>
      </c>
      <c r="D44" t="s">
        <v>598</v>
      </c>
      <c r="E44" s="29">
        <v>19</v>
      </c>
      <c r="F44" s="14">
        <v>1906.5454999999999</v>
      </c>
      <c r="G44" s="15">
        <v>2.7300000000000001E-2</v>
      </c>
      <c r="H44" s="16">
        <v>42983</v>
      </c>
    </row>
    <row r="45" spans="1:8" ht="12.75" customHeight="1" x14ac:dyDescent="0.2">
      <c r="A45">
        <v>27</v>
      </c>
      <c r="B45" t="s">
        <v>627</v>
      </c>
      <c r="C45" t="s">
        <v>628</v>
      </c>
      <c r="D45" t="s">
        <v>465</v>
      </c>
      <c r="E45" s="29">
        <v>140</v>
      </c>
      <c r="F45" s="14">
        <v>1426.6615999999999</v>
      </c>
      <c r="G45" s="15">
        <v>2.0500000000000001E-2</v>
      </c>
      <c r="H45" s="16">
        <v>43621</v>
      </c>
    </row>
    <row r="46" spans="1:8" ht="12.75" customHeight="1" x14ac:dyDescent="0.2">
      <c r="A46">
        <v>28</v>
      </c>
      <c r="B46" s="61" t="s">
        <v>716</v>
      </c>
      <c r="C46" t="s">
        <v>717</v>
      </c>
      <c r="D46" t="s">
        <v>718</v>
      </c>
      <c r="E46" s="29">
        <v>100</v>
      </c>
      <c r="F46" s="14">
        <v>1029.1579999999999</v>
      </c>
      <c r="G46" s="15">
        <v>1.4800000000000001E-2</v>
      </c>
      <c r="H46" s="16">
        <v>43132</v>
      </c>
    </row>
    <row r="47" spans="1:8" ht="12.75" customHeight="1" x14ac:dyDescent="0.2">
      <c r="A47">
        <v>29</v>
      </c>
      <c r="B47" s="61" t="s">
        <v>688</v>
      </c>
      <c r="C47" t="s">
        <v>692</v>
      </c>
      <c r="D47" t="s">
        <v>690</v>
      </c>
      <c r="E47" s="29">
        <v>44</v>
      </c>
      <c r="F47" s="14">
        <v>440.29876000000002</v>
      </c>
      <c r="G47" s="15">
        <v>6.3E-3</v>
      </c>
      <c r="H47" s="16">
        <v>43175</v>
      </c>
    </row>
    <row r="48" spans="1:8" ht="12.75" customHeight="1" x14ac:dyDescent="0.2">
      <c r="A48">
        <v>30</v>
      </c>
      <c r="B48" t="s">
        <v>554</v>
      </c>
      <c r="C48" t="s">
        <v>210</v>
      </c>
      <c r="D48" t="s">
        <v>463</v>
      </c>
      <c r="E48" s="29">
        <v>10</v>
      </c>
      <c r="F48" s="14">
        <v>115.892</v>
      </c>
      <c r="G48" s="15">
        <v>1.6999999999999999E-3</v>
      </c>
      <c r="H48" s="16">
        <v>42831</v>
      </c>
    </row>
    <row r="49" spans="1:8" ht="12.75" customHeight="1" x14ac:dyDescent="0.2">
      <c r="A49">
        <v>31</v>
      </c>
      <c r="B49" t="s">
        <v>553</v>
      </c>
      <c r="C49" t="s">
        <v>205</v>
      </c>
      <c r="D49" t="s">
        <v>228</v>
      </c>
      <c r="E49" s="29">
        <v>6</v>
      </c>
      <c r="F49" s="14">
        <v>60.49812</v>
      </c>
      <c r="G49" s="15">
        <v>8.9999999999999998E-4</v>
      </c>
      <c r="H49" s="16">
        <v>42804</v>
      </c>
    </row>
    <row r="50" spans="1:8" ht="12.75" customHeight="1" x14ac:dyDescent="0.2">
      <c r="A50">
        <v>32</v>
      </c>
      <c r="B50" s="61" t="s">
        <v>669</v>
      </c>
      <c r="C50" t="s">
        <v>207</v>
      </c>
      <c r="D50" s="61" t="s">
        <v>892</v>
      </c>
      <c r="E50" s="29">
        <v>8471</v>
      </c>
      <c r="F50" s="14">
        <v>53.081403799999997</v>
      </c>
      <c r="G50" s="15">
        <v>8.0000000000000004E-4</v>
      </c>
      <c r="H50" s="16">
        <v>42759</v>
      </c>
    </row>
    <row r="51" spans="1:8" ht="12.75" customHeight="1" x14ac:dyDescent="0.2">
      <c r="A51">
        <v>33</v>
      </c>
      <c r="B51" s="61" t="s">
        <v>555</v>
      </c>
      <c r="C51" t="s">
        <v>211</v>
      </c>
      <c r="D51" t="s">
        <v>122</v>
      </c>
      <c r="E51" s="29">
        <v>4</v>
      </c>
      <c r="F51" s="14">
        <v>40.21564</v>
      </c>
      <c r="G51" s="15">
        <v>5.9999999999999995E-4</v>
      </c>
      <c r="H51" s="16">
        <v>42781</v>
      </c>
    </row>
    <row r="52" spans="1:8" ht="12.75" customHeight="1" x14ac:dyDescent="0.2">
      <c r="A52">
        <v>34</v>
      </c>
      <c r="B52" s="61" t="s">
        <v>670</v>
      </c>
      <c r="C52" t="s">
        <v>208</v>
      </c>
      <c r="D52" s="61" t="s">
        <v>892</v>
      </c>
      <c r="E52" s="29">
        <v>6353</v>
      </c>
      <c r="F52" s="14">
        <v>39.802815600000002</v>
      </c>
      <c r="G52" s="15">
        <v>5.9999999999999995E-4</v>
      </c>
      <c r="H52" s="16">
        <v>42759</v>
      </c>
    </row>
    <row r="53" spans="1:8" ht="12.75" customHeight="1" x14ac:dyDescent="0.2">
      <c r="A53">
        <v>35</v>
      </c>
      <c r="B53" s="61" t="s">
        <v>556</v>
      </c>
      <c r="C53" t="s">
        <v>212</v>
      </c>
      <c r="D53" t="s">
        <v>122</v>
      </c>
      <c r="E53" s="29">
        <v>3</v>
      </c>
      <c r="F53" s="14">
        <v>30.168479999999999</v>
      </c>
      <c r="G53" s="15">
        <v>4.0000000000000002E-4</v>
      </c>
      <c r="H53" s="16">
        <v>42783</v>
      </c>
    </row>
    <row r="54" spans="1:8" ht="12.75" customHeight="1" x14ac:dyDescent="0.2">
      <c r="A54">
        <v>36</v>
      </c>
      <c r="B54" s="61" t="s">
        <v>671</v>
      </c>
      <c r="C54" t="s">
        <v>209</v>
      </c>
      <c r="D54" s="61" t="s">
        <v>892</v>
      </c>
      <c r="E54" s="29">
        <v>4234</v>
      </c>
      <c r="F54" s="14">
        <v>26.526856800000001</v>
      </c>
      <c r="G54" s="15">
        <v>4.0000000000000002E-4</v>
      </c>
      <c r="H54" s="16">
        <v>42759</v>
      </c>
    </row>
    <row r="55" spans="1:8" ht="12.75" customHeight="1" x14ac:dyDescent="0.2">
      <c r="A55">
        <v>37</v>
      </c>
      <c r="B55" s="61" t="s">
        <v>557</v>
      </c>
      <c r="C55" t="s">
        <v>213</v>
      </c>
      <c r="D55" t="s">
        <v>203</v>
      </c>
      <c r="E55" s="29">
        <v>2</v>
      </c>
      <c r="F55" s="14">
        <v>25.021975000000001</v>
      </c>
      <c r="G55" s="15">
        <v>4.0000000000000002E-4</v>
      </c>
      <c r="H55" s="16">
        <v>42719</v>
      </c>
    </row>
    <row r="56" spans="1:8" ht="12.75" customHeight="1" x14ac:dyDescent="0.2">
      <c r="B56" s="19" t="s">
        <v>99</v>
      </c>
      <c r="C56" s="19"/>
      <c r="D56" s="19"/>
      <c r="E56" s="30"/>
      <c r="F56" s="20">
        <v>27168.908351199996</v>
      </c>
      <c r="G56" s="21">
        <v>0.38980000000000004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106</v>
      </c>
      <c r="C58" s="17"/>
      <c r="F58" s="14"/>
      <c r="G58" s="15"/>
      <c r="H58" s="16"/>
    </row>
    <row r="59" spans="1:8" ht="12.75" customHeight="1" x14ac:dyDescent="0.2">
      <c r="A59">
        <v>38</v>
      </c>
      <c r="B59" s="61" t="s">
        <v>819</v>
      </c>
      <c r="C59" t="s">
        <v>818</v>
      </c>
      <c r="D59" t="s">
        <v>580</v>
      </c>
      <c r="E59" s="29">
        <v>238926.52189999999</v>
      </c>
      <c r="F59" s="14">
        <v>3701.6429687999998</v>
      </c>
      <c r="G59" s="15">
        <v>5.3100000000000001E-2</v>
      </c>
      <c r="H59" s="16"/>
    </row>
    <row r="60" spans="1:8" ht="12.75" customHeight="1" x14ac:dyDescent="0.2">
      <c r="B60" s="19" t="s">
        <v>99</v>
      </c>
      <c r="C60" s="19"/>
      <c r="D60" s="19"/>
      <c r="E60" s="30"/>
      <c r="F60" s="20">
        <v>3701.6429687999998</v>
      </c>
      <c r="G60" s="21">
        <v>5.3100000000000001E-2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8" t="s">
        <v>765</v>
      </c>
      <c r="B62" s="17" t="s">
        <v>107</v>
      </c>
      <c r="C62" s="17"/>
      <c r="F62" s="14">
        <v>65.044160000000005</v>
      </c>
      <c r="G62" s="15">
        <v>8.9999999999999998E-4</v>
      </c>
      <c r="H62" s="16">
        <v>42705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65.044160000000005</v>
      </c>
      <c r="G63" s="21">
        <v>8.9999999999999998E-4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108</v>
      </c>
      <c r="C65" s="17"/>
      <c r="F65" s="14"/>
      <c r="G65" s="15"/>
      <c r="H65" s="16"/>
    </row>
    <row r="66" spans="2:8" ht="12.75" customHeight="1" x14ac:dyDescent="0.2">
      <c r="B66" s="17" t="s">
        <v>109</v>
      </c>
      <c r="C66" s="17"/>
      <c r="F66" s="14">
        <v>-1094.5313127000118</v>
      </c>
      <c r="G66" s="15">
        <v>-1.5699999999999999E-2</v>
      </c>
      <c r="H66" s="16"/>
    </row>
    <row r="67" spans="2:8" ht="12.75" customHeight="1" x14ac:dyDescent="0.2">
      <c r="B67" s="19" t="s">
        <v>99</v>
      </c>
      <c r="C67" s="19"/>
      <c r="D67" s="19"/>
      <c r="E67" s="30"/>
      <c r="F67" s="20">
        <v>-1094.5313127000118</v>
      </c>
      <c r="G67" s="21">
        <v>-1.5699999999999999E-2</v>
      </c>
      <c r="H67" s="22"/>
    </row>
    <row r="68" spans="2:8" ht="12.75" customHeight="1" x14ac:dyDescent="0.2">
      <c r="B68" s="23" t="s">
        <v>110</v>
      </c>
      <c r="C68" s="23"/>
      <c r="D68" s="23"/>
      <c r="E68" s="31"/>
      <c r="F68" s="24">
        <v>69730.149177300002</v>
      </c>
      <c r="G68" s="25">
        <v>0.99999999999999978</v>
      </c>
      <c r="H68" s="26"/>
    </row>
    <row r="69" spans="2:8" ht="12.75" customHeight="1" x14ac:dyDescent="0.2"/>
    <row r="70" spans="2:8" ht="12.75" customHeight="1" x14ac:dyDescent="0.2">
      <c r="B70" s="17" t="s">
        <v>321</v>
      </c>
      <c r="C70" s="17"/>
    </row>
    <row r="71" spans="2:8" ht="12.75" customHeight="1" x14ac:dyDescent="0.2">
      <c r="B71" s="17" t="s">
        <v>318</v>
      </c>
      <c r="C71" s="17"/>
      <c r="F71" s="42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>
      <c r="E79"/>
    </row>
    <row r="80" spans="2:8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  <row r="105" spans="5:5" ht="12.75" customHeight="1" x14ac:dyDescent="0.2">
      <c r="E105"/>
    </row>
    <row r="106" spans="5:5" ht="12.75" customHeight="1" x14ac:dyDescent="0.2">
      <c r="E106"/>
    </row>
    <row r="107" spans="5:5" ht="12.75" customHeight="1" x14ac:dyDescent="0.2">
      <c r="E107"/>
    </row>
    <row r="108" spans="5:5" ht="12.75" customHeight="1" x14ac:dyDescent="0.2">
      <c r="E108"/>
    </row>
    <row r="109" spans="5:5" ht="12.75" customHeight="1" x14ac:dyDescent="0.2">
      <c r="E109"/>
    </row>
    <row r="110" spans="5:5" ht="12.75" customHeight="1" x14ac:dyDescent="0.2">
      <c r="E110"/>
    </row>
    <row r="111" spans="5:5" ht="12.75" customHeight="1" x14ac:dyDescent="0.2">
      <c r="E111"/>
    </row>
    <row r="112" spans="5:5" ht="12.75" customHeight="1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776</v>
      </c>
      <c r="B1" s="101" t="s">
        <v>624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540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462</v>
      </c>
      <c r="C9" t="s">
        <v>698</v>
      </c>
      <c r="D9" t="s">
        <v>196</v>
      </c>
      <c r="E9" s="29">
        <v>150</v>
      </c>
      <c r="F9" s="14">
        <v>740.60474999999997</v>
      </c>
      <c r="G9" s="15">
        <v>9.5100000000000004E-2</v>
      </c>
      <c r="H9" s="16">
        <v>42769</v>
      </c>
    </row>
    <row r="10" spans="1:8" ht="12.75" customHeight="1" x14ac:dyDescent="0.2">
      <c r="A10">
        <v>2</v>
      </c>
      <c r="B10" s="1" t="s">
        <v>696</v>
      </c>
      <c r="C10" t="s">
        <v>800</v>
      </c>
      <c r="D10" t="s">
        <v>697</v>
      </c>
      <c r="E10" s="29">
        <v>148</v>
      </c>
      <c r="F10" s="14">
        <v>736.30370000000005</v>
      </c>
      <c r="G10" s="15">
        <v>9.4500000000000001E-2</v>
      </c>
      <c r="H10" s="16">
        <v>42723</v>
      </c>
    </row>
    <row r="11" spans="1:8" ht="12.75" customHeight="1" x14ac:dyDescent="0.2">
      <c r="A11">
        <v>3</v>
      </c>
      <c r="B11" t="s">
        <v>626</v>
      </c>
      <c r="C11" t="s">
        <v>699</v>
      </c>
      <c r="D11" t="s">
        <v>195</v>
      </c>
      <c r="E11" s="29">
        <v>140</v>
      </c>
      <c r="F11" s="14">
        <v>666.3356</v>
      </c>
      <c r="G11" s="15">
        <v>8.5599999999999996E-2</v>
      </c>
      <c r="H11" s="16">
        <v>42947</v>
      </c>
    </row>
    <row r="12" spans="1:8" ht="12.75" customHeight="1" x14ac:dyDescent="0.2">
      <c r="A12">
        <v>4</v>
      </c>
      <c r="B12" t="s">
        <v>365</v>
      </c>
      <c r="C12" t="s">
        <v>844</v>
      </c>
      <c r="D12" t="s">
        <v>596</v>
      </c>
      <c r="E12" s="29">
        <v>100</v>
      </c>
      <c r="F12" s="14">
        <v>497.26749999999998</v>
      </c>
      <c r="G12" s="15">
        <v>6.3899999999999998E-2</v>
      </c>
      <c r="H12" s="16">
        <v>42733</v>
      </c>
    </row>
    <row r="13" spans="1:8" ht="12.75" customHeight="1" x14ac:dyDescent="0.2">
      <c r="A13">
        <v>5</v>
      </c>
      <c r="B13" t="s">
        <v>457</v>
      </c>
      <c r="C13" t="s">
        <v>662</v>
      </c>
      <c r="D13" t="s">
        <v>458</v>
      </c>
      <c r="E13" s="29">
        <v>78</v>
      </c>
      <c r="F13" s="14">
        <v>372.50265000000002</v>
      </c>
      <c r="G13" s="15">
        <v>4.7800000000000002E-2</v>
      </c>
      <c r="H13" s="16">
        <v>42937</v>
      </c>
    </row>
    <row r="14" spans="1:8" ht="12.75" customHeight="1" x14ac:dyDescent="0.2">
      <c r="A14">
        <v>6</v>
      </c>
      <c r="B14" t="s">
        <v>457</v>
      </c>
      <c r="C14" t="s">
        <v>552</v>
      </c>
      <c r="D14" t="s">
        <v>458</v>
      </c>
      <c r="E14" s="29">
        <v>56</v>
      </c>
      <c r="F14" s="14">
        <v>275.98647999999997</v>
      </c>
      <c r="G14" s="15">
        <v>3.5400000000000001E-2</v>
      </c>
      <c r="H14" s="16">
        <v>42783</v>
      </c>
    </row>
    <row r="15" spans="1:8" ht="12.75" customHeight="1" x14ac:dyDescent="0.2">
      <c r="A15">
        <v>7</v>
      </c>
      <c r="B15" t="s">
        <v>657</v>
      </c>
      <c r="C15" t="s">
        <v>802</v>
      </c>
      <c r="D15" t="s">
        <v>196</v>
      </c>
      <c r="E15" s="29">
        <v>20</v>
      </c>
      <c r="F15" s="14">
        <v>99.905199999999994</v>
      </c>
      <c r="G15" s="15">
        <v>1.2800000000000001E-2</v>
      </c>
      <c r="H15" s="16">
        <v>42710</v>
      </c>
    </row>
    <row r="16" spans="1:8" ht="12.75" customHeight="1" x14ac:dyDescent="0.2">
      <c r="B16" s="19" t="s">
        <v>99</v>
      </c>
      <c r="C16" s="19"/>
      <c r="D16" s="19"/>
      <c r="E16" s="30"/>
      <c r="F16" s="20">
        <v>3388.9058799999998</v>
      </c>
      <c r="G16" s="21">
        <v>0.43509999999999999</v>
      </c>
      <c r="H16" s="22"/>
    </row>
    <row r="17" spans="1:8" ht="12.75" customHeight="1" x14ac:dyDescent="0.2">
      <c r="B17" s="17"/>
      <c r="C17" s="17"/>
      <c r="F17" s="14"/>
      <c r="G17" s="15"/>
      <c r="H17" s="16"/>
    </row>
    <row r="18" spans="1:8" ht="12.75" customHeight="1" x14ac:dyDescent="0.2">
      <c r="B18" s="17" t="s">
        <v>143</v>
      </c>
      <c r="C18" s="17"/>
      <c r="F18" s="14"/>
      <c r="G18" s="15"/>
      <c r="H18" s="16"/>
    </row>
    <row r="19" spans="1:8" ht="12.75" customHeight="1" x14ac:dyDescent="0.2">
      <c r="B19" s="32" t="s">
        <v>539</v>
      </c>
      <c r="C19" s="17"/>
      <c r="F19" s="14"/>
      <c r="G19" s="15"/>
      <c r="H19" s="16"/>
    </row>
    <row r="20" spans="1:8" ht="12.75" customHeight="1" x14ac:dyDescent="0.2">
      <c r="A20">
        <v>8</v>
      </c>
      <c r="B20" t="s">
        <v>569</v>
      </c>
      <c r="C20" t="s">
        <v>724</v>
      </c>
      <c r="D20" t="s">
        <v>122</v>
      </c>
      <c r="E20" s="29">
        <v>80</v>
      </c>
      <c r="F20" s="14">
        <v>814.21519999999998</v>
      </c>
      <c r="G20" s="15">
        <v>0.1046</v>
      </c>
      <c r="H20" s="16">
        <v>42966</v>
      </c>
    </row>
    <row r="21" spans="1:8" s="1" customFormat="1" ht="12.75" customHeight="1" x14ac:dyDescent="0.2">
      <c r="A21">
        <v>9</v>
      </c>
      <c r="B21" s="1" t="s">
        <v>719</v>
      </c>
      <c r="C21" s="1" t="s">
        <v>725</v>
      </c>
      <c r="D21" s="1" t="s">
        <v>122</v>
      </c>
      <c r="E21" s="55">
        <v>70</v>
      </c>
      <c r="F21" s="56">
        <v>711.49749999999995</v>
      </c>
      <c r="G21" s="15">
        <v>9.1399999999999995E-2</v>
      </c>
      <c r="H21" s="58">
        <v>42936</v>
      </c>
    </row>
    <row r="22" spans="1:8" s="1" customFormat="1" ht="12.75" customHeight="1" x14ac:dyDescent="0.2">
      <c r="A22">
        <v>10</v>
      </c>
      <c r="B22" s="1" t="s">
        <v>714</v>
      </c>
      <c r="C22" s="1" t="s">
        <v>715</v>
      </c>
      <c r="D22" s="1" t="s">
        <v>598</v>
      </c>
      <c r="E22" s="55">
        <v>7</v>
      </c>
      <c r="F22" s="56">
        <v>702.41150000000005</v>
      </c>
      <c r="G22" s="15">
        <v>9.0200000000000002E-2</v>
      </c>
      <c r="H22" s="58">
        <v>42983</v>
      </c>
    </row>
    <row r="23" spans="1:8" s="1" customFormat="1" ht="12.75" customHeight="1" x14ac:dyDescent="0.2">
      <c r="A23">
        <v>11</v>
      </c>
      <c r="B23" s="1" t="s">
        <v>663</v>
      </c>
      <c r="C23" s="1" t="s">
        <v>664</v>
      </c>
      <c r="D23" s="1" t="s">
        <v>665</v>
      </c>
      <c r="E23" s="55">
        <v>50</v>
      </c>
      <c r="F23" s="56">
        <v>503.67149999999998</v>
      </c>
      <c r="G23" s="15">
        <v>6.4699999999999994E-2</v>
      </c>
      <c r="H23" s="58">
        <v>43309</v>
      </c>
    </row>
    <row r="24" spans="1:8" s="1" customFormat="1" ht="12.75" customHeight="1" x14ac:dyDescent="0.2">
      <c r="A24">
        <v>12</v>
      </c>
      <c r="B24" s="1" t="s">
        <v>688</v>
      </c>
      <c r="C24" s="1" t="s">
        <v>691</v>
      </c>
      <c r="D24" s="1" t="s">
        <v>690</v>
      </c>
      <c r="E24" s="55">
        <v>50000</v>
      </c>
      <c r="F24" s="56">
        <v>500.161</v>
      </c>
      <c r="G24" s="15">
        <v>6.4199999999999993E-2</v>
      </c>
      <c r="H24" s="58">
        <v>43693</v>
      </c>
    </row>
    <row r="25" spans="1:8" s="1" customFormat="1" ht="12.75" customHeight="1" x14ac:dyDescent="0.2">
      <c r="A25">
        <v>13</v>
      </c>
      <c r="B25" s="1" t="s">
        <v>823</v>
      </c>
      <c r="C25" s="1" t="s">
        <v>726</v>
      </c>
      <c r="D25" s="1" t="s">
        <v>122</v>
      </c>
      <c r="E25" s="55">
        <v>150</v>
      </c>
      <c r="F25" s="56">
        <v>376.38900000000001</v>
      </c>
      <c r="G25" s="15">
        <v>4.8300000000000003E-2</v>
      </c>
      <c r="H25" s="58">
        <v>42825</v>
      </c>
    </row>
    <row r="26" spans="1:8" s="1" customFormat="1" ht="12.75" customHeight="1" x14ac:dyDescent="0.2">
      <c r="A26">
        <v>14</v>
      </c>
      <c r="B26" s="1" t="s">
        <v>716</v>
      </c>
      <c r="C26" s="1" t="s">
        <v>717</v>
      </c>
      <c r="D26" s="1" t="s">
        <v>718</v>
      </c>
      <c r="E26" s="55">
        <v>20</v>
      </c>
      <c r="F26" s="56">
        <v>205.83160000000001</v>
      </c>
      <c r="G26" s="15">
        <v>2.64E-2</v>
      </c>
      <c r="H26" s="58">
        <v>43132</v>
      </c>
    </row>
    <row r="27" spans="1:8" s="1" customFormat="1" ht="12.75" customHeight="1" x14ac:dyDescent="0.2">
      <c r="A27">
        <v>15</v>
      </c>
      <c r="B27" s="1" t="s">
        <v>673</v>
      </c>
      <c r="C27" s="1" t="s">
        <v>674</v>
      </c>
      <c r="D27" s="1" t="s">
        <v>122</v>
      </c>
      <c r="E27" s="55">
        <v>11</v>
      </c>
      <c r="F27" s="56">
        <v>110.32131</v>
      </c>
      <c r="G27" s="15">
        <v>1.4200000000000001E-2</v>
      </c>
      <c r="H27" s="58">
        <v>42755</v>
      </c>
    </row>
    <row r="28" spans="1:8" s="1" customFormat="1" ht="12.75" customHeight="1" x14ac:dyDescent="0.2">
      <c r="A28">
        <v>16</v>
      </c>
      <c r="B28" s="1" t="s">
        <v>560</v>
      </c>
      <c r="C28" s="1" t="s">
        <v>218</v>
      </c>
      <c r="D28" s="1" t="s">
        <v>217</v>
      </c>
      <c r="E28" s="55">
        <v>10</v>
      </c>
      <c r="F28" s="56">
        <v>101.53270000000001</v>
      </c>
      <c r="G28" s="15">
        <v>1.2999999999999999E-2</v>
      </c>
      <c r="H28" s="58">
        <v>43259</v>
      </c>
    </row>
    <row r="29" spans="1:8" s="1" customFormat="1" ht="12.75" customHeight="1" x14ac:dyDescent="0.2">
      <c r="A29">
        <v>17</v>
      </c>
      <c r="B29" s="1" t="s">
        <v>555</v>
      </c>
      <c r="C29" s="1" t="s">
        <v>211</v>
      </c>
      <c r="D29" s="1" t="s">
        <v>122</v>
      </c>
      <c r="E29" s="55">
        <v>3</v>
      </c>
      <c r="F29" s="56">
        <v>30.161729999999999</v>
      </c>
      <c r="G29" s="15">
        <v>3.8999999999999998E-3</v>
      </c>
      <c r="H29" s="58">
        <v>42781</v>
      </c>
    </row>
    <row r="30" spans="1:8" s="1" customFormat="1" ht="12.75" customHeight="1" x14ac:dyDescent="0.2">
      <c r="A30">
        <v>18</v>
      </c>
      <c r="B30" s="1" t="s">
        <v>721</v>
      </c>
      <c r="C30" s="1" t="s">
        <v>728</v>
      </c>
      <c r="D30" s="1" t="s">
        <v>122</v>
      </c>
      <c r="E30" s="55">
        <v>2</v>
      </c>
      <c r="F30" s="56">
        <v>20.20354</v>
      </c>
      <c r="G30" s="15">
        <v>2.5999999999999999E-3</v>
      </c>
      <c r="H30" s="58">
        <v>42824</v>
      </c>
    </row>
    <row r="31" spans="1:8" s="1" customFormat="1" ht="12.75" customHeight="1" x14ac:dyDescent="0.2">
      <c r="A31">
        <v>19</v>
      </c>
      <c r="B31" s="1" t="s">
        <v>720</v>
      </c>
      <c r="C31" s="1" t="s">
        <v>727</v>
      </c>
      <c r="D31" s="1" t="s">
        <v>122</v>
      </c>
      <c r="E31" s="55">
        <v>2</v>
      </c>
      <c r="F31" s="56">
        <v>20.203119999999998</v>
      </c>
      <c r="G31" s="15">
        <v>2.5999999999999999E-3</v>
      </c>
      <c r="H31" s="58">
        <v>42824</v>
      </c>
    </row>
    <row r="32" spans="1:8" s="1" customFormat="1" ht="12.75" customHeight="1" x14ac:dyDescent="0.2">
      <c r="A32">
        <v>20</v>
      </c>
      <c r="B32" s="1" t="s">
        <v>722</v>
      </c>
      <c r="C32" s="1" t="s">
        <v>729</v>
      </c>
      <c r="D32" s="1" t="s">
        <v>122</v>
      </c>
      <c r="E32" s="55">
        <v>1</v>
      </c>
      <c r="F32" s="56">
        <v>10.142709999999999</v>
      </c>
      <c r="G32" s="15">
        <v>1.2999999999999999E-3</v>
      </c>
      <c r="H32" s="58">
        <v>42873</v>
      </c>
    </row>
    <row r="33" spans="1:8" s="1" customFormat="1" ht="12.75" customHeight="1" x14ac:dyDescent="0.2">
      <c r="A33">
        <v>21</v>
      </c>
      <c r="B33" s="1" t="s">
        <v>723</v>
      </c>
      <c r="C33" s="1" t="s">
        <v>730</v>
      </c>
      <c r="D33" s="1" t="s">
        <v>122</v>
      </c>
      <c r="E33" s="55">
        <v>1</v>
      </c>
      <c r="F33" s="56">
        <v>10.08816</v>
      </c>
      <c r="G33" s="15">
        <v>1.2999999999999999E-3</v>
      </c>
      <c r="H33" s="58">
        <v>42809</v>
      </c>
    </row>
    <row r="34" spans="1:8" ht="12.75" customHeight="1" x14ac:dyDescent="0.2">
      <c r="B34" s="19" t="s">
        <v>99</v>
      </c>
      <c r="C34" s="19"/>
      <c r="D34" s="19"/>
      <c r="E34" s="30"/>
      <c r="F34" s="20">
        <v>4116.8305700000001</v>
      </c>
      <c r="G34" s="21">
        <v>0.52870000000000006</v>
      </c>
      <c r="H34" s="22"/>
    </row>
    <row r="35" spans="1:8" s="47" customFormat="1" ht="12.75" customHeight="1" x14ac:dyDescent="0.2">
      <c r="B35" s="64"/>
      <c r="C35" s="64"/>
      <c r="D35" s="64"/>
      <c r="E35" s="65"/>
      <c r="F35" s="66"/>
      <c r="G35" s="67"/>
      <c r="H35" s="68"/>
    </row>
    <row r="36" spans="1:8" ht="12.75" customHeight="1" x14ac:dyDescent="0.2">
      <c r="A36" s="88" t="s">
        <v>765</v>
      </c>
      <c r="B36" s="17" t="s">
        <v>107</v>
      </c>
      <c r="C36" s="17"/>
      <c r="F36" s="14">
        <v>127.79733</v>
      </c>
      <c r="G36" s="15">
        <v>1.6400000000000001E-2</v>
      </c>
      <c r="H36" s="16">
        <v>42705</v>
      </c>
    </row>
    <row r="37" spans="1:8" ht="12.75" customHeight="1" x14ac:dyDescent="0.2">
      <c r="B37" s="19" t="s">
        <v>99</v>
      </c>
      <c r="C37" s="19"/>
      <c r="D37" s="19"/>
      <c r="E37" s="30"/>
      <c r="F37" s="20">
        <v>127.79733</v>
      </c>
      <c r="G37" s="21">
        <v>1.6400000000000001E-2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108</v>
      </c>
      <c r="C39" s="17"/>
      <c r="F39" s="14"/>
      <c r="G39" s="15"/>
      <c r="H39" s="16"/>
    </row>
    <row r="40" spans="1:8" ht="12.75" customHeight="1" x14ac:dyDescent="0.2">
      <c r="B40" s="17" t="s">
        <v>109</v>
      </c>
      <c r="C40" s="17"/>
      <c r="F40" s="14">
        <v>154.17532489999849</v>
      </c>
      <c r="G40" s="15">
        <v>1.9800000000000002E-2</v>
      </c>
      <c r="H40" s="16"/>
    </row>
    <row r="41" spans="1:8" ht="12.75" customHeight="1" x14ac:dyDescent="0.2">
      <c r="B41" s="19" t="s">
        <v>99</v>
      </c>
      <c r="C41" s="19"/>
      <c r="D41" s="19"/>
      <c r="E41" s="30"/>
      <c r="F41" s="20">
        <v>154.17532489999849</v>
      </c>
      <c r="G41" s="21">
        <v>1.9800000000000002E-2</v>
      </c>
      <c r="H41" s="22"/>
    </row>
    <row r="42" spans="1:8" ht="12.75" customHeight="1" x14ac:dyDescent="0.2">
      <c r="B42" s="23" t="s">
        <v>110</v>
      </c>
      <c r="C42" s="23"/>
      <c r="D42" s="23"/>
      <c r="E42" s="31"/>
      <c r="F42" s="24">
        <v>7787.7091048999991</v>
      </c>
      <c r="G42" s="25">
        <v>1</v>
      </c>
      <c r="H42" s="26"/>
    </row>
    <row r="43" spans="1:8" ht="12.75" customHeight="1" x14ac:dyDescent="0.2"/>
    <row r="44" spans="1:8" ht="12.75" customHeight="1" x14ac:dyDescent="0.2">
      <c r="B44" s="17" t="s">
        <v>321</v>
      </c>
      <c r="C44" s="17"/>
    </row>
    <row r="45" spans="1:8" ht="12.75" customHeight="1" x14ac:dyDescent="0.2">
      <c r="B45" s="17" t="s">
        <v>318</v>
      </c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777</v>
      </c>
      <c r="B1" s="101" t="s">
        <v>214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215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845</v>
      </c>
      <c r="C8" t="s">
        <v>846</v>
      </c>
      <c r="D8" t="s">
        <v>839</v>
      </c>
      <c r="E8" s="29">
        <v>550000</v>
      </c>
      <c r="F8" s="14">
        <v>616.38499999999999</v>
      </c>
      <c r="G8" s="15">
        <v>0.32100000000000001</v>
      </c>
      <c r="H8" s="16">
        <v>47561</v>
      </c>
    </row>
    <row r="9" spans="1:8" ht="12.75" customHeight="1" x14ac:dyDescent="0.2">
      <c r="A9">
        <v>2</v>
      </c>
      <c r="B9" s="1" t="s">
        <v>847</v>
      </c>
      <c r="C9" t="s">
        <v>848</v>
      </c>
      <c r="D9" t="s">
        <v>839</v>
      </c>
      <c r="E9" s="29">
        <v>350000</v>
      </c>
      <c r="F9" s="14">
        <v>404.6</v>
      </c>
      <c r="G9" s="15">
        <v>0.2107</v>
      </c>
      <c r="H9" s="16">
        <v>48893</v>
      </c>
    </row>
    <row r="10" spans="1:8" ht="12.75" customHeight="1" x14ac:dyDescent="0.2">
      <c r="A10">
        <v>3</v>
      </c>
      <c r="B10" s="1" t="s">
        <v>849</v>
      </c>
      <c r="C10" t="s">
        <v>850</v>
      </c>
      <c r="D10" t="s">
        <v>839</v>
      </c>
      <c r="E10" s="29">
        <v>300000</v>
      </c>
      <c r="F10" s="14">
        <v>317.33999999999997</v>
      </c>
      <c r="G10" s="15">
        <v>0.16520000000000001</v>
      </c>
      <c r="H10" s="16">
        <v>53610</v>
      </c>
    </row>
    <row r="11" spans="1:8" ht="12.75" customHeight="1" x14ac:dyDescent="0.2">
      <c r="A11">
        <v>4</v>
      </c>
      <c r="B11" s="1" t="s">
        <v>851</v>
      </c>
      <c r="C11" t="s">
        <v>852</v>
      </c>
      <c r="D11" t="s">
        <v>839</v>
      </c>
      <c r="E11" s="29">
        <v>150000</v>
      </c>
      <c r="F11" s="14">
        <v>162.55500000000001</v>
      </c>
      <c r="G11" s="15">
        <v>8.4599999999999995E-2</v>
      </c>
      <c r="H11" s="16">
        <v>46033</v>
      </c>
    </row>
    <row r="12" spans="1:8" ht="12.75" customHeight="1" x14ac:dyDescent="0.2">
      <c r="A12">
        <v>5</v>
      </c>
      <c r="B12" s="1" t="s">
        <v>853</v>
      </c>
      <c r="C12" t="s">
        <v>854</v>
      </c>
      <c r="D12" t="s">
        <v>839</v>
      </c>
      <c r="E12" s="29">
        <v>75000</v>
      </c>
      <c r="F12" s="14">
        <v>82.661249999999995</v>
      </c>
      <c r="G12" s="15">
        <v>4.2999999999999997E-2</v>
      </c>
      <c r="H12" s="16">
        <v>47612</v>
      </c>
    </row>
    <row r="13" spans="1:8" ht="12.75" customHeight="1" x14ac:dyDescent="0.2">
      <c r="A13">
        <v>6</v>
      </c>
      <c r="B13" s="1" t="s">
        <v>731</v>
      </c>
      <c r="C13" t="s">
        <v>732</v>
      </c>
      <c r="D13" t="s">
        <v>839</v>
      </c>
      <c r="E13" s="29">
        <v>50000</v>
      </c>
      <c r="F13" s="14">
        <v>57.85</v>
      </c>
      <c r="G13" s="15">
        <v>3.0099999999999998E-2</v>
      </c>
      <c r="H13" s="16">
        <v>46906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1641.3912500000001</v>
      </c>
      <c r="G14" s="21">
        <v>0.85460000000000014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A16" s="88" t="s">
        <v>765</v>
      </c>
      <c r="B16" s="17" t="s">
        <v>107</v>
      </c>
      <c r="C16" s="17"/>
      <c r="F16" s="14">
        <v>89.747</v>
      </c>
      <c r="G16" s="15">
        <v>4.6699999999999998E-2</v>
      </c>
      <c r="H16" s="16">
        <v>42705</v>
      </c>
    </row>
    <row r="17" spans="2:8" ht="12.75" customHeight="1" x14ac:dyDescent="0.2">
      <c r="B17" s="19" t="s">
        <v>99</v>
      </c>
      <c r="C17" s="19"/>
      <c r="D17" s="19"/>
      <c r="E17" s="30"/>
      <c r="F17" s="20">
        <v>89.747</v>
      </c>
      <c r="G17" s="21">
        <v>4.6699999999999998E-2</v>
      </c>
      <c r="H17" s="22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108</v>
      </c>
      <c r="C19" s="17"/>
      <c r="F19" s="14"/>
      <c r="G19" s="15"/>
      <c r="H19" s="16"/>
    </row>
    <row r="20" spans="2:8" ht="12.75" customHeight="1" x14ac:dyDescent="0.2">
      <c r="B20" s="17" t="s">
        <v>109</v>
      </c>
      <c r="C20" s="17"/>
      <c r="F20" s="14">
        <v>189.29145130000029</v>
      </c>
      <c r="G20" s="15">
        <v>9.8699999999999996E-2</v>
      </c>
      <c r="H20" s="16"/>
    </row>
    <row r="21" spans="2:8" ht="12.75" customHeight="1" x14ac:dyDescent="0.2">
      <c r="B21" s="19" t="s">
        <v>99</v>
      </c>
      <c r="C21" s="19"/>
      <c r="D21" s="19"/>
      <c r="E21" s="30"/>
      <c r="F21" s="20">
        <v>189.29145130000029</v>
      </c>
      <c r="G21" s="21">
        <v>9.8699999999999996E-2</v>
      </c>
      <c r="H21" s="22"/>
    </row>
    <row r="22" spans="2:8" ht="12.75" customHeight="1" x14ac:dyDescent="0.2">
      <c r="B22" s="23" t="s">
        <v>110</v>
      </c>
      <c r="C22" s="23"/>
      <c r="D22" s="23"/>
      <c r="E22" s="31"/>
      <c r="F22" s="24">
        <v>1920.4297013000005</v>
      </c>
      <c r="G22" s="25">
        <v>1</v>
      </c>
      <c r="H22" s="26"/>
    </row>
    <row r="23" spans="2:8" ht="12.75" customHeight="1" x14ac:dyDescent="0.2"/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sheetProtection password="DDE3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778</v>
      </c>
      <c r="B1" s="101" t="s">
        <v>324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215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847</v>
      </c>
      <c r="C8" t="s">
        <v>848</v>
      </c>
      <c r="D8" t="s">
        <v>839</v>
      </c>
      <c r="E8" s="29">
        <v>1650000</v>
      </c>
      <c r="F8" s="14">
        <v>1907.4</v>
      </c>
      <c r="G8" s="15">
        <v>0.1888</v>
      </c>
      <c r="H8" s="16">
        <v>48893</v>
      </c>
    </row>
    <row r="9" spans="1:8" ht="12.75" customHeight="1" x14ac:dyDescent="0.2">
      <c r="A9">
        <v>2</v>
      </c>
      <c r="B9" s="1" t="s">
        <v>845</v>
      </c>
      <c r="C9" t="s">
        <v>846</v>
      </c>
      <c r="D9" t="s">
        <v>839</v>
      </c>
      <c r="E9" s="29">
        <v>1450000</v>
      </c>
      <c r="F9" s="14">
        <v>1625.0150000000001</v>
      </c>
      <c r="G9" s="15">
        <v>0.1608</v>
      </c>
      <c r="H9" s="16">
        <v>47561</v>
      </c>
    </row>
    <row r="10" spans="1:8" ht="12.75" customHeight="1" x14ac:dyDescent="0.2">
      <c r="A10">
        <v>3</v>
      </c>
      <c r="B10" s="1" t="s">
        <v>733</v>
      </c>
      <c r="C10" t="s">
        <v>734</v>
      </c>
      <c r="D10" t="s">
        <v>839</v>
      </c>
      <c r="E10" s="29">
        <v>800000</v>
      </c>
      <c r="F10" s="14">
        <v>892</v>
      </c>
      <c r="G10" s="15">
        <v>8.8300000000000003E-2</v>
      </c>
      <c r="H10" s="16">
        <v>46350</v>
      </c>
    </row>
    <row r="11" spans="1:8" ht="12.75" customHeight="1" x14ac:dyDescent="0.2">
      <c r="A11">
        <v>4</v>
      </c>
      <c r="B11" s="1" t="s">
        <v>567</v>
      </c>
      <c r="C11" t="s">
        <v>220</v>
      </c>
      <c r="D11" t="s">
        <v>839</v>
      </c>
      <c r="E11" s="29">
        <v>825000</v>
      </c>
      <c r="F11" s="14">
        <v>889.35</v>
      </c>
      <c r="G11" s="15">
        <v>8.7999999999999995E-2</v>
      </c>
      <c r="H11" s="16">
        <v>45275</v>
      </c>
    </row>
    <row r="12" spans="1:8" ht="12.75" customHeight="1" x14ac:dyDescent="0.2">
      <c r="A12">
        <v>5</v>
      </c>
      <c r="B12" s="1" t="s">
        <v>701</v>
      </c>
      <c r="C12" t="s">
        <v>216</v>
      </c>
      <c r="D12" t="s">
        <v>839</v>
      </c>
      <c r="E12" s="29">
        <v>750000</v>
      </c>
      <c r="F12" s="14">
        <v>835.125</v>
      </c>
      <c r="G12" s="15">
        <v>8.2699999999999996E-2</v>
      </c>
      <c r="H12" s="16">
        <v>45501</v>
      </c>
    </row>
    <row r="13" spans="1:8" ht="12.75" customHeight="1" x14ac:dyDescent="0.2">
      <c r="A13">
        <v>6</v>
      </c>
      <c r="B13" s="1" t="s">
        <v>731</v>
      </c>
      <c r="C13" t="s">
        <v>732</v>
      </c>
      <c r="D13" t="s">
        <v>839</v>
      </c>
      <c r="E13" s="29">
        <v>450000</v>
      </c>
      <c r="F13" s="14">
        <v>520.65</v>
      </c>
      <c r="G13" s="15">
        <v>5.1499999999999997E-2</v>
      </c>
      <c r="H13" s="16">
        <v>46906</v>
      </c>
    </row>
    <row r="14" spans="1:8" ht="12.75" customHeight="1" x14ac:dyDescent="0.2">
      <c r="A14">
        <v>7</v>
      </c>
      <c r="B14" s="1" t="s">
        <v>853</v>
      </c>
      <c r="C14" t="s">
        <v>854</v>
      </c>
      <c r="D14" t="s">
        <v>839</v>
      </c>
      <c r="E14" s="29">
        <v>425000</v>
      </c>
      <c r="F14" s="14">
        <v>468.41374999999999</v>
      </c>
      <c r="G14" s="15">
        <v>4.6399999999999997E-2</v>
      </c>
      <c r="H14" s="16">
        <v>47612</v>
      </c>
    </row>
    <row r="15" spans="1:8" ht="12.75" customHeight="1" x14ac:dyDescent="0.2">
      <c r="A15">
        <v>8</v>
      </c>
      <c r="B15" s="1" t="s">
        <v>851</v>
      </c>
      <c r="C15" t="s">
        <v>852</v>
      </c>
      <c r="D15" t="s">
        <v>839</v>
      </c>
      <c r="E15" s="29">
        <v>350000</v>
      </c>
      <c r="F15" s="14">
        <v>379.29500000000002</v>
      </c>
      <c r="G15" s="15">
        <v>3.7499999999999999E-2</v>
      </c>
      <c r="H15" s="16">
        <v>46033</v>
      </c>
    </row>
    <row r="16" spans="1:8" ht="12.75" customHeight="1" x14ac:dyDescent="0.2">
      <c r="A16">
        <v>9</v>
      </c>
      <c r="B16" s="1" t="s">
        <v>849</v>
      </c>
      <c r="C16" t="s">
        <v>850</v>
      </c>
      <c r="D16" t="s">
        <v>839</v>
      </c>
      <c r="E16" s="29">
        <v>200000</v>
      </c>
      <c r="F16" s="14">
        <v>211.56</v>
      </c>
      <c r="G16" s="15">
        <v>2.0899999999999998E-2</v>
      </c>
      <c r="H16" s="16">
        <v>53610</v>
      </c>
    </row>
    <row r="17" spans="1:8" ht="12.75" customHeight="1" x14ac:dyDescent="0.2">
      <c r="A17">
        <v>10</v>
      </c>
      <c r="B17" s="1" t="s">
        <v>558</v>
      </c>
      <c r="C17" t="s">
        <v>470</v>
      </c>
      <c r="D17" t="s">
        <v>839</v>
      </c>
      <c r="E17" s="29">
        <v>100000</v>
      </c>
      <c r="F17" s="14">
        <v>106.05</v>
      </c>
      <c r="G17" s="15">
        <v>1.0500000000000001E-2</v>
      </c>
      <c r="H17" s="16">
        <v>45465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7834.8587500000003</v>
      </c>
      <c r="G18" s="21">
        <v>0.77539999999999998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143</v>
      </c>
      <c r="C20" s="17"/>
      <c r="F20" s="14"/>
      <c r="G20" s="15"/>
      <c r="H20" s="16"/>
    </row>
    <row r="21" spans="1:8" ht="12.75" customHeight="1" x14ac:dyDescent="0.2">
      <c r="B21" s="32" t="s">
        <v>539</v>
      </c>
      <c r="C21" s="17"/>
      <c r="F21" s="14"/>
      <c r="G21" s="15"/>
      <c r="H21" s="16"/>
    </row>
    <row r="22" spans="1:8" ht="12.75" customHeight="1" x14ac:dyDescent="0.2">
      <c r="A22">
        <v>11</v>
      </c>
      <c r="B22" t="s">
        <v>631</v>
      </c>
      <c r="C22" t="s">
        <v>632</v>
      </c>
      <c r="D22" t="s">
        <v>122</v>
      </c>
      <c r="E22" s="29">
        <v>100</v>
      </c>
      <c r="F22" s="14">
        <v>515.28700000000003</v>
      </c>
      <c r="G22" s="15">
        <v>5.0999999999999997E-2</v>
      </c>
      <c r="H22" s="16">
        <v>43948</v>
      </c>
    </row>
    <row r="23" spans="1:8" ht="12.75" customHeight="1" x14ac:dyDescent="0.2">
      <c r="A23">
        <v>12</v>
      </c>
      <c r="B23" t="s">
        <v>633</v>
      </c>
      <c r="C23" t="s">
        <v>634</v>
      </c>
      <c r="D23" t="s">
        <v>598</v>
      </c>
      <c r="E23" s="29">
        <v>5</v>
      </c>
      <c r="F23" s="14">
        <v>506.68900000000002</v>
      </c>
      <c r="G23" s="15">
        <v>5.0099999999999999E-2</v>
      </c>
      <c r="H23" s="16">
        <v>43264</v>
      </c>
    </row>
    <row r="24" spans="1:8" ht="12.75" customHeight="1" x14ac:dyDescent="0.2">
      <c r="A24">
        <v>13</v>
      </c>
      <c r="B24" s="61" t="s">
        <v>688</v>
      </c>
      <c r="C24" s="61" t="s">
        <v>691</v>
      </c>
      <c r="D24" t="s">
        <v>690</v>
      </c>
      <c r="E24" s="29">
        <v>50000</v>
      </c>
      <c r="F24" s="14">
        <v>500.161</v>
      </c>
      <c r="G24" s="15">
        <v>4.9500000000000002E-2</v>
      </c>
      <c r="H24" s="16">
        <v>43693</v>
      </c>
    </row>
    <row r="25" spans="1:8" ht="12.75" customHeight="1" x14ac:dyDescent="0.2">
      <c r="A25">
        <v>14</v>
      </c>
      <c r="B25" s="61" t="s">
        <v>560</v>
      </c>
      <c r="C25" s="61" t="s">
        <v>218</v>
      </c>
      <c r="D25" t="s">
        <v>217</v>
      </c>
      <c r="E25" s="29">
        <v>10</v>
      </c>
      <c r="F25" s="14">
        <v>101.53270000000001</v>
      </c>
      <c r="G25" s="15">
        <v>0.01</v>
      </c>
      <c r="H25" s="16">
        <v>43259</v>
      </c>
    </row>
    <row r="26" spans="1:8" ht="12.75" customHeight="1" x14ac:dyDescent="0.2">
      <c r="B26" s="19" t="s">
        <v>99</v>
      </c>
      <c r="C26" s="19"/>
      <c r="D26" s="19"/>
      <c r="E26" s="30"/>
      <c r="F26" s="20">
        <v>1623.6697000000001</v>
      </c>
      <c r="G26" s="21">
        <v>0.16060000000000002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A28" s="88" t="s">
        <v>765</v>
      </c>
      <c r="B28" s="17" t="s">
        <v>107</v>
      </c>
      <c r="C28" s="17"/>
      <c r="F28" s="14">
        <v>53.190779999999997</v>
      </c>
      <c r="G28" s="15">
        <v>5.3E-3</v>
      </c>
      <c r="H28" s="16">
        <v>42705</v>
      </c>
    </row>
    <row r="29" spans="1:8" ht="12.75" customHeight="1" x14ac:dyDescent="0.2">
      <c r="B29" s="19" t="s">
        <v>99</v>
      </c>
      <c r="C29" s="19"/>
      <c r="D29" s="19"/>
      <c r="E29" s="30"/>
      <c r="F29" s="20">
        <v>53.190779999999997</v>
      </c>
      <c r="G29" s="21">
        <v>5.3E-3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108</v>
      </c>
      <c r="C31" s="17"/>
      <c r="F31" s="14"/>
      <c r="G31" s="15"/>
      <c r="H31" s="16"/>
    </row>
    <row r="32" spans="1:8" ht="12.75" customHeight="1" x14ac:dyDescent="0.2">
      <c r="B32" s="17" t="s">
        <v>109</v>
      </c>
      <c r="C32" s="17"/>
      <c r="F32" s="43">
        <v>592.08542979999947</v>
      </c>
      <c r="G32" s="15">
        <v>5.8700000000000002E-2</v>
      </c>
      <c r="H32" s="16"/>
    </row>
    <row r="33" spans="2:8" ht="12.75" customHeight="1" x14ac:dyDescent="0.2">
      <c r="B33" s="19" t="s">
        <v>99</v>
      </c>
      <c r="C33" s="19"/>
      <c r="D33" s="19"/>
      <c r="E33" s="30"/>
      <c r="F33" s="49">
        <v>592.08542979999947</v>
      </c>
      <c r="G33" s="21">
        <v>5.8700000000000002E-2</v>
      </c>
      <c r="H33" s="22"/>
    </row>
    <row r="34" spans="2:8" ht="12.75" customHeight="1" x14ac:dyDescent="0.2">
      <c r="B34" s="23" t="s">
        <v>110</v>
      </c>
      <c r="C34" s="23"/>
      <c r="D34" s="23"/>
      <c r="E34" s="31"/>
      <c r="F34" s="24">
        <v>10103.8046598</v>
      </c>
      <c r="G34" s="25">
        <v>0.99999999999999989</v>
      </c>
      <c r="H34" s="26"/>
    </row>
    <row r="35" spans="2:8" ht="12.75" customHeight="1" x14ac:dyDescent="0.2"/>
    <row r="36" spans="2:8" ht="12.75" customHeight="1" x14ac:dyDescent="0.2">
      <c r="B36" s="17" t="s">
        <v>321</v>
      </c>
      <c r="C36" s="17"/>
    </row>
    <row r="37" spans="2:8" ht="12.75" customHeight="1" x14ac:dyDescent="0.2">
      <c r="B37" s="17" t="s">
        <v>318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779</v>
      </c>
      <c r="B1" s="101" t="s">
        <v>219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735</v>
      </c>
      <c r="C9" t="s">
        <v>562</v>
      </c>
      <c r="D9" t="s">
        <v>195</v>
      </c>
      <c r="E9" s="29">
        <v>1975</v>
      </c>
      <c r="F9" s="14">
        <v>1952.1591249999999</v>
      </c>
      <c r="G9" s="15">
        <v>0.25430000000000003</v>
      </c>
      <c r="H9" s="16">
        <v>42776</v>
      </c>
    </row>
    <row r="10" spans="1:8" ht="12.75" customHeight="1" x14ac:dyDescent="0.2">
      <c r="A10">
        <v>2</v>
      </c>
      <c r="B10" s="1" t="s">
        <v>584</v>
      </c>
      <c r="C10" t="s">
        <v>585</v>
      </c>
      <c r="D10" t="s">
        <v>458</v>
      </c>
      <c r="E10" s="29">
        <v>940</v>
      </c>
      <c r="F10" s="14">
        <v>923.29337999999996</v>
      </c>
      <c r="G10" s="15">
        <v>0.1203</v>
      </c>
      <c r="H10" s="16">
        <v>42810</v>
      </c>
    </row>
    <row r="11" spans="1:8" ht="12.75" customHeight="1" x14ac:dyDescent="0.2">
      <c r="A11">
        <v>3</v>
      </c>
      <c r="B11" s="1" t="s">
        <v>736</v>
      </c>
      <c r="C11" t="s">
        <v>563</v>
      </c>
      <c r="D11" t="s">
        <v>195</v>
      </c>
      <c r="E11" s="29">
        <v>930</v>
      </c>
      <c r="F11" s="14">
        <v>914.89400999999998</v>
      </c>
      <c r="G11" s="15">
        <v>0.1192</v>
      </c>
      <c r="H11" s="16">
        <v>42804</v>
      </c>
    </row>
    <row r="12" spans="1:8" ht="12.75" customHeight="1" x14ac:dyDescent="0.2">
      <c r="A12">
        <v>4</v>
      </c>
      <c r="B12" s="1" t="s">
        <v>387</v>
      </c>
      <c r="C12" t="s">
        <v>635</v>
      </c>
      <c r="D12" t="s">
        <v>195</v>
      </c>
      <c r="E12" s="29">
        <v>925</v>
      </c>
      <c r="F12" s="14">
        <v>909.44612500000005</v>
      </c>
      <c r="G12" s="15">
        <v>0.11849999999999999</v>
      </c>
      <c r="H12" s="16">
        <v>42807</v>
      </c>
    </row>
    <row r="13" spans="1:8" ht="12.75" customHeight="1" x14ac:dyDescent="0.2">
      <c r="A13">
        <v>5</v>
      </c>
      <c r="B13" t="s">
        <v>328</v>
      </c>
      <c r="C13" t="s">
        <v>586</v>
      </c>
      <c r="D13" t="s">
        <v>458</v>
      </c>
      <c r="E13" s="29">
        <v>900</v>
      </c>
      <c r="F13" s="14">
        <v>886.77179999999998</v>
      </c>
      <c r="G13" s="15">
        <v>0.11550000000000001</v>
      </c>
      <c r="H13" s="16">
        <v>42795</v>
      </c>
    </row>
    <row r="14" spans="1:8" ht="12.75" customHeight="1" x14ac:dyDescent="0.2">
      <c r="A14">
        <v>6</v>
      </c>
      <c r="B14" s="1" t="s">
        <v>356</v>
      </c>
      <c r="C14" t="s">
        <v>737</v>
      </c>
      <c r="D14" t="s">
        <v>195</v>
      </c>
      <c r="E14" s="29">
        <v>500</v>
      </c>
      <c r="F14" s="14">
        <v>492.73099999999999</v>
      </c>
      <c r="G14" s="15">
        <v>6.4199999999999993E-2</v>
      </c>
      <c r="H14" s="16">
        <v>42794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6079.2954399999999</v>
      </c>
      <c r="G15" s="21">
        <v>0.79200000000000015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143</v>
      </c>
      <c r="C17" s="17"/>
      <c r="F17" s="14"/>
      <c r="G17" s="15"/>
      <c r="H17" s="16"/>
    </row>
    <row r="18" spans="1:8" ht="12.75" customHeight="1" x14ac:dyDescent="0.2">
      <c r="B18" s="32" t="s">
        <v>539</v>
      </c>
      <c r="C18" s="17"/>
      <c r="F18" s="14"/>
      <c r="G18" s="15"/>
      <c r="H18" s="16"/>
    </row>
    <row r="19" spans="1:8" ht="12.75" customHeight="1" x14ac:dyDescent="0.2">
      <c r="A19">
        <v>7</v>
      </c>
      <c r="B19" s="1" t="s">
        <v>564</v>
      </c>
      <c r="C19" t="s">
        <v>565</v>
      </c>
      <c r="D19" t="s">
        <v>122</v>
      </c>
      <c r="E19" s="29">
        <v>50</v>
      </c>
      <c r="F19" s="14">
        <v>785.29349999999999</v>
      </c>
      <c r="G19" s="15">
        <v>0.1023</v>
      </c>
      <c r="H19" s="16">
        <v>42772</v>
      </c>
    </row>
    <row r="20" spans="1:8" ht="12.75" customHeight="1" x14ac:dyDescent="0.2">
      <c r="A20">
        <v>8</v>
      </c>
      <c r="B20" s="1" t="s">
        <v>599</v>
      </c>
      <c r="C20" t="s">
        <v>587</v>
      </c>
      <c r="D20" t="s">
        <v>576</v>
      </c>
      <c r="E20" s="29">
        <v>54</v>
      </c>
      <c r="F20" s="14">
        <v>542.68002000000001</v>
      </c>
      <c r="G20" s="15">
        <v>7.0699999999999999E-2</v>
      </c>
      <c r="H20" s="16">
        <v>42769</v>
      </c>
    </row>
    <row r="21" spans="1:8" ht="12.75" customHeight="1" x14ac:dyDescent="0.2">
      <c r="A21">
        <v>9</v>
      </c>
      <c r="B21" s="1" t="s">
        <v>588</v>
      </c>
      <c r="C21" t="s">
        <v>589</v>
      </c>
      <c r="D21" t="s">
        <v>122</v>
      </c>
      <c r="E21" s="29">
        <v>21</v>
      </c>
      <c r="F21" s="14">
        <v>210.82782</v>
      </c>
      <c r="G21" s="15">
        <v>2.75E-2</v>
      </c>
      <c r="H21" s="16">
        <v>42816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1538.80134</v>
      </c>
      <c r="G22" s="21">
        <v>0.20049999999999998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A24" s="88" t="s">
        <v>765</v>
      </c>
      <c r="B24" s="17" t="s">
        <v>107</v>
      </c>
      <c r="C24" s="17"/>
      <c r="F24" s="14">
        <v>8.5663099999999996</v>
      </c>
      <c r="G24" s="15">
        <v>1.1000000000000001E-3</v>
      </c>
      <c r="H24" s="16">
        <v>42705</v>
      </c>
    </row>
    <row r="25" spans="1:8" ht="12.75" customHeight="1" x14ac:dyDescent="0.2">
      <c r="B25" s="19" t="s">
        <v>99</v>
      </c>
      <c r="C25" s="19"/>
      <c r="D25" s="19"/>
      <c r="E25" s="30"/>
      <c r="F25" s="20">
        <v>8.5663099999999996</v>
      </c>
      <c r="G25" s="21">
        <v>1.1000000000000001E-3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B27" s="17" t="s">
        <v>108</v>
      </c>
      <c r="C27" s="17"/>
      <c r="F27" s="14"/>
      <c r="G27" s="15"/>
      <c r="H27" s="16"/>
    </row>
    <row r="28" spans="1:8" ht="12.75" customHeight="1" x14ac:dyDescent="0.2">
      <c r="B28" s="17" t="s">
        <v>109</v>
      </c>
      <c r="C28" s="17"/>
      <c r="F28" s="43">
        <v>50.753953899999942</v>
      </c>
      <c r="G28" s="15">
        <v>6.4000000000000003E-3</v>
      </c>
      <c r="H28" s="16"/>
    </row>
    <row r="29" spans="1:8" ht="12.75" customHeight="1" x14ac:dyDescent="0.2">
      <c r="B29" s="19" t="s">
        <v>99</v>
      </c>
      <c r="C29" s="19"/>
      <c r="D29" s="19"/>
      <c r="E29" s="30"/>
      <c r="F29" s="49">
        <v>50.753953899999942</v>
      </c>
      <c r="G29" s="21">
        <v>6.4000000000000003E-3</v>
      </c>
      <c r="H29" s="22"/>
    </row>
    <row r="30" spans="1:8" ht="12.75" customHeight="1" x14ac:dyDescent="0.2">
      <c r="B30" s="23" t="s">
        <v>110</v>
      </c>
      <c r="C30" s="23"/>
      <c r="D30" s="23"/>
      <c r="E30" s="31"/>
      <c r="F30" s="24">
        <v>7677.4170439</v>
      </c>
      <c r="G30" s="25">
        <v>1.0000000000000002</v>
      </c>
      <c r="H30" s="26"/>
    </row>
    <row r="31" spans="1:8" ht="12.75" customHeight="1" x14ac:dyDescent="0.2"/>
    <row r="32" spans="1:8" ht="12.75" customHeight="1" x14ac:dyDescent="0.2">
      <c r="B32" s="17" t="s">
        <v>321</v>
      </c>
      <c r="C32" s="17"/>
    </row>
    <row r="33" spans="2:3" ht="12.75" customHeight="1" x14ac:dyDescent="0.2">
      <c r="B33" s="17" t="s">
        <v>318</v>
      </c>
      <c r="C33" s="17"/>
    </row>
    <row r="34" spans="2:3" ht="12.75" customHeight="1" x14ac:dyDescent="0.2">
      <c r="B34" s="17"/>
      <c r="C34" s="17"/>
    </row>
    <row r="35" spans="2:3" ht="12.75" customHeight="1" x14ac:dyDescent="0.2">
      <c r="B35" s="17"/>
      <c r="C35" s="17"/>
    </row>
    <row r="36" spans="2:3" ht="12.75" customHeight="1" x14ac:dyDescent="0.2">
      <c r="B36" s="17"/>
      <c r="C36" s="17"/>
    </row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0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780</v>
      </c>
      <c r="B1" s="101" t="s">
        <v>625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700</v>
      </c>
      <c r="C9" t="s">
        <v>710</v>
      </c>
      <c r="D9" t="s">
        <v>195</v>
      </c>
      <c r="E9" s="29">
        <v>600</v>
      </c>
      <c r="F9" s="14">
        <v>589.19100000000003</v>
      </c>
      <c r="G9" s="15">
        <v>2.3300000000000001E-2</v>
      </c>
      <c r="H9" s="16">
        <v>42815</v>
      </c>
    </row>
    <row r="10" spans="1:8" ht="12.75" customHeight="1" x14ac:dyDescent="0.2">
      <c r="A10">
        <v>2</v>
      </c>
      <c r="B10" t="s">
        <v>735</v>
      </c>
      <c r="C10" t="s">
        <v>562</v>
      </c>
      <c r="D10" t="s">
        <v>195</v>
      </c>
      <c r="E10" s="29">
        <v>525</v>
      </c>
      <c r="F10" s="14">
        <v>518.92837499999996</v>
      </c>
      <c r="G10" s="15">
        <v>2.0500000000000001E-2</v>
      </c>
      <c r="H10" s="16">
        <v>42776</v>
      </c>
    </row>
    <row r="11" spans="1:8" ht="12.75" customHeight="1" x14ac:dyDescent="0.2">
      <c r="A11">
        <v>3</v>
      </c>
      <c r="B11" s="1" t="s">
        <v>387</v>
      </c>
      <c r="C11" t="s">
        <v>635</v>
      </c>
      <c r="D11" t="s">
        <v>195</v>
      </c>
      <c r="E11" s="29">
        <v>75</v>
      </c>
      <c r="F11" s="14">
        <v>73.738874999999993</v>
      </c>
      <c r="G11" s="15">
        <v>2.8999999999999998E-3</v>
      </c>
      <c r="H11" s="16">
        <v>42807</v>
      </c>
    </row>
    <row r="12" spans="1:8" ht="12.75" customHeight="1" x14ac:dyDescent="0.2">
      <c r="A12">
        <v>4</v>
      </c>
      <c r="B12" s="1" t="s">
        <v>736</v>
      </c>
      <c r="C12" t="s">
        <v>563</v>
      </c>
      <c r="D12" t="s">
        <v>195</v>
      </c>
      <c r="E12" s="29">
        <v>70</v>
      </c>
      <c r="F12" s="14">
        <v>68.862989999999996</v>
      </c>
      <c r="G12" s="15">
        <v>2.7000000000000001E-3</v>
      </c>
      <c r="H12" s="16">
        <v>42804</v>
      </c>
    </row>
    <row r="13" spans="1:8" ht="12.75" customHeight="1" x14ac:dyDescent="0.2">
      <c r="A13">
        <v>5</v>
      </c>
      <c r="B13" s="1" t="s">
        <v>584</v>
      </c>
      <c r="C13" t="s">
        <v>585</v>
      </c>
      <c r="D13" t="s">
        <v>458</v>
      </c>
      <c r="E13" s="29">
        <v>60</v>
      </c>
      <c r="F13" s="14">
        <v>58.933619999999998</v>
      </c>
      <c r="G13" s="15">
        <v>2.3E-3</v>
      </c>
      <c r="H13" s="16">
        <v>42810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1309.6548600000001</v>
      </c>
      <c r="G14" s="21">
        <v>5.170000000000001E-2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540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626</v>
      </c>
      <c r="C17" t="s">
        <v>740</v>
      </c>
      <c r="D17" t="s">
        <v>458</v>
      </c>
      <c r="E17" s="29">
        <v>140</v>
      </c>
      <c r="F17" s="14">
        <v>698.94439999999997</v>
      </c>
      <c r="G17" s="15">
        <v>2.76E-2</v>
      </c>
      <c r="H17" s="16">
        <v>42713</v>
      </c>
    </row>
    <row r="18" spans="1:8" ht="12.75" customHeight="1" x14ac:dyDescent="0.2">
      <c r="A18">
        <v>7</v>
      </c>
      <c r="B18" t="s">
        <v>457</v>
      </c>
      <c r="C18" t="s">
        <v>641</v>
      </c>
      <c r="D18" t="s">
        <v>458</v>
      </c>
      <c r="E18" s="29">
        <v>100</v>
      </c>
      <c r="F18" s="14">
        <v>499.53649999999999</v>
      </c>
      <c r="G18" s="15">
        <v>1.9800000000000002E-2</v>
      </c>
      <c r="H18" s="16">
        <v>42710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1198.4809</v>
      </c>
      <c r="G19" s="21">
        <v>4.7399999999999998E-2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215</v>
      </c>
      <c r="C21" s="17"/>
      <c r="F21" s="14"/>
      <c r="G21" s="15"/>
      <c r="H21" s="16"/>
    </row>
    <row r="22" spans="1:8" ht="12.75" customHeight="1" x14ac:dyDescent="0.2">
      <c r="A22">
        <v>8</v>
      </c>
      <c r="B22" t="s">
        <v>558</v>
      </c>
      <c r="C22" t="s">
        <v>470</v>
      </c>
      <c r="D22" t="s">
        <v>839</v>
      </c>
      <c r="E22" s="29">
        <v>1078700</v>
      </c>
      <c r="F22" s="14">
        <v>1143.96135</v>
      </c>
      <c r="G22" s="15">
        <v>4.5199999999999997E-2</v>
      </c>
      <c r="H22" s="80">
        <v>45465</v>
      </c>
    </row>
    <row r="23" spans="1:8" ht="12.75" customHeight="1" x14ac:dyDescent="0.2">
      <c r="A23">
        <v>9</v>
      </c>
      <c r="B23" t="s">
        <v>567</v>
      </c>
      <c r="C23" t="s">
        <v>220</v>
      </c>
      <c r="D23" t="s">
        <v>839</v>
      </c>
      <c r="E23" s="29">
        <v>1000000</v>
      </c>
      <c r="F23" s="14">
        <v>1078</v>
      </c>
      <c r="G23" s="15">
        <v>4.2599999999999999E-2</v>
      </c>
      <c r="H23" s="16">
        <v>45275</v>
      </c>
    </row>
    <row r="24" spans="1:8" ht="12.75" customHeight="1" x14ac:dyDescent="0.2">
      <c r="A24">
        <v>10</v>
      </c>
      <c r="B24" t="s">
        <v>701</v>
      </c>
      <c r="C24" t="s">
        <v>216</v>
      </c>
      <c r="D24" t="s">
        <v>839</v>
      </c>
      <c r="E24" s="29">
        <v>500000</v>
      </c>
      <c r="F24" s="14">
        <v>556.75</v>
      </c>
      <c r="G24" s="15">
        <v>2.1999999999999999E-2</v>
      </c>
      <c r="H24" s="16">
        <v>45501</v>
      </c>
    </row>
    <row r="25" spans="1:8" ht="12.75" customHeight="1" x14ac:dyDescent="0.2">
      <c r="A25">
        <v>11</v>
      </c>
      <c r="B25" t="s">
        <v>559</v>
      </c>
      <c r="C25" t="s">
        <v>469</v>
      </c>
      <c r="D25" t="s">
        <v>839</v>
      </c>
      <c r="E25" s="29">
        <v>500000</v>
      </c>
      <c r="F25" s="14">
        <v>534</v>
      </c>
      <c r="G25" s="15">
        <v>2.1100000000000001E-2</v>
      </c>
      <c r="H25" s="16">
        <v>44175</v>
      </c>
    </row>
    <row r="26" spans="1:8" ht="12.75" customHeight="1" x14ac:dyDescent="0.2">
      <c r="B26" s="19" t="s">
        <v>99</v>
      </c>
      <c r="C26" s="19"/>
      <c r="D26" s="19"/>
      <c r="E26" s="30"/>
      <c r="F26" s="20">
        <v>3312.71135</v>
      </c>
      <c r="G26" s="21">
        <v>0.13089999999999999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855</v>
      </c>
      <c r="C28" s="17"/>
      <c r="F28" s="14"/>
      <c r="G28" s="15"/>
      <c r="H28" s="16"/>
    </row>
    <row r="29" spans="1:8" ht="12.75" customHeight="1" x14ac:dyDescent="0.2">
      <c r="A29">
        <v>12</v>
      </c>
      <c r="B29" t="s">
        <v>856</v>
      </c>
      <c r="C29" t="s">
        <v>857</v>
      </c>
      <c r="D29" t="s">
        <v>839</v>
      </c>
      <c r="E29" s="29">
        <v>500000</v>
      </c>
      <c r="F29" s="14">
        <v>548.79200000000003</v>
      </c>
      <c r="G29" s="15">
        <v>2.1700000000000001E-2</v>
      </c>
      <c r="H29" s="80">
        <v>44824</v>
      </c>
    </row>
    <row r="30" spans="1:8" ht="12.75" customHeight="1" x14ac:dyDescent="0.2">
      <c r="B30" s="19" t="s">
        <v>99</v>
      </c>
      <c r="C30" s="19"/>
      <c r="D30" s="19"/>
      <c r="E30" s="30"/>
      <c r="F30" s="20">
        <v>548.79200000000003</v>
      </c>
      <c r="G30" s="21">
        <v>2.1700000000000001E-2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143</v>
      </c>
      <c r="C32" s="17"/>
      <c r="F32" s="14"/>
      <c r="G32" s="15"/>
      <c r="H32" s="16"/>
    </row>
    <row r="33" spans="1:8" ht="12.75" customHeight="1" x14ac:dyDescent="0.2">
      <c r="B33" s="32" t="s">
        <v>539</v>
      </c>
      <c r="C33" s="17"/>
      <c r="F33" s="14"/>
      <c r="G33" s="15"/>
      <c r="H33" s="16"/>
    </row>
    <row r="34" spans="1:8" ht="12.75" customHeight="1" x14ac:dyDescent="0.2">
      <c r="A34">
        <v>13</v>
      </c>
      <c r="B34" t="s">
        <v>600</v>
      </c>
      <c r="C34" t="s">
        <v>601</v>
      </c>
      <c r="D34" t="s">
        <v>122</v>
      </c>
      <c r="E34" s="29">
        <v>200</v>
      </c>
      <c r="F34" s="14">
        <v>2119.6779999999999</v>
      </c>
      <c r="G34" s="15">
        <v>8.3799999999999999E-2</v>
      </c>
      <c r="H34" s="16">
        <v>43788</v>
      </c>
    </row>
    <row r="35" spans="1:8" ht="12.75" customHeight="1" x14ac:dyDescent="0.2">
      <c r="A35">
        <v>14</v>
      </c>
      <c r="B35" t="s">
        <v>858</v>
      </c>
      <c r="C35" t="s">
        <v>859</v>
      </c>
      <c r="D35" t="s">
        <v>122</v>
      </c>
      <c r="E35" s="29">
        <v>150</v>
      </c>
      <c r="F35" s="14">
        <v>1563.8744999999999</v>
      </c>
      <c r="G35" s="15">
        <v>6.1800000000000001E-2</v>
      </c>
      <c r="H35" s="16">
        <v>43887</v>
      </c>
    </row>
    <row r="36" spans="1:8" ht="12.75" customHeight="1" x14ac:dyDescent="0.2">
      <c r="A36">
        <v>15</v>
      </c>
      <c r="B36" s="1" t="s">
        <v>560</v>
      </c>
      <c r="C36" t="s">
        <v>218</v>
      </c>
      <c r="D36" t="s">
        <v>217</v>
      </c>
      <c r="E36" s="29">
        <v>110</v>
      </c>
      <c r="F36" s="14">
        <v>1116.8597</v>
      </c>
      <c r="G36" s="15">
        <v>4.4200000000000003E-2</v>
      </c>
      <c r="H36" s="16">
        <v>43259</v>
      </c>
    </row>
    <row r="37" spans="1:8" ht="12.75" customHeight="1" x14ac:dyDescent="0.2">
      <c r="A37">
        <v>16</v>
      </c>
      <c r="B37" t="s">
        <v>738</v>
      </c>
      <c r="C37" t="s">
        <v>739</v>
      </c>
      <c r="D37" t="s">
        <v>122</v>
      </c>
      <c r="E37" s="29">
        <v>100</v>
      </c>
      <c r="F37" s="14">
        <v>1063.0809999999999</v>
      </c>
      <c r="G37" s="15">
        <v>4.2000000000000003E-2</v>
      </c>
      <c r="H37" s="16">
        <v>44708</v>
      </c>
    </row>
    <row r="38" spans="1:8" ht="12.75" customHeight="1" x14ac:dyDescent="0.2">
      <c r="A38">
        <v>17</v>
      </c>
      <c r="B38" t="s">
        <v>561</v>
      </c>
      <c r="C38" t="s">
        <v>222</v>
      </c>
      <c r="D38" t="s">
        <v>122</v>
      </c>
      <c r="E38" s="29">
        <v>100</v>
      </c>
      <c r="F38" s="14">
        <v>1050.6389999999999</v>
      </c>
      <c r="G38" s="15">
        <v>4.1500000000000002E-2</v>
      </c>
      <c r="H38" s="16">
        <v>44004</v>
      </c>
    </row>
    <row r="39" spans="1:8" ht="12.75" customHeight="1" x14ac:dyDescent="0.2">
      <c r="A39">
        <v>18</v>
      </c>
      <c r="B39" t="s">
        <v>860</v>
      </c>
      <c r="C39" t="s">
        <v>861</v>
      </c>
      <c r="D39" t="s">
        <v>122</v>
      </c>
      <c r="E39" s="29">
        <v>10</v>
      </c>
      <c r="F39" s="14">
        <v>1010.107</v>
      </c>
      <c r="G39" s="15">
        <v>3.9899999999999998E-2</v>
      </c>
      <c r="H39" s="16">
        <v>43780</v>
      </c>
    </row>
    <row r="40" spans="1:8" ht="12.75" customHeight="1" x14ac:dyDescent="0.2">
      <c r="A40">
        <v>19</v>
      </c>
      <c r="B40" t="s">
        <v>568</v>
      </c>
      <c r="C40" t="s">
        <v>221</v>
      </c>
      <c r="D40" t="s">
        <v>463</v>
      </c>
      <c r="E40" s="29">
        <v>100</v>
      </c>
      <c r="F40" s="14">
        <v>1008.849</v>
      </c>
      <c r="G40" s="15">
        <v>3.9899999999999998E-2</v>
      </c>
      <c r="H40" s="16">
        <v>42940</v>
      </c>
    </row>
    <row r="41" spans="1:8" s="47" customFormat="1" ht="12.75" customHeight="1" x14ac:dyDescent="0.2">
      <c r="A41">
        <v>20</v>
      </c>
      <c r="B41" t="s">
        <v>663</v>
      </c>
      <c r="C41" t="s">
        <v>664</v>
      </c>
      <c r="D41" t="s">
        <v>665</v>
      </c>
      <c r="E41" s="29">
        <v>100</v>
      </c>
      <c r="F41" s="14">
        <v>1007.343</v>
      </c>
      <c r="G41" s="15">
        <v>3.9800000000000002E-2</v>
      </c>
      <c r="H41" s="16">
        <v>43309</v>
      </c>
    </row>
    <row r="42" spans="1:8" ht="12.75" customHeight="1" x14ac:dyDescent="0.2">
      <c r="A42">
        <v>21</v>
      </c>
      <c r="B42" t="s">
        <v>862</v>
      </c>
      <c r="C42" t="s">
        <v>863</v>
      </c>
      <c r="D42" t="s">
        <v>122</v>
      </c>
      <c r="E42" s="29">
        <v>10</v>
      </c>
      <c r="F42" s="14">
        <v>1001.948</v>
      </c>
      <c r="G42" s="15">
        <v>3.9600000000000003E-2</v>
      </c>
      <c r="H42" s="16">
        <v>43787</v>
      </c>
    </row>
    <row r="43" spans="1:8" ht="12.75" customHeight="1" x14ac:dyDescent="0.2">
      <c r="A43">
        <v>22</v>
      </c>
      <c r="B43" t="s">
        <v>688</v>
      </c>
      <c r="C43" t="s">
        <v>713</v>
      </c>
      <c r="D43" t="s">
        <v>690</v>
      </c>
      <c r="E43" s="29">
        <v>100000</v>
      </c>
      <c r="F43" s="14">
        <v>999.90499999999997</v>
      </c>
      <c r="G43" s="15">
        <v>3.95E-2</v>
      </c>
      <c r="H43" s="16">
        <v>43717</v>
      </c>
    </row>
    <row r="44" spans="1:8" ht="12.75" customHeight="1" x14ac:dyDescent="0.2">
      <c r="A44">
        <v>23</v>
      </c>
      <c r="B44" s="61" t="s">
        <v>821</v>
      </c>
      <c r="C44" t="s">
        <v>806</v>
      </c>
      <c r="D44" t="s">
        <v>690</v>
      </c>
      <c r="E44" s="29">
        <v>100</v>
      </c>
      <c r="F44" s="14">
        <v>989.10500000000002</v>
      </c>
      <c r="G44" s="15">
        <v>3.9100000000000003E-2</v>
      </c>
      <c r="H44" s="16">
        <v>43892</v>
      </c>
    </row>
    <row r="45" spans="1:8" ht="12.75" customHeight="1" x14ac:dyDescent="0.2">
      <c r="A45">
        <v>24</v>
      </c>
      <c r="B45" t="s">
        <v>629</v>
      </c>
      <c r="C45" t="s">
        <v>630</v>
      </c>
      <c r="D45" t="s">
        <v>122</v>
      </c>
      <c r="E45" s="29">
        <v>90</v>
      </c>
      <c r="F45" s="14">
        <v>908.47979999999995</v>
      </c>
      <c r="G45" s="15">
        <v>3.5900000000000001E-2</v>
      </c>
      <c r="H45" s="16">
        <v>43004</v>
      </c>
    </row>
    <row r="46" spans="1:8" ht="12.75" customHeight="1" x14ac:dyDescent="0.2">
      <c r="A46">
        <v>25</v>
      </c>
      <c r="B46" t="s">
        <v>864</v>
      </c>
      <c r="C46" t="s">
        <v>865</v>
      </c>
      <c r="D46" t="s">
        <v>122</v>
      </c>
      <c r="E46" s="29">
        <v>50</v>
      </c>
      <c r="F46" s="14">
        <v>527.51750000000004</v>
      </c>
      <c r="G46" s="15">
        <v>2.0899999999999998E-2</v>
      </c>
      <c r="H46" s="16">
        <v>44188</v>
      </c>
    </row>
    <row r="47" spans="1:8" ht="12.75" customHeight="1" x14ac:dyDescent="0.2">
      <c r="A47">
        <v>26</v>
      </c>
      <c r="B47" t="s">
        <v>675</v>
      </c>
      <c r="C47" t="s">
        <v>676</v>
      </c>
      <c r="D47" t="s">
        <v>122</v>
      </c>
      <c r="E47" s="29">
        <v>50</v>
      </c>
      <c r="F47" s="14">
        <v>521.23749999999995</v>
      </c>
      <c r="G47" s="15">
        <v>2.06E-2</v>
      </c>
      <c r="H47" s="16">
        <v>44385</v>
      </c>
    </row>
    <row r="48" spans="1:8" ht="12.75" customHeight="1" x14ac:dyDescent="0.2">
      <c r="A48">
        <v>27</v>
      </c>
      <c r="B48" t="s">
        <v>570</v>
      </c>
      <c r="C48" t="s">
        <v>471</v>
      </c>
      <c r="D48" t="s">
        <v>122</v>
      </c>
      <c r="E48" s="29">
        <v>50</v>
      </c>
      <c r="F48" s="14">
        <v>513.13599999999997</v>
      </c>
      <c r="G48" s="15">
        <v>2.0299999999999999E-2</v>
      </c>
      <c r="H48" s="16">
        <v>43170</v>
      </c>
    </row>
    <row r="49" spans="1:8" ht="12.75" customHeight="1" x14ac:dyDescent="0.2">
      <c r="A49">
        <v>28</v>
      </c>
      <c r="B49" t="s">
        <v>822</v>
      </c>
      <c r="C49" t="s">
        <v>807</v>
      </c>
      <c r="D49" t="s">
        <v>122</v>
      </c>
      <c r="E49" s="29">
        <v>50</v>
      </c>
      <c r="F49" s="14">
        <v>509.59</v>
      </c>
      <c r="G49" s="15">
        <v>2.0199999999999999E-2</v>
      </c>
      <c r="H49" s="16">
        <v>44490</v>
      </c>
    </row>
    <row r="50" spans="1:8" ht="12.75" customHeight="1" x14ac:dyDescent="0.2">
      <c r="A50">
        <v>29</v>
      </c>
      <c r="B50" t="s">
        <v>688</v>
      </c>
      <c r="C50" t="s">
        <v>689</v>
      </c>
      <c r="D50" t="s">
        <v>690</v>
      </c>
      <c r="E50" s="29">
        <v>50</v>
      </c>
      <c r="F50" s="14">
        <v>500.16250000000002</v>
      </c>
      <c r="G50" s="15">
        <v>1.9800000000000002E-2</v>
      </c>
      <c r="H50" s="16">
        <v>43542</v>
      </c>
    </row>
    <row r="51" spans="1:8" ht="12.75" customHeight="1" x14ac:dyDescent="0.2">
      <c r="A51">
        <v>30</v>
      </c>
      <c r="B51" t="s">
        <v>688</v>
      </c>
      <c r="C51" t="s">
        <v>691</v>
      </c>
      <c r="D51" t="s">
        <v>690</v>
      </c>
      <c r="E51" s="29">
        <v>50000</v>
      </c>
      <c r="F51" s="14">
        <v>500.161</v>
      </c>
      <c r="G51" s="15">
        <v>1.9800000000000002E-2</v>
      </c>
      <c r="H51" s="16">
        <v>43693</v>
      </c>
    </row>
    <row r="52" spans="1:8" ht="12.75" customHeight="1" x14ac:dyDescent="0.2">
      <c r="A52">
        <v>31</v>
      </c>
      <c r="B52" t="s">
        <v>716</v>
      </c>
      <c r="C52" t="s">
        <v>717</v>
      </c>
      <c r="D52" t="s">
        <v>718</v>
      </c>
      <c r="E52" s="29">
        <v>30</v>
      </c>
      <c r="F52" s="14">
        <v>308.74740000000003</v>
      </c>
      <c r="G52" s="15">
        <v>1.2200000000000001E-2</v>
      </c>
      <c r="H52" s="16">
        <v>43132</v>
      </c>
    </row>
    <row r="53" spans="1:8" ht="12.75" customHeight="1" x14ac:dyDescent="0.2">
      <c r="A53">
        <v>32</v>
      </c>
      <c r="B53" t="s">
        <v>588</v>
      </c>
      <c r="C53" t="s">
        <v>589</v>
      </c>
      <c r="D53" t="s">
        <v>122</v>
      </c>
      <c r="E53" s="29">
        <v>29</v>
      </c>
      <c r="F53" s="14">
        <v>291.14317999999997</v>
      </c>
      <c r="G53" s="15">
        <v>1.15E-2</v>
      </c>
      <c r="H53" s="16">
        <v>42816</v>
      </c>
    </row>
    <row r="54" spans="1:8" ht="12.75" customHeight="1" x14ac:dyDescent="0.2">
      <c r="A54">
        <v>33</v>
      </c>
      <c r="B54" t="s">
        <v>669</v>
      </c>
      <c r="C54" t="s">
        <v>207</v>
      </c>
      <c r="D54" s="61" t="s">
        <v>892</v>
      </c>
      <c r="E54" s="29">
        <v>3294</v>
      </c>
      <c r="F54" s="14">
        <v>20.6410275</v>
      </c>
      <c r="G54" s="15">
        <v>8.0000000000000004E-4</v>
      </c>
      <c r="H54" s="16">
        <v>42759</v>
      </c>
    </row>
    <row r="55" spans="1:8" ht="12.75" customHeight="1" x14ac:dyDescent="0.2">
      <c r="A55">
        <v>34</v>
      </c>
      <c r="B55" t="s">
        <v>670</v>
      </c>
      <c r="C55" t="s">
        <v>208</v>
      </c>
      <c r="D55" s="61" t="s">
        <v>892</v>
      </c>
      <c r="E55" s="29">
        <v>2471</v>
      </c>
      <c r="F55" s="14">
        <v>15.4813092</v>
      </c>
      <c r="G55" s="15">
        <v>5.9999999999999995E-4</v>
      </c>
      <c r="H55" s="16">
        <v>42759</v>
      </c>
    </row>
    <row r="56" spans="1:8" ht="12.75" customHeight="1" x14ac:dyDescent="0.2">
      <c r="A56">
        <v>35</v>
      </c>
      <c r="B56" t="s">
        <v>671</v>
      </c>
      <c r="C56" t="s">
        <v>209</v>
      </c>
      <c r="D56" s="61" t="s">
        <v>892</v>
      </c>
      <c r="E56" s="29">
        <v>1647</v>
      </c>
      <c r="F56" s="14">
        <v>10.3187844</v>
      </c>
      <c r="G56" s="15">
        <v>4.0000000000000002E-4</v>
      </c>
      <c r="H56" s="16">
        <v>42759</v>
      </c>
    </row>
    <row r="57" spans="1:8" ht="12.75" customHeight="1" x14ac:dyDescent="0.2">
      <c r="B57" s="19" t="s">
        <v>99</v>
      </c>
      <c r="C57" s="19"/>
      <c r="D57" s="19"/>
      <c r="E57" s="30"/>
      <c r="F57" s="20">
        <v>17558.005201100001</v>
      </c>
      <c r="G57" s="21">
        <v>0.69410000000000005</v>
      </c>
      <c r="H57" s="22"/>
    </row>
    <row r="58" spans="1:8" s="47" customFormat="1" ht="12.75" customHeight="1" x14ac:dyDescent="0.2">
      <c r="B58" s="64"/>
      <c r="C58" s="64"/>
      <c r="D58" s="64"/>
      <c r="E58" s="65"/>
      <c r="F58" s="66"/>
      <c r="G58" s="67"/>
      <c r="H58" s="68"/>
    </row>
    <row r="59" spans="1:8" ht="12.75" customHeight="1" x14ac:dyDescent="0.2">
      <c r="B59" s="17" t="s">
        <v>106</v>
      </c>
      <c r="C59" s="17"/>
      <c r="F59" s="14"/>
      <c r="G59" s="15"/>
      <c r="H59" s="16"/>
    </row>
    <row r="60" spans="1:8" ht="12.75" customHeight="1" x14ac:dyDescent="0.2">
      <c r="A60">
        <v>36</v>
      </c>
      <c r="B60" t="s">
        <v>819</v>
      </c>
      <c r="C60" t="s">
        <v>818</v>
      </c>
      <c r="D60" t="s">
        <v>580</v>
      </c>
      <c r="E60" s="29">
        <v>83929.382599999997</v>
      </c>
      <c r="F60" s="14">
        <v>1300.3018941</v>
      </c>
      <c r="G60" s="15">
        <v>5.1400000000000001E-2</v>
      </c>
      <c r="H60" s="80"/>
    </row>
    <row r="61" spans="1:8" ht="12.75" customHeight="1" x14ac:dyDescent="0.2">
      <c r="B61" s="19" t="s">
        <v>99</v>
      </c>
      <c r="C61" s="19"/>
      <c r="D61" s="19"/>
      <c r="E61" s="30"/>
      <c r="F61" s="20">
        <v>1300.3018941</v>
      </c>
      <c r="G61" s="21">
        <v>5.1400000000000001E-2</v>
      </c>
      <c r="H61" s="22"/>
    </row>
    <row r="62" spans="1:8" s="47" customFormat="1" ht="12.75" customHeight="1" x14ac:dyDescent="0.2">
      <c r="B62" s="64"/>
      <c r="C62" s="64"/>
      <c r="D62" s="64"/>
      <c r="E62" s="65"/>
      <c r="F62" s="66"/>
      <c r="G62" s="67"/>
      <c r="H62" s="68"/>
    </row>
    <row r="63" spans="1:8" ht="12.75" customHeight="1" x14ac:dyDescent="0.2">
      <c r="A63" s="88" t="s">
        <v>765</v>
      </c>
      <c r="B63" s="17" t="s">
        <v>107</v>
      </c>
      <c r="C63" s="17"/>
      <c r="F63" s="14">
        <v>9.96082</v>
      </c>
      <c r="G63" s="15">
        <v>4.0000000000000002E-4</v>
      </c>
      <c r="H63" s="16">
        <v>42705</v>
      </c>
    </row>
    <row r="64" spans="1:8" ht="12.75" customHeight="1" x14ac:dyDescent="0.2">
      <c r="B64" s="19" t="s">
        <v>99</v>
      </c>
      <c r="C64" s="19"/>
      <c r="D64" s="19"/>
      <c r="E64" s="30"/>
      <c r="F64" s="20">
        <v>9.96082</v>
      </c>
      <c r="G64" s="21">
        <v>4.0000000000000002E-4</v>
      </c>
      <c r="H64" s="22"/>
    </row>
    <row r="65" spans="2:8" ht="12.75" customHeight="1" x14ac:dyDescent="0.2">
      <c r="F65" s="14"/>
      <c r="G65" s="15"/>
      <c r="H65" s="16"/>
    </row>
    <row r="66" spans="2:8" ht="12.75" customHeight="1" x14ac:dyDescent="0.2">
      <c r="B66" s="17" t="s">
        <v>108</v>
      </c>
      <c r="C66" s="17"/>
      <c r="F66" s="14"/>
      <c r="G66" s="15"/>
      <c r="H66" s="16"/>
    </row>
    <row r="67" spans="2:8" ht="12.75" customHeight="1" x14ac:dyDescent="0.2">
      <c r="B67" s="17" t="s">
        <v>109</v>
      </c>
      <c r="C67" s="17"/>
      <c r="F67" s="14">
        <v>50.886165300005814</v>
      </c>
      <c r="G67" s="15">
        <v>2.4000000000000002E-3</v>
      </c>
      <c r="H67" s="16"/>
    </row>
    <row r="68" spans="2:8" ht="12.75" customHeight="1" x14ac:dyDescent="0.2">
      <c r="B68" s="19" t="s">
        <v>99</v>
      </c>
      <c r="C68" s="19"/>
      <c r="D68" s="19"/>
      <c r="E68" s="30"/>
      <c r="F68" s="20">
        <v>50.886165300005814</v>
      </c>
      <c r="G68" s="21">
        <v>2.4000000000000002E-3</v>
      </c>
      <c r="H68" s="22"/>
    </row>
    <row r="69" spans="2:8" ht="12.75" customHeight="1" x14ac:dyDescent="0.2">
      <c r="B69" s="23" t="s">
        <v>110</v>
      </c>
      <c r="C69" s="23"/>
      <c r="D69" s="23"/>
      <c r="E69" s="31"/>
      <c r="F69" s="24">
        <v>25288.793190500008</v>
      </c>
      <c r="G69" s="25">
        <v>0.99999999999999989</v>
      </c>
      <c r="H69" s="26"/>
    </row>
    <row r="70" spans="2:8" ht="12.75" customHeight="1" x14ac:dyDescent="0.2"/>
    <row r="71" spans="2:8" ht="12.75" customHeight="1" x14ac:dyDescent="0.2">
      <c r="B71" s="17" t="s">
        <v>321</v>
      </c>
      <c r="C71" s="17"/>
    </row>
    <row r="72" spans="2:8" ht="12.75" customHeight="1" x14ac:dyDescent="0.2">
      <c r="B72" s="17" t="s">
        <v>318</v>
      </c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>
      <c r="B75" s="17"/>
      <c r="C75" s="17"/>
    </row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7" t="s">
        <v>781</v>
      </c>
      <c r="B1" s="101" t="s">
        <v>647</v>
      </c>
      <c r="C1" s="102"/>
      <c r="D1" s="102"/>
      <c r="E1" s="102"/>
      <c r="F1" s="102"/>
      <c r="G1" s="102"/>
      <c r="H1" s="102"/>
      <c r="I1" s="103"/>
    </row>
    <row r="2" spans="1:9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40" t="s">
        <v>323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889</v>
      </c>
      <c r="C8" s="17"/>
      <c r="F8" s="14"/>
      <c r="G8" s="15"/>
      <c r="H8" s="57"/>
      <c r="I8" s="58"/>
    </row>
    <row r="9" spans="1:9" ht="12.75" customHeight="1" x14ac:dyDescent="0.2">
      <c r="A9">
        <v>1</v>
      </c>
      <c r="B9" s="47" t="s">
        <v>443</v>
      </c>
      <c r="C9" s="47" t="s">
        <v>186</v>
      </c>
      <c r="D9" s="47" t="s">
        <v>43</v>
      </c>
      <c r="E9" s="44">
        <v>3525</v>
      </c>
      <c r="F9" s="45">
        <v>47.049937499999999</v>
      </c>
      <c r="G9" s="46">
        <v>2.4500000000000001E-2</v>
      </c>
      <c r="H9" s="42"/>
      <c r="I9" s="42" t="s">
        <v>766</v>
      </c>
    </row>
    <row r="10" spans="1:9" ht="12.75" customHeight="1" x14ac:dyDescent="0.2">
      <c r="A10">
        <v>2</v>
      </c>
      <c r="B10" s="47" t="s">
        <v>744</v>
      </c>
      <c r="C10" s="47" t="s">
        <v>745</v>
      </c>
      <c r="D10" s="47" t="s">
        <v>40</v>
      </c>
      <c r="E10" s="44">
        <v>65592</v>
      </c>
      <c r="F10" s="45">
        <v>40.634244000000002</v>
      </c>
      <c r="G10" s="46">
        <v>2.12E-2</v>
      </c>
      <c r="H10" s="42"/>
      <c r="I10" s="42" t="s">
        <v>766</v>
      </c>
    </row>
    <row r="11" spans="1:9" ht="12.75" customHeight="1" x14ac:dyDescent="0.2">
      <c r="A11">
        <v>3</v>
      </c>
      <c r="B11" s="47" t="s">
        <v>329</v>
      </c>
      <c r="C11" s="47" t="s">
        <v>22</v>
      </c>
      <c r="D11" s="47" t="s">
        <v>21</v>
      </c>
      <c r="E11" s="53">
        <v>8500</v>
      </c>
      <c r="F11" s="45">
        <v>39.040500000000002</v>
      </c>
      <c r="G11" s="46">
        <v>2.0299999999999999E-2</v>
      </c>
      <c r="H11" s="42"/>
      <c r="I11" s="42" t="s">
        <v>766</v>
      </c>
    </row>
    <row r="12" spans="1:9" ht="12.75" customHeight="1" x14ac:dyDescent="0.2">
      <c r="A12">
        <v>4</v>
      </c>
      <c r="B12" s="47" t="s">
        <v>333</v>
      </c>
      <c r="C12" s="47" t="s">
        <v>41</v>
      </c>
      <c r="D12" s="47" t="s">
        <v>21</v>
      </c>
      <c r="E12" s="54">
        <v>1300</v>
      </c>
      <c r="F12" s="45">
        <v>34.906950000000002</v>
      </c>
      <c r="G12" s="46">
        <v>1.8200000000000001E-2</v>
      </c>
      <c r="H12" s="42"/>
      <c r="I12" s="42" t="s">
        <v>766</v>
      </c>
    </row>
    <row r="13" spans="1:9" ht="12.75" customHeight="1" x14ac:dyDescent="0.2">
      <c r="A13">
        <v>5</v>
      </c>
      <c r="B13" s="47" t="s">
        <v>339</v>
      </c>
      <c r="C13" s="47" t="s">
        <v>50</v>
      </c>
      <c r="D13" s="47" t="s">
        <v>27</v>
      </c>
      <c r="E13" s="39">
        <v>1147</v>
      </c>
      <c r="F13" s="45">
        <v>34.787362999999999</v>
      </c>
      <c r="G13" s="46">
        <v>1.8100000000000002E-2</v>
      </c>
      <c r="H13" s="42"/>
      <c r="I13" s="42" t="s">
        <v>766</v>
      </c>
    </row>
    <row r="14" spans="1:9" ht="12.75" customHeight="1" x14ac:dyDescent="0.2">
      <c r="A14">
        <v>6</v>
      </c>
      <c r="B14" s="47" t="s">
        <v>639</v>
      </c>
      <c r="C14" s="47" t="s">
        <v>640</v>
      </c>
      <c r="D14" s="47" t="s">
        <v>19</v>
      </c>
      <c r="E14" s="44">
        <v>5103</v>
      </c>
      <c r="F14" s="45">
        <v>34.065076499999996</v>
      </c>
      <c r="G14" s="46">
        <v>1.78E-2</v>
      </c>
      <c r="H14" s="42"/>
      <c r="I14" s="42" t="s">
        <v>766</v>
      </c>
    </row>
    <row r="15" spans="1:9" ht="12.75" customHeight="1" x14ac:dyDescent="0.2">
      <c r="A15">
        <v>7</v>
      </c>
      <c r="B15" s="47" t="s">
        <v>347</v>
      </c>
      <c r="C15" s="47" t="s">
        <v>52</v>
      </c>
      <c r="D15" s="47" t="s">
        <v>21</v>
      </c>
      <c r="E15" s="39">
        <v>617</v>
      </c>
      <c r="F15" s="45">
        <v>32.491219999999998</v>
      </c>
      <c r="G15" s="46">
        <v>1.6899999999999998E-2</v>
      </c>
      <c r="H15" s="42"/>
      <c r="I15" s="42" t="s">
        <v>766</v>
      </c>
    </row>
    <row r="16" spans="1:9" ht="12.75" customHeight="1" x14ac:dyDescent="0.2">
      <c r="A16">
        <v>8</v>
      </c>
      <c r="B16" s="47" t="s">
        <v>544</v>
      </c>
      <c r="C16" s="47" t="s">
        <v>71</v>
      </c>
      <c r="D16" s="47" t="s">
        <v>19</v>
      </c>
      <c r="E16" s="39">
        <v>26330</v>
      </c>
      <c r="F16" s="45">
        <v>31.503844999999998</v>
      </c>
      <c r="G16" s="46">
        <v>1.6400000000000001E-2</v>
      </c>
      <c r="H16" s="42"/>
      <c r="I16" s="42" t="s">
        <v>766</v>
      </c>
    </row>
    <row r="17" spans="1:9" ht="12.75" customHeight="1" x14ac:dyDescent="0.2">
      <c r="A17">
        <v>9</v>
      </c>
      <c r="B17" s="47" t="s">
        <v>797</v>
      </c>
      <c r="C17" s="47" t="s">
        <v>796</v>
      </c>
      <c r="D17" s="47" t="s">
        <v>27</v>
      </c>
      <c r="E17" s="39">
        <v>10654</v>
      </c>
      <c r="F17" s="45">
        <v>30.209417000000002</v>
      </c>
      <c r="G17" s="46">
        <v>1.5699999999999999E-2</v>
      </c>
      <c r="H17" s="42"/>
      <c r="I17" s="42" t="s">
        <v>766</v>
      </c>
    </row>
    <row r="18" spans="1:9" ht="12.75" customHeight="1" x14ac:dyDescent="0.2">
      <c r="A18">
        <v>10</v>
      </c>
      <c r="B18" s="47" t="s">
        <v>337</v>
      </c>
      <c r="C18" s="47" t="s">
        <v>48</v>
      </c>
      <c r="D18" s="47" t="s">
        <v>27</v>
      </c>
      <c r="E18" s="39">
        <v>12934</v>
      </c>
      <c r="F18" s="45">
        <v>30.071549999999998</v>
      </c>
      <c r="G18" s="46">
        <v>1.5699999999999999E-2</v>
      </c>
      <c r="H18" s="42"/>
      <c r="I18" s="42" t="s">
        <v>766</v>
      </c>
    </row>
    <row r="19" spans="1:9" ht="12.75" customHeight="1" x14ac:dyDescent="0.2">
      <c r="A19">
        <v>11</v>
      </c>
      <c r="B19" s="47" t="s">
        <v>364</v>
      </c>
      <c r="C19" s="47" t="s">
        <v>76</v>
      </c>
      <c r="D19" s="47" t="s">
        <v>10</v>
      </c>
      <c r="E19" s="39">
        <v>37300</v>
      </c>
      <c r="F19" s="45">
        <v>26.4084</v>
      </c>
      <c r="G19" s="46">
        <v>1.38E-2</v>
      </c>
      <c r="H19" s="42"/>
      <c r="I19" s="42" t="s">
        <v>766</v>
      </c>
    </row>
    <row r="20" spans="1:9" ht="12.75" customHeight="1" x14ac:dyDescent="0.2">
      <c r="A20">
        <v>12</v>
      </c>
      <c r="B20" s="47" t="s">
        <v>17</v>
      </c>
      <c r="C20" s="47" t="s">
        <v>18</v>
      </c>
      <c r="D20" s="47" t="s">
        <v>10</v>
      </c>
      <c r="E20" s="39">
        <v>9690</v>
      </c>
      <c r="F20" s="45">
        <v>25.034115</v>
      </c>
      <c r="G20" s="46">
        <v>1.2999999999999999E-2</v>
      </c>
      <c r="H20" s="42"/>
      <c r="I20" s="42" t="s">
        <v>766</v>
      </c>
    </row>
    <row r="21" spans="1:9" ht="12.75" customHeight="1" x14ac:dyDescent="0.2">
      <c r="A21">
        <v>13</v>
      </c>
      <c r="B21" s="47" t="s">
        <v>702</v>
      </c>
      <c r="C21" s="47" t="s">
        <v>278</v>
      </c>
      <c r="D21" s="47" t="s">
        <v>10</v>
      </c>
      <c r="E21" s="39">
        <v>15977</v>
      </c>
      <c r="F21" s="45">
        <v>24.277051499999999</v>
      </c>
      <c r="G21" s="46">
        <v>1.2699999999999999E-2</v>
      </c>
      <c r="H21" s="42"/>
      <c r="I21" s="42" t="s">
        <v>766</v>
      </c>
    </row>
    <row r="22" spans="1:9" ht="12.75" customHeight="1" x14ac:dyDescent="0.2">
      <c r="A22">
        <v>14</v>
      </c>
      <c r="B22" s="47" t="s">
        <v>328</v>
      </c>
      <c r="C22" s="47" t="s">
        <v>11</v>
      </c>
      <c r="D22" s="47" t="s">
        <v>10</v>
      </c>
      <c r="E22" s="39">
        <v>9060</v>
      </c>
      <c r="F22" s="45">
        <v>24.05883</v>
      </c>
      <c r="G22" s="46">
        <v>1.2500000000000001E-2</v>
      </c>
      <c r="H22" s="42"/>
      <c r="I22" s="42" t="s">
        <v>766</v>
      </c>
    </row>
    <row r="23" spans="1:9" ht="12.75" customHeight="1" x14ac:dyDescent="0.2">
      <c r="A23">
        <v>15</v>
      </c>
      <c r="B23" s="47" t="s">
        <v>397</v>
      </c>
      <c r="C23" s="47" t="s">
        <v>130</v>
      </c>
      <c r="D23" s="47" t="s">
        <v>10</v>
      </c>
      <c r="E23" s="39">
        <v>1970</v>
      </c>
      <c r="F23" s="45">
        <v>23.124845000000001</v>
      </c>
      <c r="G23" s="46">
        <v>1.21E-2</v>
      </c>
      <c r="H23" s="42"/>
      <c r="I23" s="42" t="s">
        <v>766</v>
      </c>
    </row>
    <row r="24" spans="1:9" s="61" customFormat="1" ht="12.75" customHeight="1" x14ac:dyDescent="0.2">
      <c r="A24">
        <v>16</v>
      </c>
      <c r="B24" s="74" t="s">
        <v>338</v>
      </c>
      <c r="C24" s="74" t="s">
        <v>46</v>
      </c>
      <c r="D24" s="74" t="s">
        <v>25</v>
      </c>
      <c r="E24" s="71">
        <v>8436</v>
      </c>
      <c r="F24" s="72">
        <v>21.638339999999999</v>
      </c>
      <c r="G24" s="73">
        <v>1.1299999999999999E-2</v>
      </c>
      <c r="H24" s="82"/>
      <c r="I24" s="82" t="s">
        <v>766</v>
      </c>
    </row>
    <row r="25" spans="1:9" ht="12.75" customHeight="1" x14ac:dyDescent="0.2">
      <c r="A25">
        <v>17</v>
      </c>
      <c r="B25" s="47" t="s">
        <v>366</v>
      </c>
      <c r="C25" s="47" t="s">
        <v>83</v>
      </c>
      <c r="D25" s="47" t="s">
        <v>33</v>
      </c>
      <c r="E25" s="39">
        <v>18787</v>
      </c>
      <c r="F25" s="45">
        <v>21.605049999999999</v>
      </c>
      <c r="G25" s="46">
        <v>1.1299999999999999E-2</v>
      </c>
      <c r="H25" s="42"/>
      <c r="I25" s="42" t="s">
        <v>766</v>
      </c>
    </row>
    <row r="26" spans="1:9" ht="12.75" customHeight="1" x14ac:dyDescent="0.2">
      <c r="A26">
        <v>18</v>
      </c>
      <c r="B26" s="47" t="s">
        <v>354</v>
      </c>
      <c r="C26" s="47" t="s">
        <v>64</v>
      </c>
      <c r="D26" s="47" t="s">
        <v>23</v>
      </c>
      <c r="E26" s="39">
        <v>2866</v>
      </c>
      <c r="F26" s="45">
        <v>21.231327999999998</v>
      </c>
      <c r="G26" s="46">
        <v>1.11E-2</v>
      </c>
      <c r="H26" s="42"/>
      <c r="I26" s="42" t="s">
        <v>766</v>
      </c>
    </row>
    <row r="27" spans="1:9" ht="12.75" customHeight="1" x14ac:dyDescent="0.2">
      <c r="A27">
        <v>19</v>
      </c>
      <c r="B27" s="47" t="s">
        <v>416</v>
      </c>
      <c r="C27" s="47" t="s">
        <v>153</v>
      </c>
      <c r="D27" s="47" t="s">
        <v>31</v>
      </c>
      <c r="E27" s="39">
        <v>4925</v>
      </c>
      <c r="F27" s="45">
        <v>20.076762500000001</v>
      </c>
      <c r="G27" s="46">
        <v>1.0500000000000001E-2</v>
      </c>
      <c r="H27" s="42"/>
      <c r="I27" s="42" t="s">
        <v>766</v>
      </c>
    </row>
    <row r="28" spans="1:9" ht="12.75" customHeight="1" x14ac:dyDescent="0.2">
      <c r="A28">
        <v>20</v>
      </c>
      <c r="B28" s="47" t="s">
        <v>349</v>
      </c>
      <c r="C28" s="47" t="s">
        <v>85</v>
      </c>
      <c r="D28" s="47" t="s">
        <v>335</v>
      </c>
      <c r="E28" s="39">
        <v>16030</v>
      </c>
      <c r="F28" s="45">
        <v>16.342585</v>
      </c>
      <c r="G28" s="46">
        <v>8.5000000000000006E-3</v>
      </c>
      <c r="H28" s="42"/>
      <c r="I28" s="42" t="s">
        <v>766</v>
      </c>
    </row>
    <row r="29" spans="1:9" ht="12.75" customHeight="1" x14ac:dyDescent="0.2">
      <c r="B29" s="19" t="s">
        <v>99</v>
      </c>
      <c r="C29" s="19"/>
      <c r="D29" s="19"/>
      <c r="E29" s="30"/>
      <c r="F29" s="20">
        <v>578.55740999999989</v>
      </c>
      <c r="G29" s="21">
        <v>0.30159999999999998</v>
      </c>
      <c r="H29" s="21"/>
      <c r="I29" s="22"/>
    </row>
    <row r="30" spans="1:9" ht="12.75" customHeight="1" x14ac:dyDescent="0.2">
      <c r="F30" s="45"/>
      <c r="G30" s="15"/>
      <c r="H30" s="15"/>
      <c r="I30" s="16"/>
    </row>
    <row r="31" spans="1:9" ht="12.75" customHeight="1" x14ac:dyDescent="0.2">
      <c r="A31" s="47"/>
      <c r="B31" s="17" t="s">
        <v>891</v>
      </c>
      <c r="C31" s="17"/>
      <c r="E31" s="39"/>
      <c r="F31" s="45"/>
      <c r="G31" s="46"/>
      <c r="H31" s="46"/>
      <c r="I31" s="48"/>
    </row>
    <row r="32" spans="1:9" ht="12.75" customHeight="1" x14ac:dyDescent="0.2">
      <c r="A32">
        <v>21</v>
      </c>
      <c r="B32" s="47" t="s">
        <v>325</v>
      </c>
      <c r="C32" s="47" t="s">
        <v>14</v>
      </c>
      <c r="D32" s="47" t="s">
        <v>10</v>
      </c>
      <c r="E32" s="39">
        <v>14500</v>
      </c>
      <c r="F32" s="45">
        <v>173.94200000000001</v>
      </c>
      <c r="G32" s="46">
        <v>9.0700000000000003E-2</v>
      </c>
      <c r="H32" s="48" t="s">
        <v>766</v>
      </c>
      <c r="I32" s="16" t="s">
        <v>766</v>
      </c>
    </row>
    <row r="33" spans="1:9" ht="12.75" customHeight="1" x14ac:dyDescent="0.2">
      <c r="A33">
        <v>22</v>
      </c>
      <c r="B33" s="61" t="s">
        <v>325</v>
      </c>
      <c r="C33" s="61"/>
      <c r="D33" s="47" t="s">
        <v>583</v>
      </c>
      <c r="E33" s="39">
        <v>-14500</v>
      </c>
      <c r="F33" s="45">
        <v>-174.7105</v>
      </c>
      <c r="G33" s="46"/>
      <c r="H33" s="46">
        <v>-9.11E-2</v>
      </c>
      <c r="I33" s="48">
        <v>42733</v>
      </c>
    </row>
    <row r="34" spans="1:9" ht="12.75" customHeight="1" x14ac:dyDescent="0.2">
      <c r="A34">
        <v>23</v>
      </c>
      <c r="B34" s="47" t="s">
        <v>336</v>
      </c>
      <c r="C34" s="47" t="s">
        <v>36</v>
      </c>
      <c r="D34" s="47" t="s">
        <v>19</v>
      </c>
      <c r="E34" s="39">
        <v>14300</v>
      </c>
      <c r="F34" s="45">
        <v>115.43675</v>
      </c>
      <c r="G34" s="46">
        <v>6.0199999999999997E-2</v>
      </c>
      <c r="H34" s="104"/>
      <c r="I34" s="42" t="s">
        <v>766</v>
      </c>
    </row>
    <row r="35" spans="1:9" ht="12.75" customHeight="1" x14ac:dyDescent="0.2">
      <c r="A35">
        <v>24</v>
      </c>
      <c r="B35" s="61" t="s">
        <v>336</v>
      </c>
      <c r="C35" s="61"/>
      <c r="D35" s="47" t="s">
        <v>583</v>
      </c>
      <c r="E35" s="39">
        <v>-14300</v>
      </c>
      <c r="F35" s="45">
        <v>-115.73705</v>
      </c>
      <c r="G35" s="46"/>
      <c r="H35" s="46">
        <v>-6.0299999999999999E-2</v>
      </c>
      <c r="I35" s="48">
        <v>42733</v>
      </c>
    </row>
    <row r="36" spans="1:9" ht="12.75" customHeight="1" x14ac:dyDescent="0.2">
      <c r="A36">
        <v>25</v>
      </c>
      <c r="B36" s="47" t="s">
        <v>498</v>
      </c>
      <c r="C36" s="47" t="s">
        <v>257</v>
      </c>
      <c r="D36" s="47" t="s">
        <v>40</v>
      </c>
      <c r="E36" s="39">
        <v>60000</v>
      </c>
      <c r="F36" s="45">
        <v>108.69</v>
      </c>
      <c r="G36" s="46">
        <v>5.6599999999999998E-2</v>
      </c>
      <c r="H36" s="104"/>
      <c r="I36" s="42" t="s">
        <v>766</v>
      </c>
    </row>
    <row r="37" spans="1:9" ht="12.75" customHeight="1" x14ac:dyDescent="0.2">
      <c r="A37">
        <v>26</v>
      </c>
      <c r="B37" s="61" t="s">
        <v>498</v>
      </c>
      <c r="C37" s="61"/>
      <c r="D37" s="47" t="s">
        <v>583</v>
      </c>
      <c r="E37" s="39">
        <v>-60000</v>
      </c>
      <c r="F37" s="45">
        <v>-109.02</v>
      </c>
      <c r="G37" s="46"/>
      <c r="H37" s="46">
        <v>-5.6800000000000003E-2</v>
      </c>
      <c r="I37" s="48">
        <v>42733</v>
      </c>
    </row>
    <row r="38" spans="1:9" ht="12.75" customHeight="1" x14ac:dyDescent="0.2">
      <c r="A38">
        <v>27</v>
      </c>
      <c r="B38" s="47" t="s">
        <v>648</v>
      </c>
      <c r="C38" s="47" t="s">
        <v>649</v>
      </c>
      <c r="D38" s="47" t="s">
        <v>15</v>
      </c>
      <c r="E38" s="39">
        <v>44000</v>
      </c>
      <c r="F38" s="45">
        <v>90.596000000000004</v>
      </c>
      <c r="G38" s="46">
        <v>4.7199999999999999E-2</v>
      </c>
      <c r="H38" s="104"/>
      <c r="I38" s="42" t="s">
        <v>766</v>
      </c>
    </row>
    <row r="39" spans="1:9" ht="12.75" customHeight="1" x14ac:dyDescent="0.2">
      <c r="A39">
        <v>28</v>
      </c>
      <c r="B39" s="61" t="s">
        <v>648</v>
      </c>
      <c r="C39" s="61"/>
      <c r="D39" s="47" t="s">
        <v>583</v>
      </c>
      <c r="E39" s="39">
        <v>-44000</v>
      </c>
      <c r="F39" s="45">
        <v>-91.168000000000006</v>
      </c>
      <c r="G39" s="46"/>
      <c r="H39" s="46">
        <v>-4.7500000000000001E-2</v>
      </c>
      <c r="I39" s="48">
        <v>42733</v>
      </c>
    </row>
    <row r="40" spans="1:9" ht="12.75" customHeight="1" x14ac:dyDescent="0.2">
      <c r="A40">
        <v>29</v>
      </c>
      <c r="B40" s="47" t="s">
        <v>605</v>
      </c>
      <c r="C40" s="47" t="s">
        <v>606</v>
      </c>
      <c r="D40" s="47" t="s">
        <v>113</v>
      </c>
      <c r="E40" s="39">
        <v>35000</v>
      </c>
      <c r="F40" s="45">
        <v>88.06</v>
      </c>
      <c r="G40" s="46">
        <v>4.5900000000000003E-2</v>
      </c>
      <c r="H40" s="104"/>
      <c r="I40" s="42" t="s">
        <v>766</v>
      </c>
    </row>
    <row r="41" spans="1:9" ht="12.75" customHeight="1" x14ac:dyDescent="0.2">
      <c r="A41">
        <v>30</v>
      </c>
      <c r="B41" s="61" t="s">
        <v>605</v>
      </c>
      <c r="C41" s="61"/>
      <c r="D41" s="47" t="s">
        <v>583</v>
      </c>
      <c r="E41" s="39">
        <v>-35000</v>
      </c>
      <c r="F41" s="45">
        <v>-88.724999999999994</v>
      </c>
      <c r="G41" s="46"/>
      <c r="H41" s="46">
        <v>-4.6199999999999998E-2</v>
      </c>
      <c r="I41" s="48">
        <v>42733</v>
      </c>
    </row>
    <row r="42" spans="1:9" s="61" customFormat="1" ht="12.75" customHeight="1" x14ac:dyDescent="0.2">
      <c r="A42">
        <v>31</v>
      </c>
      <c r="B42" s="74" t="s">
        <v>338</v>
      </c>
      <c r="C42" s="74" t="s">
        <v>46</v>
      </c>
      <c r="D42" s="74" t="s">
        <v>25</v>
      </c>
      <c r="E42" s="71">
        <v>30000</v>
      </c>
      <c r="F42" s="72">
        <v>76.95</v>
      </c>
      <c r="G42" s="73">
        <v>4.0099999999999997E-2</v>
      </c>
      <c r="H42" s="105"/>
      <c r="I42" s="82" t="s">
        <v>766</v>
      </c>
    </row>
    <row r="43" spans="1:9" ht="12.75" customHeight="1" x14ac:dyDescent="0.2">
      <c r="A43">
        <v>32</v>
      </c>
      <c r="B43" s="61" t="s">
        <v>338</v>
      </c>
      <c r="C43" s="61"/>
      <c r="D43" s="47" t="s">
        <v>583</v>
      </c>
      <c r="E43" s="39">
        <v>-30000</v>
      </c>
      <c r="F43" s="45">
        <v>-77.099999999999994</v>
      </c>
      <c r="G43" s="46"/>
      <c r="H43" s="46">
        <v>-4.02E-2</v>
      </c>
      <c r="I43" s="48">
        <v>42733</v>
      </c>
    </row>
    <row r="44" spans="1:9" ht="12.75" customHeight="1" x14ac:dyDescent="0.2">
      <c r="A44">
        <v>33</v>
      </c>
      <c r="B44" s="47" t="s">
        <v>650</v>
      </c>
      <c r="C44" s="47" t="s">
        <v>651</v>
      </c>
      <c r="D44" s="47" t="s">
        <v>21</v>
      </c>
      <c r="E44" s="39">
        <v>84000</v>
      </c>
      <c r="F44" s="45">
        <v>66.78</v>
      </c>
      <c r="G44" s="46">
        <v>3.4799999999999998E-2</v>
      </c>
      <c r="H44" s="104"/>
      <c r="I44" s="42" t="s">
        <v>766</v>
      </c>
    </row>
    <row r="45" spans="1:9" ht="12.75" customHeight="1" x14ac:dyDescent="0.2">
      <c r="A45">
        <v>34</v>
      </c>
      <c r="B45" s="61" t="s">
        <v>650</v>
      </c>
      <c r="C45" s="61"/>
      <c r="D45" s="47" t="s">
        <v>583</v>
      </c>
      <c r="E45" s="39">
        <v>-84000</v>
      </c>
      <c r="F45" s="45">
        <v>-67.2</v>
      </c>
      <c r="G45" s="46"/>
      <c r="H45" s="46">
        <v>-3.5000000000000003E-2</v>
      </c>
      <c r="I45" s="48">
        <v>42733</v>
      </c>
    </row>
    <row r="46" spans="1:9" ht="12.75" customHeight="1" x14ac:dyDescent="0.2">
      <c r="A46">
        <v>35</v>
      </c>
      <c r="B46" s="47" t="s">
        <v>326</v>
      </c>
      <c r="C46" s="47" t="s">
        <v>16</v>
      </c>
      <c r="D46" s="47" t="s">
        <v>15</v>
      </c>
      <c r="E46" s="39">
        <v>4000</v>
      </c>
      <c r="F46" s="45">
        <v>39.021999999999998</v>
      </c>
      <c r="G46" s="46">
        <v>2.0299999999999999E-2</v>
      </c>
      <c r="H46" s="104"/>
      <c r="I46" s="42" t="s">
        <v>766</v>
      </c>
    </row>
    <row r="47" spans="1:9" ht="12.75" customHeight="1" x14ac:dyDescent="0.2">
      <c r="A47">
        <v>36</v>
      </c>
      <c r="B47" s="61" t="s">
        <v>326</v>
      </c>
      <c r="C47" s="61"/>
      <c r="D47" s="47" t="s">
        <v>583</v>
      </c>
      <c r="E47" s="39">
        <v>-4000</v>
      </c>
      <c r="F47" s="45">
        <v>-39.161999999999999</v>
      </c>
      <c r="G47" s="46"/>
      <c r="H47" s="46">
        <v>-2.0400000000000001E-2</v>
      </c>
      <c r="I47" s="48">
        <v>42733</v>
      </c>
    </row>
    <row r="48" spans="1:9" ht="12.75" customHeight="1" x14ac:dyDescent="0.2">
      <c r="A48">
        <v>37</v>
      </c>
      <c r="B48" s="47" t="s">
        <v>512</v>
      </c>
      <c r="C48" s="47" t="s">
        <v>284</v>
      </c>
      <c r="D48" s="47" t="s">
        <v>116</v>
      </c>
      <c r="E48" s="39">
        <v>6000</v>
      </c>
      <c r="F48" s="45">
        <v>28.248000000000001</v>
      </c>
      <c r="G48" s="46">
        <v>1.47E-2</v>
      </c>
      <c r="H48" s="104"/>
      <c r="I48" s="42" t="s">
        <v>766</v>
      </c>
    </row>
    <row r="49" spans="1:9" ht="12.75" customHeight="1" x14ac:dyDescent="0.2">
      <c r="A49">
        <v>38</v>
      </c>
      <c r="B49" s="61" t="s">
        <v>512</v>
      </c>
      <c r="C49" s="61"/>
      <c r="D49" s="47" t="s">
        <v>583</v>
      </c>
      <c r="E49" s="39">
        <v>-6000</v>
      </c>
      <c r="F49" s="45">
        <v>-28.32</v>
      </c>
      <c r="G49" s="46"/>
      <c r="H49" s="46">
        <v>-1.4800000000000001E-2</v>
      </c>
      <c r="I49" s="48">
        <v>42733</v>
      </c>
    </row>
    <row r="50" spans="1:9" ht="12.75" customHeight="1" x14ac:dyDescent="0.2">
      <c r="A50">
        <v>39</v>
      </c>
      <c r="B50" s="47" t="s">
        <v>357</v>
      </c>
      <c r="C50" s="47" t="s">
        <v>84</v>
      </c>
      <c r="D50" s="47" t="s">
        <v>33</v>
      </c>
      <c r="E50" s="39">
        <v>12500</v>
      </c>
      <c r="F50" s="45">
        <v>23.3125</v>
      </c>
      <c r="G50" s="46">
        <v>1.21E-2</v>
      </c>
      <c r="H50" s="104"/>
      <c r="I50" s="42" t="s">
        <v>766</v>
      </c>
    </row>
    <row r="51" spans="1:9" s="61" customFormat="1" ht="12.75" customHeight="1" x14ac:dyDescent="0.2">
      <c r="A51">
        <v>40</v>
      </c>
      <c r="B51" s="61" t="s">
        <v>357</v>
      </c>
      <c r="D51" s="74" t="s">
        <v>583</v>
      </c>
      <c r="E51" s="39">
        <v>-12500</v>
      </c>
      <c r="F51" s="45">
        <v>-23.462499999999999</v>
      </c>
      <c r="G51" s="46"/>
      <c r="H51" s="73">
        <v>-1.2200000000000001E-2</v>
      </c>
      <c r="I51" s="96">
        <v>42733</v>
      </c>
    </row>
    <row r="52" spans="1:9" s="47" customFormat="1" x14ac:dyDescent="0.2">
      <c r="A52"/>
      <c r="B52" s="19" t="s">
        <v>99</v>
      </c>
      <c r="C52" s="19"/>
      <c r="D52" s="19"/>
      <c r="E52" s="20"/>
      <c r="F52" s="20">
        <v>811.0372500000002</v>
      </c>
      <c r="G52" s="21">
        <v>0.42259999999999998</v>
      </c>
      <c r="H52" s="21">
        <v>-0.42449999999999993</v>
      </c>
      <c r="I52" s="22"/>
    </row>
    <row r="53" spans="1:9" s="47" customFormat="1" x14ac:dyDescent="0.2">
      <c r="A53"/>
      <c r="B53"/>
      <c r="C53"/>
      <c r="D53"/>
      <c r="E53" s="29"/>
      <c r="F53" s="45"/>
      <c r="G53" s="15"/>
      <c r="H53" s="15"/>
      <c r="I53" s="16"/>
    </row>
    <row r="54" spans="1:9" s="47" customFormat="1" x14ac:dyDescent="0.2">
      <c r="A54"/>
      <c r="B54" s="17" t="s">
        <v>105</v>
      </c>
      <c r="C54" s="17"/>
      <c r="D54"/>
      <c r="E54" s="29"/>
      <c r="F54" s="14"/>
      <c r="G54" s="15"/>
      <c r="H54" s="15"/>
      <c r="I54" s="16"/>
    </row>
    <row r="55" spans="1:9" x14ac:dyDescent="0.2">
      <c r="B55" s="17" t="s">
        <v>204</v>
      </c>
      <c r="F55" s="14"/>
      <c r="G55" s="15"/>
      <c r="H55" s="15"/>
      <c r="I55" s="16"/>
    </row>
    <row r="56" spans="1:9" x14ac:dyDescent="0.2">
      <c r="A56">
        <v>41</v>
      </c>
      <c r="B56" t="s">
        <v>595</v>
      </c>
      <c r="C56" t="s">
        <v>741</v>
      </c>
      <c r="D56" t="s">
        <v>839</v>
      </c>
      <c r="E56" s="29">
        <v>22000</v>
      </c>
      <c r="F56" s="14">
        <v>21.947222000000004</v>
      </c>
      <c r="G56" s="15">
        <v>1.14E-2</v>
      </c>
      <c r="H56" s="15"/>
      <c r="I56" s="16">
        <v>42719</v>
      </c>
    </row>
    <row r="57" spans="1:9" x14ac:dyDescent="0.2">
      <c r="B57" s="19" t="s">
        <v>99</v>
      </c>
      <c r="C57" s="19"/>
      <c r="D57" s="19"/>
      <c r="E57" s="30"/>
      <c r="F57" s="20">
        <v>21.947222000000004</v>
      </c>
      <c r="G57" s="21">
        <v>1.14E-2</v>
      </c>
      <c r="H57" s="21"/>
      <c r="I57" s="22"/>
    </row>
    <row r="58" spans="1:9" s="47" customFormat="1" x14ac:dyDescent="0.2">
      <c r="B58" s="64"/>
      <c r="C58" s="64"/>
      <c r="D58" s="64"/>
      <c r="E58" s="65"/>
      <c r="F58" s="66"/>
      <c r="G58" s="67"/>
      <c r="H58" s="67"/>
      <c r="I58" s="68"/>
    </row>
    <row r="59" spans="1:9" ht="12.75" customHeight="1" x14ac:dyDescent="0.2">
      <c r="B59" s="17" t="s">
        <v>106</v>
      </c>
      <c r="F59" s="14"/>
      <c r="G59" s="15"/>
      <c r="H59" s="16"/>
      <c r="I59" s="34"/>
    </row>
    <row r="60" spans="1:9" ht="12.75" customHeight="1" x14ac:dyDescent="0.2">
      <c r="A60">
        <v>42</v>
      </c>
      <c r="B60" t="s">
        <v>680</v>
      </c>
      <c r="C60" t="s">
        <v>681</v>
      </c>
      <c r="D60" t="s">
        <v>580</v>
      </c>
      <c r="E60" s="29">
        <v>9842.8194000000003</v>
      </c>
      <c r="F60" s="14">
        <v>152.00612470000002</v>
      </c>
      <c r="G60" s="15">
        <v>7.9200000000000007E-2</v>
      </c>
      <c r="H60" s="16"/>
      <c r="I60" s="34" t="s">
        <v>766</v>
      </c>
    </row>
    <row r="61" spans="1:9" ht="12.75" customHeight="1" x14ac:dyDescent="0.2">
      <c r="B61" s="19" t="s">
        <v>99</v>
      </c>
      <c r="C61" s="19"/>
      <c r="D61" s="19"/>
      <c r="E61" s="30"/>
      <c r="F61" s="20">
        <v>152.00612470000002</v>
      </c>
      <c r="G61" s="21">
        <v>7.9200000000000007E-2</v>
      </c>
      <c r="H61" s="22"/>
      <c r="I61" s="22"/>
    </row>
    <row r="62" spans="1:9" x14ac:dyDescent="0.2">
      <c r="F62" s="45"/>
      <c r="G62" s="15"/>
      <c r="H62" s="15"/>
      <c r="I62" s="16"/>
    </row>
    <row r="63" spans="1:9" x14ac:dyDescent="0.2">
      <c r="A63" s="88" t="s">
        <v>765</v>
      </c>
      <c r="B63" s="17" t="s">
        <v>107</v>
      </c>
      <c r="C63" s="17"/>
      <c r="F63" s="14">
        <v>368.74957999999998</v>
      </c>
      <c r="G63" s="15">
        <v>0.19220000000000001</v>
      </c>
      <c r="H63" s="15"/>
      <c r="I63" s="16">
        <v>42705</v>
      </c>
    </row>
    <row r="64" spans="1:9" x14ac:dyDescent="0.2">
      <c r="B64" s="19" t="s">
        <v>99</v>
      </c>
      <c r="C64" s="19"/>
      <c r="D64" s="19"/>
      <c r="E64" s="30"/>
      <c r="F64" s="20">
        <v>368.74957999999998</v>
      </c>
      <c r="G64" s="21">
        <v>0.19220000000000001</v>
      </c>
      <c r="H64" s="21"/>
      <c r="I64" s="22"/>
    </row>
    <row r="65" spans="2:9" x14ac:dyDescent="0.2">
      <c r="F65" s="14"/>
      <c r="G65" s="15"/>
      <c r="H65" s="15"/>
      <c r="I65" s="16"/>
    </row>
    <row r="66" spans="2:9" x14ac:dyDescent="0.2">
      <c r="B66" s="17" t="s">
        <v>108</v>
      </c>
      <c r="C66" s="17"/>
      <c r="F66" s="14"/>
      <c r="G66" s="15"/>
      <c r="H66" s="15"/>
      <c r="I66" s="16"/>
    </row>
    <row r="67" spans="2:9" x14ac:dyDescent="0.2">
      <c r="B67" s="17" t="s">
        <v>109</v>
      </c>
      <c r="C67" s="17"/>
      <c r="F67" s="14">
        <v>-13.567611200001238</v>
      </c>
      <c r="G67" s="46">
        <v>-7.0000000000000001E-3</v>
      </c>
      <c r="H67" s="15"/>
      <c r="I67" s="16"/>
    </row>
    <row r="68" spans="2:9" x14ac:dyDescent="0.2">
      <c r="B68" s="19" t="s">
        <v>99</v>
      </c>
      <c r="C68" s="19"/>
      <c r="D68" s="19"/>
      <c r="E68" s="30"/>
      <c r="F68" s="20">
        <v>-13.567611200001238</v>
      </c>
      <c r="G68" s="21">
        <v>-7.0000000000000001E-3</v>
      </c>
      <c r="H68" s="21"/>
      <c r="I68" s="22"/>
    </row>
    <row r="69" spans="2:9" x14ac:dyDescent="0.2">
      <c r="B69" s="23" t="s">
        <v>110</v>
      </c>
      <c r="C69" s="23"/>
      <c r="D69" s="23"/>
      <c r="E69" s="31"/>
      <c r="F69" s="24">
        <v>1918.729975499999</v>
      </c>
      <c r="G69" s="25">
        <v>0.99999999999999989</v>
      </c>
      <c r="H69" s="25"/>
      <c r="I69" s="26"/>
    </row>
    <row r="70" spans="2:9" x14ac:dyDescent="0.2">
      <c r="F70" s="41"/>
    </row>
    <row r="71" spans="2:9" x14ac:dyDescent="0.2">
      <c r="B71" s="17"/>
      <c r="C71" s="17"/>
    </row>
    <row r="72" spans="2:9" x14ac:dyDescent="0.2">
      <c r="B72" s="17"/>
      <c r="C72" s="17"/>
    </row>
    <row r="73" spans="2:9" x14ac:dyDescent="0.2">
      <c r="B73" s="17"/>
      <c r="C73" s="17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</sheetData>
  <sheetProtection password="DDE3" sheet="1" objects="1" scenarios="1"/>
  <mergeCells count="1">
    <mergeCell ref="B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7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782</v>
      </c>
      <c r="B1" s="101" t="s">
        <v>315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700</v>
      </c>
      <c r="C9" t="s">
        <v>710</v>
      </c>
      <c r="D9" t="s">
        <v>195</v>
      </c>
      <c r="E9" s="29">
        <v>210</v>
      </c>
      <c r="F9" s="14">
        <v>206.21684999999999</v>
      </c>
      <c r="G9" s="15">
        <v>0.1024</v>
      </c>
      <c r="H9" s="16">
        <v>42815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206.21684999999999</v>
      </c>
      <c r="G10" s="21">
        <v>0.1024</v>
      </c>
      <c r="H10" s="22"/>
    </row>
    <row r="11" spans="1:8" s="47" customFormat="1" ht="12.75" customHeight="1" x14ac:dyDescent="0.2">
      <c r="B11" s="64"/>
      <c r="C11" s="64"/>
      <c r="D11" s="64"/>
      <c r="E11" s="65"/>
      <c r="F11" s="66"/>
      <c r="G11" s="67"/>
      <c r="H11" s="68"/>
    </row>
    <row r="12" spans="1:8" ht="12.75" customHeight="1" x14ac:dyDescent="0.2">
      <c r="B12" s="17" t="s">
        <v>540</v>
      </c>
      <c r="C12" s="17"/>
      <c r="F12" s="14"/>
      <c r="G12" s="15"/>
      <c r="H12" s="16"/>
    </row>
    <row r="13" spans="1:8" ht="12.75" customHeight="1" x14ac:dyDescent="0.2">
      <c r="A13">
        <v>2</v>
      </c>
      <c r="B13" t="s">
        <v>457</v>
      </c>
      <c r="C13" t="s">
        <v>641</v>
      </c>
      <c r="D13" t="s">
        <v>458</v>
      </c>
      <c r="E13" s="29">
        <v>2</v>
      </c>
      <c r="F13" s="14">
        <v>9.9907299999999992</v>
      </c>
      <c r="G13" s="15">
        <v>5.0000000000000001E-3</v>
      </c>
      <c r="H13" s="16">
        <v>42710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9.9907299999999992</v>
      </c>
      <c r="G14" s="21">
        <v>5.0000000000000001E-3</v>
      </c>
      <c r="H14" s="22"/>
    </row>
    <row r="15" spans="1:8" s="47" customFormat="1" ht="12.75" customHeight="1" x14ac:dyDescent="0.2">
      <c r="B15" s="64"/>
      <c r="C15" s="64"/>
      <c r="D15" s="64"/>
      <c r="E15" s="65"/>
      <c r="F15" s="66"/>
      <c r="G15" s="67"/>
      <c r="H15" s="68"/>
    </row>
    <row r="16" spans="1:8" ht="12.75" customHeight="1" x14ac:dyDescent="0.2">
      <c r="B16" s="17" t="s">
        <v>204</v>
      </c>
      <c r="C16" s="17"/>
      <c r="F16" s="14"/>
      <c r="G16" s="15"/>
      <c r="H16" s="16"/>
    </row>
    <row r="17" spans="1:8" ht="12.75" customHeight="1" x14ac:dyDescent="0.2">
      <c r="A17">
        <v>3</v>
      </c>
      <c r="B17" s="61" t="s">
        <v>595</v>
      </c>
      <c r="C17" s="61" t="s">
        <v>741</v>
      </c>
      <c r="D17" t="s">
        <v>839</v>
      </c>
      <c r="E17" s="29">
        <v>22000</v>
      </c>
      <c r="F17" s="14">
        <v>21.947222000000004</v>
      </c>
      <c r="G17" s="15">
        <v>1.09E-2</v>
      </c>
      <c r="H17" s="16">
        <v>42719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21.947222000000004</v>
      </c>
      <c r="G18" s="21">
        <v>1.09E-2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215</v>
      </c>
      <c r="C20" s="17"/>
      <c r="F20" s="14"/>
      <c r="G20" s="15"/>
      <c r="H20" s="16"/>
    </row>
    <row r="21" spans="1:8" ht="12.75" customHeight="1" x14ac:dyDescent="0.2">
      <c r="A21">
        <v>4</v>
      </c>
      <c r="B21" s="1" t="s">
        <v>851</v>
      </c>
      <c r="C21" t="s">
        <v>866</v>
      </c>
      <c r="D21" t="s">
        <v>839</v>
      </c>
      <c r="E21" s="29">
        <v>500000</v>
      </c>
      <c r="F21" s="14">
        <v>546.54999999999995</v>
      </c>
      <c r="G21" s="15">
        <v>0.27139999999999997</v>
      </c>
      <c r="H21" s="16">
        <v>47197</v>
      </c>
    </row>
    <row r="22" spans="1:8" ht="12.75" customHeight="1" x14ac:dyDescent="0.2">
      <c r="A22">
        <v>5</v>
      </c>
      <c r="B22" s="1" t="s">
        <v>742</v>
      </c>
      <c r="C22" t="s">
        <v>743</v>
      </c>
      <c r="D22" t="s">
        <v>839</v>
      </c>
      <c r="E22" s="29">
        <v>500000</v>
      </c>
      <c r="F22" s="14">
        <v>526.20000000000005</v>
      </c>
      <c r="G22" s="15">
        <v>0.26129999999999998</v>
      </c>
      <c r="H22" s="16">
        <v>46271</v>
      </c>
    </row>
    <row r="23" spans="1:8" ht="12.75" customHeight="1" x14ac:dyDescent="0.2">
      <c r="B23" s="19" t="s">
        <v>99</v>
      </c>
      <c r="C23" s="19"/>
      <c r="D23" s="19"/>
      <c r="E23" s="30"/>
      <c r="F23" s="20">
        <v>1072.75</v>
      </c>
      <c r="G23" s="21">
        <v>0.53269999999999995</v>
      </c>
      <c r="H23" s="22"/>
    </row>
    <row r="24" spans="1:8" ht="12.75" customHeight="1" x14ac:dyDescent="0.2">
      <c r="F24" s="14"/>
      <c r="G24" s="15"/>
      <c r="H24" s="16"/>
    </row>
    <row r="25" spans="1:8" ht="12.75" customHeight="1" x14ac:dyDescent="0.2">
      <c r="B25" s="17" t="s">
        <v>143</v>
      </c>
      <c r="C25" s="17"/>
      <c r="F25" s="14"/>
      <c r="G25" s="15"/>
      <c r="H25" s="16"/>
    </row>
    <row r="26" spans="1:8" ht="12.75" customHeight="1" x14ac:dyDescent="0.2">
      <c r="B26" s="32" t="s">
        <v>539</v>
      </c>
      <c r="C26" s="17"/>
      <c r="F26" s="14"/>
      <c r="G26" s="15"/>
      <c r="H26" s="16"/>
    </row>
    <row r="27" spans="1:8" ht="12.75" customHeight="1" x14ac:dyDescent="0.2">
      <c r="A27">
        <v>6</v>
      </c>
      <c r="B27" s="1" t="s">
        <v>560</v>
      </c>
      <c r="C27" t="s">
        <v>218</v>
      </c>
      <c r="D27" t="s">
        <v>217</v>
      </c>
      <c r="E27" s="29">
        <v>20</v>
      </c>
      <c r="F27" s="14">
        <v>203.06540000000001</v>
      </c>
      <c r="G27" s="15">
        <v>0.1008</v>
      </c>
      <c r="H27" s="16">
        <v>43259</v>
      </c>
    </row>
    <row r="28" spans="1:8" ht="12.75" customHeight="1" x14ac:dyDescent="0.2">
      <c r="A28">
        <v>7</v>
      </c>
      <c r="B28" t="s">
        <v>688</v>
      </c>
      <c r="C28" t="s">
        <v>692</v>
      </c>
      <c r="D28" t="s">
        <v>690</v>
      </c>
      <c r="E28" s="29">
        <v>18</v>
      </c>
      <c r="F28" s="14">
        <v>180.12222</v>
      </c>
      <c r="G28" s="15">
        <v>8.9399999999999993E-2</v>
      </c>
      <c r="H28" s="16">
        <v>43175</v>
      </c>
    </row>
    <row r="29" spans="1:8" ht="12.75" customHeight="1" x14ac:dyDescent="0.2">
      <c r="A29">
        <v>8</v>
      </c>
      <c r="B29" t="s">
        <v>666</v>
      </c>
      <c r="C29" t="s">
        <v>667</v>
      </c>
      <c r="D29" t="s">
        <v>228</v>
      </c>
      <c r="E29" s="29">
        <v>15</v>
      </c>
      <c r="F29" s="14">
        <v>151.7475</v>
      </c>
      <c r="G29" s="15">
        <v>7.5399999999999995E-2</v>
      </c>
      <c r="H29" s="16">
        <v>43299</v>
      </c>
    </row>
    <row r="30" spans="1:8" ht="12.75" customHeight="1" x14ac:dyDescent="0.2">
      <c r="A30">
        <v>9</v>
      </c>
      <c r="B30" t="s">
        <v>677</v>
      </c>
      <c r="C30" t="s">
        <v>223</v>
      </c>
      <c r="D30" t="s">
        <v>122</v>
      </c>
      <c r="E30" s="29">
        <v>10</v>
      </c>
      <c r="F30" s="14">
        <v>100.92019999999999</v>
      </c>
      <c r="G30" s="15">
        <v>5.0099999999999999E-2</v>
      </c>
      <c r="H30" s="16">
        <v>42850</v>
      </c>
    </row>
    <row r="31" spans="1:8" ht="12.75" customHeight="1" x14ac:dyDescent="0.2">
      <c r="B31" s="19" t="s">
        <v>99</v>
      </c>
      <c r="C31" s="19"/>
      <c r="D31" s="19"/>
      <c r="E31" s="30"/>
      <c r="F31" s="20">
        <v>635.85532000000012</v>
      </c>
      <c r="G31" s="21">
        <v>0.31569999999999993</v>
      </c>
      <c r="H31" s="22"/>
    </row>
    <row r="32" spans="1:8" ht="12.75" customHeight="1" x14ac:dyDescent="0.2">
      <c r="F32" s="14"/>
      <c r="G32" s="15"/>
      <c r="H32" s="16"/>
    </row>
    <row r="33" spans="1:8" ht="12.75" customHeight="1" x14ac:dyDescent="0.2">
      <c r="A33" s="88" t="s">
        <v>765</v>
      </c>
      <c r="B33" s="17" t="s">
        <v>107</v>
      </c>
      <c r="C33" s="17"/>
      <c r="F33" s="14">
        <v>30.380500000000001</v>
      </c>
      <c r="G33" s="15">
        <v>1.5100000000000001E-2</v>
      </c>
      <c r="H33" s="16">
        <v>42705</v>
      </c>
    </row>
    <row r="34" spans="1:8" ht="12.75" customHeight="1" x14ac:dyDescent="0.2">
      <c r="B34" s="19" t="s">
        <v>99</v>
      </c>
      <c r="C34" s="19"/>
      <c r="D34" s="19"/>
      <c r="E34" s="30"/>
      <c r="F34" s="20">
        <v>30.380500000000001</v>
      </c>
      <c r="G34" s="21">
        <v>1.5100000000000001E-2</v>
      </c>
      <c r="H34" s="22"/>
    </row>
    <row r="35" spans="1:8" ht="12.75" customHeight="1" x14ac:dyDescent="0.2">
      <c r="F35" s="14"/>
      <c r="G35" s="15"/>
      <c r="H35" s="16"/>
    </row>
    <row r="36" spans="1:8" ht="12.75" customHeight="1" x14ac:dyDescent="0.2">
      <c r="B36" s="17" t="s">
        <v>108</v>
      </c>
      <c r="C36" s="17"/>
      <c r="F36" s="14"/>
      <c r="G36" s="15"/>
      <c r="H36" s="16"/>
    </row>
    <row r="37" spans="1:8" ht="12.75" customHeight="1" x14ac:dyDescent="0.2">
      <c r="B37" s="17" t="s">
        <v>109</v>
      </c>
      <c r="C37" s="17"/>
      <c r="F37" s="14">
        <v>36.563364199999796</v>
      </c>
      <c r="G37" s="15">
        <v>1.8200000000000001E-2</v>
      </c>
      <c r="H37" s="16"/>
    </row>
    <row r="38" spans="1:8" ht="12.75" customHeight="1" x14ac:dyDescent="0.2">
      <c r="B38" s="19" t="s">
        <v>99</v>
      </c>
      <c r="C38" s="19"/>
      <c r="D38" s="19"/>
      <c r="E38" s="30"/>
      <c r="F38" s="20">
        <v>36.563364199999796</v>
      </c>
      <c r="G38" s="21">
        <v>1.8200000000000001E-2</v>
      </c>
      <c r="H38" s="22"/>
    </row>
    <row r="39" spans="1:8" ht="12.75" customHeight="1" x14ac:dyDescent="0.2">
      <c r="B39" s="23" t="s">
        <v>110</v>
      </c>
      <c r="C39" s="23"/>
      <c r="D39" s="23"/>
      <c r="E39" s="31"/>
      <c r="F39" s="24">
        <v>2013.7039861999999</v>
      </c>
      <c r="G39" s="25">
        <v>0.99999999999999989</v>
      </c>
      <c r="H39" s="26"/>
    </row>
    <row r="40" spans="1:8" ht="12.75" customHeight="1" x14ac:dyDescent="0.2"/>
    <row r="41" spans="1:8" ht="12.75" customHeight="1" x14ac:dyDescent="0.2">
      <c r="B41" s="17" t="s">
        <v>321</v>
      </c>
      <c r="C41" s="17"/>
    </row>
    <row r="42" spans="1:8" ht="12.75" customHeight="1" x14ac:dyDescent="0.2">
      <c r="B42" s="17" t="s">
        <v>318</v>
      </c>
      <c r="C42" s="17"/>
    </row>
    <row r="43" spans="1:8" ht="12.75" customHeight="1" x14ac:dyDescent="0.2">
      <c r="B43" s="17"/>
      <c r="C43" s="17"/>
    </row>
    <row r="44" spans="1:8" ht="12.75" customHeight="1" x14ac:dyDescent="0.2">
      <c r="B44" s="17"/>
      <c r="C44" s="17"/>
    </row>
    <row r="45" spans="1:8" ht="12.75" customHeight="1" x14ac:dyDescent="0.2">
      <c r="B45" s="17"/>
      <c r="C45" s="17"/>
    </row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3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783</v>
      </c>
      <c r="B1" s="101" t="s">
        <v>224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t="s">
        <v>10</v>
      </c>
      <c r="E9" s="29">
        <v>11299</v>
      </c>
      <c r="F9" s="14">
        <v>135.54280399999999</v>
      </c>
      <c r="G9" s="15">
        <v>3.0599999999999999E-2</v>
      </c>
      <c r="H9" s="16" t="s">
        <v>766</v>
      </c>
    </row>
    <row r="10" spans="1:8" ht="12.75" customHeight="1" x14ac:dyDescent="0.2">
      <c r="A10">
        <v>2</v>
      </c>
      <c r="B10" t="s">
        <v>797</v>
      </c>
      <c r="C10" t="s">
        <v>796</v>
      </c>
      <c r="D10" t="s">
        <v>27</v>
      </c>
      <c r="E10" s="29">
        <v>39516</v>
      </c>
      <c r="F10" s="14">
        <v>112.04761800000001</v>
      </c>
      <c r="G10" s="15">
        <v>2.53E-2</v>
      </c>
      <c r="H10" s="16" t="s">
        <v>766</v>
      </c>
    </row>
    <row r="11" spans="1:8" ht="12.75" customHeight="1" x14ac:dyDescent="0.2">
      <c r="A11">
        <v>3</v>
      </c>
      <c r="B11" t="s">
        <v>329</v>
      </c>
      <c r="C11" t="s">
        <v>22</v>
      </c>
      <c r="D11" t="s">
        <v>21</v>
      </c>
      <c r="E11" s="29">
        <v>23810</v>
      </c>
      <c r="F11" s="14">
        <v>109.35933</v>
      </c>
      <c r="G11" s="15">
        <v>2.47E-2</v>
      </c>
      <c r="H11" s="16" t="s">
        <v>766</v>
      </c>
    </row>
    <row r="12" spans="1:8" ht="12.75" customHeight="1" x14ac:dyDescent="0.2">
      <c r="A12">
        <v>4</v>
      </c>
      <c r="B12" t="s">
        <v>328</v>
      </c>
      <c r="C12" t="s">
        <v>11</v>
      </c>
      <c r="D12" t="s">
        <v>10</v>
      </c>
      <c r="E12" s="29">
        <v>38798</v>
      </c>
      <c r="F12" s="14">
        <v>103.02808900000001</v>
      </c>
      <c r="G12" s="15">
        <v>2.3300000000000001E-2</v>
      </c>
      <c r="H12" s="16" t="s">
        <v>766</v>
      </c>
    </row>
    <row r="13" spans="1:8" ht="12.75" customHeight="1" x14ac:dyDescent="0.2">
      <c r="A13">
        <v>5</v>
      </c>
      <c r="B13" t="s">
        <v>337</v>
      </c>
      <c r="C13" t="s">
        <v>48</v>
      </c>
      <c r="D13" t="s">
        <v>27</v>
      </c>
      <c r="E13" s="29">
        <v>41917</v>
      </c>
      <c r="F13" s="14">
        <v>97.457025000000002</v>
      </c>
      <c r="G13" s="15">
        <v>2.1999999999999999E-2</v>
      </c>
      <c r="H13" s="16" t="s">
        <v>766</v>
      </c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37190</v>
      </c>
      <c r="F14" s="14">
        <v>96.080365</v>
      </c>
      <c r="G14" s="15">
        <v>2.1700000000000001E-2</v>
      </c>
      <c r="H14" s="16" t="s">
        <v>766</v>
      </c>
    </row>
    <row r="15" spans="1:8" ht="12.75" customHeight="1" x14ac:dyDescent="0.2">
      <c r="A15">
        <v>7</v>
      </c>
      <c r="B15" t="s">
        <v>744</v>
      </c>
      <c r="C15" t="s">
        <v>745</v>
      </c>
      <c r="D15" t="s">
        <v>40</v>
      </c>
      <c r="E15" s="29">
        <v>149129</v>
      </c>
      <c r="F15" s="14">
        <v>92.385415500000008</v>
      </c>
      <c r="G15" s="15">
        <v>2.0899999999999998E-2</v>
      </c>
      <c r="H15" s="16" t="s">
        <v>766</v>
      </c>
    </row>
    <row r="16" spans="1:8" ht="12.75" customHeight="1" x14ac:dyDescent="0.2">
      <c r="A16">
        <v>8</v>
      </c>
      <c r="B16" t="s">
        <v>705</v>
      </c>
      <c r="C16" t="s">
        <v>706</v>
      </c>
      <c r="D16" t="s">
        <v>27</v>
      </c>
      <c r="E16" s="29">
        <v>30000</v>
      </c>
      <c r="F16" s="14">
        <v>86.685000000000002</v>
      </c>
      <c r="G16" s="15">
        <v>1.9599999999999999E-2</v>
      </c>
      <c r="H16" s="16" t="s">
        <v>766</v>
      </c>
    </row>
    <row r="17" spans="1:8" ht="12.75" customHeight="1" x14ac:dyDescent="0.2">
      <c r="A17">
        <v>9</v>
      </c>
      <c r="B17" t="s">
        <v>350</v>
      </c>
      <c r="C17" t="s">
        <v>112</v>
      </c>
      <c r="D17" t="s">
        <v>10</v>
      </c>
      <c r="E17" s="29">
        <v>10664</v>
      </c>
      <c r="F17" s="14">
        <v>80.561188000000001</v>
      </c>
      <c r="G17" s="15">
        <v>1.8200000000000001E-2</v>
      </c>
      <c r="H17" s="16" t="s">
        <v>766</v>
      </c>
    </row>
    <row r="18" spans="1:8" ht="12.75" customHeight="1" x14ac:dyDescent="0.2">
      <c r="A18">
        <v>10</v>
      </c>
      <c r="B18" t="s">
        <v>346</v>
      </c>
      <c r="C18" t="s">
        <v>75</v>
      </c>
      <c r="D18" t="s">
        <v>23</v>
      </c>
      <c r="E18" s="29">
        <v>13220</v>
      </c>
      <c r="F18" s="14">
        <v>74.904520000000005</v>
      </c>
      <c r="G18" s="15">
        <v>1.6899999999999998E-2</v>
      </c>
      <c r="H18" s="16" t="s">
        <v>766</v>
      </c>
    </row>
    <row r="19" spans="1:8" ht="12.75" customHeight="1" x14ac:dyDescent="0.2">
      <c r="A19">
        <v>11</v>
      </c>
      <c r="B19" t="s">
        <v>333</v>
      </c>
      <c r="C19" t="s">
        <v>41</v>
      </c>
      <c r="D19" t="s">
        <v>21</v>
      </c>
      <c r="E19" s="29">
        <v>2747</v>
      </c>
      <c r="F19" s="14">
        <v>73.761070500000002</v>
      </c>
      <c r="G19" s="15">
        <v>1.67E-2</v>
      </c>
      <c r="H19" s="16" t="s">
        <v>766</v>
      </c>
    </row>
    <row r="20" spans="1:8" ht="12.75" customHeight="1" x14ac:dyDescent="0.2">
      <c r="A20">
        <v>12</v>
      </c>
      <c r="B20" t="s">
        <v>416</v>
      </c>
      <c r="C20" t="s">
        <v>153</v>
      </c>
      <c r="D20" t="s">
        <v>31</v>
      </c>
      <c r="E20" s="29">
        <v>17201</v>
      </c>
      <c r="F20" s="14">
        <v>70.119876500000004</v>
      </c>
      <c r="G20" s="15">
        <v>1.5800000000000002E-2</v>
      </c>
      <c r="H20" s="16" t="s">
        <v>766</v>
      </c>
    </row>
    <row r="21" spans="1:8" ht="12.75" customHeight="1" x14ac:dyDescent="0.2">
      <c r="A21">
        <v>13</v>
      </c>
      <c r="B21" s="61" t="s">
        <v>327</v>
      </c>
      <c r="C21" t="s">
        <v>32</v>
      </c>
      <c r="D21" t="s">
        <v>31</v>
      </c>
      <c r="E21" s="29">
        <v>6862</v>
      </c>
      <c r="F21" s="14">
        <v>67.937230999999997</v>
      </c>
      <c r="G21" s="15">
        <v>1.5299999999999999E-2</v>
      </c>
      <c r="H21" s="16" t="s">
        <v>766</v>
      </c>
    </row>
    <row r="22" spans="1:8" ht="12.75" customHeight="1" x14ac:dyDescent="0.2">
      <c r="A22">
        <v>14</v>
      </c>
      <c r="B22" t="s">
        <v>330</v>
      </c>
      <c r="C22" t="s">
        <v>26</v>
      </c>
      <c r="D22" t="s">
        <v>15</v>
      </c>
      <c r="E22" s="29">
        <v>8408</v>
      </c>
      <c r="F22" s="14">
        <v>67.583504000000005</v>
      </c>
      <c r="G22" s="15">
        <v>1.5299999999999999E-2</v>
      </c>
      <c r="H22" s="16" t="s">
        <v>766</v>
      </c>
    </row>
    <row r="23" spans="1:8" ht="12.75" customHeight="1" x14ac:dyDescent="0.2">
      <c r="A23">
        <v>15</v>
      </c>
      <c r="B23" t="s">
        <v>364</v>
      </c>
      <c r="C23" t="s">
        <v>76</v>
      </c>
      <c r="D23" t="s">
        <v>10</v>
      </c>
      <c r="E23" s="29">
        <v>93192</v>
      </c>
      <c r="F23" s="14">
        <v>65.979935999999995</v>
      </c>
      <c r="G23" s="15">
        <v>1.49E-2</v>
      </c>
      <c r="H23" s="16" t="s">
        <v>766</v>
      </c>
    </row>
    <row r="24" spans="1:8" ht="12.75" customHeight="1" x14ac:dyDescent="0.2">
      <c r="A24">
        <v>16</v>
      </c>
      <c r="B24" t="s">
        <v>347</v>
      </c>
      <c r="C24" t="s">
        <v>52</v>
      </c>
      <c r="D24" t="s">
        <v>21</v>
      </c>
      <c r="E24" s="29">
        <v>1247</v>
      </c>
      <c r="F24" s="14">
        <v>65.667019999999994</v>
      </c>
      <c r="G24" s="15">
        <v>1.4800000000000001E-2</v>
      </c>
      <c r="H24" s="16" t="s">
        <v>766</v>
      </c>
    </row>
    <row r="25" spans="1:8" ht="12.75" customHeight="1" x14ac:dyDescent="0.2">
      <c r="A25">
        <v>17</v>
      </c>
      <c r="B25" t="s">
        <v>354</v>
      </c>
      <c r="C25" t="s">
        <v>64</v>
      </c>
      <c r="D25" t="s">
        <v>23</v>
      </c>
      <c r="E25" s="29">
        <v>8849</v>
      </c>
      <c r="F25" s="14">
        <v>65.553392000000002</v>
      </c>
      <c r="G25" s="15">
        <v>1.4800000000000001E-2</v>
      </c>
      <c r="H25" s="16" t="s">
        <v>766</v>
      </c>
    </row>
    <row r="26" spans="1:8" ht="12.75" customHeight="1" x14ac:dyDescent="0.2">
      <c r="A26">
        <v>18</v>
      </c>
      <c r="B26" t="s">
        <v>355</v>
      </c>
      <c r="C26" t="s">
        <v>20</v>
      </c>
      <c r="D26" t="s">
        <v>15</v>
      </c>
      <c r="E26" s="29">
        <v>2870</v>
      </c>
      <c r="F26" s="14">
        <v>65.322635000000005</v>
      </c>
      <c r="G26" s="15">
        <v>1.4800000000000001E-2</v>
      </c>
      <c r="H26" s="16" t="s">
        <v>766</v>
      </c>
    </row>
    <row r="27" spans="1:8" ht="12.75" customHeight="1" x14ac:dyDescent="0.2">
      <c r="A27">
        <v>19</v>
      </c>
      <c r="B27" t="s">
        <v>544</v>
      </c>
      <c r="C27" t="s">
        <v>71</v>
      </c>
      <c r="D27" t="s">
        <v>19</v>
      </c>
      <c r="E27" s="29">
        <v>54195</v>
      </c>
      <c r="F27" s="14">
        <v>64.844317500000002</v>
      </c>
      <c r="G27" s="15">
        <v>1.46E-2</v>
      </c>
      <c r="H27" s="16" t="s">
        <v>766</v>
      </c>
    </row>
    <row r="28" spans="1:8" ht="12.75" customHeight="1" x14ac:dyDescent="0.2">
      <c r="A28">
        <v>20</v>
      </c>
      <c r="B28" t="s">
        <v>367</v>
      </c>
      <c r="C28" t="s">
        <v>79</v>
      </c>
      <c r="D28" t="s">
        <v>29</v>
      </c>
      <c r="E28" s="29">
        <v>4618</v>
      </c>
      <c r="F28" s="14">
        <v>63.855395000000001</v>
      </c>
      <c r="G28" s="15">
        <v>1.44E-2</v>
      </c>
      <c r="H28" s="16" t="s">
        <v>766</v>
      </c>
    </row>
    <row r="29" spans="1:8" ht="12.75" customHeight="1" x14ac:dyDescent="0.2">
      <c r="A29">
        <v>21</v>
      </c>
      <c r="B29" t="s">
        <v>543</v>
      </c>
      <c r="C29" t="s">
        <v>87</v>
      </c>
      <c r="D29" t="s">
        <v>40</v>
      </c>
      <c r="E29" s="29">
        <v>35501</v>
      </c>
      <c r="F29" s="14">
        <v>61.718488499999999</v>
      </c>
      <c r="G29" s="15">
        <v>1.3899999999999999E-2</v>
      </c>
      <c r="H29" s="16" t="s">
        <v>766</v>
      </c>
    </row>
    <row r="30" spans="1:8" ht="12.75" customHeight="1" x14ac:dyDescent="0.2">
      <c r="A30">
        <v>22</v>
      </c>
      <c r="B30" t="s">
        <v>326</v>
      </c>
      <c r="C30" t="s">
        <v>16</v>
      </c>
      <c r="D30" t="s">
        <v>15</v>
      </c>
      <c r="E30" s="29">
        <v>6028</v>
      </c>
      <c r="F30" s="14">
        <v>58.806154000000006</v>
      </c>
      <c r="G30" s="15">
        <v>1.3299999999999999E-2</v>
      </c>
      <c r="H30" s="16" t="s">
        <v>766</v>
      </c>
    </row>
    <row r="31" spans="1:8" ht="12.75" customHeight="1" x14ac:dyDescent="0.2">
      <c r="A31">
        <v>23</v>
      </c>
      <c r="B31" t="s">
        <v>577</v>
      </c>
      <c r="C31" t="s">
        <v>578</v>
      </c>
      <c r="D31" t="s">
        <v>169</v>
      </c>
      <c r="E31" s="29">
        <v>24352</v>
      </c>
      <c r="F31" s="14">
        <v>54.292784000000005</v>
      </c>
      <c r="G31" s="15">
        <v>1.23E-2</v>
      </c>
      <c r="H31" s="16" t="s">
        <v>766</v>
      </c>
    </row>
    <row r="32" spans="1:8" ht="12.75" customHeight="1" x14ac:dyDescent="0.2">
      <c r="A32">
        <v>24</v>
      </c>
      <c r="B32" t="s">
        <v>602</v>
      </c>
      <c r="C32" t="s">
        <v>603</v>
      </c>
      <c r="D32" t="s">
        <v>120</v>
      </c>
      <c r="E32" s="29">
        <v>24000</v>
      </c>
      <c r="F32" s="14">
        <v>53.676000000000002</v>
      </c>
      <c r="G32" s="15">
        <v>1.21E-2</v>
      </c>
      <c r="H32" s="16" t="s">
        <v>766</v>
      </c>
    </row>
    <row r="33" spans="1:8" ht="12.75" customHeight="1" x14ac:dyDescent="0.2">
      <c r="A33">
        <v>25</v>
      </c>
      <c r="B33" t="s">
        <v>372</v>
      </c>
      <c r="C33" t="s">
        <v>94</v>
      </c>
      <c r="D33" t="s">
        <v>47</v>
      </c>
      <c r="E33" s="29">
        <v>18784</v>
      </c>
      <c r="F33" s="14">
        <v>53.083584000000002</v>
      </c>
      <c r="G33" s="15">
        <v>1.2E-2</v>
      </c>
      <c r="H33" s="16" t="s">
        <v>766</v>
      </c>
    </row>
    <row r="34" spans="1:8" ht="12.75" customHeight="1" x14ac:dyDescent="0.2">
      <c r="A34">
        <v>26</v>
      </c>
      <c r="B34" t="s">
        <v>343</v>
      </c>
      <c r="C34" t="s">
        <v>74</v>
      </c>
      <c r="D34" t="s">
        <v>23</v>
      </c>
      <c r="E34" s="29">
        <v>7182</v>
      </c>
      <c r="F34" s="14">
        <v>50.977835999999996</v>
      </c>
      <c r="G34" s="15">
        <v>1.15E-2</v>
      </c>
      <c r="H34" s="16" t="s">
        <v>766</v>
      </c>
    </row>
    <row r="35" spans="1:8" ht="12.75" customHeight="1" x14ac:dyDescent="0.2">
      <c r="A35">
        <v>27</v>
      </c>
      <c r="B35" t="s">
        <v>652</v>
      </c>
      <c r="C35" t="s">
        <v>653</v>
      </c>
      <c r="D35" t="s">
        <v>23</v>
      </c>
      <c r="E35" s="29">
        <v>5000</v>
      </c>
      <c r="F35" s="14">
        <v>50.8675</v>
      </c>
      <c r="G35" s="15">
        <v>1.15E-2</v>
      </c>
      <c r="H35" s="16" t="s">
        <v>766</v>
      </c>
    </row>
    <row r="36" spans="1:8" ht="12.75" customHeight="1" x14ac:dyDescent="0.2">
      <c r="A36">
        <v>28</v>
      </c>
      <c r="B36" t="s">
        <v>332</v>
      </c>
      <c r="C36" t="s">
        <v>28</v>
      </c>
      <c r="D36" t="s">
        <v>25</v>
      </c>
      <c r="E36" s="29">
        <v>4001</v>
      </c>
      <c r="F36" s="14">
        <v>50.536630999999993</v>
      </c>
      <c r="G36" s="15">
        <v>1.14E-2</v>
      </c>
      <c r="H36" s="16" t="s">
        <v>766</v>
      </c>
    </row>
    <row r="37" spans="1:8" ht="12.75" customHeight="1" x14ac:dyDescent="0.2">
      <c r="A37">
        <v>29</v>
      </c>
      <c r="B37" t="s">
        <v>344</v>
      </c>
      <c r="C37" t="s">
        <v>55</v>
      </c>
      <c r="D37" t="s">
        <v>43</v>
      </c>
      <c r="E37" s="29">
        <v>51900</v>
      </c>
      <c r="F37" s="14">
        <v>46.632150000000003</v>
      </c>
      <c r="G37" s="15">
        <v>1.0500000000000001E-2</v>
      </c>
      <c r="H37" s="16" t="s">
        <v>766</v>
      </c>
    </row>
    <row r="38" spans="1:8" ht="12.75" customHeight="1" x14ac:dyDescent="0.2">
      <c r="A38">
        <v>30</v>
      </c>
      <c r="B38" t="s">
        <v>42</v>
      </c>
      <c r="C38" t="s">
        <v>44</v>
      </c>
      <c r="D38" t="s">
        <v>10</v>
      </c>
      <c r="E38" s="29">
        <v>26061</v>
      </c>
      <c r="F38" s="14">
        <v>42.779131500000005</v>
      </c>
      <c r="G38" s="15">
        <v>9.7000000000000003E-3</v>
      </c>
      <c r="H38" s="16" t="s">
        <v>766</v>
      </c>
    </row>
    <row r="39" spans="1:8" ht="12.75" customHeight="1" x14ac:dyDescent="0.2">
      <c r="A39">
        <v>31</v>
      </c>
      <c r="B39" t="s">
        <v>371</v>
      </c>
      <c r="C39" t="s">
        <v>93</v>
      </c>
      <c r="D39" t="s">
        <v>31</v>
      </c>
      <c r="E39" s="29">
        <v>8739</v>
      </c>
      <c r="F39" s="14">
        <v>41.178167999999999</v>
      </c>
      <c r="G39" s="15">
        <v>9.2999999999999992E-3</v>
      </c>
      <c r="H39" s="16" t="s">
        <v>766</v>
      </c>
    </row>
    <row r="40" spans="1:8" ht="12.75" customHeight="1" x14ac:dyDescent="0.2">
      <c r="A40">
        <v>32</v>
      </c>
      <c r="B40" t="s">
        <v>339</v>
      </c>
      <c r="C40" t="s">
        <v>50</v>
      </c>
      <c r="D40" t="s">
        <v>27</v>
      </c>
      <c r="E40" s="29">
        <v>1357</v>
      </c>
      <c r="F40" s="14">
        <v>41.156452999999999</v>
      </c>
      <c r="G40" s="15">
        <v>9.2999999999999992E-3</v>
      </c>
      <c r="H40" s="16" t="s">
        <v>766</v>
      </c>
    </row>
    <row r="41" spans="1:8" ht="12.75" customHeight="1" x14ac:dyDescent="0.2">
      <c r="A41">
        <v>33</v>
      </c>
      <c r="B41" t="s">
        <v>825</v>
      </c>
      <c r="C41" t="s">
        <v>826</v>
      </c>
      <c r="D41" t="s">
        <v>23</v>
      </c>
      <c r="E41" s="29">
        <v>4562</v>
      </c>
      <c r="F41" s="14">
        <v>39.944872000000004</v>
      </c>
      <c r="G41" s="15">
        <v>8.9999999999999993E-3</v>
      </c>
      <c r="H41" s="16" t="s">
        <v>766</v>
      </c>
    </row>
    <row r="42" spans="1:8" ht="12.75" customHeight="1" x14ac:dyDescent="0.2">
      <c r="A42">
        <v>34</v>
      </c>
      <c r="B42" t="s">
        <v>579</v>
      </c>
      <c r="C42" t="s">
        <v>82</v>
      </c>
      <c r="D42" t="s">
        <v>29</v>
      </c>
      <c r="E42" s="29">
        <v>116361</v>
      </c>
      <c r="F42" s="14">
        <v>39.679101000000003</v>
      </c>
      <c r="G42" s="15">
        <v>8.9999999999999993E-3</v>
      </c>
      <c r="H42" s="16" t="s">
        <v>766</v>
      </c>
    </row>
    <row r="43" spans="1:8" ht="12.75" customHeight="1" x14ac:dyDescent="0.2">
      <c r="A43">
        <v>35</v>
      </c>
      <c r="B43" t="s">
        <v>336</v>
      </c>
      <c r="C43" t="s">
        <v>36</v>
      </c>
      <c r="D43" t="s">
        <v>19</v>
      </c>
      <c r="E43" s="29">
        <v>4882</v>
      </c>
      <c r="F43" s="14">
        <v>39.409945</v>
      </c>
      <c r="G43" s="15">
        <v>8.8999999999999999E-3</v>
      </c>
      <c r="H43" s="16" t="s">
        <v>766</v>
      </c>
    </row>
    <row r="44" spans="1:8" ht="12.75" customHeight="1" x14ac:dyDescent="0.2">
      <c r="A44">
        <v>36</v>
      </c>
      <c r="B44" t="s">
        <v>356</v>
      </c>
      <c r="C44" t="s">
        <v>30</v>
      </c>
      <c r="D44" t="s">
        <v>10</v>
      </c>
      <c r="E44" s="29">
        <v>7922</v>
      </c>
      <c r="F44" s="14">
        <v>37.221516999999999</v>
      </c>
      <c r="G44" s="15">
        <v>8.3999999999999995E-3</v>
      </c>
      <c r="H44" s="16" t="s">
        <v>766</v>
      </c>
    </row>
    <row r="45" spans="1:8" ht="12.75" customHeight="1" x14ac:dyDescent="0.2">
      <c r="A45">
        <v>37</v>
      </c>
      <c r="B45" t="s">
        <v>746</v>
      </c>
      <c r="C45" t="s">
        <v>747</v>
      </c>
      <c r="D45" t="s">
        <v>15</v>
      </c>
      <c r="E45" s="29">
        <v>8700</v>
      </c>
      <c r="F45" s="14">
        <v>36.992400000000004</v>
      </c>
      <c r="G45" s="15">
        <v>8.3999999999999995E-3</v>
      </c>
      <c r="H45" s="16" t="s">
        <v>766</v>
      </c>
    </row>
    <row r="46" spans="1:8" ht="12.75" customHeight="1" x14ac:dyDescent="0.2">
      <c r="A46">
        <v>38</v>
      </c>
      <c r="B46" t="s">
        <v>338</v>
      </c>
      <c r="C46" t="s">
        <v>46</v>
      </c>
      <c r="D46" t="s">
        <v>25</v>
      </c>
      <c r="E46" s="29">
        <v>14292</v>
      </c>
      <c r="F46" s="14">
        <v>36.65898</v>
      </c>
      <c r="G46" s="15">
        <v>8.3000000000000001E-3</v>
      </c>
      <c r="H46" s="16" t="s">
        <v>766</v>
      </c>
    </row>
    <row r="47" spans="1:8" ht="12.75" customHeight="1" x14ac:dyDescent="0.2">
      <c r="A47">
        <v>39</v>
      </c>
      <c r="B47" t="s">
        <v>373</v>
      </c>
      <c r="C47" t="s">
        <v>90</v>
      </c>
      <c r="D47" t="s">
        <v>27</v>
      </c>
      <c r="E47" s="29">
        <v>1892</v>
      </c>
      <c r="F47" s="14">
        <v>36.297074000000002</v>
      </c>
      <c r="G47" s="15">
        <v>8.2000000000000007E-3</v>
      </c>
      <c r="H47" s="16" t="s">
        <v>766</v>
      </c>
    </row>
    <row r="48" spans="1:8" ht="12.75" customHeight="1" x14ac:dyDescent="0.2">
      <c r="A48">
        <v>40</v>
      </c>
      <c r="B48" t="s">
        <v>542</v>
      </c>
      <c r="C48" t="s">
        <v>60</v>
      </c>
      <c r="D48" t="s">
        <v>27</v>
      </c>
      <c r="E48" s="29">
        <v>6908</v>
      </c>
      <c r="F48" s="14">
        <v>35.327511999999999</v>
      </c>
      <c r="G48" s="15">
        <v>8.0000000000000002E-3</v>
      </c>
      <c r="H48" s="16" t="s">
        <v>766</v>
      </c>
    </row>
    <row r="49" spans="1:8" ht="12.75" customHeight="1" x14ac:dyDescent="0.2">
      <c r="A49">
        <v>41</v>
      </c>
      <c r="B49" t="s">
        <v>472</v>
      </c>
      <c r="C49" t="s">
        <v>473</v>
      </c>
      <c r="D49" t="s">
        <v>116</v>
      </c>
      <c r="E49" s="29">
        <v>10900</v>
      </c>
      <c r="F49" s="14">
        <v>34.384050000000002</v>
      </c>
      <c r="G49" s="15">
        <v>7.7999999999999996E-3</v>
      </c>
      <c r="H49" s="16" t="s">
        <v>766</v>
      </c>
    </row>
    <row r="50" spans="1:8" ht="12.75" customHeight="1" x14ac:dyDescent="0.2">
      <c r="A50">
        <v>42</v>
      </c>
      <c r="B50" t="s">
        <v>340</v>
      </c>
      <c r="C50" t="s">
        <v>56</v>
      </c>
      <c r="D50" t="s">
        <v>19</v>
      </c>
      <c r="E50" s="29">
        <v>943</v>
      </c>
      <c r="F50" s="14">
        <v>33.9805335</v>
      </c>
      <c r="G50" s="15">
        <v>7.7000000000000002E-3</v>
      </c>
      <c r="H50" s="16" t="s">
        <v>766</v>
      </c>
    </row>
    <row r="51" spans="1:8" ht="12.75" customHeight="1" x14ac:dyDescent="0.2">
      <c r="A51">
        <v>43</v>
      </c>
      <c r="B51" t="s">
        <v>345</v>
      </c>
      <c r="C51" t="s">
        <v>34</v>
      </c>
      <c r="D51" t="s">
        <v>19</v>
      </c>
      <c r="E51" s="29">
        <v>4494</v>
      </c>
      <c r="F51" s="14">
        <v>32.678121000000004</v>
      </c>
      <c r="G51" s="15">
        <v>7.4000000000000003E-3</v>
      </c>
      <c r="H51" s="16" t="s">
        <v>766</v>
      </c>
    </row>
    <row r="52" spans="1:8" ht="12.75" customHeight="1" x14ac:dyDescent="0.2">
      <c r="A52">
        <v>44</v>
      </c>
      <c r="B52" t="s">
        <v>639</v>
      </c>
      <c r="C52" t="s">
        <v>640</v>
      </c>
      <c r="D52" t="s">
        <v>19</v>
      </c>
      <c r="E52" s="29">
        <v>4540</v>
      </c>
      <c r="F52" s="14">
        <v>30.30677</v>
      </c>
      <c r="G52" s="15">
        <v>6.7999999999999996E-3</v>
      </c>
      <c r="H52" s="16" t="s">
        <v>766</v>
      </c>
    </row>
    <row r="53" spans="1:8" ht="12.75" customHeight="1" x14ac:dyDescent="0.2">
      <c r="A53">
        <v>45</v>
      </c>
      <c r="B53" t="s">
        <v>369</v>
      </c>
      <c r="C53" t="s">
        <v>69</v>
      </c>
      <c r="D53" t="s">
        <v>49</v>
      </c>
      <c r="E53" s="29">
        <v>3451</v>
      </c>
      <c r="F53" s="14">
        <v>28.610515499999998</v>
      </c>
      <c r="G53" s="15">
        <v>6.4999999999999997E-3</v>
      </c>
      <c r="H53" s="16" t="s">
        <v>766</v>
      </c>
    </row>
    <row r="54" spans="1:8" ht="12.75" customHeight="1" x14ac:dyDescent="0.2">
      <c r="A54">
        <v>46</v>
      </c>
      <c r="B54" t="s">
        <v>362</v>
      </c>
      <c r="C54" t="s">
        <v>363</v>
      </c>
      <c r="D54" t="s">
        <v>39</v>
      </c>
      <c r="E54" s="29">
        <v>6557</v>
      </c>
      <c r="F54" s="14">
        <v>26.0411255</v>
      </c>
      <c r="G54" s="15">
        <v>5.8999999999999999E-3</v>
      </c>
      <c r="H54" s="16" t="s">
        <v>766</v>
      </c>
    </row>
    <row r="55" spans="1:8" ht="12.75" customHeight="1" x14ac:dyDescent="0.2">
      <c r="A55">
        <v>47</v>
      </c>
      <c r="B55" t="s">
        <v>334</v>
      </c>
      <c r="C55" t="s">
        <v>24</v>
      </c>
      <c r="D55" t="s">
        <v>335</v>
      </c>
      <c r="E55" s="29">
        <v>5941</v>
      </c>
      <c r="F55" s="14">
        <v>23.752117999999999</v>
      </c>
      <c r="G55" s="15">
        <v>5.4000000000000003E-3</v>
      </c>
      <c r="H55" s="16" t="s">
        <v>766</v>
      </c>
    </row>
    <row r="56" spans="1:8" ht="12.75" customHeight="1" x14ac:dyDescent="0.2">
      <c r="A56">
        <v>48</v>
      </c>
      <c r="B56" t="s">
        <v>374</v>
      </c>
      <c r="C56" t="s">
        <v>92</v>
      </c>
      <c r="D56" t="s">
        <v>47</v>
      </c>
      <c r="E56" s="29">
        <v>41270</v>
      </c>
      <c r="F56" s="14">
        <v>23.565169999999998</v>
      </c>
      <c r="G56" s="15">
        <v>5.3E-3</v>
      </c>
      <c r="H56" s="16" t="s">
        <v>766</v>
      </c>
    </row>
    <row r="57" spans="1:8" ht="12.75" customHeight="1" x14ac:dyDescent="0.2">
      <c r="A57">
        <v>49</v>
      </c>
      <c r="B57" t="s">
        <v>349</v>
      </c>
      <c r="C57" t="s">
        <v>85</v>
      </c>
      <c r="D57" t="s">
        <v>335</v>
      </c>
      <c r="E57" s="29">
        <v>21533</v>
      </c>
      <c r="F57" s="14">
        <v>21.952893500000002</v>
      </c>
      <c r="G57" s="15">
        <v>5.0000000000000001E-3</v>
      </c>
      <c r="H57" s="16" t="s">
        <v>766</v>
      </c>
    </row>
    <row r="58" spans="1:8" ht="12.75" customHeight="1" x14ac:dyDescent="0.2">
      <c r="A58">
        <v>50</v>
      </c>
      <c r="B58" t="s">
        <v>443</v>
      </c>
      <c r="C58" t="s">
        <v>186</v>
      </c>
      <c r="D58" t="s">
        <v>43</v>
      </c>
      <c r="E58" s="29">
        <v>1575</v>
      </c>
      <c r="F58" s="14">
        <v>21.022312500000002</v>
      </c>
      <c r="G58" s="15">
        <v>4.7000000000000002E-3</v>
      </c>
      <c r="H58" s="16" t="s">
        <v>766</v>
      </c>
    </row>
    <row r="59" spans="1:8" ht="12.75" customHeight="1" x14ac:dyDescent="0.2">
      <c r="A59">
        <v>51</v>
      </c>
      <c r="B59" t="s">
        <v>351</v>
      </c>
      <c r="C59" t="s">
        <v>62</v>
      </c>
      <c r="D59" t="s">
        <v>23</v>
      </c>
      <c r="E59" s="29">
        <v>3480</v>
      </c>
      <c r="F59" s="14">
        <v>21.012239999999998</v>
      </c>
      <c r="G59" s="15">
        <v>4.7000000000000002E-3</v>
      </c>
      <c r="H59" s="16" t="s">
        <v>766</v>
      </c>
    </row>
    <row r="60" spans="1:8" ht="12.75" customHeight="1" x14ac:dyDescent="0.2">
      <c r="A60">
        <v>52</v>
      </c>
      <c r="B60" t="s">
        <v>394</v>
      </c>
      <c r="C60" t="s">
        <v>126</v>
      </c>
      <c r="D60" t="s">
        <v>21</v>
      </c>
      <c r="E60" s="29">
        <v>637</v>
      </c>
      <c r="F60" s="14">
        <v>20.167738500000002</v>
      </c>
      <c r="G60" s="15">
        <v>4.5999999999999999E-3</v>
      </c>
      <c r="H60" s="16" t="s">
        <v>766</v>
      </c>
    </row>
    <row r="61" spans="1:8" ht="12.75" customHeight="1" x14ac:dyDescent="0.2">
      <c r="A61">
        <v>53</v>
      </c>
      <c r="B61" t="s">
        <v>358</v>
      </c>
      <c r="C61" t="s">
        <v>80</v>
      </c>
      <c r="D61" t="s">
        <v>39</v>
      </c>
      <c r="E61" s="29">
        <v>10861</v>
      </c>
      <c r="F61" s="14">
        <v>19.00675</v>
      </c>
      <c r="G61" s="15">
        <v>4.3E-3</v>
      </c>
      <c r="H61" s="16" t="s">
        <v>766</v>
      </c>
    </row>
    <row r="62" spans="1:8" ht="12.75" customHeight="1" x14ac:dyDescent="0.2">
      <c r="A62">
        <v>54</v>
      </c>
      <c r="B62" t="s">
        <v>546</v>
      </c>
      <c r="C62" t="s">
        <v>98</v>
      </c>
      <c r="D62" t="s">
        <v>116</v>
      </c>
      <c r="E62" s="29">
        <v>30579</v>
      </c>
      <c r="F62" s="14">
        <v>0</v>
      </c>
      <c r="G62" s="94" t="s">
        <v>316</v>
      </c>
      <c r="H62" s="16" t="s">
        <v>766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2902.3923510000004</v>
      </c>
      <c r="G63" s="21">
        <v>0.65569999999999995</v>
      </c>
      <c r="H63" s="22"/>
    </row>
    <row r="64" spans="1:8" ht="12.75" customHeight="1" x14ac:dyDescent="0.2">
      <c r="F64" s="14"/>
      <c r="G64" s="15"/>
      <c r="H64" s="16"/>
    </row>
    <row r="65" spans="1:8" ht="12.75" customHeight="1" x14ac:dyDescent="0.2">
      <c r="B65" s="17" t="s">
        <v>105</v>
      </c>
      <c r="C65" s="17"/>
      <c r="F65" s="14"/>
      <c r="G65" s="15"/>
      <c r="H65" s="16"/>
    </row>
    <row r="66" spans="1:8" ht="12.75" customHeight="1" x14ac:dyDescent="0.2">
      <c r="B66" s="17" t="s">
        <v>204</v>
      </c>
      <c r="C66" s="17"/>
      <c r="F66" s="14"/>
      <c r="G66" s="15"/>
      <c r="H66" s="16"/>
    </row>
    <row r="67" spans="1:8" ht="12.75" customHeight="1" x14ac:dyDescent="0.2">
      <c r="A67">
        <v>55</v>
      </c>
      <c r="B67" s="1" t="s">
        <v>595</v>
      </c>
      <c r="C67" t="s">
        <v>741</v>
      </c>
      <c r="D67" t="s">
        <v>839</v>
      </c>
      <c r="E67" s="29">
        <v>6000</v>
      </c>
      <c r="F67" s="14">
        <v>5.9856059999999998</v>
      </c>
      <c r="G67" s="15">
        <v>1.4E-3</v>
      </c>
      <c r="H67" s="16">
        <v>42719</v>
      </c>
    </row>
    <row r="68" spans="1:8" ht="12.75" customHeight="1" x14ac:dyDescent="0.2">
      <c r="B68" s="19" t="s">
        <v>99</v>
      </c>
      <c r="C68" s="19"/>
      <c r="D68" s="19"/>
      <c r="E68" s="30"/>
      <c r="F68" s="20">
        <v>5.9856059999999998</v>
      </c>
      <c r="G68" s="21">
        <v>1.4E-3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143</v>
      </c>
      <c r="C70" s="17"/>
      <c r="F70" s="14"/>
      <c r="G70" s="15"/>
      <c r="H70" s="16"/>
    </row>
    <row r="71" spans="1:8" ht="12.75" customHeight="1" x14ac:dyDescent="0.2">
      <c r="B71" s="32" t="s">
        <v>539</v>
      </c>
      <c r="C71" s="17"/>
      <c r="F71" s="14"/>
      <c r="G71" s="15"/>
      <c r="H71" s="16"/>
    </row>
    <row r="72" spans="1:8" ht="12.75" customHeight="1" x14ac:dyDescent="0.2">
      <c r="A72">
        <v>56</v>
      </c>
      <c r="B72" s="61" t="s">
        <v>627</v>
      </c>
      <c r="C72" t="s">
        <v>628</v>
      </c>
      <c r="D72" t="s">
        <v>465</v>
      </c>
      <c r="E72" s="29">
        <v>10</v>
      </c>
      <c r="F72" s="14">
        <v>101.9044</v>
      </c>
      <c r="G72" s="15">
        <v>2.3E-2</v>
      </c>
      <c r="H72" s="16">
        <v>43621</v>
      </c>
    </row>
    <row r="73" spans="1:8" ht="12.75" customHeight="1" x14ac:dyDescent="0.2">
      <c r="B73" s="19" t="s">
        <v>99</v>
      </c>
      <c r="C73" s="19"/>
      <c r="D73" s="19"/>
      <c r="E73" s="30"/>
      <c r="F73" s="20">
        <v>101.9044</v>
      </c>
      <c r="G73" s="21">
        <v>2.3E-2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215</v>
      </c>
      <c r="C75" s="17"/>
      <c r="F75" s="14"/>
      <c r="G75" s="15"/>
      <c r="H75" s="16"/>
    </row>
    <row r="76" spans="1:8" ht="12.75" customHeight="1" x14ac:dyDescent="0.2">
      <c r="A76">
        <v>57</v>
      </c>
      <c r="B76" s="61" t="s">
        <v>701</v>
      </c>
      <c r="C76" t="s">
        <v>216</v>
      </c>
      <c r="D76" t="s">
        <v>839</v>
      </c>
      <c r="E76" s="29">
        <v>250000</v>
      </c>
      <c r="F76" s="14">
        <v>278.375</v>
      </c>
      <c r="G76" s="15">
        <v>6.2899999999999998E-2</v>
      </c>
      <c r="H76" s="16">
        <v>45501</v>
      </c>
    </row>
    <row r="77" spans="1:8" ht="12.75" customHeight="1" x14ac:dyDescent="0.2">
      <c r="A77">
        <v>58</v>
      </c>
      <c r="B77" s="61" t="s">
        <v>558</v>
      </c>
      <c r="C77" t="s">
        <v>470</v>
      </c>
      <c r="D77" t="s">
        <v>839</v>
      </c>
      <c r="E77" s="29">
        <v>100000</v>
      </c>
      <c r="F77" s="14">
        <v>106.05</v>
      </c>
      <c r="G77" s="15">
        <v>2.4E-2</v>
      </c>
      <c r="H77" s="16">
        <v>45465</v>
      </c>
    </row>
    <row r="78" spans="1:8" ht="12.75" customHeight="1" x14ac:dyDescent="0.2">
      <c r="B78" s="19" t="s">
        <v>99</v>
      </c>
      <c r="C78" s="19"/>
      <c r="D78" s="19"/>
      <c r="E78" s="30"/>
      <c r="F78" s="20">
        <v>384.42500000000001</v>
      </c>
      <c r="G78" s="21">
        <v>8.6900000000000005E-2</v>
      </c>
      <c r="H78" s="22"/>
    </row>
    <row r="79" spans="1:8" s="47" customFormat="1" ht="12.75" customHeight="1" x14ac:dyDescent="0.2">
      <c r="B79" s="64"/>
      <c r="C79" s="64"/>
      <c r="D79" s="64"/>
      <c r="E79" s="65"/>
      <c r="F79" s="66"/>
      <c r="G79" s="67"/>
      <c r="H79" s="68"/>
    </row>
    <row r="80" spans="1:8" ht="12.75" customHeight="1" x14ac:dyDescent="0.2">
      <c r="B80" s="17" t="s">
        <v>106</v>
      </c>
      <c r="F80" s="14"/>
      <c r="G80" s="15"/>
      <c r="H80" s="16"/>
    </row>
    <row r="81" spans="1:8" ht="12.75" customHeight="1" x14ac:dyDescent="0.2">
      <c r="A81">
        <v>59</v>
      </c>
      <c r="B81" t="s">
        <v>590</v>
      </c>
      <c r="C81" t="s">
        <v>474</v>
      </c>
      <c r="D81" t="s">
        <v>580</v>
      </c>
      <c r="E81" s="29">
        <v>2936466.966</v>
      </c>
      <c r="F81" s="14">
        <v>864.03484950000006</v>
      </c>
      <c r="G81" s="15">
        <v>0.1951</v>
      </c>
      <c r="H81" s="16" t="s">
        <v>766</v>
      </c>
    </row>
    <row r="82" spans="1:8" ht="12.75" customHeight="1" x14ac:dyDescent="0.2">
      <c r="B82" s="19" t="s">
        <v>99</v>
      </c>
      <c r="C82" s="19"/>
      <c r="D82" s="19"/>
      <c r="E82" s="30"/>
      <c r="F82" s="20">
        <v>864.03484950000006</v>
      </c>
      <c r="G82" s="21">
        <v>0.1951</v>
      </c>
      <c r="H82" s="22"/>
    </row>
    <row r="83" spans="1:8" ht="12.75" customHeight="1" x14ac:dyDescent="0.2">
      <c r="F83" s="14"/>
      <c r="G83" s="15"/>
      <c r="H83" s="16"/>
    </row>
    <row r="84" spans="1:8" ht="12.75" customHeight="1" x14ac:dyDescent="0.2">
      <c r="A84" s="88" t="s">
        <v>765</v>
      </c>
      <c r="B84" s="17" t="s">
        <v>107</v>
      </c>
      <c r="C84" s="17"/>
      <c r="F84" s="14">
        <v>165.94727</v>
      </c>
      <c r="G84" s="15">
        <v>3.7499999999999999E-2</v>
      </c>
      <c r="H84" s="16">
        <v>42705</v>
      </c>
    </row>
    <row r="85" spans="1:8" ht="12.75" customHeight="1" x14ac:dyDescent="0.2">
      <c r="B85" s="19" t="s">
        <v>99</v>
      </c>
      <c r="C85" s="19"/>
      <c r="D85" s="19"/>
      <c r="E85" s="30"/>
      <c r="F85" s="20">
        <v>165.94727</v>
      </c>
      <c r="G85" s="21">
        <v>3.7499999999999999E-2</v>
      </c>
      <c r="H85" s="22"/>
    </row>
    <row r="86" spans="1:8" ht="12.75" customHeight="1" x14ac:dyDescent="0.2">
      <c r="F86" s="14"/>
      <c r="G86" s="15"/>
      <c r="H86" s="16"/>
    </row>
    <row r="87" spans="1:8" ht="12.75" customHeight="1" x14ac:dyDescent="0.2">
      <c r="B87" s="17" t="s">
        <v>108</v>
      </c>
      <c r="C87" s="17"/>
      <c r="F87" s="14"/>
      <c r="G87" s="15"/>
      <c r="H87" s="16"/>
    </row>
    <row r="88" spans="1:8" ht="12.75" customHeight="1" x14ac:dyDescent="0.2">
      <c r="B88" s="17" t="s">
        <v>109</v>
      </c>
      <c r="C88" s="17"/>
      <c r="F88" s="14">
        <v>3.0697877999982666</v>
      </c>
      <c r="G88" s="15">
        <v>4.0000000000000002E-4</v>
      </c>
      <c r="H88" s="16"/>
    </row>
    <row r="89" spans="1:8" ht="12.75" customHeight="1" x14ac:dyDescent="0.2">
      <c r="B89" s="19" t="s">
        <v>99</v>
      </c>
      <c r="C89" s="19"/>
      <c r="D89" s="19"/>
      <c r="E89" s="30"/>
      <c r="F89" s="20">
        <v>3.0697877999982666</v>
      </c>
      <c r="G89" s="21">
        <v>4.0000000000000002E-4</v>
      </c>
      <c r="H89" s="22"/>
    </row>
    <row r="90" spans="1:8" ht="12.75" customHeight="1" x14ac:dyDescent="0.2">
      <c r="B90" s="23" t="s">
        <v>110</v>
      </c>
      <c r="C90" s="23"/>
      <c r="D90" s="23"/>
      <c r="E90" s="31"/>
      <c r="F90" s="24">
        <v>4427.7592642999989</v>
      </c>
      <c r="G90" s="25">
        <v>0.99999999999999989</v>
      </c>
      <c r="H90" s="26"/>
    </row>
    <row r="91" spans="1:8" ht="12.75" customHeight="1" x14ac:dyDescent="0.2"/>
    <row r="92" spans="1:8" ht="12.75" customHeight="1" x14ac:dyDescent="0.2">
      <c r="B92" s="17" t="s">
        <v>321</v>
      </c>
      <c r="C92" s="17"/>
    </row>
    <row r="93" spans="1:8" ht="12.75" customHeight="1" x14ac:dyDescent="0.2">
      <c r="B93" s="17" t="s">
        <v>318</v>
      </c>
      <c r="C93" s="17"/>
    </row>
    <row r="94" spans="1:8" ht="12.75" customHeight="1" x14ac:dyDescent="0.2">
      <c r="B94" s="17" t="s">
        <v>319</v>
      </c>
      <c r="C94" s="17"/>
    </row>
    <row r="95" spans="1:8" ht="12.75" customHeight="1" x14ac:dyDescent="0.2">
      <c r="B95" s="51" t="s">
        <v>541</v>
      </c>
      <c r="C95" s="17"/>
    </row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784</v>
      </c>
      <c r="B1" s="101" t="s">
        <v>225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654</v>
      </c>
      <c r="C9" t="s">
        <v>867</v>
      </c>
      <c r="D9" t="s">
        <v>458</v>
      </c>
      <c r="E9" s="29">
        <v>7500</v>
      </c>
      <c r="F9" s="14">
        <v>7426.9350000000004</v>
      </c>
      <c r="G9" s="15">
        <v>7.51E-2</v>
      </c>
      <c r="H9" s="16">
        <v>42765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7426.9350000000004</v>
      </c>
      <c r="G10" s="21">
        <v>7.51E-2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540</v>
      </c>
      <c r="C12" s="17"/>
      <c r="F12" s="14"/>
      <c r="G12" s="15"/>
      <c r="H12" s="16"/>
    </row>
    <row r="13" spans="1:8" ht="12.75" customHeight="1" x14ac:dyDescent="0.2">
      <c r="A13">
        <v>2</v>
      </c>
      <c r="B13" t="s">
        <v>650</v>
      </c>
      <c r="C13" t="s">
        <v>841</v>
      </c>
      <c r="D13" t="s">
        <v>458</v>
      </c>
      <c r="E13" s="29">
        <v>1700</v>
      </c>
      <c r="F13" s="14">
        <v>8380.4305000000004</v>
      </c>
      <c r="G13" s="15">
        <v>8.4699999999999998E-2</v>
      </c>
      <c r="H13" s="16">
        <v>42789</v>
      </c>
    </row>
    <row r="14" spans="1:8" ht="12.75" customHeight="1" x14ac:dyDescent="0.2">
      <c r="A14">
        <v>3</v>
      </c>
      <c r="B14" t="s">
        <v>812</v>
      </c>
      <c r="C14" t="s">
        <v>811</v>
      </c>
      <c r="D14" t="s">
        <v>195</v>
      </c>
      <c r="E14" s="29">
        <v>1500</v>
      </c>
      <c r="F14" s="14">
        <v>7488.75</v>
      </c>
      <c r="G14" s="15">
        <v>7.5700000000000003E-2</v>
      </c>
      <c r="H14" s="16">
        <v>42713</v>
      </c>
    </row>
    <row r="15" spans="1:8" ht="12.75" customHeight="1" x14ac:dyDescent="0.2">
      <c r="A15">
        <v>4</v>
      </c>
      <c r="B15" t="s">
        <v>459</v>
      </c>
      <c r="C15" t="s">
        <v>460</v>
      </c>
      <c r="D15" t="s">
        <v>458</v>
      </c>
      <c r="E15" s="29">
        <v>1200</v>
      </c>
      <c r="F15" s="14">
        <v>5967.4260000000004</v>
      </c>
      <c r="G15" s="15">
        <v>6.0299999999999999E-2</v>
      </c>
      <c r="H15" s="16">
        <v>42733</v>
      </c>
    </row>
    <row r="16" spans="1:8" ht="12.75" customHeight="1" x14ac:dyDescent="0.2">
      <c r="A16">
        <v>5</v>
      </c>
      <c r="B16" t="s">
        <v>842</v>
      </c>
      <c r="C16" t="s">
        <v>868</v>
      </c>
      <c r="D16" t="s">
        <v>458</v>
      </c>
      <c r="E16" s="29">
        <v>1000</v>
      </c>
      <c r="F16" s="14">
        <v>4989.625</v>
      </c>
      <c r="G16" s="15">
        <v>5.04E-2</v>
      </c>
      <c r="H16" s="16">
        <v>42717</v>
      </c>
    </row>
    <row r="17" spans="1:8" ht="12.75" customHeight="1" x14ac:dyDescent="0.2">
      <c r="A17">
        <v>6</v>
      </c>
      <c r="B17" t="s">
        <v>805</v>
      </c>
      <c r="C17" t="s">
        <v>804</v>
      </c>
      <c r="D17" t="s">
        <v>458</v>
      </c>
      <c r="E17" s="29">
        <v>1000</v>
      </c>
      <c r="F17" s="14">
        <v>4975.0150000000003</v>
      </c>
      <c r="G17" s="15">
        <v>5.0299999999999997E-2</v>
      </c>
      <c r="H17" s="16">
        <v>42730</v>
      </c>
    </row>
    <row r="18" spans="1:8" ht="12.75" customHeight="1" x14ac:dyDescent="0.2">
      <c r="A18">
        <v>7</v>
      </c>
      <c r="B18" t="s">
        <v>657</v>
      </c>
      <c r="C18" t="s">
        <v>869</v>
      </c>
      <c r="D18" t="s">
        <v>196</v>
      </c>
      <c r="E18" s="29">
        <v>1000</v>
      </c>
      <c r="F18" s="14">
        <v>4933.5349999999999</v>
      </c>
      <c r="G18" s="15">
        <v>4.99E-2</v>
      </c>
      <c r="H18" s="16">
        <v>42781</v>
      </c>
    </row>
    <row r="19" spans="1:8" ht="12.75" customHeight="1" x14ac:dyDescent="0.2">
      <c r="A19">
        <v>8</v>
      </c>
      <c r="B19" t="s">
        <v>870</v>
      </c>
      <c r="C19" t="s">
        <v>871</v>
      </c>
      <c r="D19" t="s">
        <v>195</v>
      </c>
      <c r="E19" s="29">
        <v>1000</v>
      </c>
      <c r="F19" s="14">
        <v>4922.1750000000002</v>
      </c>
      <c r="G19" s="15">
        <v>4.9799999999999997E-2</v>
      </c>
      <c r="H19" s="16">
        <v>42786</v>
      </c>
    </row>
    <row r="20" spans="1:8" ht="12.75" customHeight="1" x14ac:dyDescent="0.2">
      <c r="A20">
        <v>9</v>
      </c>
      <c r="B20" t="s">
        <v>657</v>
      </c>
      <c r="C20" t="s">
        <v>808</v>
      </c>
      <c r="D20" t="s">
        <v>196</v>
      </c>
      <c r="E20" s="29">
        <v>940</v>
      </c>
      <c r="F20" s="14">
        <v>4696.4092000000001</v>
      </c>
      <c r="G20" s="15">
        <v>4.7500000000000001E-2</v>
      </c>
      <c r="H20" s="16">
        <v>42709</v>
      </c>
    </row>
    <row r="21" spans="1:8" ht="12.75" customHeight="1" x14ac:dyDescent="0.2">
      <c r="A21">
        <v>10</v>
      </c>
      <c r="B21" t="s">
        <v>814</v>
      </c>
      <c r="C21" t="s">
        <v>813</v>
      </c>
      <c r="D21" t="s">
        <v>458</v>
      </c>
      <c r="E21" s="29">
        <v>900</v>
      </c>
      <c r="F21" s="14">
        <v>4478.6970000000001</v>
      </c>
      <c r="G21" s="15">
        <v>4.53E-2</v>
      </c>
      <c r="H21" s="16">
        <v>42733</v>
      </c>
    </row>
    <row r="22" spans="1:8" ht="12.75" customHeight="1" x14ac:dyDescent="0.2">
      <c r="A22">
        <v>11</v>
      </c>
      <c r="B22" t="s">
        <v>365</v>
      </c>
      <c r="C22" t="s">
        <v>844</v>
      </c>
      <c r="D22" t="s">
        <v>596</v>
      </c>
      <c r="E22" s="29">
        <v>864</v>
      </c>
      <c r="F22" s="14">
        <v>4296.3912</v>
      </c>
      <c r="G22" s="15">
        <v>4.3400000000000001E-2</v>
      </c>
      <c r="H22" s="16">
        <v>42733</v>
      </c>
    </row>
    <row r="23" spans="1:8" ht="12.75" customHeight="1" x14ac:dyDescent="0.2">
      <c r="A23">
        <v>12</v>
      </c>
      <c r="B23" t="s">
        <v>626</v>
      </c>
      <c r="C23" t="s">
        <v>740</v>
      </c>
      <c r="D23" t="s">
        <v>458</v>
      </c>
      <c r="E23" s="29">
        <v>860</v>
      </c>
      <c r="F23" s="14">
        <v>4293.5155999999997</v>
      </c>
      <c r="G23" s="15">
        <v>4.3400000000000001E-2</v>
      </c>
      <c r="H23" s="16">
        <v>42713</v>
      </c>
    </row>
    <row r="24" spans="1:8" ht="12.75" customHeight="1" x14ac:dyDescent="0.2">
      <c r="A24">
        <v>13</v>
      </c>
      <c r="B24" t="s">
        <v>365</v>
      </c>
      <c r="C24" t="s">
        <v>838</v>
      </c>
      <c r="D24" t="s">
        <v>596</v>
      </c>
      <c r="E24" s="29">
        <v>700</v>
      </c>
      <c r="F24" s="14">
        <v>3480.33</v>
      </c>
      <c r="G24" s="15">
        <v>3.5200000000000002E-2</v>
      </c>
      <c r="H24" s="16">
        <v>42734</v>
      </c>
    </row>
    <row r="25" spans="1:8" ht="12.75" customHeight="1" x14ac:dyDescent="0.2">
      <c r="A25">
        <v>14</v>
      </c>
      <c r="B25" t="s">
        <v>696</v>
      </c>
      <c r="C25" t="s">
        <v>800</v>
      </c>
      <c r="D25" t="s">
        <v>697</v>
      </c>
      <c r="E25" s="29">
        <v>500</v>
      </c>
      <c r="F25" s="14">
        <v>2487.5124999999998</v>
      </c>
      <c r="G25" s="15">
        <v>2.5100000000000001E-2</v>
      </c>
      <c r="H25" s="16">
        <v>42723</v>
      </c>
    </row>
    <row r="26" spans="1:8" ht="12.75" customHeight="1" x14ac:dyDescent="0.2">
      <c r="A26">
        <v>15</v>
      </c>
      <c r="B26" t="s">
        <v>462</v>
      </c>
      <c r="C26" t="s">
        <v>872</v>
      </c>
      <c r="D26" t="s">
        <v>196</v>
      </c>
      <c r="E26" s="29">
        <v>500</v>
      </c>
      <c r="F26" s="14">
        <v>2461.9349999999999</v>
      </c>
      <c r="G26" s="15">
        <v>2.4899999999999999E-2</v>
      </c>
      <c r="H26" s="16">
        <v>42783</v>
      </c>
    </row>
    <row r="27" spans="1:8" ht="12.75" customHeight="1" x14ac:dyDescent="0.2">
      <c r="A27">
        <v>16</v>
      </c>
      <c r="B27" t="s">
        <v>462</v>
      </c>
      <c r="C27" t="s">
        <v>873</v>
      </c>
      <c r="D27" t="s">
        <v>196</v>
      </c>
      <c r="E27" s="29">
        <v>500</v>
      </c>
      <c r="F27" s="14">
        <v>2460.0149999999999</v>
      </c>
      <c r="G27" s="15">
        <v>2.4899999999999999E-2</v>
      </c>
      <c r="H27" s="16">
        <v>42787</v>
      </c>
    </row>
    <row r="28" spans="1:8" ht="12.75" customHeight="1" x14ac:dyDescent="0.2">
      <c r="A28">
        <v>17</v>
      </c>
      <c r="B28" t="s">
        <v>462</v>
      </c>
      <c r="C28" t="s">
        <v>874</v>
      </c>
      <c r="D28" t="s">
        <v>196</v>
      </c>
      <c r="E28" s="29">
        <v>500</v>
      </c>
      <c r="F28" s="14">
        <v>2459.0574999999999</v>
      </c>
      <c r="G28" s="15">
        <v>2.4899999999999999E-2</v>
      </c>
      <c r="H28" s="16">
        <v>42789</v>
      </c>
    </row>
    <row r="29" spans="1:8" ht="12.75" customHeight="1" x14ac:dyDescent="0.2">
      <c r="A29">
        <v>18</v>
      </c>
      <c r="B29" t="s">
        <v>657</v>
      </c>
      <c r="C29" t="s">
        <v>802</v>
      </c>
      <c r="D29" t="s">
        <v>196</v>
      </c>
      <c r="E29" s="29">
        <v>480</v>
      </c>
      <c r="F29" s="14">
        <v>2397.7248</v>
      </c>
      <c r="G29" s="15">
        <v>2.4199999999999999E-2</v>
      </c>
      <c r="H29" s="16">
        <v>42710</v>
      </c>
    </row>
    <row r="30" spans="1:8" ht="12.75" customHeight="1" x14ac:dyDescent="0.2">
      <c r="A30">
        <v>19</v>
      </c>
      <c r="B30" t="s">
        <v>817</v>
      </c>
      <c r="C30" t="s">
        <v>816</v>
      </c>
      <c r="D30" t="s">
        <v>458</v>
      </c>
      <c r="E30" s="29">
        <v>460</v>
      </c>
      <c r="F30" s="14">
        <v>2291.6900999999998</v>
      </c>
      <c r="G30" s="15">
        <v>2.3199999999999998E-2</v>
      </c>
      <c r="H30" s="16">
        <v>42724</v>
      </c>
    </row>
    <row r="31" spans="1:8" ht="12.75" customHeight="1" x14ac:dyDescent="0.2">
      <c r="A31">
        <v>20</v>
      </c>
      <c r="B31" t="s">
        <v>626</v>
      </c>
      <c r="C31" t="s">
        <v>712</v>
      </c>
      <c r="D31" t="s">
        <v>458</v>
      </c>
      <c r="E31" s="29">
        <v>440</v>
      </c>
      <c r="F31" s="14">
        <v>2197.9254000000001</v>
      </c>
      <c r="G31" s="15">
        <v>2.2200000000000001E-2</v>
      </c>
      <c r="H31" s="16">
        <v>42710</v>
      </c>
    </row>
    <row r="32" spans="1:8" ht="12.75" customHeight="1" x14ac:dyDescent="0.2">
      <c r="A32">
        <v>21</v>
      </c>
      <c r="B32" t="s">
        <v>431</v>
      </c>
      <c r="C32" t="s">
        <v>815</v>
      </c>
      <c r="D32" t="s">
        <v>195</v>
      </c>
      <c r="E32" s="29">
        <v>300</v>
      </c>
      <c r="F32" s="14">
        <v>1491.8309999999999</v>
      </c>
      <c r="G32" s="15">
        <v>1.5100000000000001E-2</v>
      </c>
      <c r="H32" s="16">
        <v>42734</v>
      </c>
    </row>
    <row r="33" spans="1:8" ht="12.75" customHeight="1" x14ac:dyDescent="0.2">
      <c r="A33">
        <v>22</v>
      </c>
      <c r="B33" t="s">
        <v>810</v>
      </c>
      <c r="C33" t="s">
        <v>809</v>
      </c>
      <c r="D33" t="s">
        <v>195</v>
      </c>
      <c r="E33" s="29">
        <v>100</v>
      </c>
      <c r="F33" s="14">
        <v>499.90050000000002</v>
      </c>
      <c r="G33" s="15">
        <v>5.1000000000000004E-3</v>
      </c>
      <c r="H33" s="16">
        <v>42706</v>
      </c>
    </row>
    <row r="34" spans="1:8" ht="12.75" customHeight="1" x14ac:dyDescent="0.2">
      <c r="A34">
        <v>23</v>
      </c>
      <c r="B34" t="s">
        <v>467</v>
      </c>
      <c r="C34" t="s">
        <v>875</v>
      </c>
      <c r="D34" t="s">
        <v>458</v>
      </c>
      <c r="E34" s="29">
        <v>100</v>
      </c>
      <c r="F34" s="14">
        <v>496.01100000000002</v>
      </c>
      <c r="G34" s="15">
        <v>5.0000000000000001E-3</v>
      </c>
      <c r="H34" s="16">
        <v>42747</v>
      </c>
    </row>
    <row r="35" spans="1:8" ht="12.75" customHeight="1" x14ac:dyDescent="0.2">
      <c r="A35">
        <v>24</v>
      </c>
      <c r="B35" t="s">
        <v>876</v>
      </c>
      <c r="C35" t="s">
        <v>877</v>
      </c>
      <c r="D35" t="s">
        <v>458</v>
      </c>
      <c r="E35" s="29">
        <v>100</v>
      </c>
      <c r="F35" s="14">
        <v>495.42599999999999</v>
      </c>
      <c r="G35" s="15">
        <v>5.0000000000000001E-3</v>
      </c>
      <c r="H35" s="16">
        <v>42755</v>
      </c>
    </row>
    <row r="36" spans="1:8" ht="12.75" customHeight="1" x14ac:dyDescent="0.2">
      <c r="A36">
        <v>25</v>
      </c>
      <c r="B36" t="s">
        <v>457</v>
      </c>
      <c r="C36" t="s">
        <v>641</v>
      </c>
      <c r="D36" t="s">
        <v>458</v>
      </c>
      <c r="E36" s="29">
        <v>5</v>
      </c>
      <c r="F36" s="14">
        <v>24.976825000000002</v>
      </c>
      <c r="G36" s="15">
        <v>2.9999999999999997E-4</v>
      </c>
      <c r="H36" s="16">
        <v>42710</v>
      </c>
    </row>
    <row r="37" spans="1:8" ht="12.75" customHeight="1" x14ac:dyDescent="0.2">
      <c r="B37" s="19" t="s">
        <v>99</v>
      </c>
      <c r="C37" s="19"/>
      <c r="D37" s="19"/>
      <c r="E37" s="30"/>
      <c r="F37" s="20">
        <v>82666.305125000014</v>
      </c>
      <c r="G37" s="21">
        <v>0.8358000000000001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204</v>
      </c>
      <c r="C39" s="17"/>
      <c r="F39" s="14"/>
      <c r="G39" s="15"/>
      <c r="H39" s="16"/>
    </row>
    <row r="40" spans="1:8" ht="12.75" customHeight="1" x14ac:dyDescent="0.2">
      <c r="A40">
        <v>26</v>
      </c>
      <c r="B40" s="1" t="s">
        <v>595</v>
      </c>
      <c r="C40" t="s">
        <v>693</v>
      </c>
      <c r="D40" t="s">
        <v>839</v>
      </c>
      <c r="E40" s="29">
        <v>5700000</v>
      </c>
      <c r="F40" s="14">
        <v>5700</v>
      </c>
      <c r="G40" s="15">
        <v>5.7599999999999998E-2</v>
      </c>
      <c r="H40" s="16">
        <v>42705</v>
      </c>
    </row>
    <row r="41" spans="1:8" ht="12.75" customHeight="1" x14ac:dyDescent="0.2">
      <c r="B41" s="19" t="s">
        <v>99</v>
      </c>
      <c r="C41" s="19"/>
      <c r="D41" s="19"/>
      <c r="E41" s="30"/>
      <c r="F41" s="20">
        <v>5700</v>
      </c>
      <c r="G41" s="21">
        <v>5.7599999999999998E-2</v>
      </c>
      <c r="H41" s="22"/>
    </row>
    <row r="42" spans="1:8" ht="12.75" customHeight="1" x14ac:dyDescent="0.2">
      <c r="F42" s="14"/>
      <c r="G42" s="15"/>
      <c r="H42" s="16"/>
    </row>
    <row r="43" spans="1:8" ht="12.75" customHeight="1" x14ac:dyDescent="0.2">
      <c r="B43" s="17" t="s">
        <v>143</v>
      </c>
      <c r="C43" s="17"/>
      <c r="F43" s="14"/>
      <c r="G43" s="15"/>
      <c r="H43" s="16"/>
    </row>
    <row r="44" spans="1:8" ht="12.75" customHeight="1" x14ac:dyDescent="0.2">
      <c r="B44" s="32" t="s">
        <v>539</v>
      </c>
      <c r="C44" s="17"/>
      <c r="F44" s="14"/>
      <c r="G44" s="15"/>
      <c r="H44" s="16"/>
    </row>
    <row r="45" spans="1:8" ht="12.75" customHeight="1" x14ac:dyDescent="0.2">
      <c r="A45">
        <v>27</v>
      </c>
      <c r="B45" s="61" t="s">
        <v>749</v>
      </c>
      <c r="C45" t="s">
        <v>750</v>
      </c>
      <c r="D45" t="s">
        <v>690</v>
      </c>
      <c r="E45" s="29">
        <v>135</v>
      </c>
      <c r="F45" s="14">
        <v>1351.7684999999999</v>
      </c>
      <c r="G45" s="15">
        <v>1.37E-2</v>
      </c>
      <c r="H45" s="16">
        <v>42724</v>
      </c>
    </row>
    <row r="46" spans="1:8" ht="12.75" customHeight="1" x14ac:dyDescent="0.2">
      <c r="A46">
        <v>28</v>
      </c>
      <c r="B46" s="61" t="s">
        <v>597</v>
      </c>
      <c r="C46" t="s">
        <v>464</v>
      </c>
      <c r="D46" t="s">
        <v>202</v>
      </c>
      <c r="E46" s="29">
        <v>60</v>
      </c>
      <c r="F46" s="14">
        <v>602.85299999999995</v>
      </c>
      <c r="G46" s="15">
        <v>6.1000000000000004E-3</v>
      </c>
      <c r="H46" s="16">
        <v>42747</v>
      </c>
    </row>
    <row r="47" spans="1:8" ht="12.75" customHeight="1" x14ac:dyDescent="0.2">
      <c r="B47" s="19" t="s">
        <v>99</v>
      </c>
      <c r="C47" s="19"/>
      <c r="D47" s="19"/>
      <c r="E47" s="30"/>
      <c r="F47" s="20">
        <v>1954.6214999999997</v>
      </c>
      <c r="G47" s="21">
        <v>1.9800000000000002E-2</v>
      </c>
      <c r="H47" s="22"/>
    </row>
    <row r="48" spans="1:8" ht="12.75" customHeight="1" x14ac:dyDescent="0.2">
      <c r="F48" s="14"/>
      <c r="G48" s="15"/>
      <c r="H48" s="16"/>
    </row>
    <row r="49" spans="1:8" ht="12.75" customHeight="1" x14ac:dyDescent="0.2">
      <c r="A49" s="88" t="s">
        <v>765</v>
      </c>
      <c r="B49" s="17" t="s">
        <v>107</v>
      </c>
      <c r="C49" s="17"/>
      <c r="F49" s="14">
        <v>366.35899000000001</v>
      </c>
      <c r="G49" s="15">
        <v>3.7000000000000002E-3</v>
      </c>
      <c r="H49" s="16">
        <v>42705</v>
      </c>
    </row>
    <row r="50" spans="1:8" ht="12.75" customHeight="1" x14ac:dyDescent="0.2">
      <c r="B50" s="19" t="s">
        <v>99</v>
      </c>
      <c r="C50" s="19"/>
      <c r="D50" s="19"/>
      <c r="E50" s="30"/>
      <c r="F50" s="20">
        <v>366.35899000000001</v>
      </c>
      <c r="G50" s="21">
        <v>3.7000000000000002E-3</v>
      </c>
      <c r="H50" s="22"/>
    </row>
    <row r="51" spans="1:8" ht="12.75" customHeight="1" x14ac:dyDescent="0.2">
      <c r="F51" s="14"/>
      <c r="G51" s="15"/>
      <c r="H51" s="16"/>
    </row>
    <row r="52" spans="1:8" ht="12.75" customHeight="1" x14ac:dyDescent="0.2">
      <c r="B52" s="17" t="s">
        <v>108</v>
      </c>
      <c r="C52" s="17"/>
      <c r="F52" s="14"/>
      <c r="G52" s="15"/>
      <c r="H52" s="16"/>
    </row>
    <row r="53" spans="1:8" ht="12.75" customHeight="1" x14ac:dyDescent="0.2">
      <c r="B53" s="17" t="s">
        <v>109</v>
      </c>
      <c r="C53" s="17"/>
      <c r="F53" s="14">
        <v>794.7422073000198</v>
      </c>
      <c r="G53" s="15">
        <v>8.0000000000000002E-3</v>
      </c>
      <c r="H53" s="16"/>
    </row>
    <row r="54" spans="1:8" ht="12.75" customHeight="1" x14ac:dyDescent="0.2">
      <c r="B54" s="19" t="s">
        <v>99</v>
      </c>
      <c r="C54" s="19"/>
      <c r="D54" s="19"/>
      <c r="E54" s="30"/>
      <c r="F54" s="20">
        <v>794.7422073000198</v>
      </c>
      <c r="G54" s="21">
        <v>8.0000000000000002E-3</v>
      </c>
      <c r="H54" s="22"/>
    </row>
    <row r="55" spans="1:8" ht="12.75" customHeight="1" x14ac:dyDescent="0.2">
      <c r="B55" s="23" t="s">
        <v>110</v>
      </c>
      <c r="C55" s="23"/>
      <c r="D55" s="23"/>
      <c r="E55" s="31"/>
      <c r="F55" s="24">
        <v>98908.962822300018</v>
      </c>
      <c r="G55" s="25">
        <v>1</v>
      </c>
      <c r="H55" s="26"/>
    </row>
    <row r="56" spans="1:8" ht="12.75" customHeight="1" x14ac:dyDescent="0.2"/>
    <row r="57" spans="1:8" ht="12.75" customHeight="1" x14ac:dyDescent="0.2">
      <c r="B57" s="17" t="s">
        <v>321</v>
      </c>
      <c r="C57" s="17"/>
    </row>
    <row r="58" spans="1:8" ht="12.75" customHeight="1" x14ac:dyDescent="0.2">
      <c r="B58" s="17" t="s">
        <v>318</v>
      </c>
      <c r="C58" s="17"/>
    </row>
    <row r="59" spans="1:8" ht="12.75" customHeight="1" x14ac:dyDescent="0.2">
      <c r="B59" s="17"/>
      <c r="C59" s="17"/>
    </row>
    <row r="60" spans="1:8" ht="12.75" customHeight="1" x14ac:dyDescent="0.2">
      <c r="B60" s="17"/>
      <c r="C60" s="17"/>
    </row>
    <row r="61" spans="1:8" ht="12.75" customHeight="1" x14ac:dyDescent="0.2">
      <c r="B61" s="17"/>
      <c r="C61" s="17"/>
    </row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767</v>
      </c>
      <c r="B1" s="101" t="s">
        <v>111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s="61" t="s">
        <v>10</v>
      </c>
      <c r="E9" s="29">
        <v>9109</v>
      </c>
      <c r="F9" s="14">
        <v>109.271564</v>
      </c>
      <c r="G9" s="15">
        <v>7.9299999999999995E-2</v>
      </c>
      <c r="H9" s="16"/>
    </row>
    <row r="10" spans="1:8" ht="12.75" customHeight="1" x14ac:dyDescent="0.2">
      <c r="A10">
        <v>2</v>
      </c>
      <c r="B10" t="s">
        <v>332</v>
      </c>
      <c r="C10" t="s">
        <v>28</v>
      </c>
      <c r="D10" t="s">
        <v>25</v>
      </c>
      <c r="E10" s="29">
        <v>7167</v>
      </c>
      <c r="F10" s="14">
        <v>90.526376999999997</v>
      </c>
      <c r="G10" s="15">
        <v>6.5699999999999995E-2</v>
      </c>
      <c r="H10" s="16"/>
    </row>
    <row r="11" spans="1:8" ht="12.75" customHeight="1" x14ac:dyDescent="0.2">
      <c r="A11">
        <v>3</v>
      </c>
      <c r="B11" t="s">
        <v>337</v>
      </c>
      <c r="C11" t="s">
        <v>48</v>
      </c>
      <c r="D11" t="s">
        <v>27</v>
      </c>
      <c r="E11" s="29">
        <v>38356</v>
      </c>
      <c r="F11" s="14">
        <v>89.177700000000002</v>
      </c>
      <c r="G11" s="15">
        <v>6.4699999999999994E-2</v>
      </c>
      <c r="H11" s="16"/>
    </row>
    <row r="12" spans="1:8" ht="12.75" customHeight="1" x14ac:dyDescent="0.2">
      <c r="A12">
        <v>4</v>
      </c>
      <c r="B12" t="s">
        <v>326</v>
      </c>
      <c r="C12" t="s">
        <v>16</v>
      </c>
      <c r="D12" t="s">
        <v>15</v>
      </c>
      <c r="E12" s="29">
        <v>9038</v>
      </c>
      <c r="F12" s="14">
        <v>88.170209</v>
      </c>
      <c r="G12" s="15">
        <v>6.4000000000000001E-2</v>
      </c>
      <c r="H12" s="16"/>
    </row>
    <row r="13" spans="1:8" ht="12.75" customHeight="1" x14ac:dyDescent="0.2">
      <c r="A13">
        <v>5</v>
      </c>
      <c r="B13" t="s">
        <v>327</v>
      </c>
      <c r="C13" t="s">
        <v>32</v>
      </c>
      <c r="D13" t="s">
        <v>31</v>
      </c>
      <c r="E13" s="29">
        <v>7481</v>
      </c>
      <c r="F13" s="14">
        <v>74.065640500000001</v>
      </c>
      <c r="G13" s="15">
        <v>5.3800000000000001E-2</v>
      </c>
      <c r="H13" s="16"/>
    </row>
    <row r="14" spans="1:8" ht="12.75" customHeight="1" x14ac:dyDescent="0.2">
      <c r="A14">
        <v>6</v>
      </c>
      <c r="B14" t="s">
        <v>328</v>
      </c>
      <c r="C14" t="s">
        <v>11</v>
      </c>
      <c r="D14" t="s">
        <v>10</v>
      </c>
      <c r="E14" s="29">
        <v>26321</v>
      </c>
      <c r="F14" s="14">
        <v>69.895415499999999</v>
      </c>
      <c r="G14" s="15">
        <v>5.0700000000000002E-2</v>
      </c>
      <c r="H14" s="16"/>
    </row>
    <row r="15" spans="1:8" ht="12.75" customHeight="1" x14ac:dyDescent="0.2">
      <c r="A15">
        <v>7</v>
      </c>
      <c r="B15" t="s">
        <v>355</v>
      </c>
      <c r="C15" t="s">
        <v>20</v>
      </c>
      <c r="D15" t="s">
        <v>15</v>
      </c>
      <c r="E15" s="29">
        <v>2406</v>
      </c>
      <c r="F15" s="14">
        <v>54.761762999999995</v>
      </c>
      <c r="G15" s="15">
        <v>3.9800000000000002E-2</v>
      </c>
      <c r="H15" s="16"/>
    </row>
    <row r="16" spans="1:8" ht="12.75" customHeight="1" x14ac:dyDescent="0.2">
      <c r="A16">
        <v>8</v>
      </c>
      <c r="B16" t="s">
        <v>367</v>
      </c>
      <c r="C16" t="s">
        <v>79</v>
      </c>
      <c r="D16" t="s">
        <v>29</v>
      </c>
      <c r="E16" s="29">
        <v>3710</v>
      </c>
      <c r="F16" s="14">
        <v>51.300024999999998</v>
      </c>
      <c r="G16" s="15">
        <v>3.7199999999999997E-2</v>
      </c>
      <c r="H16" s="16"/>
    </row>
    <row r="17" spans="1:8" ht="12.75" customHeight="1" x14ac:dyDescent="0.2">
      <c r="A17">
        <v>9</v>
      </c>
      <c r="B17" t="s">
        <v>350</v>
      </c>
      <c r="C17" t="s">
        <v>112</v>
      </c>
      <c r="D17" t="s">
        <v>10</v>
      </c>
      <c r="E17" s="29">
        <v>5403</v>
      </c>
      <c r="F17" s="14">
        <v>40.8169635</v>
      </c>
      <c r="G17" s="15">
        <v>2.9600000000000001E-2</v>
      </c>
      <c r="H17" s="16"/>
    </row>
    <row r="18" spans="1:8" ht="12.75" customHeight="1" x14ac:dyDescent="0.2">
      <c r="A18">
        <v>10</v>
      </c>
      <c r="B18" t="s">
        <v>329</v>
      </c>
      <c r="C18" t="s">
        <v>22</v>
      </c>
      <c r="D18" t="s">
        <v>21</v>
      </c>
      <c r="E18" s="29">
        <v>8749</v>
      </c>
      <c r="F18" s="14">
        <v>40.184156999999999</v>
      </c>
      <c r="G18" s="15">
        <v>2.92E-2</v>
      </c>
      <c r="H18" s="16"/>
    </row>
    <row r="19" spans="1:8" ht="12.75" customHeight="1" x14ac:dyDescent="0.2">
      <c r="A19">
        <v>11</v>
      </c>
      <c r="B19" t="s">
        <v>17</v>
      </c>
      <c r="C19" t="s">
        <v>18</v>
      </c>
      <c r="D19" t="s">
        <v>10</v>
      </c>
      <c r="E19" s="29">
        <v>14044</v>
      </c>
      <c r="F19" s="14">
        <v>36.282674</v>
      </c>
      <c r="G19" s="15">
        <v>2.63E-2</v>
      </c>
      <c r="H19" s="16"/>
    </row>
    <row r="20" spans="1:8" ht="12.75" customHeight="1" x14ac:dyDescent="0.2">
      <c r="A20">
        <v>12</v>
      </c>
      <c r="B20" t="s">
        <v>356</v>
      </c>
      <c r="C20" t="s">
        <v>30</v>
      </c>
      <c r="D20" t="s">
        <v>10</v>
      </c>
      <c r="E20" s="29">
        <v>7598</v>
      </c>
      <c r="F20" s="14">
        <v>35.699202999999997</v>
      </c>
      <c r="G20" s="15">
        <v>2.5899999999999999E-2</v>
      </c>
      <c r="H20" s="16"/>
    </row>
    <row r="21" spans="1:8" ht="12.75" customHeight="1" x14ac:dyDescent="0.2">
      <c r="A21">
        <v>13</v>
      </c>
      <c r="B21" t="s">
        <v>343</v>
      </c>
      <c r="C21" t="s">
        <v>74</v>
      </c>
      <c r="D21" t="s">
        <v>23</v>
      </c>
      <c r="E21" s="29">
        <v>4898</v>
      </c>
      <c r="F21" s="14">
        <v>34.766004000000002</v>
      </c>
      <c r="G21" s="15">
        <v>2.52E-2</v>
      </c>
      <c r="H21" s="16"/>
    </row>
    <row r="22" spans="1:8" ht="12.75" customHeight="1" x14ac:dyDescent="0.2">
      <c r="A22">
        <v>14</v>
      </c>
      <c r="B22" t="s">
        <v>347</v>
      </c>
      <c r="C22" t="s">
        <v>52</v>
      </c>
      <c r="D22" t="s">
        <v>21</v>
      </c>
      <c r="E22" s="29">
        <v>601</v>
      </c>
      <c r="F22" s="14">
        <v>31.64866</v>
      </c>
      <c r="G22" s="15">
        <v>2.3E-2</v>
      </c>
      <c r="H22" s="16"/>
    </row>
    <row r="23" spans="1:8" ht="12.75" customHeight="1" x14ac:dyDescent="0.2">
      <c r="A23">
        <v>15</v>
      </c>
      <c r="B23" t="s">
        <v>385</v>
      </c>
      <c r="C23" t="s">
        <v>115</v>
      </c>
      <c r="D23" t="s">
        <v>27</v>
      </c>
      <c r="E23" s="29">
        <v>3230</v>
      </c>
      <c r="F23" s="14">
        <v>27.261199999999999</v>
      </c>
      <c r="G23" s="15">
        <v>1.9800000000000002E-2</v>
      </c>
      <c r="H23" s="16"/>
    </row>
    <row r="24" spans="1:8" ht="12.75" customHeight="1" x14ac:dyDescent="0.2">
      <c r="A24">
        <v>16</v>
      </c>
      <c r="B24" t="s">
        <v>386</v>
      </c>
      <c r="C24" t="s">
        <v>114</v>
      </c>
      <c r="D24" t="s">
        <v>21</v>
      </c>
      <c r="E24" s="29">
        <v>2107</v>
      </c>
      <c r="F24" s="14">
        <v>24.970057000000001</v>
      </c>
      <c r="G24" s="15">
        <v>1.8100000000000002E-2</v>
      </c>
      <c r="H24" s="16"/>
    </row>
    <row r="25" spans="1:8" ht="12.75" customHeight="1" x14ac:dyDescent="0.2">
      <c r="A25">
        <v>17</v>
      </c>
      <c r="B25" t="s">
        <v>387</v>
      </c>
      <c r="C25" t="s">
        <v>117</v>
      </c>
      <c r="D25" t="s">
        <v>10</v>
      </c>
      <c r="E25" s="29">
        <v>2250</v>
      </c>
      <c r="F25" s="14">
        <v>24.449625000000001</v>
      </c>
      <c r="G25" s="15">
        <v>1.78E-2</v>
      </c>
      <c r="H25" s="16"/>
    </row>
    <row r="26" spans="1:8" ht="12.75" customHeight="1" x14ac:dyDescent="0.2">
      <c r="A26">
        <v>18</v>
      </c>
      <c r="B26" t="s">
        <v>389</v>
      </c>
      <c r="C26" t="s">
        <v>121</v>
      </c>
      <c r="D26" t="s">
        <v>113</v>
      </c>
      <c r="E26" s="29">
        <v>8126</v>
      </c>
      <c r="F26" s="14">
        <v>23.476013999999999</v>
      </c>
      <c r="G26" s="15">
        <v>1.7000000000000001E-2</v>
      </c>
      <c r="H26" s="16"/>
    </row>
    <row r="27" spans="1:8" ht="12.75" customHeight="1" x14ac:dyDescent="0.2">
      <c r="A27">
        <v>19</v>
      </c>
      <c r="B27" t="s">
        <v>330</v>
      </c>
      <c r="C27" t="s">
        <v>26</v>
      </c>
      <c r="D27" t="s">
        <v>15</v>
      </c>
      <c r="E27" s="29">
        <v>2553</v>
      </c>
      <c r="F27" s="14">
        <v>20.521013999999997</v>
      </c>
      <c r="G27" s="15">
        <v>1.49E-2</v>
      </c>
      <c r="H27" s="16"/>
    </row>
    <row r="28" spans="1:8" ht="12.75" customHeight="1" x14ac:dyDescent="0.2">
      <c r="A28">
        <v>20</v>
      </c>
      <c r="B28" t="s">
        <v>391</v>
      </c>
      <c r="C28" t="s">
        <v>124</v>
      </c>
      <c r="D28" t="s">
        <v>27</v>
      </c>
      <c r="E28" s="29">
        <v>2039</v>
      </c>
      <c r="F28" s="14">
        <v>19.776261000000002</v>
      </c>
      <c r="G28" s="15">
        <v>1.44E-2</v>
      </c>
      <c r="H28" s="16"/>
    </row>
    <row r="29" spans="1:8" ht="12.75" customHeight="1" x14ac:dyDescent="0.2">
      <c r="A29">
        <v>21</v>
      </c>
      <c r="B29" t="s">
        <v>353</v>
      </c>
      <c r="C29" t="s">
        <v>68</v>
      </c>
      <c r="D29" t="s">
        <v>35</v>
      </c>
      <c r="E29" s="29">
        <v>5966</v>
      </c>
      <c r="F29" s="14">
        <v>19.365636000000002</v>
      </c>
      <c r="G29" s="15">
        <v>1.41E-2</v>
      </c>
      <c r="H29" s="16"/>
    </row>
    <row r="30" spans="1:8" ht="12.75" customHeight="1" x14ac:dyDescent="0.2">
      <c r="A30">
        <v>22</v>
      </c>
      <c r="B30" t="s">
        <v>393</v>
      </c>
      <c r="C30" t="s">
        <v>128</v>
      </c>
      <c r="D30" t="s">
        <v>37</v>
      </c>
      <c r="E30" s="29">
        <v>9938</v>
      </c>
      <c r="F30" s="14">
        <v>19.071021999999999</v>
      </c>
      <c r="G30" s="15">
        <v>1.38E-2</v>
      </c>
      <c r="H30" s="16"/>
    </row>
    <row r="31" spans="1:8" ht="12.75" customHeight="1" x14ac:dyDescent="0.2">
      <c r="A31">
        <v>23</v>
      </c>
      <c r="B31" t="s">
        <v>394</v>
      </c>
      <c r="C31" t="s">
        <v>126</v>
      </c>
      <c r="D31" t="s">
        <v>21</v>
      </c>
      <c r="E31" s="29">
        <v>578</v>
      </c>
      <c r="F31" s="14">
        <v>18.299768999999998</v>
      </c>
      <c r="G31" s="15">
        <v>1.3299999999999999E-2</v>
      </c>
      <c r="H31" s="16"/>
    </row>
    <row r="32" spans="1:8" ht="12.75" customHeight="1" x14ac:dyDescent="0.2">
      <c r="A32">
        <v>24</v>
      </c>
      <c r="B32" t="s">
        <v>396</v>
      </c>
      <c r="C32" t="s">
        <v>129</v>
      </c>
      <c r="D32" t="s">
        <v>37</v>
      </c>
      <c r="E32" s="29">
        <v>11188</v>
      </c>
      <c r="F32" s="14">
        <v>18.253222000000001</v>
      </c>
      <c r="G32" s="15">
        <v>1.3299999999999999E-2</v>
      </c>
      <c r="H32" s="16"/>
    </row>
    <row r="33" spans="1:8" ht="12.75" customHeight="1" x14ac:dyDescent="0.2">
      <c r="A33">
        <v>25</v>
      </c>
      <c r="B33" t="s">
        <v>390</v>
      </c>
      <c r="C33" t="s">
        <v>123</v>
      </c>
      <c r="D33" t="s">
        <v>23</v>
      </c>
      <c r="E33" s="29">
        <v>564</v>
      </c>
      <c r="F33" s="14">
        <v>18.030516000000002</v>
      </c>
      <c r="G33" s="15">
        <v>1.3100000000000001E-2</v>
      </c>
      <c r="H33" s="16"/>
    </row>
    <row r="34" spans="1:8" ht="12.75" customHeight="1" x14ac:dyDescent="0.2">
      <c r="A34">
        <v>26</v>
      </c>
      <c r="B34" t="s">
        <v>370</v>
      </c>
      <c r="C34" t="s">
        <v>91</v>
      </c>
      <c r="D34" t="s">
        <v>54</v>
      </c>
      <c r="E34" s="29">
        <v>5714</v>
      </c>
      <c r="F34" s="14">
        <v>17.633403999999999</v>
      </c>
      <c r="G34" s="15">
        <v>1.2800000000000001E-2</v>
      </c>
      <c r="H34" s="16"/>
    </row>
    <row r="35" spans="1:8" ht="12.75" customHeight="1" x14ac:dyDescent="0.2">
      <c r="A35">
        <v>27</v>
      </c>
      <c r="B35" t="s">
        <v>397</v>
      </c>
      <c r="C35" t="s">
        <v>130</v>
      </c>
      <c r="D35" t="s">
        <v>10</v>
      </c>
      <c r="E35" s="29">
        <v>1491</v>
      </c>
      <c r="F35" s="14">
        <v>17.5021035</v>
      </c>
      <c r="G35" s="15">
        <v>1.2699999999999999E-2</v>
      </c>
      <c r="H35" s="16"/>
    </row>
    <row r="36" spans="1:8" ht="12.75" customHeight="1" x14ac:dyDescent="0.2">
      <c r="A36">
        <v>28</v>
      </c>
      <c r="B36" t="s">
        <v>340</v>
      </c>
      <c r="C36" t="s">
        <v>56</v>
      </c>
      <c r="D36" t="s">
        <v>19</v>
      </c>
      <c r="E36" s="29">
        <v>472</v>
      </c>
      <c r="F36" s="14">
        <v>17.008284</v>
      </c>
      <c r="G36" s="15">
        <v>1.23E-2</v>
      </c>
      <c r="H36" s="16"/>
    </row>
    <row r="37" spans="1:8" ht="12.75" customHeight="1" x14ac:dyDescent="0.2">
      <c r="A37">
        <v>29</v>
      </c>
      <c r="B37" t="s">
        <v>333</v>
      </c>
      <c r="C37" t="s">
        <v>41</v>
      </c>
      <c r="D37" t="s">
        <v>21</v>
      </c>
      <c r="E37" s="29">
        <v>615</v>
      </c>
      <c r="F37" s="14">
        <v>16.513672499999998</v>
      </c>
      <c r="G37" s="15">
        <v>1.2E-2</v>
      </c>
      <c r="H37" s="16"/>
    </row>
    <row r="38" spans="1:8" ht="12.75" customHeight="1" x14ac:dyDescent="0.2">
      <c r="A38">
        <v>30</v>
      </c>
      <c r="B38" t="s">
        <v>388</v>
      </c>
      <c r="C38" t="s">
        <v>118</v>
      </c>
      <c r="D38" t="s">
        <v>23</v>
      </c>
      <c r="E38" s="29">
        <v>1082</v>
      </c>
      <c r="F38" s="14">
        <v>16.282477</v>
      </c>
      <c r="G38" s="15">
        <v>1.18E-2</v>
      </c>
      <c r="H38" s="16"/>
    </row>
    <row r="39" spans="1:8" ht="12.75" customHeight="1" x14ac:dyDescent="0.2">
      <c r="A39">
        <v>31</v>
      </c>
      <c r="B39" t="s">
        <v>398</v>
      </c>
      <c r="C39" t="s">
        <v>132</v>
      </c>
      <c r="D39" t="s">
        <v>31</v>
      </c>
      <c r="E39" s="29">
        <v>2355</v>
      </c>
      <c r="F39" s="14">
        <v>15.165022499999999</v>
      </c>
      <c r="G39" s="15">
        <v>1.0999999999999999E-2</v>
      </c>
      <c r="H39" s="16"/>
    </row>
    <row r="40" spans="1:8" ht="12.75" customHeight="1" x14ac:dyDescent="0.2">
      <c r="A40">
        <v>32</v>
      </c>
      <c r="B40" t="s">
        <v>395</v>
      </c>
      <c r="C40" t="s">
        <v>127</v>
      </c>
      <c r="D40" t="s">
        <v>15</v>
      </c>
      <c r="E40" s="29">
        <v>2815</v>
      </c>
      <c r="F40" s="14">
        <v>13.658379999999999</v>
      </c>
      <c r="G40" s="15">
        <v>9.9000000000000008E-3</v>
      </c>
      <c r="H40" s="16"/>
    </row>
    <row r="41" spans="1:8" ht="12.75" customHeight="1" x14ac:dyDescent="0.2">
      <c r="A41">
        <v>33</v>
      </c>
      <c r="B41" t="s">
        <v>392</v>
      </c>
      <c r="C41" t="s">
        <v>125</v>
      </c>
      <c r="D41" t="s">
        <v>15</v>
      </c>
      <c r="E41" s="29">
        <v>2906</v>
      </c>
      <c r="F41" s="14">
        <v>13.520165</v>
      </c>
      <c r="G41" s="15">
        <v>9.7999999999999997E-3</v>
      </c>
      <c r="H41" s="16"/>
    </row>
    <row r="42" spans="1:8" ht="12.75" customHeight="1" x14ac:dyDescent="0.2">
      <c r="A42">
        <v>34</v>
      </c>
      <c r="B42" t="s">
        <v>346</v>
      </c>
      <c r="C42" t="s">
        <v>75</v>
      </c>
      <c r="D42" t="s">
        <v>23</v>
      </c>
      <c r="E42" s="29">
        <v>2292</v>
      </c>
      <c r="F42" s="14">
        <v>12.986471999999999</v>
      </c>
      <c r="G42" s="15">
        <v>9.4000000000000004E-3</v>
      </c>
      <c r="H42" s="16"/>
    </row>
    <row r="43" spans="1:8" ht="12.75" customHeight="1" x14ac:dyDescent="0.2">
      <c r="A43">
        <v>35</v>
      </c>
      <c r="B43" t="s">
        <v>426</v>
      </c>
      <c r="C43" t="s">
        <v>166</v>
      </c>
      <c r="D43" t="s">
        <v>21</v>
      </c>
      <c r="E43" s="29">
        <v>60</v>
      </c>
      <c r="F43" s="14">
        <v>12.971880000000001</v>
      </c>
      <c r="G43" s="15">
        <v>9.4000000000000004E-3</v>
      </c>
      <c r="H43" s="16"/>
    </row>
    <row r="44" spans="1:8" ht="12.75" customHeight="1" x14ac:dyDescent="0.2">
      <c r="A44">
        <v>36</v>
      </c>
      <c r="B44" t="s">
        <v>400</v>
      </c>
      <c r="C44" t="s">
        <v>798</v>
      </c>
      <c r="D44" t="s">
        <v>19</v>
      </c>
      <c r="E44" s="29">
        <v>1457</v>
      </c>
      <c r="F44" s="14">
        <v>12.680271000000001</v>
      </c>
      <c r="G44" s="15">
        <v>9.1999999999999998E-3</v>
      </c>
      <c r="H44" s="16"/>
    </row>
    <row r="45" spans="1:8" ht="12.75" customHeight="1" x14ac:dyDescent="0.2">
      <c r="A45">
        <v>37</v>
      </c>
      <c r="B45" t="s">
        <v>403</v>
      </c>
      <c r="C45" t="s">
        <v>139</v>
      </c>
      <c r="D45" t="s">
        <v>120</v>
      </c>
      <c r="E45" s="29">
        <v>3031</v>
      </c>
      <c r="F45" s="14">
        <v>12.5801655</v>
      </c>
      <c r="G45" s="15">
        <v>9.1000000000000004E-3</v>
      </c>
      <c r="H45" s="16"/>
    </row>
    <row r="46" spans="1:8" ht="12.75" customHeight="1" x14ac:dyDescent="0.2">
      <c r="A46">
        <v>38</v>
      </c>
      <c r="B46" t="s">
        <v>399</v>
      </c>
      <c r="C46" t="s">
        <v>133</v>
      </c>
      <c r="D46" t="s">
        <v>116</v>
      </c>
      <c r="E46" s="29">
        <v>2476</v>
      </c>
      <c r="F46" s="14">
        <v>11.281893999999999</v>
      </c>
      <c r="G46" s="15">
        <v>8.2000000000000007E-3</v>
      </c>
      <c r="H46" s="16"/>
    </row>
    <row r="47" spans="1:8" ht="12.75" customHeight="1" x14ac:dyDescent="0.2">
      <c r="A47">
        <v>39</v>
      </c>
      <c r="B47" t="s">
        <v>401</v>
      </c>
      <c r="C47" t="s">
        <v>131</v>
      </c>
      <c r="D47" t="s">
        <v>39</v>
      </c>
      <c r="E47" s="29">
        <v>3840</v>
      </c>
      <c r="F47" s="14">
        <v>10.67136</v>
      </c>
      <c r="G47" s="15">
        <v>7.7000000000000002E-3</v>
      </c>
      <c r="H47" s="16"/>
    </row>
    <row r="48" spans="1:8" ht="12.75" customHeight="1" x14ac:dyDescent="0.2">
      <c r="A48">
        <v>40</v>
      </c>
      <c r="B48" t="s">
        <v>410</v>
      </c>
      <c r="C48" t="s">
        <v>142</v>
      </c>
      <c r="D48" t="s">
        <v>47</v>
      </c>
      <c r="E48" s="29">
        <v>5793</v>
      </c>
      <c r="F48" s="14">
        <v>10.1811975</v>
      </c>
      <c r="G48" s="15">
        <v>7.4000000000000003E-3</v>
      </c>
      <c r="H48" s="16"/>
    </row>
    <row r="49" spans="1:8" ht="12.75" customHeight="1" x14ac:dyDescent="0.2">
      <c r="A49">
        <v>41</v>
      </c>
      <c r="B49" t="s">
        <v>593</v>
      </c>
      <c r="C49" t="s">
        <v>594</v>
      </c>
      <c r="D49" t="s">
        <v>656</v>
      </c>
      <c r="E49" s="29">
        <v>2402</v>
      </c>
      <c r="F49" s="14">
        <v>9.0183090000000004</v>
      </c>
      <c r="G49" s="15">
        <v>6.4999999999999997E-3</v>
      </c>
      <c r="H49" s="16"/>
    </row>
    <row r="50" spans="1:8" ht="12.75" customHeight="1" x14ac:dyDescent="0.2">
      <c r="A50">
        <v>42</v>
      </c>
      <c r="B50" t="s">
        <v>402</v>
      </c>
      <c r="C50" t="s">
        <v>134</v>
      </c>
      <c r="D50" t="s">
        <v>49</v>
      </c>
      <c r="E50" s="29">
        <v>2123</v>
      </c>
      <c r="F50" s="14">
        <v>9.0174424999999996</v>
      </c>
      <c r="G50" s="15">
        <v>6.4999999999999997E-3</v>
      </c>
      <c r="H50" s="16"/>
    </row>
    <row r="51" spans="1:8" ht="12.75" customHeight="1" x14ac:dyDescent="0.2">
      <c r="A51">
        <v>43</v>
      </c>
      <c r="B51" t="s">
        <v>354</v>
      </c>
      <c r="C51" t="s">
        <v>64</v>
      </c>
      <c r="D51" t="s">
        <v>23</v>
      </c>
      <c r="E51" s="29">
        <v>1217</v>
      </c>
      <c r="F51" s="14">
        <v>9.0155359999999991</v>
      </c>
      <c r="G51" s="15">
        <v>6.4999999999999997E-3</v>
      </c>
      <c r="H51" s="16"/>
    </row>
    <row r="52" spans="1:8" ht="12.75" customHeight="1" x14ac:dyDescent="0.2">
      <c r="A52">
        <v>44</v>
      </c>
      <c r="B52" t="s">
        <v>404</v>
      </c>
      <c r="C52" t="s">
        <v>135</v>
      </c>
      <c r="D52" t="s">
        <v>40</v>
      </c>
      <c r="E52" s="29">
        <v>41</v>
      </c>
      <c r="F52" s="14">
        <v>8.4153935000000004</v>
      </c>
      <c r="G52" s="15">
        <v>6.1000000000000004E-3</v>
      </c>
      <c r="H52" s="16"/>
    </row>
    <row r="53" spans="1:8" ht="12.75" customHeight="1" x14ac:dyDescent="0.2">
      <c r="A53">
        <v>45</v>
      </c>
      <c r="B53" t="s">
        <v>405</v>
      </c>
      <c r="C53" t="s">
        <v>138</v>
      </c>
      <c r="D53" t="s">
        <v>19</v>
      </c>
      <c r="E53" s="29">
        <v>3502</v>
      </c>
      <c r="F53" s="14">
        <v>7.3822159999999997</v>
      </c>
      <c r="G53" s="15">
        <v>5.4000000000000003E-3</v>
      </c>
      <c r="H53" s="16"/>
    </row>
    <row r="54" spans="1:8" ht="12.75" customHeight="1" x14ac:dyDescent="0.2">
      <c r="A54">
        <v>46</v>
      </c>
      <c r="B54" t="s">
        <v>42</v>
      </c>
      <c r="C54" t="s">
        <v>44</v>
      </c>
      <c r="D54" t="s">
        <v>10</v>
      </c>
      <c r="E54" s="29">
        <v>4273</v>
      </c>
      <c r="F54" s="14">
        <v>7.0141294999999992</v>
      </c>
      <c r="G54" s="15">
        <v>5.1000000000000004E-3</v>
      </c>
      <c r="H54" s="16"/>
    </row>
    <row r="55" spans="1:8" ht="12.75" customHeight="1" x14ac:dyDescent="0.2">
      <c r="A55">
        <v>47</v>
      </c>
      <c r="B55" t="s">
        <v>828</v>
      </c>
      <c r="C55" t="s">
        <v>149</v>
      </c>
      <c r="D55" t="s">
        <v>21</v>
      </c>
      <c r="E55" s="29">
        <v>2288</v>
      </c>
      <c r="F55" s="14">
        <v>6.8159519999999993</v>
      </c>
      <c r="G55" s="15">
        <v>4.8999999999999998E-3</v>
      </c>
      <c r="H55" s="16"/>
    </row>
    <row r="56" spans="1:8" ht="12.75" customHeight="1" x14ac:dyDescent="0.2">
      <c r="A56">
        <v>48</v>
      </c>
      <c r="B56" t="s">
        <v>409</v>
      </c>
      <c r="C56" t="s">
        <v>141</v>
      </c>
      <c r="D56" t="s">
        <v>37</v>
      </c>
      <c r="E56" s="29">
        <v>8196</v>
      </c>
      <c r="F56" s="14">
        <v>6.0691380000000006</v>
      </c>
      <c r="G56" s="15">
        <v>4.4000000000000003E-3</v>
      </c>
      <c r="H56" s="16"/>
    </row>
    <row r="57" spans="1:8" ht="12.75" customHeight="1" x14ac:dyDescent="0.2">
      <c r="A57">
        <v>49</v>
      </c>
      <c r="B57" t="s">
        <v>407</v>
      </c>
      <c r="C57" t="s">
        <v>140</v>
      </c>
      <c r="D57" t="s">
        <v>19</v>
      </c>
      <c r="E57" s="29">
        <v>425</v>
      </c>
      <c r="F57" s="14">
        <v>5.7051999999999996</v>
      </c>
      <c r="G57" s="15">
        <v>4.1000000000000003E-3</v>
      </c>
      <c r="H57" s="16"/>
    </row>
    <row r="58" spans="1:8" ht="12.75" customHeight="1" x14ac:dyDescent="0.2">
      <c r="A58">
        <v>50</v>
      </c>
      <c r="B58" t="s">
        <v>406</v>
      </c>
      <c r="C58" t="s">
        <v>137</v>
      </c>
      <c r="D58" t="s">
        <v>119</v>
      </c>
      <c r="E58" s="29">
        <v>4096</v>
      </c>
      <c r="F58" s="14">
        <v>5.3309440000000006</v>
      </c>
      <c r="G58" s="15">
        <v>3.8999999999999998E-3</v>
      </c>
      <c r="H58" s="16"/>
    </row>
    <row r="59" spans="1:8" ht="12.75" customHeight="1" x14ac:dyDescent="0.2">
      <c r="A59">
        <v>51</v>
      </c>
      <c r="B59" t="s">
        <v>408</v>
      </c>
      <c r="C59" t="s">
        <v>136</v>
      </c>
      <c r="D59" t="s">
        <v>35</v>
      </c>
      <c r="E59" s="29">
        <v>5701</v>
      </c>
      <c r="F59" s="14">
        <v>4.4154245000000003</v>
      </c>
      <c r="G59" s="15">
        <v>3.2000000000000002E-3</v>
      </c>
      <c r="H59" s="16"/>
    </row>
    <row r="60" spans="1:8" ht="12.75" customHeight="1" x14ac:dyDescent="0.2">
      <c r="B60" s="19" t="s">
        <v>99</v>
      </c>
      <c r="C60" s="19"/>
      <c r="D60" s="19"/>
      <c r="E60" s="30"/>
      <c r="F60" s="20">
        <v>1368.8771250000004</v>
      </c>
      <c r="G60" s="21">
        <v>0.99329999999999996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8" t="s">
        <v>765</v>
      </c>
      <c r="B62" s="17" t="s">
        <v>107</v>
      </c>
      <c r="C62" s="17"/>
      <c r="F62" s="14">
        <v>2.4902099999999998</v>
      </c>
      <c r="G62" s="15">
        <v>1.8E-3</v>
      </c>
      <c r="H62" s="16">
        <v>42705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2.4902099999999998</v>
      </c>
      <c r="G63" s="21">
        <v>1.8E-3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108</v>
      </c>
      <c r="C65" s="17"/>
      <c r="F65" s="14"/>
      <c r="G65" s="15"/>
      <c r="H65" s="16"/>
    </row>
    <row r="66" spans="2:8" ht="12.75" customHeight="1" x14ac:dyDescent="0.2">
      <c r="B66" s="17" t="s">
        <v>109</v>
      </c>
      <c r="C66" s="17"/>
      <c r="F66" s="14">
        <v>6.023304399999688</v>
      </c>
      <c r="G66" s="15">
        <v>4.8999999999999998E-3</v>
      </c>
      <c r="H66" s="16"/>
    </row>
    <row r="67" spans="2:8" ht="12.75" customHeight="1" x14ac:dyDescent="0.2">
      <c r="B67" s="19" t="s">
        <v>99</v>
      </c>
      <c r="C67" s="19"/>
      <c r="D67" s="19"/>
      <c r="E67" s="30"/>
      <c r="F67" s="20">
        <v>6.023304399999688</v>
      </c>
      <c r="G67" s="50">
        <v>4.8999999999999998E-3</v>
      </c>
      <c r="H67" s="22"/>
    </row>
    <row r="68" spans="2:8" ht="12.75" customHeight="1" x14ac:dyDescent="0.2">
      <c r="B68" s="23" t="s">
        <v>110</v>
      </c>
      <c r="C68" s="23"/>
      <c r="D68" s="23"/>
      <c r="E68" s="31"/>
      <c r="F68" s="24">
        <v>1377.3906394000001</v>
      </c>
      <c r="G68" s="25">
        <v>1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785</v>
      </c>
      <c r="B1" s="101" t="s">
        <v>226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655</v>
      </c>
      <c r="F8" s="14"/>
      <c r="G8" s="15"/>
      <c r="H8" s="16"/>
    </row>
    <row r="9" spans="1:8" ht="12.75" customHeight="1" x14ac:dyDescent="0.2">
      <c r="A9">
        <v>1</v>
      </c>
      <c r="B9" t="s">
        <v>468</v>
      </c>
      <c r="C9" t="s">
        <v>801</v>
      </c>
      <c r="D9" t="s">
        <v>195</v>
      </c>
      <c r="E9" s="29">
        <v>300</v>
      </c>
      <c r="F9" s="14">
        <v>290.6241</v>
      </c>
      <c r="G9" s="15">
        <v>8.5599999999999996E-2</v>
      </c>
      <c r="H9" s="16">
        <v>42887</v>
      </c>
    </row>
    <row r="10" spans="1:8" ht="12.75" customHeight="1" x14ac:dyDescent="0.2">
      <c r="A10">
        <v>2</v>
      </c>
      <c r="B10" t="s">
        <v>700</v>
      </c>
      <c r="C10" t="s">
        <v>710</v>
      </c>
      <c r="D10" t="s">
        <v>195</v>
      </c>
      <c r="E10" s="29">
        <v>240</v>
      </c>
      <c r="F10" s="14">
        <v>235.6764</v>
      </c>
      <c r="G10" s="15">
        <v>6.9400000000000003E-2</v>
      </c>
      <c r="H10" s="16">
        <v>42815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526.30050000000006</v>
      </c>
      <c r="G11" s="21">
        <v>0.155</v>
      </c>
      <c r="H11" s="22"/>
    </row>
    <row r="12" spans="1:8" ht="12.75" customHeight="1" x14ac:dyDescent="0.2">
      <c r="B12" s="17"/>
      <c r="C12" s="17"/>
      <c r="F12" s="14"/>
      <c r="G12" s="15"/>
      <c r="H12" s="16"/>
    </row>
    <row r="13" spans="1:8" ht="12.75" customHeight="1" x14ac:dyDescent="0.2">
      <c r="B13" s="17" t="s">
        <v>540</v>
      </c>
      <c r="C13" s="17"/>
      <c r="F13" s="14"/>
      <c r="G13" s="15"/>
      <c r="H13" s="16"/>
    </row>
    <row r="14" spans="1:8" ht="12.75" customHeight="1" x14ac:dyDescent="0.25">
      <c r="A14">
        <v>3</v>
      </c>
      <c r="B14" s="91" t="s">
        <v>457</v>
      </c>
      <c r="C14" t="s">
        <v>641</v>
      </c>
      <c r="D14" t="s">
        <v>458</v>
      </c>
      <c r="E14" s="90">
        <v>69</v>
      </c>
      <c r="F14" s="42">
        <v>344.68018499999999</v>
      </c>
      <c r="G14" s="15">
        <v>0.10150000000000001</v>
      </c>
      <c r="H14" s="16">
        <v>42710</v>
      </c>
    </row>
    <row r="15" spans="1:8" ht="12.75" customHeight="1" x14ac:dyDescent="0.25">
      <c r="A15">
        <v>4</v>
      </c>
      <c r="B15" s="91" t="s">
        <v>657</v>
      </c>
      <c r="C15" t="s">
        <v>808</v>
      </c>
      <c r="D15" t="s">
        <v>196</v>
      </c>
      <c r="E15" s="90">
        <v>60</v>
      </c>
      <c r="F15" s="42">
        <v>299.77080000000001</v>
      </c>
      <c r="G15" s="15">
        <v>8.8300000000000003E-2</v>
      </c>
      <c r="H15" s="16">
        <v>42709</v>
      </c>
    </row>
    <row r="16" spans="1:8" ht="12.75" customHeight="1" x14ac:dyDescent="0.25">
      <c r="A16">
        <v>5</v>
      </c>
      <c r="B16" s="91" t="s">
        <v>626</v>
      </c>
      <c r="C16" t="s">
        <v>712</v>
      </c>
      <c r="D16" t="s">
        <v>458</v>
      </c>
      <c r="E16" s="90">
        <v>60</v>
      </c>
      <c r="F16" s="42">
        <v>299.71710000000002</v>
      </c>
      <c r="G16" s="15">
        <v>8.8300000000000003E-2</v>
      </c>
      <c r="H16" s="16">
        <v>42710</v>
      </c>
    </row>
    <row r="17" spans="1:8" ht="12.75" customHeight="1" x14ac:dyDescent="0.25">
      <c r="A17">
        <v>6</v>
      </c>
      <c r="B17" s="91" t="s">
        <v>650</v>
      </c>
      <c r="C17" t="s">
        <v>841</v>
      </c>
      <c r="D17" t="s">
        <v>458</v>
      </c>
      <c r="E17" s="90">
        <v>60</v>
      </c>
      <c r="F17" s="42">
        <v>295.7799</v>
      </c>
      <c r="G17" s="15">
        <v>8.7099999999999997E-2</v>
      </c>
      <c r="H17" s="16">
        <v>42789</v>
      </c>
    </row>
    <row r="18" spans="1:8" ht="12.75" customHeight="1" x14ac:dyDescent="0.25">
      <c r="A18">
        <v>7</v>
      </c>
      <c r="B18" s="91" t="s">
        <v>462</v>
      </c>
      <c r="C18" t="s">
        <v>698</v>
      </c>
      <c r="D18" t="s">
        <v>196</v>
      </c>
      <c r="E18" s="90">
        <v>50</v>
      </c>
      <c r="F18" s="42">
        <v>246.86824999999999</v>
      </c>
      <c r="G18" s="15">
        <v>7.2700000000000001E-2</v>
      </c>
      <c r="H18" s="16">
        <v>42769</v>
      </c>
    </row>
    <row r="19" spans="1:8" ht="12.75" customHeight="1" x14ac:dyDescent="0.25">
      <c r="A19">
        <v>8</v>
      </c>
      <c r="B19" s="91" t="s">
        <v>365</v>
      </c>
      <c r="C19" t="s">
        <v>844</v>
      </c>
      <c r="D19" t="s">
        <v>596</v>
      </c>
      <c r="E19" s="90">
        <v>36</v>
      </c>
      <c r="F19" s="42">
        <v>179.0163</v>
      </c>
      <c r="G19" s="15">
        <v>5.2699999999999997E-2</v>
      </c>
      <c r="H19" s="16">
        <v>42733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1665.832535</v>
      </c>
      <c r="G20" s="21">
        <v>0.49060000000000004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204</v>
      </c>
      <c r="C22" s="17"/>
      <c r="F22" s="14"/>
      <c r="G22" s="15"/>
      <c r="H22" s="16"/>
    </row>
    <row r="23" spans="1:8" ht="12.75" customHeight="1" x14ac:dyDescent="0.2">
      <c r="A23">
        <v>9</v>
      </c>
      <c r="B23" s="1" t="s">
        <v>595</v>
      </c>
      <c r="C23" t="s">
        <v>693</v>
      </c>
      <c r="D23" t="s">
        <v>839</v>
      </c>
      <c r="E23" s="29">
        <v>300000</v>
      </c>
      <c r="F23" s="14">
        <v>300</v>
      </c>
      <c r="G23" s="15">
        <v>8.8400000000000006E-2</v>
      </c>
      <c r="H23" s="16">
        <v>42705</v>
      </c>
    </row>
    <row r="24" spans="1:8" ht="12.75" customHeight="1" x14ac:dyDescent="0.2">
      <c r="A24">
        <v>10</v>
      </c>
      <c r="B24" s="1" t="s">
        <v>595</v>
      </c>
      <c r="C24" t="s">
        <v>748</v>
      </c>
      <c r="D24" t="s">
        <v>839</v>
      </c>
      <c r="E24" s="29">
        <v>150400</v>
      </c>
      <c r="F24" s="14">
        <v>149.6731168</v>
      </c>
      <c r="G24" s="15">
        <v>4.41E-2</v>
      </c>
      <c r="H24" s="16">
        <v>42733</v>
      </c>
    </row>
    <row r="25" spans="1:8" ht="12.75" customHeight="1" x14ac:dyDescent="0.2">
      <c r="A25">
        <v>11</v>
      </c>
      <c r="B25" s="1" t="s">
        <v>595</v>
      </c>
      <c r="C25" t="s">
        <v>741</v>
      </c>
      <c r="D25" t="s">
        <v>839</v>
      </c>
      <c r="E25" s="29">
        <v>22000</v>
      </c>
      <c r="F25" s="14">
        <v>21.947222000000004</v>
      </c>
      <c r="G25" s="15">
        <v>6.4999999999999997E-3</v>
      </c>
      <c r="H25" s="16">
        <v>42719</v>
      </c>
    </row>
    <row r="26" spans="1:8" ht="12.75" customHeight="1" x14ac:dyDescent="0.2">
      <c r="B26" s="19" t="s">
        <v>99</v>
      </c>
      <c r="C26" s="19"/>
      <c r="D26" s="19"/>
      <c r="E26" s="30"/>
      <c r="F26" s="20">
        <v>471.62033880000001</v>
      </c>
      <c r="G26" s="21">
        <v>0.13900000000000001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143</v>
      </c>
      <c r="C28" s="17"/>
      <c r="F28" s="14"/>
      <c r="G28" s="15"/>
      <c r="H28" s="16"/>
    </row>
    <row r="29" spans="1:8" ht="12.75" customHeight="1" x14ac:dyDescent="0.2">
      <c r="B29" s="32" t="s">
        <v>539</v>
      </c>
      <c r="C29" s="17"/>
      <c r="F29" s="14"/>
      <c r="G29" s="15"/>
      <c r="H29" s="16"/>
    </row>
    <row r="30" spans="1:8" ht="12.75" customHeight="1" x14ac:dyDescent="0.2">
      <c r="A30">
        <v>12</v>
      </c>
      <c r="B30" s="61" t="s">
        <v>688</v>
      </c>
      <c r="C30" t="s">
        <v>692</v>
      </c>
      <c r="D30" t="s">
        <v>690</v>
      </c>
      <c r="E30" s="29">
        <v>30</v>
      </c>
      <c r="F30" s="14">
        <v>300.20370000000003</v>
      </c>
      <c r="G30" s="15">
        <v>8.8400000000000006E-2</v>
      </c>
      <c r="H30" s="16">
        <v>43175</v>
      </c>
    </row>
    <row r="31" spans="1:8" ht="12.75" customHeight="1" x14ac:dyDescent="0.2">
      <c r="A31">
        <v>13</v>
      </c>
      <c r="B31" s="61" t="s">
        <v>749</v>
      </c>
      <c r="C31" t="s">
        <v>750</v>
      </c>
      <c r="D31" t="s">
        <v>690</v>
      </c>
      <c r="E31" s="29">
        <v>15</v>
      </c>
      <c r="F31" s="14">
        <v>150.19649999999999</v>
      </c>
      <c r="G31" s="15">
        <v>4.4200000000000003E-2</v>
      </c>
      <c r="H31" s="16">
        <v>42724</v>
      </c>
    </row>
    <row r="32" spans="1:8" ht="12.75" customHeight="1" x14ac:dyDescent="0.2">
      <c r="A32">
        <v>14</v>
      </c>
      <c r="B32" s="61" t="s">
        <v>714</v>
      </c>
      <c r="C32" t="s">
        <v>715</v>
      </c>
      <c r="D32" t="s">
        <v>598</v>
      </c>
      <c r="E32" s="29">
        <v>1</v>
      </c>
      <c r="F32" s="14">
        <v>100.3445</v>
      </c>
      <c r="G32" s="15">
        <v>2.9600000000000001E-2</v>
      </c>
      <c r="H32" s="16">
        <v>42983</v>
      </c>
    </row>
    <row r="33" spans="1:8" ht="12.75" customHeight="1" x14ac:dyDescent="0.2">
      <c r="B33" s="19" t="s">
        <v>99</v>
      </c>
      <c r="C33" s="19"/>
      <c r="D33" s="19"/>
      <c r="E33" s="30"/>
      <c r="F33" s="20">
        <v>550.74470000000008</v>
      </c>
      <c r="G33" s="21">
        <v>0.16220000000000001</v>
      </c>
      <c r="H33" s="22"/>
    </row>
    <row r="34" spans="1:8" ht="12.75" customHeight="1" x14ac:dyDescent="0.2">
      <c r="F34" s="14"/>
      <c r="G34" s="15"/>
      <c r="H34" s="16"/>
    </row>
    <row r="35" spans="1:8" ht="12.75" customHeight="1" x14ac:dyDescent="0.2">
      <c r="A35" s="88" t="s">
        <v>765</v>
      </c>
      <c r="B35" s="17" t="s">
        <v>107</v>
      </c>
      <c r="C35" s="17"/>
      <c r="F35" s="14">
        <v>147.42015000000001</v>
      </c>
      <c r="G35" s="15">
        <v>4.3400000000000001E-2</v>
      </c>
      <c r="H35" s="16">
        <v>42705</v>
      </c>
    </row>
    <row r="36" spans="1:8" ht="12.75" customHeight="1" x14ac:dyDescent="0.2">
      <c r="B36" s="19" t="s">
        <v>99</v>
      </c>
      <c r="C36" s="19"/>
      <c r="D36" s="19"/>
      <c r="E36" s="30"/>
      <c r="F36" s="20">
        <v>147.42015000000001</v>
      </c>
      <c r="G36" s="21">
        <v>4.3400000000000001E-2</v>
      </c>
      <c r="H36" s="22"/>
    </row>
    <row r="37" spans="1:8" ht="12.75" customHeight="1" x14ac:dyDescent="0.2">
      <c r="F37" s="14"/>
      <c r="G37" s="15"/>
      <c r="H37" s="16"/>
    </row>
    <row r="38" spans="1:8" ht="12.75" customHeight="1" x14ac:dyDescent="0.2">
      <c r="B38" s="17" t="s">
        <v>108</v>
      </c>
      <c r="C38" s="17"/>
      <c r="F38" s="14"/>
      <c r="G38" s="15"/>
      <c r="H38" s="16"/>
    </row>
    <row r="39" spans="1:8" ht="12.75" customHeight="1" x14ac:dyDescent="0.2">
      <c r="B39" s="17" t="s">
        <v>109</v>
      </c>
      <c r="C39" s="17"/>
      <c r="F39" s="14">
        <v>32.555130799999915</v>
      </c>
      <c r="G39" s="15">
        <v>9.7999999999999997E-3</v>
      </c>
      <c r="H39" s="16"/>
    </row>
    <row r="40" spans="1:8" ht="12.75" customHeight="1" x14ac:dyDescent="0.2">
      <c r="B40" s="19" t="s">
        <v>99</v>
      </c>
      <c r="C40" s="19"/>
      <c r="D40" s="19"/>
      <c r="E40" s="30"/>
      <c r="F40" s="20">
        <v>32.555130799999915</v>
      </c>
      <c r="G40" s="21">
        <v>9.7999999999999997E-3</v>
      </c>
      <c r="H40" s="22"/>
    </row>
    <row r="41" spans="1:8" ht="12.75" customHeight="1" x14ac:dyDescent="0.2">
      <c r="B41" s="23" t="s">
        <v>110</v>
      </c>
      <c r="C41" s="23"/>
      <c r="D41" s="23"/>
      <c r="E41" s="31"/>
      <c r="F41" s="24">
        <v>3394.4733545999998</v>
      </c>
      <c r="G41" s="25">
        <v>1</v>
      </c>
      <c r="H41" s="26"/>
    </row>
    <row r="42" spans="1:8" ht="12.75" customHeight="1" x14ac:dyDescent="0.2"/>
    <row r="43" spans="1:8" ht="12.75" customHeight="1" x14ac:dyDescent="0.2">
      <c r="B43" s="17" t="s">
        <v>321</v>
      </c>
      <c r="C43" s="17"/>
    </row>
    <row r="44" spans="1:8" ht="12.75" customHeight="1" x14ac:dyDescent="0.2">
      <c r="B44" s="17" t="s">
        <v>318</v>
      </c>
      <c r="C44" s="17"/>
    </row>
    <row r="45" spans="1:8" ht="12.75" customHeight="1" x14ac:dyDescent="0.2">
      <c r="B45" s="17"/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101" t="s">
        <v>227</v>
      </c>
      <c r="C1" s="102"/>
      <c r="D1" s="102"/>
      <c r="E1" s="102"/>
      <c r="F1" s="102"/>
      <c r="G1" s="102"/>
      <c r="H1" s="103"/>
    </row>
    <row r="2" spans="1:16" x14ac:dyDescent="0.2">
      <c r="A2" s="3" t="s">
        <v>1</v>
      </c>
      <c r="B2" s="4" t="str">
        <f>+GROWTH!B2</f>
        <v>Portfolio as on Nov 30, 2016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105</v>
      </c>
      <c r="C7" s="17"/>
      <c r="F7" s="14"/>
      <c r="G7" s="15"/>
      <c r="H7" s="16"/>
      <c r="J7" s="15" t="s">
        <v>228</v>
      </c>
      <c r="K7" s="37">
        <v>0.2014</v>
      </c>
    </row>
    <row r="8" spans="1:16" ht="12.75" customHeight="1" x14ac:dyDescent="0.2">
      <c r="B8" s="17" t="s">
        <v>143</v>
      </c>
      <c r="C8" s="17"/>
      <c r="F8" s="14"/>
      <c r="G8" s="15"/>
      <c r="H8" s="16"/>
      <c r="J8" t="s">
        <v>463</v>
      </c>
      <c r="K8" s="37">
        <v>0.16820000000000002</v>
      </c>
    </row>
    <row r="9" spans="1:16" ht="12.75" customHeight="1" x14ac:dyDescent="0.2">
      <c r="B9" s="32" t="s">
        <v>539</v>
      </c>
      <c r="C9" s="17"/>
      <c r="F9" s="14"/>
      <c r="G9" s="15"/>
      <c r="H9" s="16"/>
      <c r="J9" s="15" t="s">
        <v>67</v>
      </c>
      <c r="K9" s="37">
        <f>+SUMIFS($G$5:$G$995,$B$5:$B$995,"CBLO / Reverse Repo Investments")+SUMIFS($G$5:$G$995,$B$5:$B$995,"Net Receivable/Payable")</f>
        <v>0.63039999999999996</v>
      </c>
      <c r="L9" s="52">
        <f>+SUM($K7:K$9)</f>
        <v>1</v>
      </c>
    </row>
    <row r="10" spans="1:16" ht="12.75" customHeight="1" x14ac:dyDescent="0.2">
      <c r="A10">
        <f>+MAX($A$8:A9)+1</f>
        <v>1</v>
      </c>
      <c r="B10" s="1" t="s">
        <v>571</v>
      </c>
      <c r="C10" t="s">
        <v>229</v>
      </c>
      <c r="D10" t="s">
        <v>228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678</v>
      </c>
      <c r="C11" t="s">
        <v>230</v>
      </c>
      <c r="D11" t="s">
        <v>463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99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2"/>
      <c r="M13" s="15"/>
      <c r="N13" s="37"/>
      <c r="P13" s="15"/>
    </row>
    <row r="14" spans="1:16" ht="12.75" customHeight="1" x14ac:dyDescent="0.2">
      <c r="B14" s="17" t="s">
        <v>107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+GROWTH!H88</f>
        <v>42705</v>
      </c>
    </row>
    <row r="15" spans="1:16" ht="12.75" customHeight="1" x14ac:dyDescent="0.2">
      <c r="B15" s="19" t="s">
        <v>99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108</v>
      </c>
      <c r="C17" s="17"/>
      <c r="F17" s="14"/>
      <c r="G17" s="15"/>
      <c r="H17" s="16"/>
    </row>
    <row r="18" spans="2:9" ht="12.75" customHeight="1" x14ac:dyDescent="0.2">
      <c r="B18" s="17" t="s">
        <v>109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99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110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321</v>
      </c>
      <c r="C22" s="17"/>
    </row>
    <row r="23" spans="2:9" ht="12.75" customHeight="1" x14ac:dyDescent="0.2">
      <c r="B23" s="17" t="s">
        <v>318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786</v>
      </c>
      <c r="B1" s="101" t="s">
        <v>231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539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554</v>
      </c>
      <c r="C9" t="s">
        <v>210</v>
      </c>
      <c r="D9" t="s">
        <v>463</v>
      </c>
      <c r="E9" s="29">
        <v>46</v>
      </c>
      <c r="F9" s="14">
        <v>533.10320000000002</v>
      </c>
      <c r="G9" s="15">
        <v>0.19</v>
      </c>
      <c r="H9" s="16">
        <v>42831</v>
      </c>
    </row>
    <row r="10" spans="1:8" ht="12.75" customHeight="1" x14ac:dyDescent="0.2">
      <c r="A10">
        <v>2</v>
      </c>
      <c r="B10" s="1" t="s">
        <v>572</v>
      </c>
      <c r="C10" t="s">
        <v>232</v>
      </c>
      <c r="D10" t="s">
        <v>122</v>
      </c>
      <c r="E10" s="29">
        <v>47</v>
      </c>
      <c r="F10" s="14">
        <v>474.06738000000001</v>
      </c>
      <c r="G10" s="15">
        <v>0.16900000000000001</v>
      </c>
      <c r="H10" s="16">
        <v>42819</v>
      </c>
    </row>
    <row r="11" spans="1:8" ht="12.75" customHeight="1" x14ac:dyDescent="0.2">
      <c r="A11">
        <v>3</v>
      </c>
      <c r="B11" s="1" t="s">
        <v>553</v>
      </c>
      <c r="C11" t="s">
        <v>205</v>
      </c>
      <c r="D11" s="1" t="s">
        <v>228</v>
      </c>
      <c r="E11" s="29">
        <v>45</v>
      </c>
      <c r="F11" s="14">
        <v>453.73590000000002</v>
      </c>
      <c r="G11" s="15">
        <v>0.16170000000000001</v>
      </c>
      <c r="H11" s="16">
        <v>42804</v>
      </c>
    </row>
    <row r="12" spans="1:8" ht="12.75" customHeight="1" x14ac:dyDescent="0.2">
      <c r="A12">
        <v>4</v>
      </c>
      <c r="B12" s="1" t="s">
        <v>566</v>
      </c>
      <c r="C12" t="s">
        <v>233</v>
      </c>
      <c r="D12" t="s">
        <v>203</v>
      </c>
      <c r="E12" s="29">
        <v>36</v>
      </c>
      <c r="F12" s="14">
        <v>418.10219999999998</v>
      </c>
      <c r="G12" s="15">
        <v>0.14899999999999999</v>
      </c>
      <c r="H12" s="16">
        <v>42831</v>
      </c>
    </row>
    <row r="13" spans="1:8" ht="12.75" customHeight="1" x14ac:dyDescent="0.2">
      <c r="A13">
        <v>5</v>
      </c>
      <c r="B13" s="1" t="s">
        <v>591</v>
      </c>
      <c r="C13" t="s">
        <v>234</v>
      </c>
      <c r="D13" t="s">
        <v>122</v>
      </c>
      <c r="E13" s="29">
        <v>37</v>
      </c>
      <c r="F13" s="14">
        <v>371.72530999999998</v>
      </c>
      <c r="G13" s="15">
        <v>0.13250000000000001</v>
      </c>
      <c r="H13" s="16">
        <v>42773</v>
      </c>
    </row>
    <row r="14" spans="1:8" ht="12.75" customHeight="1" x14ac:dyDescent="0.2">
      <c r="A14">
        <v>6</v>
      </c>
      <c r="B14" s="1" t="s">
        <v>668</v>
      </c>
      <c r="C14" t="s">
        <v>206</v>
      </c>
      <c r="D14" t="s">
        <v>202</v>
      </c>
      <c r="E14" s="29">
        <v>17</v>
      </c>
      <c r="F14" s="14">
        <v>170.67150000000001</v>
      </c>
      <c r="G14" s="15">
        <v>6.08E-2</v>
      </c>
      <c r="H14" s="16">
        <v>42798</v>
      </c>
    </row>
    <row r="15" spans="1:8" ht="12.75" customHeight="1" x14ac:dyDescent="0.2">
      <c r="A15">
        <v>7</v>
      </c>
      <c r="B15" s="1" t="s">
        <v>556</v>
      </c>
      <c r="C15" t="s">
        <v>212</v>
      </c>
      <c r="D15" t="s">
        <v>122</v>
      </c>
      <c r="E15" s="29">
        <v>11</v>
      </c>
      <c r="F15" s="14">
        <v>110.61776</v>
      </c>
      <c r="G15" s="15">
        <v>3.9399999999999998E-2</v>
      </c>
      <c r="H15" s="16">
        <v>42783</v>
      </c>
    </row>
    <row r="16" spans="1:8" ht="12.75" customHeight="1" x14ac:dyDescent="0.2">
      <c r="A16">
        <v>8</v>
      </c>
      <c r="B16" t="s">
        <v>878</v>
      </c>
      <c r="C16" t="s">
        <v>235</v>
      </c>
      <c r="D16" t="s">
        <v>479</v>
      </c>
      <c r="E16" s="29">
        <v>4</v>
      </c>
      <c r="F16" s="14">
        <v>100.47110000000001</v>
      </c>
      <c r="G16" s="15">
        <v>3.5799999999999998E-2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2632.4943500000004</v>
      </c>
      <c r="G17" s="21">
        <v>0.93819999999999992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8" t="s">
        <v>765</v>
      </c>
      <c r="B19" s="17" t="s">
        <v>107</v>
      </c>
      <c r="C19" s="17"/>
      <c r="F19" s="14">
        <v>77.893619999999999</v>
      </c>
      <c r="G19" s="15">
        <v>2.7799999999999998E-2</v>
      </c>
      <c r="H19" s="16">
        <v>42705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77.893619999999999</v>
      </c>
      <c r="G20" s="21">
        <v>2.7799999999999998E-2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94.859978299999966</v>
      </c>
      <c r="G23" s="15">
        <v>3.3999999999999996E-2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94.859978299999966</v>
      </c>
      <c r="G24" s="21">
        <v>3.3999999999999996E-2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2805.2479483000002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321</v>
      </c>
      <c r="C27" s="17"/>
    </row>
    <row r="28" spans="1:8" ht="12.75" customHeight="1" x14ac:dyDescent="0.2">
      <c r="B28" s="17" t="s">
        <v>318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93" t="s">
        <v>787</v>
      </c>
      <c r="B1" s="101" t="s">
        <v>236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539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554</v>
      </c>
      <c r="C9" t="s">
        <v>210</v>
      </c>
      <c r="D9" t="s">
        <v>463</v>
      </c>
      <c r="E9" s="29">
        <v>42</v>
      </c>
      <c r="F9" s="14">
        <v>486.74639999999999</v>
      </c>
      <c r="G9" s="15">
        <v>0.18990000000000001</v>
      </c>
      <c r="H9" s="16">
        <v>42831</v>
      </c>
    </row>
    <row r="10" spans="1:8" ht="12.75" customHeight="1" x14ac:dyDescent="0.2">
      <c r="A10">
        <v>2</v>
      </c>
      <c r="B10" s="1" t="s">
        <v>572</v>
      </c>
      <c r="C10" t="s">
        <v>232</v>
      </c>
      <c r="D10" t="s">
        <v>122</v>
      </c>
      <c r="E10" s="29">
        <v>43</v>
      </c>
      <c r="F10" s="14">
        <v>433.72122000000002</v>
      </c>
      <c r="G10" s="15">
        <v>0.16919999999999999</v>
      </c>
      <c r="H10" s="16">
        <v>42819</v>
      </c>
    </row>
    <row r="11" spans="1:8" ht="12.75" customHeight="1" x14ac:dyDescent="0.2">
      <c r="A11">
        <v>3</v>
      </c>
      <c r="B11" s="1" t="s">
        <v>553</v>
      </c>
      <c r="C11" t="s">
        <v>205</v>
      </c>
      <c r="D11" s="1" t="s">
        <v>228</v>
      </c>
      <c r="E11" s="29">
        <v>41</v>
      </c>
      <c r="F11" s="14">
        <v>413.40382</v>
      </c>
      <c r="G11" s="15">
        <v>0.1613</v>
      </c>
      <c r="H11" s="16">
        <v>42804</v>
      </c>
    </row>
    <row r="12" spans="1:8" ht="12.75" customHeight="1" x14ac:dyDescent="0.2">
      <c r="A12">
        <v>4</v>
      </c>
      <c r="B12" s="1" t="s">
        <v>566</v>
      </c>
      <c r="C12" t="s">
        <v>233</v>
      </c>
      <c r="D12" s="1" t="s">
        <v>203</v>
      </c>
      <c r="E12" s="29">
        <v>33</v>
      </c>
      <c r="F12" s="14">
        <v>383.26035000000002</v>
      </c>
      <c r="G12" s="15">
        <v>0.14949999999999999</v>
      </c>
      <c r="H12" s="16">
        <v>42831</v>
      </c>
    </row>
    <row r="13" spans="1:8" ht="12.75" customHeight="1" x14ac:dyDescent="0.2">
      <c r="A13">
        <v>5</v>
      </c>
      <c r="B13" s="1" t="s">
        <v>591</v>
      </c>
      <c r="C13" t="s">
        <v>234</v>
      </c>
      <c r="D13" t="s">
        <v>122</v>
      </c>
      <c r="E13" s="29">
        <v>31</v>
      </c>
      <c r="F13" s="14">
        <v>311.44553000000002</v>
      </c>
      <c r="G13" s="15">
        <v>0.1215</v>
      </c>
      <c r="H13" s="16">
        <v>42773</v>
      </c>
    </row>
    <row r="14" spans="1:8" ht="12.75" customHeight="1" x14ac:dyDescent="0.2">
      <c r="A14">
        <v>6</v>
      </c>
      <c r="B14" s="1" t="s">
        <v>668</v>
      </c>
      <c r="C14" t="s">
        <v>206</v>
      </c>
      <c r="D14" t="s">
        <v>202</v>
      </c>
      <c r="E14" s="29">
        <v>17</v>
      </c>
      <c r="F14" s="14">
        <v>170.67150000000001</v>
      </c>
      <c r="G14" s="15">
        <v>6.6600000000000006E-2</v>
      </c>
      <c r="H14" s="16">
        <v>42798</v>
      </c>
    </row>
    <row r="15" spans="1:8" ht="12.75" customHeight="1" x14ac:dyDescent="0.2">
      <c r="A15">
        <v>7</v>
      </c>
      <c r="B15" s="1" t="s">
        <v>556</v>
      </c>
      <c r="C15" t="s">
        <v>212</v>
      </c>
      <c r="D15" t="s">
        <v>122</v>
      </c>
      <c r="E15" s="29">
        <v>11</v>
      </c>
      <c r="F15" s="14">
        <v>110.61776</v>
      </c>
      <c r="G15" s="15">
        <v>4.3200000000000002E-2</v>
      </c>
      <c r="H15" s="16">
        <v>42783</v>
      </c>
    </row>
    <row r="16" spans="1:8" ht="12.75" customHeight="1" x14ac:dyDescent="0.2">
      <c r="A16">
        <v>8</v>
      </c>
      <c r="B16" t="s">
        <v>878</v>
      </c>
      <c r="C16" t="s">
        <v>235</v>
      </c>
      <c r="D16" t="s">
        <v>479</v>
      </c>
      <c r="E16" s="29">
        <v>4</v>
      </c>
      <c r="F16" s="14">
        <v>100.47110000000001</v>
      </c>
      <c r="G16" s="15">
        <v>3.9199999999999999E-2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2410.3376800000001</v>
      </c>
      <c r="G17" s="21">
        <v>0.9403999999999999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8" t="s">
        <v>765</v>
      </c>
      <c r="B19" s="17" t="s">
        <v>107</v>
      </c>
      <c r="C19" s="17"/>
      <c r="F19" s="14">
        <v>66.438670000000002</v>
      </c>
      <c r="G19" s="15">
        <v>2.5899999999999999E-2</v>
      </c>
      <c r="H19" s="16">
        <v>42705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66.438670000000002</v>
      </c>
      <c r="G20" s="21">
        <v>2.5899999999999999E-2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86.624445800000103</v>
      </c>
      <c r="G23" s="15">
        <v>3.3699999999999994E-2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86.624445800000103</v>
      </c>
      <c r="G24" s="21">
        <v>3.3699999999999994E-2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2563.4007958000002</v>
      </c>
      <c r="G25" s="25">
        <v>0.99999999999999989</v>
      </c>
      <c r="H25" s="26"/>
    </row>
    <row r="26" spans="1:8" ht="12.75" customHeight="1" x14ac:dyDescent="0.2"/>
    <row r="27" spans="1:8" ht="12.75" customHeight="1" x14ac:dyDescent="0.2">
      <c r="B27" s="17" t="s">
        <v>321</v>
      </c>
      <c r="C27" s="17"/>
    </row>
    <row r="28" spans="1:8" ht="12.75" customHeight="1" x14ac:dyDescent="0.2">
      <c r="B28" s="17" t="s">
        <v>318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788</v>
      </c>
      <c r="B1" s="98" t="s">
        <v>237</v>
      </c>
      <c r="C1" s="99"/>
      <c r="D1" s="99"/>
      <c r="E1" s="99"/>
      <c r="F1" s="99"/>
      <c r="G1" s="99"/>
      <c r="H1" s="100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539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554</v>
      </c>
      <c r="C9" t="s">
        <v>210</v>
      </c>
      <c r="D9" t="s">
        <v>463</v>
      </c>
      <c r="E9" s="29">
        <v>42</v>
      </c>
      <c r="F9" s="14">
        <v>486.74639999999999</v>
      </c>
      <c r="G9" s="15">
        <f t="shared" ref="G9:G15" si="0">+ROUND(F9/VLOOKUP("Grand Total",$B$4:$F$293,5,0),4)</f>
        <v>0.19209999999999999</v>
      </c>
      <c r="H9" s="16">
        <v>42831</v>
      </c>
    </row>
    <row r="10" spans="1:8" ht="12.75" customHeight="1" x14ac:dyDescent="0.2">
      <c r="A10">
        <f>+MAX($A$7:A9)+1</f>
        <v>2</v>
      </c>
      <c r="B10" s="1" t="s">
        <v>572</v>
      </c>
      <c r="C10" t="s">
        <v>232</v>
      </c>
      <c r="D10" t="s">
        <v>122</v>
      </c>
      <c r="E10" s="29">
        <v>42</v>
      </c>
      <c r="F10" s="14">
        <v>423.63468</v>
      </c>
      <c r="G10" s="15">
        <f t="shared" si="0"/>
        <v>0.16719999999999999</v>
      </c>
      <c r="H10" s="16">
        <v>42819</v>
      </c>
    </row>
    <row r="11" spans="1:8" ht="12.75" customHeight="1" x14ac:dyDescent="0.2">
      <c r="A11">
        <f>+MAX($A$7:A10)+1</f>
        <v>3</v>
      </c>
      <c r="B11" s="1" t="s">
        <v>553</v>
      </c>
      <c r="C11" t="s">
        <v>205</v>
      </c>
      <c r="D11" s="1" t="s">
        <v>228</v>
      </c>
      <c r="E11" s="29">
        <v>40</v>
      </c>
      <c r="F11" s="14">
        <v>403.32080000000002</v>
      </c>
      <c r="G11" s="15">
        <f t="shared" si="0"/>
        <v>0.15920000000000001</v>
      </c>
      <c r="H11" s="16">
        <v>42804</v>
      </c>
    </row>
    <row r="12" spans="1:8" ht="12.75" customHeight="1" x14ac:dyDescent="0.2">
      <c r="A12">
        <f>+MAX($A$7:A11)+1</f>
        <v>4</v>
      </c>
      <c r="B12" s="1" t="s">
        <v>566</v>
      </c>
      <c r="C12" t="s">
        <v>233</v>
      </c>
      <c r="D12" s="1" t="s">
        <v>203</v>
      </c>
      <c r="E12" s="29">
        <v>32</v>
      </c>
      <c r="F12" s="14">
        <v>371.64640000000003</v>
      </c>
      <c r="G12" s="15">
        <f t="shared" si="0"/>
        <v>0.1467</v>
      </c>
      <c r="H12" s="16">
        <v>42831</v>
      </c>
    </row>
    <row r="13" spans="1:8" ht="12.75" customHeight="1" x14ac:dyDescent="0.2">
      <c r="A13">
        <f>+MAX($A$7:A12)+1</f>
        <v>5</v>
      </c>
      <c r="B13" s="1" t="s">
        <v>591</v>
      </c>
      <c r="C13" t="s">
        <v>234</v>
      </c>
      <c r="D13" t="s">
        <v>122</v>
      </c>
      <c r="E13" s="29">
        <v>32</v>
      </c>
      <c r="F13" s="14">
        <v>321.49216000000001</v>
      </c>
      <c r="G13" s="15">
        <f t="shared" si="0"/>
        <v>0.12690000000000001</v>
      </c>
      <c r="H13" s="16">
        <v>42773</v>
      </c>
    </row>
    <row r="14" spans="1:8" ht="12.75" customHeight="1" x14ac:dyDescent="0.2">
      <c r="A14">
        <f>+MAX($A$7:A13)+1</f>
        <v>6</v>
      </c>
      <c r="B14" s="1" t="s">
        <v>668</v>
      </c>
      <c r="C14" t="s">
        <v>206</v>
      </c>
      <c r="D14" t="s">
        <v>202</v>
      </c>
      <c r="E14" s="29">
        <v>16</v>
      </c>
      <c r="F14" s="14">
        <v>160.63200000000001</v>
      </c>
      <c r="G14" s="15">
        <f t="shared" si="0"/>
        <v>6.3399999999999998E-2</v>
      </c>
      <c r="H14" s="16">
        <v>42798</v>
      </c>
    </row>
    <row r="15" spans="1:8" ht="12.75" customHeight="1" x14ac:dyDescent="0.2">
      <c r="A15">
        <f>+MAX($A$7:A14)+1</f>
        <v>7</v>
      </c>
      <c r="B15" s="1" t="s">
        <v>556</v>
      </c>
      <c r="C15" t="s">
        <v>212</v>
      </c>
      <c r="D15" t="s">
        <v>122</v>
      </c>
      <c r="E15" s="29">
        <v>11</v>
      </c>
      <c r="F15" s="14">
        <v>110.61776</v>
      </c>
      <c r="G15" s="15">
        <f t="shared" si="0"/>
        <v>4.3700000000000003E-2</v>
      </c>
      <c r="H15" s="16">
        <v>42783</v>
      </c>
    </row>
    <row r="16" spans="1:8" ht="12.75" customHeight="1" x14ac:dyDescent="0.2">
      <c r="A16">
        <f>+MAX($A$7:A15)+1</f>
        <v>8</v>
      </c>
      <c r="B16" t="s">
        <v>878</v>
      </c>
      <c r="C16" t="s">
        <v>235</v>
      </c>
      <c r="D16" t="s">
        <v>479</v>
      </c>
      <c r="E16" s="29">
        <v>4</v>
      </c>
      <c r="F16" s="14">
        <v>100.47110000000001</v>
      </c>
      <c r="G16" s="15">
        <f>+ROUND(F16/VLOOKUP("Grand Total",$B$4:$F$284,5,0),4)</f>
        <v>3.9699999999999999E-2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f>SUM(F9:F16)</f>
        <v>2378.5613000000003</v>
      </c>
      <c r="G17" s="21">
        <f>SUM(G9:G16)</f>
        <v>0.93889999999999996</v>
      </c>
      <c r="H17" s="22"/>
    </row>
    <row r="18" spans="1:8" s="47" customFormat="1" ht="12.75" customHeight="1" x14ac:dyDescent="0.2">
      <c r="B18" s="64"/>
      <c r="C18" s="64"/>
      <c r="D18" s="64"/>
      <c r="E18" s="65"/>
      <c r="F18" s="66"/>
      <c r="G18" s="67"/>
      <c r="H18" s="68"/>
    </row>
    <row r="19" spans="1:8" ht="12.75" customHeight="1" x14ac:dyDescent="0.2">
      <c r="A19" s="88" t="s">
        <v>765</v>
      </c>
      <c r="B19" s="17" t="s">
        <v>107</v>
      </c>
      <c r="C19" s="17"/>
      <c r="F19" s="14">
        <v>68.829269999999994</v>
      </c>
      <c r="G19" s="15">
        <f>+ROUND(F19/VLOOKUP("Grand Total",$B$4:$F$293,5,0),4)</f>
        <v>2.7199999999999998E-2</v>
      </c>
      <c r="H19" s="16">
        <v>42705</v>
      </c>
    </row>
    <row r="20" spans="1:8" ht="12.75" customHeight="1" x14ac:dyDescent="0.2">
      <c r="B20" s="19" t="s">
        <v>99</v>
      </c>
      <c r="C20" s="19"/>
      <c r="D20" s="19"/>
      <c r="E20" s="30"/>
      <c r="F20" s="20">
        <f>SUM(F19:F19)</f>
        <v>68.829269999999994</v>
      </c>
      <c r="G20" s="21">
        <f>SUM(G19:G19)</f>
        <v>2.7199999999999998E-2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86.424453000000085</v>
      </c>
      <c r="G23" s="15">
        <f>+ROUND(F23/VLOOKUP("Grand Total",$B$4:$F$293,5,0),4)-0.0002</f>
        <v>3.39E-2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f>SUM(F23:F23)</f>
        <v>86.424453000000085</v>
      </c>
      <c r="G24" s="21">
        <f>SUM(G23:G23)</f>
        <v>3.39E-2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f>+SUMIF($B$5:B24,"Total",$F$5:F24)</f>
        <v>2533.8150230000006</v>
      </c>
      <c r="G25" s="25">
        <f>+SUMIF($B$5:B24,"Total",$G$5:G24)</f>
        <v>1</v>
      </c>
      <c r="H25" s="26"/>
    </row>
    <row r="26" spans="1:8" ht="12.75" customHeight="1" x14ac:dyDescent="0.2"/>
    <row r="27" spans="1:8" ht="12.75" customHeight="1" x14ac:dyDescent="0.2">
      <c r="B27" s="17" t="s">
        <v>321</v>
      </c>
      <c r="C27" s="17"/>
    </row>
    <row r="28" spans="1:8" ht="12.75" customHeight="1" x14ac:dyDescent="0.2">
      <c r="B28" s="17" t="s">
        <v>318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789</v>
      </c>
      <c r="B1" s="101" t="s">
        <v>238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539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677</v>
      </c>
      <c r="C9" t="s">
        <v>223</v>
      </c>
      <c r="D9" t="s">
        <v>122</v>
      </c>
      <c r="E9" s="29">
        <v>40</v>
      </c>
      <c r="F9" s="14">
        <v>403.68079999999998</v>
      </c>
      <c r="G9" s="15">
        <v>0.15790000000000001</v>
      </c>
      <c r="H9" s="16">
        <v>42850</v>
      </c>
    </row>
    <row r="10" spans="1:8" ht="12.75" customHeight="1" x14ac:dyDescent="0.2">
      <c r="A10">
        <v>2</v>
      </c>
      <c r="B10" s="1" t="s">
        <v>572</v>
      </c>
      <c r="C10" t="s">
        <v>232</v>
      </c>
      <c r="D10" t="s">
        <v>122</v>
      </c>
      <c r="E10" s="29">
        <v>40</v>
      </c>
      <c r="F10" s="14">
        <v>403.46159999999998</v>
      </c>
      <c r="G10" s="15">
        <v>0.15790000000000001</v>
      </c>
      <c r="H10" s="16">
        <v>42819</v>
      </c>
    </row>
    <row r="11" spans="1:8" ht="12.75" customHeight="1" x14ac:dyDescent="0.2">
      <c r="A11">
        <v>3</v>
      </c>
      <c r="B11" s="1" t="s">
        <v>592</v>
      </c>
      <c r="C11" t="s">
        <v>239</v>
      </c>
      <c r="D11" t="s">
        <v>122</v>
      </c>
      <c r="E11" s="29">
        <v>40</v>
      </c>
      <c r="F11" s="14">
        <v>403.18279999999999</v>
      </c>
      <c r="G11" s="15">
        <v>0.15770000000000001</v>
      </c>
      <c r="H11" s="16">
        <v>42821</v>
      </c>
    </row>
    <row r="12" spans="1:8" ht="12.75" customHeight="1" x14ac:dyDescent="0.2">
      <c r="A12">
        <v>4</v>
      </c>
      <c r="B12" s="1" t="s">
        <v>591</v>
      </c>
      <c r="C12" t="s">
        <v>234</v>
      </c>
      <c r="D12" t="s">
        <v>122</v>
      </c>
      <c r="E12" s="29">
        <v>39</v>
      </c>
      <c r="F12" s="14">
        <v>391.81857000000002</v>
      </c>
      <c r="G12" s="15">
        <v>0.15329999999999999</v>
      </c>
      <c r="H12" s="16">
        <v>42773</v>
      </c>
    </row>
    <row r="13" spans="1:8" ht="12.75" customHeight="1" x14ac:dyDescent="0.2">
      <c r="A13">
        <v>5</v>
      </c>
      <c r="B13" s="1" t="s">
        <v>553</v>
      </c>
      <c r="C13" t="s">
        <v>205</v>
      </c>
      <c r="D13" t="s">
        <v>228</v>
      </c>
      <c r="E13" s="29">
        <v>18</v>
      </c>
      <c r="F13" s="14">
        <v>181.49436</v>
      </c>
      <c r="G13" s="15">
        <v>7.0999999999999994E-2</v>
      </c>
      <c r="H13" s="16">
        <v>42804</v>
      </c>
    </row>
    <row r="14" spans="1:8" ht="12.75" customHeight="1" x14ac:dyDescent="0.2">
      <c r="A14">
        <v>6</v>
      </c>
      <c r="B14" s="1" t="s">
        <v>556</v>
      </c>
      <c r="C14" t="s">
        <v>212</v>
      </c>
      <c r="D14" t="s">
        <v>122</v>
      </c>
      <c r="E14" s="29">
        <v>17</v>
      </c>
      <c r="F14" s="14">
        <v>170.95472000000001</v>
      </c>
      <c r="G14" s="15">
        <v>6.6900000000000001E-2</v>
      </c>
      <c r="H14" s="16">
        <v>42783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1954.59285</v>
      </c>
      <c r="G15" s="21">
        <v>0.76469999999999994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32" t="s">
        <v>314</v>
      </c>
      <c r="C17" s="17"/>
      <c r="F17" s="14"/>
      <c r="G17" s="15"/>
      <c r="H17" s="16"/>
    </row>
    <row r="18" spans="1:8" ht="12.75" customHeight="1" x14ac:dyDescent="0.2">
      <c r="A18">
        <v>7</v>
      </c>
      <c r="B18" s="74" t="s">
        <v>604</v>
      </c>
      <c r="C18" s="61" t="s">
        <v>240</v>
      </c>
      <c r="D18" s="61" t="s">
        <v>478</v>
      </c>
      <c r="E18" s="77">
        <v>37</v>
      </c>
      <c r="F18" s="78">
        <v>420.28188999999998</v>
      </c>
      <c r="G18" s="15">
        <v>0.16439999999999999</v>
      </c>
      <c r="H18" s="16">
        <v>42808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420.28188999999998</v>
      </c>
      <c r="G19" s="21">
        <v>0.16439999999999999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A21" s="88" t="s">
        <v>765</v>
      </c>
      <c r="B21" s="17" t="s">
        <v>107</v>
      </c>
      <c r="C21" s="17"/>
      <c r="F21" s="78">
        <v>40.640149999999998</v>
      </c>
      <c r="G21" s="15">
        <v>1.5900000000000001E-2</v>
      </c>
      <c r="H21" s="16">
        <v>42705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40.640149999999998</v>
      </c>
      <c r="G22" s="21">
        <v>1.5900000000000001E-2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108</v>
      </c>
      <c r="C24" s="17"/>
      <c r="F24" s="14"/>
      <c r="G24" s="15"/>
      <c r="H24" s="16"/>
    </row>
    <row r="25" spans="1:8" ht="12.75" customHeight="1" x14ac:dyDescent="0.2">
      <c r="B25" s="17" t="s">
        <v>109</v>
      </c>
      <c r="C25" s="17"/>
      <c r="F25" s="14">
        <v>140.41738779999969</v>
      </c>
      <c r="G25" s="15">
        <v>5.5E-2</v>
      </c>
      <c r="H25" s="16"/>
    </row>
    <row r="26" spans="1:8" ht="12.75" customHeight="1" x14ac:dyDescent="0.2">
      <c r="B26" s="19" t="s">
        <v>99</v>
      </c>
      <c r="C26" s="19"/>
      <c r="D26" s="19"/>
      <c r="E26" s="30"/>
      <c r="F26" s="20">
        <v>140.41738779999969</v>
      </c>
      <c r="G26" s="21">
        <v>5.5E-2</v>
      </c>
      <c r="H26" s="22"/>
    </row>
    <row r="27" spans="1:8" ht="12.75" customHeight="1" x14ac:dyDescent="0.2">
      <c r="B27" s="23" t="s">
        <v>110</v>
      </c>
      <c r="C27" s="23"/>
      <c r="D27" s="23"/>
      <c r="E27" s="31"/>
      <c r="F27" s="24">
        <v>2555.9322778000001</v>
      </c>
      <c r="G27" s="25">
        <v>1</v>
      </c>
      <c r="H27" s="26"/>
    </row>
    <row r="28" spans="1:8" ht="12.75" customHeight="1" x14ac:dyDescent="0.2"/>
    <row r="29" spans="1:8" ht="12.75" customHeight="1" x14ac:dyDescent="0.2">
      <c r="B29" s="17" t="s">
        <v>321</v>
      </c>
      <c r="C29" s="17"/>
    </row>
    <row r="30" spans="1:8" ht="12.75" customHeight="1" x14ac:dyDescent="0.2">
      <c r="B30" s="17" t="s">
        <v>318</v>
      </c>
      <c r="C30" s="17"/>
    </row>
    <row r="31" spans="1:8" ht="12.75" customHeight="1" x14ac:dyDescent="0.2">
      <c r="B31" s="17"/>
      <c r="C31" s="17"/>
    </row>
    <row r="32" spans="1:8" ht="12.75" customHeight="1" x14ac:dyDescent="0.2">
      <c r="B32" s="17"/>
      <c r="C32" s="17"/>
    </row>
    <row r="33" spans="2:3" ht="12.75" customHeight="1" x14ac:dyDescent="0.2">
      <c r="B33" s="17"/>
      <c r="C33" s="17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790</v>
      </c>
      <c r="B1" s="101" t="s">
        <v>241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457</v>
      </c>
      <c r="C9" t="s">
        <v>251</v>
      </c>
      <c r="D9" t="s">
        <v>23</v>
      </c>
      <c r="E9" s="29">
        <v>392</v>
      </c>
      <c r="F9" s="14">
        <v>6.6371480000000007</v>
      </c>
      <c r="G9" s="15">
        <v>2.46E-2</v>
      </c>
      <c r="H9" s="16" t="s">
        <v>766</v>
      </c>
    </row>
    <row r="10" spans="1:8" ht="12.75" customHeight="1" x14ac:dyDescent="0.2">
      <c r="A10">
        <v>2</v>
      </c>
      <c r="B10" t="s">
        <v>432</v>
      </c>
      <c r="C10" t="s">
        <v>172</v>
      </c>
      <c r="D10" t="s">
        <v>40</v>
      </c>
      <c r="E10" s="29">
        <v>12</v>
      </c>
      <c r="F10" s="14">
        <v>5.9880119999999994</v>
      </c>
      <c r="G10" s="15">
        <v>2.2200000000000001E-2</v>
      </c>
      <c r="H10" s="16" t="s">
        <v>766</v>
      </c>
    </row>
    <row r="11" spans="1:8" ht="12.75" customHeight="1" x14ac:dyDescent="0.2">
      <c r="A11">
        <v>3</v>
      </c>
      <c r="B11" t="s">
        <v>450</v>
      </c>
      <c r="C11" t="s">
        <v>256</v>
      </c>
      <c r="D11" t="s">
        <v>49</v>
      </c>
      <c r="E11" s="29">
        <v>1451</v>
      </c>
      <c r="F11" s="14">
        <v>5.6400369999999995</v>
      </c>
      <c r="G11" s="15">
        <v>2.0899999999999998E-2</v>
      </c>
      <c r="H11" s="16" t="s">
        <v>766</v>
      </c>
    </row>
    <row r="12" spans="1:8" ht="12.75" customHeight="1" x14ac:dyDescent="0.2">
      <c r="A12">
        <v>4</v>
      </c>
      <c r="B12" t="s">
        <v>466</v>
      </c>
      <c r="C12" t="s">
        <v>95</v>
      </c>
      <c r="D12" t="s">
        <v>25</v>
      </c>
      <c r="E12" s="29">
        <v>4085</v>
      </c>
      <c r="F12" s="14">
        <v>5.4820700000000002</v>
      </c>
      <c r="G12" s="15">
        <v>2.0299999999999999E-2</v>
      </c>
      <c r="H12" s="16" t="s">
        <v>766</v>
      </c>
    </row>
    <row r="13" spans="1:8" ht="12.75" customHeight="1" x14ac:dyDescent="0.2">
      <c r="A13">
        <v>5</v>
      </c>
      <c r="B13" t="s">
        <v>753</v>
      </c>
      <c r="C13" t="s">
        <v>754</v>
      </c>
      <c r="D13" t="s">
        <v>25</v>
      </c>
      <c r="E13" s="29">
        <v>3724</v>
      </c>
      <c r="F13" s="14">
        <v>5.0981559999999995</v>
      </c>
      <c r="G13" s="15">
        <v>1.89E-2</v>
      </c>
      <c r="H13" s="16" t="s">
        <v>766</v>
      </c>
    </row>
    <row r="14" spans="1:8" ht="12.75" customHeight="1" x14ac:dyDescent="0.2">
      <c r="A14">
        <v>6</v>
      </c>
      <c r="B14" t="s">
        <v>751</v>
      </c>
      <c r="C14" t="s">
        <v>752</v>
      </c>
      <c r="D14" t="s">
        <v>10</v>
      </c>
      <c r="E14" s="29">
        <v>3608</v>
      </c>
      <c r="F14" s="14">
        <v>4.9844520000000001</v>
      </c>
      <c r="G14" s="15">
        <v>1.8499999999999999E-2</v>
      </c>
      <c r="H14" s="16" t="s">
        <v>766</v>
      </c>
    </row>
    <row r="15" spans="1:8" ht="12.75" customHeight="1" x14ac:dyDescent="0.2">
      <c r="A15">
        <v>7</v>
      </c>
      <c r="B15" t="s">
        <v>486</v>
      </c>
      <c r="C15" t="s">
        <v>245</v>
      </c>
      <c r="D15" t="s">
        <v>23</v>
      </c>
      <c r="E15" s="29">
        <v>1237</v>
      </c>
      <c r="F15" s="14">
        <v>4.9690289999999999</v>
      </c>
      <c r="G15" s="15">
        <v>1.84E-2</v>
      </c>
      <c r="H15" s="16" t="s">
        <v>766</v>
      </c>
    </row>
    <row r="16" spans="1:8" ht="12.75" customHeight="1" x14ac:dyDescent="0.2">
      <c r="A16">
        <v>8</v>
      </c>
      <c r="B16" t="s">
        <v>445</v>
      </c>
      <c r="C16" t="s">
        <v>190</v>
      </c>
      <c r="D16" t="s">
        <v>155</v>
      </c>
      <c r="E16" s="29">
        <v>744</v>
      </c>
      <c r="F16" s="14">
        <v>4.7645759999999999</v>
      </c>
      <c r="G16" s="15">
        <v>1.77E-2</v>
      </c>
      <c r="H16" s="16" t="s">
        <v>766</v>
      </c>
    </row>
    <row r="17" spans="1:8" ht="12.75" customHeight="1" x14ac:dyDescent="0.2">
      <c r="A17">
        <v>9</v>
      </c>
      <c r="B17" t="s">
        <v>483</v>
      </c>
      <c r="C17" t="s">
        <v>244</v>
      </c>
      <c r="D17" t="s">
        <v>39</v>
      </c>
      <c r="E17" s="29">
        <v>405</v>
      </c>
      <c r="F17" s="14">
        <v>4.7385000000000002</v>
      </c>
      <c r="G17" s="15">
        <v>1.7600000000000001E-2</v>
      </c>
      <c r="H17" s="16" t="s">
        <v>766</v>
      </c>
    </row>
    <row r="18" spans="1:8" ht="12.75" customHeight="1" x14ac:dyDescent="0.2">
      <c r="A18">
        <v>10</v>
      </c>
      <c r="B18" t="s">
        <v>491</v>
      </c>
      <c r="C18" t="s">
        <v>253</v>
      </c>
      <c r="D18" t="s">
        <v>54</v>
      </c>
      <c r="E18" s="29">
        <v>3834</v>
      </c>
      <c r="F18" s="14">
        <v>4.6813140000000004</v>
      </c>
      <c r="G18" s="15">
        <v>1.7399999999999999E-2</v>
      </c>
      <c r="H18" s="16" t="s">
        <v>766</v>
      </c>
    </row>
    <row r="19" spans="1:8" ht="12.75" customHeight="1" x14ac:dyDescent="0.2">
      <c r="A19">
        <v>11</v>
      </c>
      <c r="B19" t="s">
        <v>482</v>
      </c>
      <c r="C19" t="s">
        <v>243</v>
      </c>
      <c r="D19" t="s">
        <v>119</v>
      </c>
      <c r="E19" s="29">
        <v>430</v>
      </c>
      <c r="F19" s="14">
        <v>4.6747449999999997</v>
      </c>
      <c r="G19" s="15">
        <v>1.7299999999999999E-2</v>
      </c>
      <c r="H19" s="16" t="s">
        <v>766</v>
      </c>
    </row>
    <row r="20" spans="1:8" ht="12.75" customHeight="1" x14ac:dyDescent="0.2">
      <c r="A20">
        <v>12</v>
      </c>
      <c r="B20" t="s">
        <v>659</v>
      </c>
      <c r="C20" t="s">
        <v>185</v>
      </c>
      <c r="D20" t="s">
        <v>25</v>
      </c>
      <c r="E20" s="29">
        <v>615</v>
      </c>
      <c r="F20" s="14">
        <v>4.5479250000000002</v>
      </c>
      <c r="G20" s="15">
        <v>1.6899999999999998E-2</v>
      </c>
      <c r="H20" s="16" t="s">
        <v>766</v>
      </c>
    </row>
    <row r="21" spans="1:8" ht="12.75" customHeight="1" x14ac:dyDescent="0.2">
      <c r="A21">
        <v>13</v>
      </c>
      <c r="B21" t="s">
        <v>480</v>
      </c>
      <c r="C21" t="s">
        <v>247</v>
      </c>
      <c r="D21" t="s">
        <v>246</v>
      </c>
      <c r="E21" s="29">
        <v>370</v>
      </c>
      <c r="F21" s="14">
        <v>4.4226099999999997</v>
      </c>
      <c r="G21" s="15">
        <v>1.6400000000000001E-2</v>
      </c>
      <c r="H21" s="16" t="s">
        <v>766</v>
      </c>
    </row>
    <row r="22" spans="1:8" ht="12.75" customHeight="1" x14ac:dyDescent="0.2">
      <c r="A22">
        <v>14</v>
      </c>
      <c r="B22" t="s">
        <v>415</v>
      </c>
      <c r="C22" t="s">
        <v>254</v>
      </c>
      <c r="D22" t="s">
        <v>119</v>
      </c>
      <c r="E22" s="29">
        <v>290</v>
      </c>
      <c r="F22" s="14">
        <v>4.1732449999999996</v>
      </c>
      <c r="G22" s="15">
        <v>1.55E-2</v>
      </c>
      <c r="H22" s="16" t="s">
        <v>766</v>
      </c>
    </row>
    <row r="23" spans="1:8" ht="12.75" customHeight="1" x14ac:dyDescent="0.2">
      <c r="A23">
        <v>15</v>
      </c>
      <c r="B23" t="s">
        <v>497</v>
      </c>
      <c r="C23" t="s">
        <v>271</v>
      </c>
      <c r="D23" t="s">
        <v>15</v>
      </c>
      <c r="E23" s="29">
        <v>1484</v>
      </c>
      <c r="F23" s="14">
        <v>4.1010340000000003</v>
      </c>
      <c r="G23" s="15">
        <v>1.52E-2</v>
      </c>
      <c r="H23" s="16" t="s">
        <v>766</v>
      </c>
    </row>
    <row r="24" spans="1:8" ht="12.75" customHeight="1" x14ac:dyDescent="0.2">
      <c r="A24">
        <v>16</v>
      </c>
      <c r="B24" t="s">
        <v>424</v>
      </c>
      <c r="C24" t="s">
        <v>162</v>
      </c>
      <c r="D24" t="s">
        <v>155</v>
      </c>
      <c r="E24" s="29">
        <v>850</v>
      </c>
      <c r="F24" s="14">
        <v>4.0749000000000004</v>
      </c>
      <c r="G24" s="15">
        <v>1.5100000000000001E-2</v>
      </c>
      <c r="H24" s="16" t="s">
        <v>766</v>
      </c>
    </row>
    <row r="25" spans="1:8" ht="12.75" customHeight="1" x14ac:dyDescent="0.2">
      <c r="A25">
        <v>17</v>
      </c>
      <c r="B25" t="s">
        <v>498</v>
      </c>
      <c r="C25" t="s">
        <v>257</v>
      </c>
      <c r="D25" t="s">
        <v>40</v>
      </c>
      <c r="E25" s="29">
        <v>2219</v>
      </c>
      <c r="F25" s="14">
        <v>4.0197184999999998</v>
      </c>
      <c r="G25" s="15">
        <v>1.49E-2</v>
      </c>
      <c r="H25" s="16" t="s">
        <v>766</v>
      </c>
    </row>
    <row r="26" spans="1:8" ht="12.75" customHeight="1" x14ac:dyDescent="0.2">
      <c r="A26">
        <v>18</v>
      </c>
      <c r="B26" t="s">
        <v>488</v>
      </c>
      <c r="C26" t="s">
        <v>258</v>
      </c>
      <c r="D26" t="s">
        <v>169</v>
      </c>
      <c r="E26" s="29">
        <v>1148</v>
      </c>
      <c r="F26" s="14">
        <v>3.953138</v>
      </c>
      <c r="G26" s="15">
        <v>1.47E-2</v>
      </c>
      <c r="H26" s="16" t="s">
        <v>766</v>
      </c>
    </row>
    <row r="27" spans="1:8" ht="12.75" customHeight="1" x14ac:dyDescent="0.2">
      <c r="A27">
        <v>19</v>
      </c>
      <c r="B27" t="s">
        <v>496</v>
      </c>
      <c r="C27" t="s">
        <v>260</v>
      </c>
      <c r="D27" t="s">
        <v>25</v>
      </c>
      <c r="E27" s="29">
        <v>1320</v>
      </c>
      <c r="F27" s="14">
        <v>3.94218</v>
      </c>
      <c r="G27" s="15">
        <v>1.46E-2</v>
      </c>
      <c r="H27" s="16" t="s">
        <v>766</v>
      </c>
    </row>
    <row r="28" spans="1:8" ht="12.75" customHeight="1" x14ac:dyDescent="0.2">
      <c r="A28">
        <v>20</v>
      </c>
      <c r="B28" t="s">
        <v>331</v>
      </c>
      <c r="C28" t="s">
        <v>38</v>
      </c>
      <c r="D28" t="s">
        <v>19</v>
      </c>
      <c r="E28" s="29">
        <v>622</v>
      </c>
      <c r="F28" s="14">
        <v>3.7954440000000003</v>
      </c>
      <c r="G28" s="15">
        <v>1.41E-2</v>
      </c>
      <c r="H28" s="16" t="s">
        <v>766</v>
      </c>
    </row>
    <row r="29" spans="1:8" ht="12.75" customHeight="1" x14ac:dyDescent="0.2">
      <c r="A29">
        <v>21</v>
      </c>
      <c r="B29" t="s">
        <v>490</v>
      </c>
      <c r="C29" t="s">
        <v>255</v>
      </c>
      <c r="D29" t="s">
        <v>45</v>
      </c>
      <c r="E29" s="29">
        <v>28</v>
      </c>
      <c r="F29" s="14">
        <v>3.7389100000000002</v>
      </c>
      <c r="G29" s="15">
        <v>1.3899999999999999E-2</v>
      </c>
      <c r="H29" s="16" t="s">
        <v>766</v>
      </c>
    </row>
    <row r="30" spans="1:8" ht="12.75" customHeight="1" x14ac:dyDescent="0.2">
      <c r="A30">
        <v>22</v>
      </c>
      <c r="B30" t="s">
        <v>427</v>
      </c>
      <c r="C30" t="s">
        <v>167</v>
      </c>
      <c r="D30" t="s">
        <v>40</v>
      </c>
      <c r="E30" s="29">
        <v>396</v>
      </c>
      <c r="F30" s="14">
        <v>3.7186379999999999</v>
      </c>
      <c r="G30" s="15">
        <v>1.38E-2</v>
      </c>
      <c r="H30" s="16" t="s">
        <v>766</v>
      </c>
    </row>
    <row r="31" spans="1:8" ht="12.75" customHeight="1" x14ac:dyDescent="0.2">
      <c r="A31">
        <v>23</v>
      </c>
      <c r="B31" t="s">
        <v>494</v>
      </c>
      <c r="C31" t="s">
        <v>263</v>
      </c>
      <c r="D31" t="s">
        <v>21</v>
      </c>
      <c r="E31" s="29">
        <v>988</v>
      </c>
      <c r="F31" s="14">
        <v>3.6961079999999997</v>
      </c>
      <c r="G31" s="15">
        <v>1.37E-2</v>
      </c>
      <c r="H31" s="16" t="s">
        <v>766</v>
      </c>
    </row>
    <row r="32" spans="1:8" ht="12.75" customHeight="1" x14ac:dyDescent="0.2">
      <c r="A32">
        <v>24</v>
      </c>
      <c r="B32" t="s">
        <v>436</v>
      </c>
      <c r="C32" t="s">
        <v>179</v>
      </c>
      <c r="D32" t="s">
        <v>29</v>
      </c>
      <c r="E32" s="29">
        <v>1120</v>
      </c>
      <c r="F32" s="14">
        <v>3.5375200000000002</v>
      </c>
      <c r="G32" s="15">
        <v>1.3100000000000001E-2</v>
      </c>
      <c r="H32" s="16" t="s">
        <v>766</v>
      </c>
    </row>
    <row r="33" spans="1:8" ht="12.75" customHeight="1" x14ac:dyDescent="0.2">
      <c r="A33">
        <v>25</v>
      </c>
      <c r="B33" t="s">
        <v>372</v>
      </c>
      <c r="C33" t="s">
        <v>94</v>
      </c>
      <c r="D33" t="s">
        <v>47</v>
      </c>
      <c r="E33" s="29">
        <v>1226</v>
      </c>
      <c r="F33" s="14">
        <v>3.4646759999999999</v>
      </c>
      <c r="G33" s="15">
        <v>1.2800000000000001E-2</v>
      </c>
      <c r="H33" s="16" t="s">
        <v>766</v>
      </c>
    </row>
    <row r="34" spans="1:8" ht="12.75" customHeight="1" x14ac:dyDescent="0.2">
      <c r="A34">
        <v>26</v>
      </c>
      <c r="B34" t="s">
        <v>375</v>
      </c>
      <c r="C34" t="s">
        <v>73</v>
      </c>
      <c r="D34" t="s">
        <v>51</v>
      </c>
      <c r="E34" s="29">
        <v>264</v>
      </c>
      <c r="F34" s="14">
        <v>3.340392</v>
      </c>
      <c r="G34" s="15">
        <v>1.24E-2</v>
      </c>
      <c r="H34" s="16" t="s">
        <v>766</v>
      </c>
    </row>
    <row r="35" spans="1:8" ht="12.75" customHeight="1" x14ac:dyDescent="0.2">
      <c r="A35">
        <v>27</v>
      </c>
      <c r="B35" t="s">
        <v>493</v>
      </c>
      <c r="C35" t="s">
        <v>267</v>
      </c>
      <c r="D35" t="s">
        <v>27</v>
      </c>
      <c r="E35" s="29">
        <v>296</v>
      </c>
      <c r="F35" s="14">
        <v>3.2823440000000002</v>
      </c>
      <c r="G35" s="15">
        <v>1.2200000000000001E-2</v>
      </c>
      <c r="H35" s="16" t="s">
        <v>766</v>
      </c>
    </row>
    <row r="36" spans="1:8" ht="12.75" customHeight="1" x14ac:dyDescent="0.2">
      <c r="A36">
        <v>28</v>
      </c>
      <c r="B36" t="s">
        <v>485</v>
      </c>
      <c r="C36" t="s">
        <v>249</v>
      </c>
      <c r="D36" t="s">
        <v>15</v>
      </c>
      <c r="E36" s="29">
        <v>107</v>
      </c>
      <c r="F36" s="14">
        <v>3.2694384999999997</v>
      </c>
      <c r="G36" s="15">
        <v>1.21E-2</v>
      </c>
      <c r="H36" s="16" t="s">
        <v>766</v>
      </c>
    </row>
    <row r="37" spans="1:8" ht="12.75" customHeight="1" x14ac:dyDescent="0.2">
      <c r="A37">
        <v>29</v>
      </c>
      <c r="B37" t="s">
        <v>430</v>
      </c>
      <c r="C37" t="s">
        <v>170</v>
      </c>
      <c r="D37" t="s">
        <v>23</v>
      </c>
      <c r="E37" s="29">
        <v>237</v>
      </c>
      <c r="F37" s="14">
        <v>3.2638455</v>
      </c>
      <c r="G37" s="15">
        <v>1.21E-2</v>
      </c>
      <c r="H37" s="16" t="s">
        <v>766</v>
      </c>
    </row>
    <row r="38" spans="1:8" ht="12.75" customHeight="1" x14ac:dyDescent="0.2">
      <c r="A38">
        <v>30</v>
      </c>
      <c r="B38" t="s">
        <v>487</v>
      </c>
      <c r="C38" t="s">
        <v>266</v>
      </c>
      <c r="D38" t="s">
        <v>23</v>
      </c>
      <c r="E38" s="29">
        <v>290</v>
      </c>
      <c r="F38" s="14">
        <v>3.17666</v>
      </c>
      <c r="G38" s="15">
        <v>1.18E-2</v>
      </c>
      <c r="H38" s="16" t="s">
        <v>766</v>
      </c>
    </row>
    <row r="39" spans="1:8" ht="12.75" customHeight="1" x14ac:dyDescent="0.2">
      <c r="A39">
        <v>31</v>
      </c>
      <c r="B39" t="s">
        <v>492</v>
      </c>
      <c r="C39" t="s">
        <v>265</v>
      </c>
      <c r="D39" t="s">
        <v>37</v>
      </c>
      <c r="E39" s="29">
        <v>661</v>
      </c>
      <c r="F39" s="14">
        <v>3.1737915000000001</v>
      </c>
      <c r="G39" s="15">
        <v>1.18E-2</v>
      </c>
      <c r="H39" s="16" t="s">
        <v>766</v>
      </c>
    </row>
    <row r="40" spans="1:8" ht="12.75" customHeight="1" x14ac:dyDescent="0.2">
      <c r="A40">
        <v>32</v>
      </c>
      <c r="B40" t="s">
        <v>519</v>
      </c>
      <c r="C40" t="s">
        <v>298</v>
      </c>
      <c r="D40" t="s">
        <v>37</v>
      </c>
      <c r="E40" s="29">
        <v>11241</v>
      </c>
      <c r="F40" s="14">
        <v>3.1531004999999999</v>
      </c>
      <c r="G40" s="15">
        <v>1.17E-2</v>
      </c>
      <c r="H40" s="16" t="s">
        <v>766</v>
      </c>
    </row>
    <row r="41" spans="1:8" ht="12.75" customHeight="1" x14ac:dyDescent="0.2">
      <c r="A41">
        <v>33</v>
      </c>
      <c r="B41" t="s">
        <v>481</v>
      </c>
      <c r="C41" t="s">
        <v>248</v>
      </c>
      <c r="D41" t="s">
        <v>169</v>
      </c>
      <c r="E41" s="29">
        <v>657</v>
      </c>
      <c r="F41" s="14">
        <v>3.0612915000000003</v>
      </c>
      <c r="G41" s="15">
        <v>1.14E-2</v>
      </c>
      <c r="H41" s="16" t="s">
        <v>766</v>
      </c>
    </row>
    <row r="42" spans="1:8" ht="12.75" customHeight="1" x14ac:dyDescent="0.2">
      <c r="A42">
        <v>34</v>
      </c>
      <c r="B42" t="s">
        <v>499</v>
      </c>
      <c r="C42" t="s">
        <v>268</v>
      </c>
      <c r="D42" t="s">
        <v>27</v>
      </c>
      <c r="E42" s="29">
        <v>46</v>
      </c>
      <c r="F42" s="14">
        <v>3.0399790000000002</v>
      </c>
      <c r="G42" s="15">
        <v>1.1299999999999999E-2</v>
      </c>
      <c r="H42" s="16" t="s">
        <v>766</v>
      </c>
    </row>
    <row r="43" spans="1:8" ht="12.75" customHeight="1" x14ac:dyDescent="0.2">
      <c r="A43">
        <v>35</v>
      </c>
      <c r="B43" t="s">
        <v>518</v>
      </c>
      <c r="C43" t="s">
        <v>291</v>
      </c>
      <c r="D43" t="s">
        <v>23</v>
      </c>
      <c r="E43" s="29">
        <v>329</v>
      </c>
      <c r="F43" s="14">
        <v>3.0162720000000003</v>
      </c>
      <c r="G43" s="15">
        <v>1.12E-2</v>
      </c>
      <c r="H43" s="16" t="s">
        <v>766</v>
      </c>
    </row>
    <row r="44" spans="1:8" ht="12.75" customHeight="1" x14ac:dyDescent="0.2">
      <c r="A44">
        <v>36</v>
      </c>
      <c r="B44" t="s">
        <v>349</v>
      </c>
      <c r="C44" t="s">
        <v>85</v>
      </c>
      <c r="D44" t="s">
        <v>335</v>
      </c>
      <c r="E44" s="29">
        <v>2918</v>
      </c>
      <c r="F44" s="14">
        <v>2.9749009999999996</v>
      </c>
      <c r="G44" s="15">
        <v>1.0999999999999999E-2</v>
      </c>
      <c r="H44" s="16" t="s">
        <v>766</v>
      </c>
    </row>
    <row r="45" spans="1:8" ht="12.75" customHeight="1" x14ac:dyDescent="0.2">
      <c r="A45">
        <v>37</v>
      </c>
      <c r="B45" t="s">
        <v>501</v>
      </c>
      <c r="C45" t="s">
        <v>261</v>
      </c>
      <c r="D45" t="s">
        <v>27</v>
      </c>
      <c r="E45" s="29">
        <v>332</v>
      </c>
      <c r="F45" s="14">
        <v>2.9189440000000002</v>
      </c>
      <c r="G45" s="15">
        <v>1.0800000000000001E-2</v>
      </c>
      <c r="H45" s="16" t="s">
        <v>766</v>
      </c>
    </row>
    <row r="46" spans="1:8" ht="12.75" customHeight="1" x14ac:dyDescent="0.2">
      <c r="A46">
        <v>38</v>
      </c>
      <c r="B46" t="s">
        <v>489</v>
      </c>
      <c r="C46" t="s">
        <v>259</v>
      </c>
      <c r="D46" t="s">
        <v>27</v>
      </c>
      <c r="E46" s="29">
        <v>57</v>
      </c>
      <c r="F46" s="14">
        <v>2.8513679999999999</v>
      </c>
      <c r="G46" s="15">
        <v>1.06E-2</v>
      </c>
      <c r="H46" s="16" t="s">
        <v>766</v>
      </c>
    </row>
    <row r="47" spans="1:8" ht="12.75" customHeight="1" x14ac:dyDescent="0.2">
      <c r="A47">
        <v>39</v>
      </c>
      <c r="B47" t="s">
        <v>201</v>
      </c>
      <c r="C47" t="s">
        <v>285</v>
      </c>
      <c r="D47" t="s">
        <v>10</v>
      </c>
      <c r="E47" s="29">
        <v>893</v>
      </c>
      <c r="F47" s="14">
        <v>2.8433120000000001</v>
      </c>
      <c r="G47" s="15">
        <v>1.0500000000000001E-2</v>
      </c>
      <c r="H47" s="16" t="s">
        <v>766</v>
      </c>
    </row>
    <row r="48" spans="1:8" ht="12.75" customHeight="1" x14ac:dyDescent="0.2">
      <c r="A48">
        <v>40</v>
      </c>
      <c r="B48" t="s">
        <v>503</v>
      </c>
      <c r="C48" t="s">
        <v>270</v>
      </c>
      <c r="D48" t="s">
        <v>113</v>
      </c>
      <c r="E48" s="29">
        <v>669</v>
      </c>
      <c r="F48" s="14">
        <v>2.8054515000000002</v>
      </c>
      <c r="G48" s="15">
        <v>1.04E-2</v>
      </c>
      <c r="H48" s="16" t="s">
        <v>766</v>
      </c>
    </row>
    <row r="49" spans="1:8" ht="12.75" customHeight="1" x14ac:dyDescent="0.2">
      <c r="A49">
        <v>41</v>
      </c>
      <c r="B49" t="s">
        <v>369</v>
      </c>
      <c r="C49" t="s">
        <v>69</v>
      </c>
      <c r="D49" t="s">
        <v>49</v>
      </c>
      <c r="E49" s="29">
        <v>338</v>
      </c>
      <c r="F49" s="14">
        <v>2.8021890000000003</v>
      </c>
      <c r="G49" s="15">
        <v>1.04E-2</v>
      </c>
      <c r="H49" s="16" t="s">
        <v>766</v>
      </c>
    </row>
    <row r="50" spans="1:8" ht="12.75" customHeight="1" x14ac:dyDescent="0.2">
      <c r="A50">
        <v>42</v>
      </c>
      <c r="B50" t="s">
        <v>502</v>
      </c>
      <c r="C50" t="s">
        <v>262</v>
      </c>
      <c r="D50" t="s">
        <v>119</v>
      </c>
      <c r="E50" s="29">
        <v>256</v>
      </c>
      <c r="F50" s="14">
        <v>2.7164159999999997</v>
      </c>
      <c r="G50" s="15">
        <v>1.01E-2</v>
      </c>
      <c r="H50" s="16" t="s">
        <v>766</v>
      </c>
    </row>
    <row r="51" spans="1:8" ht="12.75" customHeight="1" x14ac:dyDescent="0.2">
      <c r="A51">
        <v>43</v>
      </c>
      <c r="B51" t="s">
        <v>879</v>
      </c>
      <c r="C51" t="s">
        <v>276</v>
      </c>
      <c r="D51" t="s">
        <v>40</v>
      </c>
      <c r="E51" s="29">
        <v>1378</v>
      </c>
      <c r="F51" s="14">
        <v>2.6306020000000001</v>
      </c>
      <c r="G51" s="15">
        <v>9.7999999999999997E-3</v>
      </c>
      <c r="H51" s="16" t="s">
        <v>766</v>
      </c>
    </row>
    <row r="52" spans="1:8" ht="12.75" customHeight="1" x14ac:dyDescent="0.2">
      <c r="A52">
        <v>44</v>
      </c>
      <c r="B52" t="s">
        <v>484</v>
      </c>
      <c r="C52" t="s">
        <v>250</v>
      </c>
      <c r="D52" t="s">
        <v>15</v>
      </c>
      <c r="E52" s="29">
        <v>544</v>
      </c>
      <c r="F52" s="14">
        <v>2.596784</v>
      </c>
      <c r="G52" s="15">
        <v>9.5999999999999992E-3</v>
      </c>
      <c r="H52" s="16" t="s">
        <v>766</v>
      </c>
    </row>
    <row r="53" spans="1:8" ht="12.75" customHeight="1" x14ac:dyDescent="0.2">
      <c r="A53">
        <v>45</v>
      </c>
      <c r="B53" t="s">
        <v>507</v>
      </c>
      <c r="C53" t="s">
        <v>272</v>
      </c>
      <c r="D53" t="s">
        <v>25</v>
      </c>
      <c r="E53" s="29">
        <v>586</v>
      </c>
      <c r="F53" s="14">
        <v>2.5745909999999999</v>
      </c>
      <c r="G53" s="15">
        <v>9.4999999999999998E-3</v>
      </c>
      <c r="H53" s="16" t="s">
        <v>766</v>
      </c>
    </row>
    <row r="54" spans="1:8" ht="12.75" customHeight="1" x14ac:dyDescent="0.2">
      <c r="A54">
        <v>46</v>
      </c>
      <c r="B54" t="s">
        <v>467</v>
      </c>
      <c r="C54" t="s">
        <v>273</v>
      </c>
      <c r="D54" t="s">
        <v>120</v>
      </c>
      <c r="E54" s="29">
        <v>4993</v>
      </c>
      <c r="F54" s="14">
        <v>2.556416</v>
      </c>
      <c r="G54" s="15">
        <v>9.4999999999999998E-3</v>
      </c>
      <c r="H54" s="16" t="s">
        <v>766</v>
      </c>
    </row>
    <row r="55" spans="1:8" ht="12.75" customHeight="1" x14ac:dyDescent="0.2">
      <c r="A55">
        <v>47</v>
      </c>
      <c r="B55" t="s">
        <v>508</v>
      </c>
      <c r="C55" t="s">
        <v>275</v>
      </c>
      <c r="D55" t="s">
        <v>25</v>
      </c>
      <c r="E55" s="29">
        <v>114</v>
      </c>
      <c r="F55" s="14">
        <v>2.5490400000000002</v>
      </c>
      <c r="G55" s="15">
        <v>9.4999999999999998E-3</v>
      </c>
      <c r="H55" s="16" t="s">
        <v>766</v>
      </c>
    </row>
    <row r="56" spans="1:8" ht="12.75" customHeight="1" x14ac:dyDescent="0.2">
      <c r="A56">
        <v>48</v>
      </c>
      <c r="B56" s="1" t="s">
        <v>607</v>
      </c>
      <c r="C56" t="s">
        <v>608</v>
      </c>
      <c r="D56" t="s">
        <v>45</v>
      </c>
      <c r="E56" s="29">
        <v>699</v>
      </c>
      <c r="F56" s="14">
        <v>2.5412145000000002</v>
      </c>
      <c r="G56" s="15">
        <v>9.4000000000000004E-3</v>
      </c>
      <c r="H56" s="16" t="s">
        <v>766</v>
      </c>
    </row>
    <row r="57" spans="1:8" ht="12.75" customHeight="1" x14ac:dyDescent="0.2">
      <c r="A57">
        <v>49</v>
      </c>
      <c r="B57" t="s">
        <v>456</v>
      </c>
      <c r="C57" t="s">
        <v>197</v>
      </c>
      <c r="D57" t="s">
        <v>27</v>
      </c>
      <c r="E57" s="29">
        <v>2014</v>
      </c>
      <c r="F57" s="14">
        <v>2.4943390000000001</v>
      </c>
      <c r="G57" s="15">
        <v>9.1999999999999998E-3</v>
      </c>
      <c r="H57" s="16" t="s">
        <v>766</v>
      </c>
    </row>
    <row r="58" spans="1:8" ht="12.75" customHeight="1" x14ac:dyDescent="0.2">
      <c r="A58">
        <v>50</v>
      </c>
      <c r="B58" t="s">
        <v>366</v>
      </c>
      <c r="C58" t="s">
        <v>83</v>
      </c>
      <c r="D58" t="s">
        <v>33</v>
      </c>
      <c r="E58" s="29">
        <v>2156</v>
      </c>
      <c r="F58" s="14">
        <v>2.4794</v>
      </c>
      <c r="G58" s="15">
        <v>9.1999999999999998E-3</v>
      </c>
      <c r="H58" s="16" t="s">
        <v>766</v>
      </c>
    </row>
    <row r="59" spans="1:8" ht="12.75" customHeight="1" x14ac:dyDescent="0.2">
      <c r="A59">
        <v>51</v>
      </c>
      <c r="B59" t="s">
        <v>500</v>
      </c>
      <c r="C59" t="s">
        <v>880</v>
      </c>
      <c r="D59" t="s">
        <v>10</v>
      </c>
      <c r="E59" s="29">
        <v>2886</v>
      </c>
      <c r="F59" s="14">
        <v>2.4155820000000001</v>
      </c>
      <c r="G59" s="15">
        <v>8.9999999999999993E-3</v>
      </c>
      <c r="H59" s="16" t="s">
        <v>766</v>
      </c>
    </row>
    <row r="60" spans="1:8" ht="12.75" customHeight="1" x14ac:dyDescent="0.2">
      <c r="A60">
        <v>52</v>
      </c>
      <c r="B60" t="s">
        <v>613</v>
      </c>
      <c r="C60" t="s">
        <v>614</v>
      </c>
      <c r="D60" t="s">
        <v>23</v>
      </c>
      <c r="E60" s="29">
        <v>339</v>
      </c>
      <c r="F60" s="14">
        <v>2.3887635</v>
      </c>
      <c r="G60" s="15">
        <v>8.8999999999999999E-3</v>
      </c>
      <c r="H60" s="16" t="s">
        <v>766</v>
      </c>
    </row>
    <row r="61" spans="1:8" ht="12.75" customHeight="1" x14ac:dyDescent="0.2">
      <c r="A61">
        <v>53</v>
      </c>
      <c r="B61" t="s">
        <v>506</v>
      </c>
      <c r="C61" t="s">
        <v>283</v>
      </c>
      <c r="D61" t="s">
        <v>27</v>
      </c>
      <c r="E61" s="29">
        <v>677</v>
      </c>
      <c r="F61" s="14">
        <v>2.3495284999999999</v>
      </c>
      <c r="G61" s="15">
        <v>8.6999999999999994E-3</v>
      </c>
      <c r="H61" s="16" t="s">
        <v>766</v>
      </c>
    </row>
    <row r="62" spans="1:8" ht="12.75" customHeight="1" x14ac:dyDescent="0.2">
      <c r="A62">
        <v>54</v>
      </c>
      <c r="B62" t="s">
        <v>351</v>
      </c>
      <c r="C62" t="s">
        <v>62</v>
      </c>
      <c r="D62" t="s">
        <v>23</v>
      </c>
      <c r="E62" s="29">
        <v>379</v>
      </c>
      <c r="F62" s="14">
        <v>2.288402</v>
      </c>
      <c r="G62" s="15">
        <v>8.5000000000000006E-3</v>
      </c>
      <c r="H62" s="16" t="s">
        <v>766</v>
      </c>
    </row>
    <row r="63" spans="1:8" ht="12.75" customHeight="1" x14ac:dyDescent="0.2">
      <c r="A63">
        <v>55</v>
      </c>
      <c r="B63" t="s">
        <v>755</v>
      </c>
      <c r="C63" t="s">
        <v>81</v>
      </c>
      <c r="D63" t="s">
        <v>25</v>
      </c>
      <c r="E63" s="29">
        <v>2544</v>
      </c>
      <c r="F63" s="14">
        <v>2.2730639999999998</v>
      </c>
      <c r="G63" s="15">
        <v>8.3999999999999995E-3</v>
      </c>
      <c r="H63" s="16" t="s">
        <v>766</v>
      </c>
    </row>
    <row r="64" spans="1:8" ht="12.75" customHeight="1" x14ac:dyDescent="0.2">
      <c r="A64">
        <v>56</v>
      </c>
      <c r="B64" t="s">
        <v>341</v>
      </c>
      <c r="C64" t="s">
        <v>77</v>
      </c>
      <c r="D64" t="s">
        <v>35</v>
      </c>
      <c r="E64" s="29">
        <v>345</v>
      </c>
      <c r="F64" s="14">
        <v>2.2699275000000001</v>
      </c>
      <c r="G64" s="15">
        <v>8.3999999999999995E-3</v>
      </c>
      <c r="H64" s="16" t="s">
        <v>766</v>
      </c>
    </row>
    <row r="65" spans="1:8" ht="12.75" customHeight="1" x14ac:dyDescent="0.2">
      <c r="A65">
        <v>57</v>
      </c>
      <c r="B65" t="s">
        <v>512</v>
      </c>
      <c r="C65" t="s">
        <v>284</v>
      </c>
      <c r="D65" t="s">
        <v>116</v>
      </c>
      <c r="E65" s="29">
        <v>476</v>
      </c>
      <c r="F65" s="14">
        <v>2.2410079999999999</v>
      </c>
      <c r="G65" s="15">
        <v>8.3000000000000001E-3</v>
      </c>
      <c r="H65" s="16" t="s">
        <v>766</v>
      </c>
    </row>
    <row r="66" spans="1:8" ht="12.75" customHeight="1" x14ac:dyDescent="0.2">
      <c r="A66">
        <v>58</v>
      </c>
      <c r="B66" t="s">
        <v>420</v>
      </c>
      <c r="C66" t="s">
        <v>160</v>
      </c>
      <c r="D66" t="s">
        <v>49</v>
      </c>
      <c r="E66" s="29">
        <v>1389</v>
      </c>
      <c r="F66" s="14">
        <v>2.179341</v>
      </c>
      <c r="G66" s="15">
        <v>8.0999999999999996E-3</v>
      </c>
      <c r="H66" s="16" t="s">
        <v>766</v>
      </c>
    </row>
    <row r="67" spans="1:8" ht="12.75" customHeight="1" x14ac:dyDescent="0.2">
      <c r="A67">
        <v>59</v>
      </c>
      <c r="B67" t="s">
        <v>511</v>
      </c>
      <c r="C67" t="s">
        <v>280</v>
      </c>
      <c r="D67" t="s">
        <v>15</v>
      </c>
      <c r="E67" s="29">
        <v>407</v>
      </c>
      <c r="F67" s="14">
        <v>2.1438725000000001</v>
      </c>
      <c r="G67" s="15">
        <v>7.9000000000000008E-3</v>
      </c>
      <c r="H67" s="16" t="s">
        <v>766</v>
      </c>
    </row>
    <row r="68" spans="1:8" ht="12.75" customHeight="1" x14ac:dyDescent="0.2">
      <c r="A68">
        <v>60</v>
      </c>
      <c r="B68" t="s">
        <v>336</v>
      </c>
      <c r="C68" t="s">
        <v>36</v>
      </c>
      <c r="D68" t="s">
        <v>19</v>
      </c>
      <c r="E68" s="29">
        <v>265</v>
      </c>
      <c r="F68" s="14">
        <v>2.1392125000000002</v>
      </c>
      <c r="G68" s="15">
        <v>7.9000000000000008E-3</v>
      </c>
      <c r="H68" s="16" t="s">
        <v>766</v>
      </c>
    </row>
    <row r="69" spans="1:8" ht="12.75" customHeight="1" x14ac:dyDescent="0.2">
      <c r="A69">
        <v>61</v>
      </c>
      <c r="B69" t="s">
        <v>495</v>
      </c>
      <c r="C69" t="s">
        <v>264</v>
      </c>
      <c r="D69" t="s">
        <v>119</v>
      </c>
      <c r="E69" s="29">
        <v>14322</v>
      </c>
      <c r="F69" s="14">
        <v>2.119656</v>
      </c>
      <c r="G69" s="15">
        <v>7.9000000000000008E-3</v>
      </c>
      <c r="H69" s="16" t="s">
        <v>766</v>
      </c>
    </row>
    <row r="70" spans="1:8" ht="12.75" customHeight="1" x14ac:dyDescent="0.2">
      <c r="A70">
        <v>62</v>
      </c>
      <c r="B70" t="s">
        <v>521</v>
      </c>
      <c r="C70" t="s">
        <v>295</v>
      </c>
      <c r="D70" t="s">
        <v>23</v>
      </c>
      <c r="E70" s="29">
        <v>111</v>
      </c>
      <c r="F70" s="14">
        <v>2.1062249999999998</v>
      </c>
      <c r="G70" s="15">
        <v>7.7999999999999996E-3</v>
      </c>
      <c r="H70" s="16" t="s">
        <v>766</v>
      </c>
    </row>
    <row r="71" spans="1:8" ht="12.75" customHeight="1" x14ac:dyDescent="0.2">
      <c r="A71">
        <v>63</v>
      </c>
      <c r="B71" t="s">
        <v>348</v>
      </c>
      <c r="C71" t="s">
        <v>58</v>
      </c>
      <c r="D71" t="s">
        <v>45</v>
      </c>
      <c r="E71" s="29">
        <v>133</v>
      </c>
      <c r="F71" s="14">
        <v>2.0946834999999999</v>
      </c>
      <c r="G71" s="15">
        <v>7.7999999999999996E-3</v>
      </c>
      <c r="H71" s="16" t="s">
        <v>766</v>
      </c>
    </row>
    <row r="72" spans="1:8" ht="12.75" customHeight="1" x14ac:dyDescent="0.2">
      <c r="A72">
        <v>64</v>
      </c>
      <c r="B72" t="s">
        <v>510</v>
      </c>
      <c r="C72" t="s">
        <v>281</v>
      </c>
      <c r="D72" t="s">
        <v>23</v>
      </c>
      <c r="E72" s="29">
        <v>45</v>
      </c>
      <c r="F72" s="14">
        <v>2.0078999999999998</v>
      </c>
      <c r="G72" s="15">
        <v>7.4000000000000003E-3</v>
      </c>
      <c r="H72" s="16" t="s">
        <v>766</v>
      </c>
    </row>
    <row r="73" spans="1:8" ht="12.75" customHeight="1" x14ac:dyDescent="0.2">
      <c r="A73">
        <v>65</v>
      </c>
      <c r="B73" t="s">
        <v>338</v>
      </c>
      <c r="C73" t="s">
        <v>46</v>
      </c>
      <c r="D73" t="s">
        <v>25</v>
      </c>
      <c r="E73" s="29">
        <v>762</v>
      </c>
      <c r="F73" s="14">
        <v>1.9545300000000001</v>
      </c>
      <c r="G73" s="15">
        <v>7.1999999999999998E-3</v>
      </c>
      <c r="H73" s="16" t="s">
        <v>766</v>
      </c>
    </row>
    <row r="74" spans="1:8" ht="12.75" customHeight="1" x14ac:dyDescent="0.2">
      <c r="A74">
        <v>66</v>
      </c>
      <c r="B74" t="s">
        <v>504</v>
      </c>
      <c r="C74" t="s">
        <v>269</v>
      </c>
      <c r="D74" t="s">
        <v>23</v>
      </c>
      <c r="E74" s="29">
        <v>330</v>
      </c>
      <c r="F74" s="14">
        <v>1.9173</v>
      </c>
      <c r="G74" s="15">
        <v>7.1000000000000004E-3</v>
      </c>
      <c r="H74" s="16" t="s">
        <v>766</v>
      </c>
    </row>
    <row r="75" spans="1:8" ht="12.75" customHeight="1" x14ac:dyDescent="0.2">
      <c r="A75">
        <v>67</v>
      </c>
      <c r="B75" t="s">
        <v>477</v>
      </c>
      <c r="C75" t="s">
        <v>187</v>
      </c>
      <c r="D75" t="s">
        <v>37</v>
      </c>
      <c r="E75" s="29">
        <v>320</v>
      </c>
      <c r="F75" s="14">
        <v>1.87616</v>
      </c>
      <c r="G75" s="15">
        <v>7.0000000000000001E-3</v>
      </c>
      <c r="H75" s="16" t="s">
        <v>766</v>
      </c>
    </row>
    <row r="76" spans="1:8" ht="12.75" customHeight="1" x14ac:dyDescent="0.2">
      <c r="A76">
        <v>68</v>
      </c>
      <c r="B76" t="s">
        <v>702</v>
      </c>
      <c r="C76" t="s">
        <v>278</v>
      </c>
      <c r="D76" t="s">
        <v>10</v>
      </c>
      <c r="E76" s="29">
        <v>1230</v>
      </c>
      <c r="F76" s="14">
        <v>1.8689849999999999</v>
      </c>
      <c r="G76" s="15">
        <v>6.8999999999999999E-3</v>
      </c>
      <c r="H76" s="16" t="s">
        <v>766</v>
      </c>
    </row>
    <row r="77" spans="1:8" ht="12.75" customHeight="1" x14ac:dyDescent="0.2">
      <c r="A77">
        <v>69</v>
      </c>
      <c r="B77" t="s">
        <v>573</v>
      </c>
      <c r="C77" t="s">
        <v>252</v>
      </c>
      <c r="D77" t="s">
        <v>35</v>
      </c>
      <c r="E77" s="29">
        <v>4934</v>
      </c>
      <c r="F77" s="14">
        <v>1.8625849999999999</v>
      </c>
      <c r="G77" s="15">
        <v>6.8999999999999999E-3</v>
      </c>
      <c r="H77" s="16" t="s">
        <v>766</v>
      </c>
    </row>
    <row r="78" spans="1:8" ht="12.75" customHeight="1" x14ac:dyDescent="0.2">
      <c r="A78">
        <v>70</v>
      </c>
      <c r="B78" t="s">
        <v>505</v>
      </c>
      <c r="C78" t="s">
        <v>277</v>
      </c>
      <c r="D78" t="s">
        <v>39</v>
      </c>
      <c r="E78" s="29">
        <v>1332</v>
      </c>
      <c r="F78" s="14">
        <v>1.859472</v>
      </c>
      <c r="G78" s="15">
        <v>6.8999999999999999E-3</v>
      </c>
      <c r="H78" s="16" t="s">
        <v>766</v>
      </c>
    </row>
    <row r="79" spans="1:8" ht="12.75" customHeight="1" x14ac:dyDescent="0.2">
      <c r="A79">
        <v>71</v>
      </c>
      <c r="B79" t="s">
        <v>516</v>
      </c>
      <c r="C79" t="s">
        <v>282</v>
      </c>
      <c r="D79" t="s">
        <v>39</v>
      </c>
      <c r="E79" s="29">
        <v>510</v>
      </c>
      <c r="F79" s="14">
        <v>1.8520650000000001</v>
      </c>
      <c r="G79" s="15">
        <v>6.8999999999999999E-3</v>
      </c>
      <c r="H79" s="16" t="s">
        <v>766</v>
      </c>
    </row>
    <row r="80" spans="1:8" ht="12.75" customHeight="1" x14ac:dyDescent="0.2">
      <c r="A80">
        <v>72</v>
      </c>
      <c r="B80" t="s">
        <v>515</v>
      </c>
      <c r="C80" t="s">
        <v>286</v>
      </c>
      <c r="D80" t="s">
        <v>119</v>
      </c>
      <c r="E80" s="29">
        <v>207</v>
      </c>
      <c r="F80" s="14">
        <v>1.7244135</v>
      </c>
      <c r="G80" s="15">
        <v>6.4000000000000003E-3</v>
      </c>
      <c r="H80" s="16" t="s">
        <v>766</v>
      </c>
    </row>
    <row r="81" spans="1:8" ht="12.75" customHeight="1" x14ac:dyDescent="0.2">
      <c r="A81">
        <v>73</v>
      </c>
      <c r="B81" t="s">
        <v>414</v>
      </c>
      <c r="C81" t="s">
        <v>148</v>
      </c>
      <c r="D81" t="s">
        <v>116</v>
      </c>
      <c r="E81" s="29">
        <v>1855</v>
      </c>
      <c r="F81" s="14">
        <v>1.6908325</v>
      </c>
      <c r="G81" s="15">
        <v>6.3E-3</v>
      </c>
      <c r="H81" s="16" t="s">
        <v>766</v>
      </c>
    </row>
    <row r="82" spans="1:8" ht="12.75" customHeight="1" x14ac:dyDescent="0.2">
      <c r="A82">
        <v>74</v>
      </c>
      <c r="B82" t="s">
        <v>756</v>
      </c>
      <c r="C82" t="s">
        <v>757</v>
      </c>
      <c r="D82" t="s">
        <v>39</v>
      </c>
      <c r="E82" s="29">
        <v>192</v>
      </c>
      <c r="F82" s="14">
        <v>1.6508160000000001</v>
      </c>
      <c r="G82" s="15">
        <v>6.1000000000000004E-3</v>
      </c>
      <c r="H82" s="16" t="s">
        <v>766</v>
      </c>
    </row>
    <row r="83" spans="1:8" ht="12.75" customHeight="1" x14ac:dyDescent="0.2">
      <c r="A83">
        <v>75</v>
      </c>
      <c r="B83" t="s">
        <v>517</v>
      </c>
      <c r="C83" t="s">
        <v>279</v>
      </c>
      <c r="D83" t="s">
        <v>27</v>
      </c>
      <c r="E83" s="29">
        <v>173</v>
      </c>
      <c r="F83" s="14">
        <v>1.592292</v>
      </c>
      <c r="G83" s="15">
        <v>5.8999999999999999E-3</v>
      </c>
      <c r="H83" s="16" t="s">
        <v>766</v>
      </c>
    </row>
    <row r="84" spans="1:8" ht="12.75" customHeight="1" x14ac:dyDescent="0.2">
      <c r="A84">
        <v>76</v>
      </c>
      <c r="B84" t="s">
        <v>461</v>
      </c>
      <c r="C84" t="s">
        <v>290</v>
      </c>
      <c r="D84" t="s">
        <v>27</v>
      </c>
      <c r="E84" s="29">
        <v>406</v>
      </c>
      <c r="F84" s="14">
        <v>1.5811670000000002</v>
      </c>
      <c r="G84" s="15">
        <v>5.8999999999999999E-3</v>
      </c>
      <c r="H84" s="16" t="s">
        <v>766</v>
      </c>
    </row>
    <row r="85" spans="1:8" ht="12.75" customHeight="1" x14ac:dyDescent="0.2">
      <c r="A85">
        <v>77</v>
      </c>
      <c r="B85" t="s">
        <v>520</v>
      </c>
      <c r="C85" t="s">
        <v>289</v>
      </c>
      <c r="D85" t="s">
        <v>23</v>
      </c>
      <c r="E85" s="29">
        <v>237</v>
      </c>
      <c r="F85" s="14">
        <v>1.568703</v>
      </c>
      <c r="G85" s="15">
        <v>5.7999999999999996E-3</v>
      </c>
      <c r="H85" s="16" t="s">
        <v>766</v>
      </c>
    </row>
    <row r="86" spans="1:8" ht="12.75" customHeight="1" x14ac:dyDescent="0.2">
      <c r="A86">
        <v>78</v>
      </c>
      <c r="B86" t="s">
        <v>758</v>
      </c>
      <c r="C86" t="s">
        <v>759</v>
      </c>
      <c r="D86" t="s">
        <v>119</v>
      </c>
      <c r="E86" s="29">
        <v>2000</v>
      </c>
      <c r="F86" s="14">
        <v>1.546</v>
      </c>
      <c r="G86" s="15">
        <v>5.7000000000000002E-3</v>
      </c>
      <c r="H86" s="16" t="s">
        <v>766</v>
      </c>
    </row>
    <row r="87" spans="1:8" ht="12.75" customHeight="1" x14ac:dyDescent="0.2">
      <c r="A87">
        <v>79</v>
      </c>
      <c r="B87" t="s">
        <v>526</v>
      </c>
      <c r="C87" t="s">
        <v>188</v>
      </c>
      <c r="D87" t="s">
        <v>29</v>
      </c>
      <c r="E87" s="29">
        <v>1824</v>
      </c>
      <c r="F87" s="14">
        <v>1.4592000000000001</v>
      </c>
      <c r="G87" s="15">
        <v>5.4000000000000003E-3</v>
      </c>
      <c r="H87" s="16" t="s">
        <v>766</v>
      </c>
    </row>
    <row r="88" spans="1:8" ht="12.75" customHeight="1" x14ac:dyDescent="0.2">
      <c r="A88">
        <v>80</v>
      </c>
      <c r="B88" t="s">
        <v>509</v>
      </c>
      <c r="C88" t="s">
        <v>294</v>
      </c>
      <c r="D88" t="s">
        <v>37</v>
      </c>
      <c r="E88" s="29">
        <v>813</v>
      </c>
      <c r="F88" s="14">
        <v>1.4499854999999999</v>
      </c>
      <c r="G88" s="15">
        <v>5.4000000000000003E-3</v>
      </c>
      <c r="H88" s="16" t="s">
        <v>766</v>
      </c>
    </row>
    <row r="89" spans="1:8" ht="12.75" customHeight="1" x14ac:dyDescent="0.2">
      <c r="A89">
        <v>81</v>
      </c>
      <c r="B89" t="s">
        <v>514</v>
      </c>
      <c r="C89" t="s">
        <v>287</v>
      </c>
      <c r="D89" t="s">
        <v>37</v>
      </c>
      <c r="E89" s="29">
        <v>3391</v>
      </c>
      <c r="F89" s="14">
        <v>1.4140470000000001</v>
      </c>
      <c r="G89" s="15">
        <v>5.1999999999999998E-3</v>
      </c>
      <c r="H89" s="16" t="s">
        <v>766</v>
      </c>
    </row>
    <row r="90" spans="1:8" ht="12.75" customHeight="1" x14ac:dyDescent="0.2">
      <c r="A90">
        <v>82</v>
      </c>
      <c r="B90" t="s">
        <v>475</v>
      </c>
      <c r="C90" t="s">
        <v>303</v>
      </c>
      <c r="D90" t="s">
        <v>10</v>
      </c>
      <c r="E90" s="29">
        <v>6530</v>
      </c>
      <c r="F90" s="14">
        <v>1.40395</v>
      </c>
      <c r="G90" s="15">
        <v>5.1999999999999998E-3</v>
      </c>
      <c r="H90" s="16" t="s">
        <v>766</v>
      </c>
    </row>
    <row r="91" spans="1:8" ht="12.75" customHeight="1" x14ac:dyDescent="0.2">
      <c r="A91">
        <v>83</v>
      </c>
      <c r="B91" t="s">
        <v>523</v>
      </c>
      <c r="C91" t="s">
        <v>302</v>
      </c>
      <c r="D91" t="s">
        <v>37</v>
      </c>
      <c r="E91" s="29">
        <v>4836</v>
      </c>
      <c r="F91" s="14">
        <v>1.3879320000000002</v>
      </c>
      <c r="G91" s="15">
        <v>5.1000000000000004E-3</v>
      </c>
      <c r="H91" s="16" t="s">
        <v>766</v>
      </c>
    </row>
    <row r="92" spans="1:8" ht="12.75" customHeight="1" x14ac:dyDescent="0.2">
      <c r="A92">
        <v>84</v>
      </c>
      <c r="B92" t="s">
        <v>357</v>
      </c>
      <c r="C92" t="s">
        <v>84</v>
      </c>
      <c r="D92" t="s">
        <v>33</v>
      </c>
      <c r="E92" s="29">
        <v>731</v>
      </c>
      <c r="F92" s="14">
        <v>1.3633150000000001</v>
      </c>
      <c r="G92" s="15">
        <v>5.1000000000000004E-3</v>
      </c>
      <c r="H92" s="16" t="s">
        <v>766</v>
      </c>
    </row>
    <row r="93" spans="1:8" ht="12.75" customHeight="1" x14ac:dyDescent="0.2">
      <c r="A93">
        <v>85</v>
      </c>
      <c r="B93" t="s">
        <v>300</v>
      </c>
      <c r="C93" t="s">
        <v>301</v>
      </c>
      <c r="D93" t="s">
        <v>10</v>
      </c>
      <c r="E93" s="29">
        <v>1129</v>
      </c>
      <c r="F93" s="14">
        <v>1.3491550000000001</v>
      </c>
      <c r="G93" s="15">
        <v>5.0000000000000001E-3</v>
      </c>
      <c r="H93" s="16" t="s">
        <v>766</v>
      </c>
    </row>
    <row r="94" spans="1:8" ht="12.75" customHeight="1" x14ac:dyDescent="0.2">
      <c r="A94">
        <v>86</v>
      </c>
      <c r="B94" t="s">
        <v>449</v>
      </c>
      <c r="C94" t="s">
        <v>297</v>
      </c>
      <c r="D94" t="s">
        <v>15</v>
      </c>
      <c r="E94" s="29">
        <v>220</v>
      </c>
      <c r="F94" s="14">
        <v>1.34057</v>
      </c>
      <c r="G94" s="15">
        <v>5.0000000000000001E-3</v>
      </c>
      <c r="H94" s="16" t="s">
        <v>766</v>
      </c>
    </row>
    <row r="95" spans="1:8" ht="12.75" customHeight="1" x14ac:dyDescent="0.2">
      <c r="A95">
        <v>87</v>
      </c>
      <c r="B95" t="s">
        <v>524</v>
      </c>
      <c r="C95" t="s">
        <v>293</v>
      </c>
      <c r="D95" t="s">
        <v>43</v>
      </c>
      <c r="E95" s="29">
        <v>1721</v>
      </c>
      <c r="F95" s="14">
        <v>1.3363564999999999</v>
      </c>
      <c r="G95" s="15">
        <v>5.0000000000000001E-3</v>
      </c>
      <c r="H95" s="16" t="s">
        <v>766</v>
      </c>
    </row>
    <row r="96" spans="1:8" ht="12.75" customHeight="1" x14ac:dyDescent="0.2">
      <c r="A96">
        <v>88</v>
      </c>
      <c r="B96" t="s">
        <v>611</v>
      </c>
      <c r="C96" t="s">
        <v>612</v>
      </c>
      <c r="D96" t="s">
        <v>29</v>
      </c>
      <c r="E96" s="29">
        <v>11090</v>
      </c>
      <c r="F96" s="14">
        <v>1.3308</v>
      </c>
      <c r="G96" s="15">
        <v>4.8999999999999998E-3</v>
      </c>
      <c r="H96" s="16" t="s">
        <v>766</v>
      </c>
    </row>
    <row r="97" spans="1:8" ht="12.75" customHeight="1" x14ac:dyDescent="0.2">
      <c r="A97">
        <v>89</v>
      </c>
      <c r="B97" t="s">
        <v>468</v>
      </c>
      <c r="C97" t="s">
        <v>305</v>
      </c>
      <c r="D97" t="s">
        <v>10</v>
      </c>
      <c r="E97" s="29">
        <v>1156</v>
      </c>
      <c r="F97" s="14">
        <v>1.29183</v>
      </c>
      <c r="G97" s="15">
        <v>4.7999999999999996E-3</v>
      </c>
      <c r="H97" s="16" t="s">
        <v>766</v>
      </c>
    </row>
    <row r="98" spans="1:8" ht="12.75" customHeight="1" x14ac:dyDescent="0.2">
      <c r="A98">
        <v>90</v>
      </c>
      <c r="B98" t="s">
        <v>476</v>
      </c>
      <c r="C98" t="s">
        <v>288</v>
      </c>
      <c r="D98" t="s">
        <v>10</v>
      </c>
      <c r="E98" s="29">
        <v>1792</v>
      </c>
      <c r="F98" s="14">
        <v>1.2400639999999998</v>
      </c>
      <c r="G98" s="15">
        <v>4.5999999999999999E-3</v>
      </c>
      <c r="H98" s="16" t="s">
        <v>766</v>
      </c>
    </row>
    <row r="99" spans="1:8" ht="12.75" customHeight="1" x14ac:dyDescent="0.2">
      <c r="A99">
        <v>91</v>
      </c>
      <c r="B99" t="s">
        <v>618</v>
      </c>
      <c r="C99" t="s">
        <v>619</v>
      </c>
      <c r="D99" t="s">
        <v>40</v>
      </c>
      <c r="E99" s="29">
        <v>96</v>
      </c>
      <c r="F99" s="14">
        <v>1.2294239999999999</v>
      </c>
      <c r="G99" s="15">
        <v>4.5999999999999999E-3</v>
      </c>
      <c r="H99" s="16" t="s">
        <v>766</v>
      </c>
    </row>
    <row r="100" spans="1:8" ht="12.75" customHeight="1" x14ac:dyDescent="0.2">
      <c r="A100">
        <v>92</v>
      </c>
      <c r="B100" t="s">
        <v>440</v>
      </c>
      <c r="C100" t="s">
        <v>184</v>
      </c>
      <c r="D100" t="s">
        <v>169</v>
      </c>
      <c r="E100" s="29">
        <v>292</v>
      </c>
      <c r="F100" s="14">
        <v>1.2142819999999999</v>
      </c>
      <c r="G100" s="15">
        <v>4.4999999999999997E-3</v>
      </c>
      <c r="H100" s="16" t="s">
        <v>766</v>
      </c>
    </row>
    <row r="101" spans="1:8" ht="12.75" customHeight="1" x14ac:dyDescent="0.2">
      <c r="A101">
        <v>93</v>
      </c>
      <c r="B101" t="s">
        <v>525</v>
      </c>
      <c r="C101" t="s">
        <v>292</v>
      </c>
      <c r="D101" t="s">
        <v>120</v>
      </c>
      <c r="E101" s="29">
        <v>1681</v>
      </c>
      <c r="F101" s="14">
        <v>1.1867860000000001</v>
      </c>
      <c r="G101" s="15">
        <v>4.4000000000000003E-3</v>
      </c>
      <c r="H101" s="16" t="s">
        <v>766</v>
      </c>
    </row>
    <row r="102" spans="1:8" ht="12.75" customHeight="1" x14ac:dyDescent="0.2">
      <c r="A102">
        <v>94</v>
      </c>
      <c r="B102" t="s">
        <v>574</v>
      </c>
      <c r="C102" t="s">
        <v>304</v>
      </c>
      <c r="D102" t="s">
        <v>23</v>
      </c>
      <c r="E102" s="29">
        <v>334</v>
      </c>
      <c r="F102" s="14">
        <v>1.0681320000000001</v>
      </c>
      <c r="G102" s="15">
        <v>4.0000000000000001E-3</v>
      </c>
      <c r="H102" s="16" t="s">
        <v>766</v>
      </c>
    </row>
    <row r="103" spans="1:8" ht="12.75" customHeight="1" x14ac:dyDescent="0.2">
      <c r="A103">
        <v>95</v>
      </c>
      <c r="B103" t="s">
        <v>609</v>
      </c>
      <c r="C103" t="s">
        <v>610</v>
      </c>
      <c r="D103" t="s">
        <v>15</v>
      </c>
      <c r="E103" s="29">
        <v>83</v>
      </c>
      <c r="F103" s="14">
        <v>1.0532699999999999</v>
      </c>
      <c r="G103" s="15">
        <v>3.8999999999999998E-3</v>
      </c>
      <c r="H103" s="16" t="s">
        <v>766</v>
      </c>
    </row>
    <row r="104" spans="1:8" ht="12.75" customHeight="1" x14ac:dyDescent="0.2">
      <c r="A104">
        <v>96</v>
      </c>
      <c r="B104" t="s">
        <v>522</v>
      </c>
      <c r="C104" t="s">
        <v>296</v>
      </c>
      <c r="D104" t="s">
        <v>37</v>
      </c>
      <c r="E104" s="29">
        <v>1665</v>
      </c>
      <c r="F104" s="14">
        <v>0.99234</v>
      </c>
      <c r="G104" s="15">
        <v>3.7000000000000002E-3</v>
      </c>
      <c r="H104" s="16" t="s">
        <v>766</v>
      </c>
    </row>
    <row r="105" spans="1:8" ht="12.75" customHeight="1" x14ac:dyDescent="0.2">
      <c r="A105">
        <v>97</v>
      </c>
      <c r="B105" t="s">
        <v>513</v>
      </c>
      <c r="C105" t="s">
        <v>274</v>
      </c>
      <c r="D105" t="s">
        <v>23</v>
      </c>
      <c r="E105" s="29">
        <v>139</v>
      </c>
      <c r="F105" s="14">
        <v>0.97480699999999998</v>
      </c>
      <c r="G105" s="15">
        <v>3.5999999999999999E-3</v>
      </c>
      <c r="H105" s="16" t="s">
        <v>766</v>
      </c>
    </row>
    <row r="106" spans="1:8" ht="12.75" customHeight="1" x14ac:dyDescent="0.2">
      <c r="A106">
        <v>98</v>
      </c>
      <c r="B106" t="s">
        <v>615</v>
      </c>
      <c r="C106" t="s">
        <v>616</v>
      </c>
      <c r="D106" t="s">
        <v>617</v>
      </c>
      <c r="E106" s="29">
        <v>1329</v>
      </c>
      <c r="F106" s="14">
        <v>0.90438449999999992</v>
      </c>
      <c r="G106" s="15">
        <v>3.3999999999999998E-3</v>
      </c>
      <c r="H106" s="16" t="s">
        <v>766</v>
      </c>
    </row>
    <row r="107" spans="1:8" ht="12.75" customHeight="1" x14ac:dyDescent="0.2">
      <c r="A107">
        <v>99</v>
      </c>
      <c r="B107" t="s">
        <v>760</v>
      </c>
      <c r="C107" t="s">
        <v>761</v>
      </c>
      <c r="D107" t="s">
        <v>33</v>
      </c>
      <c r="E107" s="29">
        <v>1337</v>
      </c>
      <c r="F107" s="14">
        <v>0.82827149999999994</v>
      </c>
      <c r="G107" s="15">
        <v>3.0999999999999999E-3</v>
      </c>
      <c r="H107" s="16" t="s">
        <v>766</v>
      </c>
    </row>
    <row r="108" spans="1:8" ht="12.75" customHeight="1" x14ac:dyDescent="0.2">
      <c r="A108">
        <v>100</v>
      </c>
      <c r="B108" t="s">
        <v>527</v>
      </c>
      <c r="C108" t="s">
        <v>299</v>
      </c>
      <c r="D108" t="s">
        <v>15</v>
      </c>
      <c r="E108" s="29">
        <v>165</v>
      </c>
      <c r="F108" s="14">
        <v>0.62634000000000001</v>
      </c>
      <c r="G108" s="15">
        <v>2.3E-3</v>
      </c>
      <c r="H108" s="16" t="s">
        <v>766</v>
      </c>
    </row>
    <row r="109" spans="1:8" ht="12.75" customHeight="1" x14ac:dyDescent="0.2">
      <c r="B109" s="19" t="s">
        <v>99</v>
      </c>
      <c r="C109" s="19"/>
      <c r="D109" s="19"/>
      <c r="E109" s="30"/>
      <c r="F109" s="20">
        <v>266.96389700000003</v>
      </c>
      <c r="G109" s="75">
        <v>0.99019999999999975</v>
      </c>
      <c r="H109" s="22"/>
    </row>
    <row r="110" spans="1:8" ht="12.75" customHeight="1" x14ac:dyDescent="0.2">
      <c r="F110" s="14"/>
      <c r="G110" s="15"/>
      <c r="H110" s="16"/>
    </row>
    <row r="111" spans="1:8" ht="12.75" customHeight="1" x14ac:dyDescent="0.2">
      <c r="A111" s="88" t="s">
        <v>765</v>
      </c>
      <c r="B111" s="17" t="s">
        <v>107</v>
      </c>
      <c r="C111" s="17"/>
      <c r="F111" s="14">
        <v>3.9843299999999999</v>
      </c>
      <c r="G111" s="15">
        <v>1.4800000000000001E-2</v>
      </c>
      <c r="H111" s="16">
        <v>42705</v>
      </c>
    </row>
    <row r="112" spans="1:8" ht="12.75" customHeight="1" x14ac:dyDescent="0.2">
      <c r="B112" s="19" t="s">
        <v>99</v>
      </c>
      <c r="C112" s="19"/>
      <c r="D112" s="19"/>
      <c r="E112" s="30"/>
      <c r="F112" s="20">
        <v>3.9843299999999999</v>
      </c>
      <c r="G112" s="21">
        <v>1.4800000000000001E-2</v>
      </c>
      <c r="H112" s="22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108</v>
      </c>
      <c r="C114" s="17"/>
      <c r="F114" s="14"/>
      <c r="G114" s="15"/>
      <c r="H114" s="16"/>
    </row>
    <row r="115" spans="2:8" ht="12.75" customHeight="1" x14ac:dyDescent="0.2">
      <c r="B115" s="17" t="s">
        <v>109</v>
      </c>
      <c r="C115" s="17"/>
      <c r="F115" s="14">
        <v>-1.263264999999933</v>
      </c>
      <c r="G115" s="15">
        <v>-5.0000000000000001E-3</v>
      </c>
      <c r="H115" s="16"/>
    </row>
    <row r="116" spans="2:8" ht="12.75" customHeight="1" x14ac:dyDescent="0.2">
      <c r="B116" s="19" t="s">
        <v>99</v>
      </c>
      <c r="C116" s="19"/>
      <c r="D116" s="19"/>
      <c r="E116" s="30"/>
      <c r="F116" s="20">
        <v>-1.263264999999933</v>
      </c>
      <c r="G116" s="21">
        <v>-5.0000000000000001E-3</v>
      </c>
      <c r="H116" s="22"/>
    </row>
    <row r="117" spans="2:8" ht="12.75" customHeight="1" x14ac:dyDescent="0.2">
      <c r="B117" s="23" t="s">
        <v>110</v>
      </c>
      <c r="C117" s="23"/>
      <c r="D117" s="23"/>
      <c r="E117" s="31"/>
      <c r="F117" s="24">
        <v>269.6849620000001</v>
      </c>
      <c r="G117" s="25">
        <v>0.99999999999999967</v>
      </c>
      <c r="H117" s="26"/>
    </row>
    <row r="119" spans="2:8" x14ac:dyDescent="0.2">
      <c r="B119" s="17" t="s">
        <v>321</v>
      </c>
    </row>
    <row r="120" spans="2:8" x14ac:dyDescent="0.2">
      <c r="B120" s="17" t="s">
        <v>318</v>
      </c>
    </row>
  </sheetData>
  <sheetProtection password="DDE3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791</v>
      </c>
      <c r="B1" s="101" t="s">
        <v>306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539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556</v>
      </c>
      <c r="C9" t="s">
        <v>212</v>
      </c>
      <c r="D9" t="s">
        <v>122</v>
      </c>
      <c r="E9" s="29">
        <v>47</v>
      </c>
      <c r="F9" s="14">
        <v>472.63952</v>
      </c>
      <c r="G9" s="15">
        <v>0.16850000000000001</v>
      </c>
      <c r="H9" s="16">
        <v>42783</v>
      </c>
    </row>
    <row r="10" spans="1:8" ht="12.75" customHeight="1" x14ac:dyDescent="0.2">
      <c r="A10">
        <v>2</v>
      </c>
      <c r="B10" s="1" t="s">
        <v>555</v>
      </c>
      <c r="C10" t="s">
        <v>211</v>
      </c>
      <c r="D10" t="s">
        <v>122</v>
      </c>
      <c r="E10" s="29">
        <v>46</v>
      </c>
      <c r="F10" s="14">
        <v>462.47985999999997</v>
      </c>
      <c r="G10" s="15">
        <v>0.16489999999999999</v>
      </c>
      <c r="H10" s="16">
        <v>42781</v>
      </c>
    </row>
    <row r="11" spans="1:8" ht="12.75" customHeight="1" x14ac:dyDescent="0.2">
      <c r="A11">
        <v>3</v>
      </c>
      <c r="B11" s="1" t="s">
        <v>881</v>
      </c>
      <c r="C11" t="s">
        <v>307</v>
      </c>
      <c r="D11" t="s">
        <v>463</v>
      </c>
      <c r="E11" s="29">
        <v>40</v>
      </c>
      <c r="F11" s="14">
        <v>402.94720000000001</v>
      </c>
      <c r="G11" s="15">
        <v>0.14360000000000001</v>
      </c>
      <c r="H11" s="16">
        <v>42870</v>
      </c>
    </row>
    <row r="12" spans="1:8" ht="12.75" customHeight="1" x14ac:dyDescent="0.2">
      <c r="A12">
        <v>4</v>
      </c>
      <c r="B12" s="1" t="s">
        <v>566</v>
      </c>
      <c r="C12" t="s">
        <v>308</v>
      </c>
      <c r="D12" t="s">
        <v>203</v>
      </c>
      <c r="E12" s="29">
        <v>35</v>
      </c>
      <c r="F12" s="14">
        <v>400.88544999999999</v>
      </c>
      <c r="G12" s="15">
        <v>0.1429</v>
      </c>
      <c r="H12" s="16">
        <v>42870</v>
      </c>
    </row>
    <row r="13" spans="1:8" ht="12.75" customHeight="1" x14ac:dyDescent="0.2">
      <c r="A13">
        <v>5</v>
      </c>
      <c r="B13" s="1" t="s">
        <v>575</v>
      </c>
      <c r="C13" t="s">
        <v>309</v>
      </c>
      <c r="D13" t="s">
        <v>463</v>
      </c>
      <c r="E13" s="29">
        <v>35</v>
      </c>
      <c r="F13" s="14">
        <v>351.55399999999997</v>
      </c>
      <c r="G13" s="15">
        <v>0.12529999999999999</v>
      </c>
      <c r="H13" s="16">
        <v>42811</v>
      </c>
    </row>
    <row r="14" spans="1:8" ht="12.75" customHeight="1" x14ac:dyDescent="0.2">
      <c r="A14">
        <v>6</v>
      </c>
      <c r="B14" s="1" t="s">
        <v>882</v>
      </c>
      <c r="C14" t="s">
        <v>310</v>
      </c>
      <c r="D14" t="s">
        <v>479</v>
      </c>
      <c r="E14" s="29">
        <v>9</v>
      </c>
      <c r="F14" s="14">
        <v>226.441575</v>
      </c>
      <c r="G14" s="15">
        <v>8.0699999999999994E-2</v>
      </c>
      <c r="H14" s="16">
        <v>42870</v>
      </c>
    </row>
    <row r="15" spans="1:8" ht="12.75" customHeight="1" x14ac:dyDescent="0.2">
      <c r="A15">
        <v>7</v>
      </c>
      <c r="B15" s="1" t="s">
        <v>557</v>
      </c>
      <c r="C15" t="s">
        <v>213</v>
      </c>
      <c r="D15" t="s">
        <v>203</v>
      </c>
      <c r="E15" s="29">
        <v>12</v>
      </c>
      <c r="F15" s="14">
        <v>150.13184999999999</v>
      </c>
      <c r="G15" s="15">
        <v>5.3499999999999999E-2</v>
      </c>
      <c r="H15" s="16">
        <v>42719</v>
      </c>
    </row>
    <row r="16" spans="1:8" ht="12.75" customHeight="1" x14ac:dyDescent="0.2">
      <c r="B16" s="19" t="s">
        <v>99</v>
      </c>
      <c r="C16" s="19"/>
      <c r="D16" s="19"/>
      <c r="E16" s="30"/>
      <c r="F16" s="20">
        <v>2467.0794550000001</v>
      </c>
      <c r="G16" s="21">
        <v>0.87939999999999996</v>
      </c>
      <c r="H16" s="22"/>
    </row>
    <row r="17" spans="1:8" ht="12.75" customHeight="1" x14ac:dyDescent="0.2">
      <c r="F17" s="14"/>
      <c r="G17" s="15"/>
      <c r="H17" s="16"/>
    </row>
    <row r="18" spans="1:8" ht="12.75" customHeight="1" x14ac:dyDescent="0.2">
      <c r="A18" s="88" t="s">
        <v>765</v>
      </c>
      <c r="B18" s="17" t="s">
        <v>107</v>
      </c>
      <c r="C18" s="17"/>
      <c r="F18" s="14">
        <v>143.53542999999999</v>
      </c>
      <c r="G18" s="15">
        <v>5.1200000000000002E-2</v>
      </c>
      <c r="H18" s="16">
        <v>42705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143.53542999999999</v>
      </c>
      <c r="G19" s="21">
        <v>5.1200000000000002E-2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108</v>
      </c>
      <c r="C21" s="17"/>
      <c r="F21" s="14"/>
      <c r="G21" s="15"/>
      <c r="H21" s="16"/>
    </row>
    <row r="22" spans="1:8" ht="12.75" customHeight="1" x14ac:dyDescent="0.2">
      <c r="B22" s="17" t="s">
        <v>109</v>
      </c>
      <c r="C22" s="17"/>
      <c r="F22" s="14">
        <v>194.70545399999992</v>
      </c>
      <c r="G22" s="15">
        <v>6.9400000000000003E-2</v>
      </c>
      <c r="H22" s="16"/>
    </row>
    <row r="23" spans="1:8" ht="12.75" customHeight="1" x14ac:dyDescent="0.2">
      <c r="B23" s="19" t="s">
        <v>99</v>
      </c>
      <c r="C23" s="19"/>
      <c r="D23" s="19"/>
      <c r="E23" s="30"/>
      <c r="F23" s="20">
        <v>194.70545399999992</v>
      </c>
      <c r="G23" s="21">
        <v>6.9400000000000003E-2</v>
      </c>
      <c r="H23" s="22"/>
    </row>
    <row r="24" spans="1:8" ht="12.75" customHeight="1" x14ac:dyDescent="0.2">
      <c r="B24" s="23" t="s">
        <v>110</v>
      </c>
      <c r="C24" s="23"/>
      <c r="D24" s="23"/>
      <c r="E24" s="31"/>
      <c r="F24" s="24">
        <v>2805.3203389999999</v>
      </c>
      <c r="G24" s="25">
        <v>1</v>
      </c>
      <c r="H24" s="26"/>
    </row>
    <row r="25" spans="1:8" ht="12.75" customHeight="1" x14ac:dyDescent="0.2"/>
    <row r="26" spans="1:8" ht="12.75" customHeight="1" x14ac:dyDescent="0.2">
      <c r="B26" s="17" t="s">
        <v>321</v>
      </c>
      <c r="C26" s="17"/>
    </row>
    <row r="27" spans="1:8" ht="12.75" customHeight="1" x14ac:dyDescent="0.2">
      <c r="B27" s="17" t="s">
        <v>318</v>
      </c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792</v>
      </c>
      <c r="B1" s="101" t="s">
        <v>528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679</v>
      </c>
      <c r="C8" t="s">
        <v>529</v>
      </c>
      <c r="D8" t="s">
        <v>580</v>
      </c>
      <c r="E8" s="29">
        <v>185291.43780000001</v>
      </c>
      <c r="F8" s="14">
        <v>54.170322400000003</v>
      </c>
      <c r="G8" s="15">
        <v>0.42959999999999998</v>
      </c>
      <c r="H8" s="16" t="s">
        <v>766</v>
      </c>
    </row>
    <row r="9" spans="1:8" ht="12.75" customHeight="1" x14ac:dyDescent="0.2">
      <c r="A9">
        <v>2</v>
      </c>
      <c r="B9" t="s">
        <v>535</v>
      </c>
      <c r="C9" t="s">
        <v>530</v>
      </c>
      <c r="D9" t="s">
        <v>580</v>
      </c>
      <c r="E9" s="29">
        <v>71982.2546</v>
      </c>
      <c r="F9" s="14">
        <v>36.135091800000005</v>
      </c>
      <c r="G9" s="15">
        <v>0.28649999999999998</v>
      </c>
      <c r="H9" s="16" t="s">
        <v>766</v>
      </c>
    </row>
    <row r="10" spans="1:8" ht="12.75" customHeight="1" x14ac:dyDescent="0.2">
      <c r="A10">
        <v>3</v>
      </c>
      <c r="B10" t="s">
        <v>636</v>
      </c>
      <c r="C10" t="s">
        <v>531</v>
      </c>
      <c r="D10" t="s">
        <v>580</v>
      </c>
      <c r="E10" s="29">
        <v>887.1078</v>
      </c>
      <c r="F10" s="14">
        <v>23.0085859</v>
      </c>
      <c r="G10" s="15">
        <v>0.1825</v>
      </c>
      <c r="H10" s="16" t="s">
        <v>766</v>
      </c>
    </row>
    <row r="11" spans="1:8" ht="12.75" customHeight="1" x14ac:dyDescent="0.2">
      <c r="A11">
        <v>4</v>
      </c>
      <c r="B11" t="s">
        <v>536</v>
      </c>
      <c r="C11" t="s">
        <v>532</v>
      </c>
      <c r="D11" t="s">
        <v>580</v>
      </c>
      <c r="E11" s="29">
        <v>14710.3639</v>
      </c>
      <c r="F11" s="14">
        <v>11.9021554</v>
      </c>
      <c r="G11" s="15">
        <v>9.4399999999999998E-2</v>
      </c>
      <c r="H11" s="16" t="s">
        <v>766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125.2161555</v>
      </c>
      <c r="G12" s="21">
        <v>0.99299999999999999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107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99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8" t="s">
        <v>765</v>
      </c>
      <c r="B17" s="17" t="s">
        <v>107</v>
      </c>
      <c r="C17" s="17"/>
      <c r="F17" s="14">
        <v>0.59765000000000001</v>
      </c>
      <c r="G17" s="15">
        <v>4.7000000000000002E-3</v>
      </c>
      <c r="H17" s="16">
        <v>42705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0.59765000000000001</v>
      </c>
      <c r="G18" s="21">
        <v>4.7000000000000002E-3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108</v>
      </c>
      <c r="C20" s="17"/>
      <c r="F20" s="14"/>
      <c r="G20" s="15"/>
      <c r="H20" s="16"/>
    </row>
    <row r="21" spans="1:8" ht="12.75" customHeight="1" x14ac:dyDescent="0.2">
      <c r="B21" s="17" t="s">
        <v>109</v>
      </c>
      <c r="C21" s="17"/>
      <c r="F21" s="43">
        <v>0.29217499999998608</v>
      </c>
      <c r="G21" s="15">
        <v>2.3E-3</v>
      </c>
      <c r="H21" s="16"/>
    </row>
    <row r="22" spans="1:8" ht="12.75" customHeight="1" x14ac:dyDescent="0.2">
      <c r="B22" s="19" t="s">
        <v>99</v>
      </c>
      <c r="C22" s="19"/>
      <c r="D22" s="19"/>
      <c r="E22" s="30"/>
      <c r="F22" s="49">
        <v>0.29217499999998608</v>
      </c>
      <c r="G22" s="21">
        <v>2.3E-3</v>
      </c>
      <c r="H22" s="22"/>
    </row>
    <row r="23" spans="1:8" ht="12.75" customHeight="1" x14ac:dyDescent="0.2">
      <c r="B23" s="23" t="s">
        <v>110</v>
      </c>
      <c r="C23" s="23"/>
      <c r="D23" s="23"/>
      <c r="E23" s="31"/>
      <c r="F23" s="24">
        <v>126.10598049999999</v>
      </c>
      <c r="G23" s="25">
        <v>1</v>
      </c>
      <c r="H23" s="26"/>
    </row>
    <row r="24" spans="1:8" ht="12.75" customHeight="1" x14ac:dyDescent="0.2"/>
    <row r="25" spans="1:8" ht="12.75" customHeight="1" x14ac:dyDescent="0.2">
      <c r="B25" s="17"/>
      <c r="C25" s="17"/>
    </row>
    <row r="26" spans="1:8" ht="12.75" customHeight="1" x14ac:dyDescent="0.2">
      <c r="B26" s="17"/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793</v>
      </c>
      <c r="B1" s="101" t="s">
        <v>533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679</v>
      </c>
      <c r="C8" t="s">
        <v>529</v>
      </c>
      <c r="D8" t="s">
        <v>580</v>
      </c>
      <c r="E8" s="29">
        <v>1079501.6224</v>
      </c>
      <c r="F8" s="14">
        <v>315.59445829999999</v>
      </c>
      <c r="G8" s="15">
        <v>0.60329999999999995</v>
      </c>
      <c r="H8" s="16" t="s">
        <v>766</v>
      </c>
    </row>
    <row r="9" spans="1:8" ht="12.75" customHeight="1" x14ac:dyDescent="0.2">
      <c r="A9">
        <v>2</v>
      </c>
      <c r="B9" t="s">
        <v>636</v>
      </c>
      <c r="C9" t="s">
        <v>531</v>
      </c>
      <c r="D9" t="s">
        <v>580</v>
      </c>
      <c r="E9" s="29">
        <v>5022.9440000000004</v>
      </c>
      <c r="F9" s="14">
        <v>130.278235</v>
      </c>
      <c r="G9" s="15">
        <v>0.24909999999999999</v>
      </c>
      <c r="H9" s="16" t="s">
        <v>766</v>
      </c>
    </row>
    <row r="10" spans="1:8" ht="12.75" customHeight="1" x14ac:dyDescent="0.2">
      <c r="A10">
        <v>3</v>
      </c>
      <c r="B10" t="s">
        <v>535</v>
      </c>
      <c r="C10" t="s">
        <v>530</v>
      </c>
      <c r="D10" t="s">
        <v>580</v>
      </c>
      <c r="E10" s="29">
        <v>145682.96460000001</v>
      </c>
      <c r="F10" s="14">
        <v>73.132848199999998</v>
      </c>
      <c r="G10" s="15">
        <v>0.13980000000000001</v>
      </c>
      <c r="H10" s="16" t="s">
        <v>766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519.00554149999994</v>
      </c>
      <c r="G11" s="21">
        <v>0.99219999999999997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107</v>
      </c>
      <c r="C13" s="17"/>
      <c r="F13" s="14">
        <v>0.89646999999999999</v>
      </c>
      <c r="G13" s="15">
        <v>1.6999999999999999E-3</v>
      </c>
      <c r="H13" s="16">
        <v>42705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0.89646999999999999</v>
      </c>
      <c r="G14" s="21">
        <v>1.6999999999999999E-3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108</v>
      </c>
      <c r="C16" s="17"/>
      <c r="F16" s="14"/>
      <c r="G16" s="15"/>
      <c r="H16" s="16"/>
    </row>
    <row r="17" spans="2:8" ht="12.75" customHeight="1" x14ac:dyDescent="0.2">
      <c r="B17" s="17" t="s">
        <v>109</v>
      </c>
      <c r="C17" s="17"/>
      <c r="F17" s="43">
        <v>3.1961863000000221</v>
      </c>
      <c r="G17" s="15">
        <v>6.1000000000000004E-3</v>
      </c>
      <c r="H17" s="16"/>
    </row>
    <row r="18" spans="2:8" ht="12.75" customHeight="1" x14ac:dyDescent="0.2">
      <c r="B18" s="19" t="s">
        <v>99</v>
      </c>
      <c r="C18" s="19"/>
      <c r="D18" s="19"/>
      <c r="E18" s="30"/>
      <c r="F18" s="49">
        <v>3.1961863000000221</v>
      </c>
      <c r="G18" s="21">
        <v>6.1000000000000004E-3</v>
      </c>
      <c r="H18" s="22"/>
    </row>
    <row r="19" spans="2:8" ht="12.75" customHeight="1" x14ac:dyDescent="0.2">
      <c r="B19" s="23" t="s">
        <v>110</v>
      </c>
      <c r="C19" s="23"/>
      <c r="D19" s="23"/>
      <c r="E19" s="31"/>
      <c r="F19" s="24">
        <v>523.09819779999998</v>
      </c>
      <c r="G19" s="25">
        <v>1</v>
      </c>
      <c r="H19" s="26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768</v>
      </c>
      <c r="B1" s="101" t="s">
        <v>144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t="s">
        <v>10</v>
      </c>
      <c r="E9" s="29">
        <v>142149</v>
      </c>
      <c r="F9" s="14">
        <v>1705.2194040000002</v>
      </c>
      <c r="G9" s="15">
        <v>5.7799999999999997E-2</v>
      </c>
      <c r="H9" s="16"/>
    </row>
    <row r="10" spans="1:8" ht="12.75" customHeight="1" x14ac:dyDescent="0.2">
      <c r="A10">
        <v>2</v>
      </c>
      <c r="B10" t="s">
        <v>332</v>
      </c>
      <c r="C10" t="s">
        <v>28</v>
      </c>
      <c r="D10" t="s">
        <v>25</v>
      </c>
      <c r="E10" s="29">
        <v>113078</v>
      </c>
      <c r="F10" s="14">
        <v>1428.2882180000001</v>
      </c>
      <c r="G10" s="15">
        <v>4.8399999999999999E-2</v>
      </c>
      <c r="H10" s="16"/>
    </row>
    <row r="11" spans="1:8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504442</v>
      </c>
      <c r="F11" s="14">
        <v>1303.225907</v>
      </c>
      <c r="G11" s="15">
        <v>4.4200000000000003E-2</v>
      </c>
      <c r="H11" s="16"/>
    </row>
    <row r="12" spans="1:8" ht="12.75" customHeight="1" x14ac:dyDescent="0.2">
      <c r="A12">
        <v>4</v>
      </c>
      <c r="B12" t="s">
        <v>326</v>
      </c>
      <c r="C12" t="s">
        <v>16</v>
      </c>
      <c r="D12" t="s">
        <v>15</v>
      </c>
      <c r="E12" s="29">
        <v>129041</v>
      </c>
      <c r="F12" s="14">
        <v>1258.8594754999999</v>
      </c>
      <c r="G12" s="15">
        <v>4.2700000000000002E-2</v>
      </c>
      <c r="H12" s="16"/>
    </row>
    <row r="13" spans="1:8" ht="12.75" customHeight="1" x14ac:dyDescent="0.2">
      <c r="A13">
        <v>5</v>
      </c>
      <c r="B13" t="s">
        <v>371</v>
      </c>
      <c r="C13" t="s">
        <v>93</v>
      </c>
      <c r="D13" t="s">
        <v>31</v>
      </c>
      <c r="E13" s="29">
        <v>252267</v>
      </c>
      <c r="F13" s="14">
        <v>1188.682104</v>
      </c>
      <c r="G13" s="15">
        <v>4.0300000000000002E-2</v>
      </c>
      <c r="H13" s="16"/>
    </row>
    <row r="14" spans="1:8" ht="12.75" customHeight="1" x14ac:dyDescent="0.2">
      <c r="A14">
        <v>6</v>
      </c>
      <c r="B14" t="s">
        <v>393</v>
      </c>
      <c r="C14" t="s">
        <v>128</v>
      </c>
      <c r="D14" t="s">
        <v>37</v>
      </c>
      <c r="E14" s="29">
        <v>595883</v>
      </c>
      <c r="F14" s="14">
        <v>1143.4994770000001</v>
      </c>
      <c r="G14" s="15">
        <v>3.8800000000000001E-2</v>
      </c>
      <c r="H14" s="16"/>
    </row>
    <row r="15" spans="1:8" ht="12.75" customHeight="1" x14ac:dyDescent="0.2">
      <c r="A15">
        <v>7</v>
      </c>
      <c r="B15" t="s">
        <v>337</v>
      </c>
      <c r="C15" t="s">
        <v>48</v>
      </c>
      <c r="D15" t="s">
        <v>27</v>
      </c>
      <c r="E15" s="29">
        <v>473766</v>
      </c>
      <c r="F15" s="14">
        <v>1101.50595</v>
      </c>
      <c r="G15" s="15">
        <v>3.73E-2</v>
      </c>
      <c r="H15" s="16"/>
    </row>
    <row r="16" spans="1:8" ht="12.75" customHeight="1" x14ac:dyDescent="0.2">
      <c r="A16">
        <v>8</v>
      </c>
      <c r="B16" t="s">
        <v>328</v>
      </c>
      <c r="C16" t="s">
        <v>11</v>
      </c>
      <c r="D16" t="s">
        <v>10</v>
      </c>
      <c r="E16" s="29">
        <v>386485</v>
      </c>
      <c r="F16" s="14">
        <v>1026.3109175</v>
      </c>
      <c r="G16" s="15">
        <v>3.4799999999999998E-2</v>
      </c>
      <c r="H16" s="16"/>
    </row>
    <row r="17" spans="1:8" ht="12.75" customHeight="1" x14ac:dyDescent="0.2">
      <c r="A17">
        <v>9</v>
      </c>
      <c r="B17" t="s">
        <v>347</v>
      </c>
      <c r="C17" t="s">
        <v>52</v>
      </c>
      <c r="D17" t="s">
        <v>21</v>
      </c>
      <c r="E17" s="29">
        <v>18416</v>
      </c>
      <c r="F17" s="14">
        <v>969.78656000000001</v>
      </c>
      <c r="G17" s="15">
        <v>3.2899999999999999E-2</v>
      </c>
      <c r="H17" s="16"/>
    </row>
    <row r="18" spans="1:8" ht="12.75" customHeight="1" x14ac:dyDescent="0.2">
      <c r="A18">
        <v>10</v>
      </c>
      <c r="B18" t="s">
        <v>387</v>
      </c>
      <c r="C18" t="s">
        <v>117</v>
      </c>
      <c r="D18" t="s">
        <v>10</v>
      </c>
      <c r="E18" s="29">
        <v>88162</v>
      </c>
      <c r="F18" s="14">
        <v>958.01237300000003</v>
      </c>
      <c r="G18" s="15">
        <v>3.2500000000000001E-2</v>
      </c>
      <c r="H18" s="16"/>
    </row>
    <row r="19" spans="1:8" ht="12.75" customHeight="1" x14ac:dyDescent="0.2">
      <c r="A19">
        <v>11</v>
      </c>
      <c r="B19" t="s">
        <v>411</v>
      </c>
      <c r="C19" t="s">
        <v>145</v>
      </c>
      <c r="D19" t="s">
        <v>23</v>
      </c>
      <c r="E19" s="29">
        <v>78927</v>
      </c>
      <c r="F19" s="14">
        <v>926.60298</v>
      </c>
      <c r="G19" s="15">
        <v>3.1399999999999997E-2</v>
      </c>
      <c r="H19" s="16"/>
    </row>
    <row r="20" spans="1:8" ht="12.75" customHeight="1" x14ac:dyDescent="0.2">
      <c r="A20">
        <v>12</v>
      </c>
      <c r="B20" t="s">
        <v>339</v>
      </c>
      <c r="C20" t="s">
        <v>50</v>
      </c>
      <c r="D20" t="s">
        <v>27</v>
      </c>
      <c r="E20" s="29">
        <v>29046</v>
      </c>
      <c r="F20" s="14">
        <v>880.93613400000004</v>
      </c>
      <c r="G20" s="15">
        <v>2.9899999999999999E-2</v>
      </c>
      <c r="H20" s="16"/>
    </row>
    <row r="21" spans="1:8" ht="12.75" customHeight="1" x14ac:dyDescent="0.2">
      <c r="A21">
        <v>13</v>
      </c>
      <c r="B21" t="s">
        <v>350</v>
      </c>
      <c r="C21" t="s">
        <v>112</v>
      </c>
      <c r="D21" t="s">
        <v>10</v>
      </c>
      <c r="E21" s="29">
        <v>113799</v>
      </c>
      <c r="F21" s="14">
        <v>859.6945455</v>
      </c>
      <c r="G21" s="15">
        <v>2.9100000000000001E-2</v>
      </c>
      <c r="H21" s="16"/>
    </row>
    <row r="22" spans="1:8" ht="12.75" customHeight="1" x14ac:dyDescent="0.2">
      <c r="A22">
        <v>14</v>
      </c>
      <c r="B22" t="s">
        <v>367</v>
      </c>
      <c r="C22" t="s">
        <v>79</v>
      </c>
      <c r="D22" t="s">
        <v>29</v>
      </c>
      <c r="E22" s="29">
        <v>60590</v>
      </c>
      <c r="F22" s="14">
        <v>837.80822499999999</v>
      </c>
      <c r="G22" s="15">
        <v>2.8400000000000002E-2</v>
      </c>
      <c r="H22" s="16"/>
    </row>
    <row r="23" spans="1:8" ht="12.75" customHeight="1" x14ac:dyDescent="0.2">
      <c r="A23">
        <v>15</v>
      </c>
      <c r="B23" t="s">
        <v>342</v>
      </c>
      <c r="C23" t="s">
        <v>53</v>
      </c>
      <c r="D23" t="s">
        <v>23</v>
      </c>
      <c r="E23" s="29">
        <v>16908</v>
      </c>
      <c r="F23" s="14">
        <v>828.77943599999992</v>
      </c>
      <c r="G23" s="15">
        <v>2.81E-2</v>
      </c>
      <c r="H23" s="16"/>
    </row>
    <row r="24" spans="1:8" ht="12.75" customHeight="1" x14ac:dyDescent="0.2">
      <c r="A24">
        <v>16</v>
      </c>
      <c r="B24" t="s">
        <v>412</v>
      </c>
      <c r="C24" t="s">
        <v>146</v>
      </c>
      <c r="D24" t="s">
        <v>19</v>
      </c>
      <c r="E24" s="29">
        <v>5286</v>
      </c>
      <c r="F24" s="14">
        <v>823.11477599999989</v>
      </c>
      <c r="G24" s="15">
        <v>2.7900000000000001E-2</v>
      </c>
      <c r="H24" s="16"/>
    </row>
    <row r="25" spans="1:8" ht="12.75" customHeight="1" x14ac:dyDescent="0.2">
      <c r="A25">
        <v>17</v>
      </c>
      <c r="B25" t="s">
        <v>340</v>
      </c>
      <c r="C25" t="s">
        <v>56</v>
      </c>
      <c r="D25" t="s">
        <v>19</v>
      </c>
      <c r="E25" s="29">
        <v>21060</v>
      </c>
      <c r="F25" s="14">
        <v>758.88657000000001</v>
      </c>
      <c r="G25" s="15">
        <v>2.5700000000000001E-2</v>
      </c>
      <c r="H25" s="16"/>
    </row>
    <row r="26" spans="1:8" ht="12.75" customHeight="1" x14ac:dyDescent="0.2">
      <c r="A26">
        <v>18</v>
      </c>
      <c r="B26" t="s">
        <v>329</v>
      </c>
      <c r="C26" t="s">
        <v>22</v>
      </c>
      <c r="D26" t="s">
        <v>21</v>
      </c>
      <c r="E26" s="29">
        <v>149740</v>
      </c>
      <c r="F26" s="14">
        <v>687.75581999999997</v>
      </c>
      <c r="G26" s="15">
        <v>2.3300000000000001E-2</v>
      </c>
      <c r="H26" s="16"/>
    </row>
    <row r="27" spans="1:8" ht="12.75" customHeight="1" x14ac:dyDescent="0.2">
      <c r="A27">
        <v>19</v>
      </c>
      <c r="B27" t="s">
        <v>353</v>
      </c>
      <c r="C27" t="s">
        <v>68</v>
      </c>
      <c r="D27" t="s">
        <v>35</v>
      </c>
      <c r="E27" s="29">
        <v>206446</v>
      </c>
      <c r="F27" s="14">
        <v>670.12371600000006</v>
      </c>
      <c r="G27" s="15">
        <v>2.2700000000000001E-2</v>
      </c>
      <c r="H27" s="16"/>
    </row>
    <row r="28" spans="1:8" ht="12.75" customHeight="1" x14ac:dyDescent="0.2">
      <c r="A28">
        <v>20</v>
      </c>
      <c r="B28" t="s">
        <v>828</v>
      </c>
      <c r="C28" t="s">
        <v>149</v>
      </c>
      <c r="D28" t="s">
        <v>21</v>
      </c>
      <c r="E28" s="29">
        <v>224453</v>
      </c>
      <c r="F28" s="14">
        <v>668.645487</v>
      </c>
      <c r="G28" s="15">
        <v>2.2700000000000001E-2</v>
      </c>
      <c r="H28" s="16"/>
    </row>
    <row r="29" spans="1:8" ht="12.75" customHeight="1" x14ac:dyDescent="0.2">
      <c r="A29">
        <v>21</v>
      </c>
      <c r="B29" t="s">
        <v>395</v>
      </c>
      <c r="C29" t="s">
        <v>127</v>
      </c>
      <c r="D29" t="s">
        <v>15</v>
      </c>
      <c r="E29" s="29">
        <v>135162</v>
      </c>
      <c r="F29" s="14">
        <v>655.80602399999998</v>
      </c>
      <c r="G29" s="15">
        <v>2.2200000000000001E-2</v>
      </c>
      <c r="H29" s="16"/>
    </row>
    <row r="30" spans="1:8" ht="12.75" customHeight="1" x14ac:dyDescent="0.2">
      <c r="A30">
        <v>22</v>
      </c>
      <c r="B30" t="s">
        <v>330</v>
      </c>
      <c r="C30" t="s">
        <v>26</v>
      </c>
      <c r="D30" t="s">
        <v>15</v>
      </c>
      <c r="E30" s="29">
        <v>79723</v>
      </c>
      <c r="F30" s="14">
        <v>640.81347399999993</v>
      </c>
      <c r="G30" s="15">
        <v>2.1700000000000001E-2</v>
      </c>
      <c r="H30" s="16"/>
    </row>
    <row r="31" spans="1:8" ht="12.75" customHeight="1" x14ac:dyDescent="0.2">
      <c r="A31">
        <v>23</v>
      </c>
      <c r="B31" t="s">
        <v>398</v>
      </c>
      <c r="C31" t="s">
        <v>132</v>
      </c>
      <c r="D31" t="s">
        <v>31</v>
      </c>
      <c r="E31" s="29">
        <v>86538</v>
      </c>
      <c r="F31" s="14">
        <v>557.26145099999997</v>
      </c>
      <c r="G31" s="15">
        <v>1.89E-2</v>
      </c>
      <c r="H31" s="16"/>
    </row>
    <row r="32" spans="1:8" ht="12.75" customHeight="1" x14ac:dyDescent="0.2">
      <c r="A32">
        <v>24</v>
      </c>
      <c r="B32" t="s">
        <v>327</v>
      </c>
      <c r="C32" t="s">
        <v>32</v>
      </c>
      <c r="D32" t="s">
        <v>31</v>
      </c>
      <c r="E32" s="29">
        <v>54628</v>
      </c>
      <c r="F32" s="14">
        <v>540.844514</v>
      </c>
      <c r="G32" s="15">
        <v>1.83E-2</v>
      </c>
      <c r="H32" s="16"/>
    </row>
    <row r="33" spans="1:8" ht="12.75" customHeight="1" x14ac:dyDescent="0.2">
      <c r="A33">
        <v>25</v>
      </c>
      <c r="B33" t="s">
        <v>351</v>
      </c>
      <c r="C33" t="s">
        <v>62</v>
      </c>
      <c r="D33" t="s">
        <v>23</v>
      </c>
      <c r="E33" s="29">
        <v>83713</v>
      </c>
      <c r="F33" s="14">
        <v>505.45909399999999</v>
      </c>
      <c r="G33" s="15">
        <v>1.7100000000000001E-2</v>
      </c>
      <c r="H33" s="16"/>
    </row>
    <row r="34" spans="1:8" ht="12.75" customHeight="1" x14ac:dyDescent="0.2">
      <c r="A34">
        <v>26</v>
      </c>
      <c r="B34" t="s">
        <v>501</v>
      </c>
      <c r="C34" t="s">
        <v>261</v>
      </c>
      <c r="D34" t="s">
        <v>27</v>
      </c>
      <c r="E34" s="29">
        <v>55842</v>
      </c>
      <c r="F34" s="14">
        <v>490.96286399999997</v>
      </c>
      <c r="G34" s="15">
        <v>1.66E-2</v>
      </c>
      <c r="H34" s="16"/>
    </row>
    <row r="35" spans="1:8" ht="12.75" customHeight="1" x14ac:dyDescent="0.2">
      <c r="A35">
        <v>27</v>
      </c>
      <c r="B35" t="s">
        <v>410</v>
      </c>
      <c r="C35" t="s">
        <v>142</v>
      </c>
      <c r="D35" t="s">
        <v>47</v>
      </c>
      <c r="E35" s="29">
        <v>278107</v>
      </c>
      <c r="F35" s="14">
        <v>488.77305250000001</v>
      </c>
      <c r="G35" s="15">
        <v>1.66E-2</v>
      </c>
      <c r="H35" s="16"/>
    </row>
    <row r="36" spans="1:8" ht="12.75" customHeight="1" x14ac:dyDescent="0.2">
      <c r="A36">
        <v>28</v>
      </c>
      <c r="B36" t="s">
        <v>399</v>
      </c>
      <c r="C36" t="s">
        <v>133</v>
      </c>
      <c r="D36" t="s">
        <v>116</v>
      </c>
      <c r="E36" s="29">
        <v>100691</v>
      </c>
      <c r="F36" s="14">
        <v>458.7985415</v>
      </c>
      <c r="G36" s="15">
        <v>1.5599999999999999E-2</v>
      </c>
      <c r="H36" s="16"/>
    </row>
    <row r="37" spans="1:8" ht="12.75" customHeight="1" x14ac:dyDescent="0.2">
      <c r="A37">
        <v>29</v>
      </c>
      <c r="B37" t="s">
        <v>544</v>
      </c>
      <c r="C37" t="s">
        <v>71</v>
      </c>
      <c r="D37" t="s">
        <v>19</v>
      </c>
      <c r="E37" s="29">
        <v>370284</v>
      </c>
      <c r="F37" s="14">
        <v>443.04480599999999</v>
      </c>
      <c r="G37" s="15">
        <v>1.4999999999999999E-2</v>
      </c>
      <c r="H37" s="16"/>
    </row>
    <row r="38" spans="1:8" ht="12.75" customHeight="1" x14ac:dyDescent="0.2">
      <c r="A38">
        <v>30</v>
      </c>
      <c r="B38" s="1" t="s">
        <v>333</v>
      </c>
      <c r="C38" t="s">
        <v>41</v>
      </c>
      <c r="D38" t="s">
        <v>21</v>
      </c>
      <c r="E38" s="29">
        <v>16173</v>
      </c>
      <c r="F38" s="14">
        <v>434.26930950000002</v>
      </c>
      <c r="G38" s="15">
        <v>1.47E-2</v>
      </c>
      <c r="H38" s="16"/>
    </row>
    <row r="39" spans="1:8" ht="12.75" customHeight="1" x14ac:dyDescent="0.2">
      <c r="A39">
        <v>31</v>
      </c>
      <c r="B39" t="s">
        <v>413</v>
      </c>
      <c r="C39" t="s">
        <v>147</v>
      </c>
      <c r="D39" t="s">
        <v>27</v>
      </c>
      <c r="E39" s="29">
        <v>43487</v>
      </c>
      <c r="F39" s="14">
        <v>406.03811899999999</v>
      </c>
      <c r="G39" s="15">
        <v>1.38E-2</v>
      </c>
      <c r="H39" s="16"/>
    </row>
    <row r="40" spans="1:8" ht="12.75" customHeight="1" x14ac:dyDescent="0.2">
      <c r="A40">
        <v>32</v>
      </c>
      <c r="B40" t="s">
        <v>397</v>
      </c>
      <c r="C40" t="s">
        <v>130</v>
      </c>
      <c r="D40" t="s">
        <v>10</v>
      </c>
      <c r="E40" s="29">
        <v>33902</v>
      </c>
      <c r="F40" s="14">
        <v>397.95862700000004</v>
      </c>
      <c r="G40" s="15">
        <v>1.35E-2</v>
      </c>
      <c r="H40" s="16"/>
    </row>
    <row r="41" spans="1:8" ht="12.75" customHeight="1" x14ac:dyDescent="0.2">
      <c r="A41">
        <v>33</v>
      </c>
      <c r="B41" t="s">
        <v>416</v>
      </c>
      <c r="C41" t="s">
        <v>153</v>
      </c>
      <c r="D41" t="s">
        <v>31</v>
      </c>
      <c r="E41" s="29">
        <v>92950</v>
      </c>
      <c r="F41" s="14">
        <v>378.91067500000003</v>
      </c>
      <c r="G41" s="15">
        <v>1.2800000000000001E-2</v>
      </c>
      <c r="H41" s="16"/>
    </row>
    <row r="42" spans="1:8" ht="12.75" customHeight="1" x14ac:dyDescent="0.2">
      <c r="A42">
        <v>34</v>
      </c>
      <c r="B42" t="s">
        <v>354</v>
      </c>
      <c r="C42" t="s">
        <v>64</v>
      </c>
      <c r="D42" t="s">
        <v>23</v>
      </c>
      <c r="E42" s="29">
        <v>46642</v>
      </c>
      <c r="F42" s="14">
        <v>345.52393599999999</v>
      </c>
      <c r="G42" s="15">
        <v>1.17E-2</v>
      </c>
      <c r="H42" s="16"/>
    </row>
    <row r="43" spans="1:8" ht="12.75" customHeight="1" x14ac:dyDescent="0.2">
      <c r="A43">
        <v>35</v>
      </c>
      <c r="B43" t="s">
        <v>355</v>
      </c>
      <c r="C43" t="s">
        <v>20</v>
      </c>
      <c r="D43" t="s">
        <v>15</v>
      </c>
      <c r="E43" s="29">
        <v>15084</v>
      </c>
      <c r="F43" s="14">
        <v>343.31938200000002</v>
      </c>
      <c r="G43" s="15">
        <v>1.1599999999999999E-2</v>
      </c>
      <c r="H43" s="16"/>
    </row>
    <row r="44" spans="1:8" ht="12.75" customHeight="1" x14ac:dyDescent="0.2">
      <c r="A44">
        <v>36</v>
      </c>
      <c r="B44" t="s">
        <v>414</v>
      </c>
      <c r="C44" t="s">
        <v>148</v>
      </c>
      <c r="D44" t="s">
        <v>116</v>
      </c>
      <c r="E44" s="29">
        <v>352942</v>
      </c>
      <c r="F44" s="14">
        <v>321.70663300000001</v>
      </c>
      <c r="G44" s="15">
        <v>1.09E-2</v>
      </c>
      <c r="H44" s="16"/>
    </row>
    <row r="45" spans="1:8" ht="12.75" customHeight="1" x14ac:dyDescent="0.2">
      <c r="A45">
        <v>37</v>
      </c>
      <c r="B45" t="s">
        <v>375</v>
      </c>
      <c r="C45" t="s">
        <v>73</v>
      </c>
      <c r="D45" t="s">
        <v>51</v>
      </c>
      <c r="E45" s="29">
        <v>24273</v>
      </c>
      <c r="F45" s="14">
        <v>307.12626899999998</v>
      </c>
      <c r="G45" s="15">
        <v>1.04E-2</v>
      </c>
      <c r="H45" s="16"/>
    </row>
    <row r="46" spans="1:8" ht="12.75" customHeight="1" x14ac:dyDescent="0.2">
      <c r="A46">
        <v>38</v>
      </c>
      <c r="B46" t="s">
        <v>364</v>
      </c>
      <c r="C46" t="s">
        <v>76</v>
      </c>
      <c r="D46" t="s">
        <v>10</v>
      </c>
      <c r="E46" s="29">
        <v>431907</v>
      </c>
      <c r="F46" s="14">
        <v>305.79015600000002</v>
      </c>
      <c r="G46" s="15">
        <v>1.04E-2</v>
      </c>
      <c r="H46" s="16"/>
    </row>
    <row r="47" spans="1:8" ht="12.75" customHeight="1" x14ac:dyDescent="0.2">
      <c r="A47">
        <v>39</v>
      </c>
      <c r="B47" t="s">
        <v>42</v>
      </c>
      <c r="C47" t="s">
        <v>44</v>
      </c>
      <c r="D47" t="s">
        <v>10</v>
      </c>
      <c r="E47" s="29">
        <v>181200</v>
      </c>
      <c r="F47" s="14">
        <v>297.43979999999999</v>
      </c>
      <c r="G47" s="15">
        <v>1.01E-2</v>
      </c>
      <c r="H47" s="16"/>
    </row>
    <row r="48" spans="1:8" ht="12.75" customHeight="1" x14ac:dyDescent="0.2">
      <c r="A48">
        <v>40</v>
      </c>
      <c r="B48" t="s">
        <v>343</v>
      </c>
      <c r="C48" t="s">
        <v>74</v>
      </c>
      <c r="D48" t="s">
        <v>23</v>
      </c>
      <c r="E48" s="29">
        <v>33953</v>
      </c>
      <c r="F48" s="14">
        <v>240.99839399999999</v>
      </c>
      <c r="G48" s="15">
        <v>8.2000000000000007E-3</v>
      </c>
      <c r="H48" s="16"/>
    </row>
    <row r="49" spans="1:8" ht="12.75" customHeight="1" x14ac:dyDescent="0.2">
      <c r="A49">
        <v>41</v>
      </c>
      <c r="B49" t="s">
        <v>385</v>
      </c>
      <c r="C49" t="s">
        <v>115</v>
      </c>
      <c r="D49" t="s">
        <v>27</v>
      </c>
      <c r="E49" s="29">
        <v>26086</v>
      </c>
      <c r="F49" s="14">
        <v>220.16584</v>
      </c>
      <c r="G49" s="15">
        <v>7.4999999999999997E-3</v>
      </c>
      <c r="H49" s="16"/>
    </row>
    <row r="50" spans="1:8" ht="12.75" customHeight="1" x14ac:dyDescent="0.2">
      <c r="A50">
        <v>42</v>
      </c>
      <c r="B50" t="s">
        <v>334</v>
      </c>
      <c r="C50" t="s">
        <v>24</v>
      </c>
      <c r="D50" t="s">
        <v>335</v>
      </c>
      <c r="E50" s="29">
        <v>52444</v>
      </c>
      <c r="F50" s="14">
        <v>209.67111199999999</v>
      </c>
      <c r="G50" s="15">
        <v>7.1000000000000004E-3</v>
      </c>
      <c r="H50" s="16"/>
    </row>
    <row r="51" spans="1:8" ht="12.75" customHeight="1" x14ac:dyDescent="0.2">
      <c r="B51" s="19" t="s">
        <v>99</v>
      </c>
      <c r="C51" s="19"/>
      <c r="D51" s="19"/>
      <c r="E51" s="30"/>
      <c r="F51" s="20">
        <v>29016.420149000005</v>
      </c>
      <c r="G51" s="21">
        <v>0.98359999999999992</v>
      </c>
      <c r="H51" s="22"/>
    </row>
    <row r="52" spans="1:8" s="47" customFormat="1" ht="12.75" customHeight="1" x14ac:dyDescent="0.2">
      <c r="B52" s="64"/>
      <c r="C52" s="64"/>
      <c r="D52" s="64"/>
      <c r="E52" s="65"/>
      <c r="F52" s="66"/>
      <c r="G52" s="67"/>
      <c r="H52" s="68"/>
    </row>
    <row r="53" spans="1:8" ht="12.75" customHeight="1" x14ac:dyDescent="0.2">
      <c r="B53" s="17" t="s">
        <v>164</v>
      </c>
      <c r="C53" s="17"/>
      <c r="F53" s="14"/>
      <c r="G53" s="15"/>
      <c r="H53" s="34"/>
    </row>
    <row r="54" spans="1:8" ht="12.75" customHeight="1" x14ac:dyDescent="0.2">
      <c r="A54">
        <v>43</v>
      </c>
      <c r="B54" t="s">
        <v>829</v>
      </c>
      <c r="C54" s="61" t="s">
        <v>317</v>
      </c>
      <c r="D54" s="61" t="s">
        <v>703</v>
      </c>
      <c r="E54" s="29">
        <v>-17325</v>
      </c>
      <c r="F54" s="14">
        <v>-1431.1056375000001</v>
      </c>
      <c r="G54" s="15">
        <v>-4.8500000000000001E-2</v>
      </c>
      <c r="H54" s="16">
        <v>42733</v>
      </c>
    </row>
    <row r="55" spans="1:8" ht="12.75" customHeight="1" x14ac:dyDescent="0.2">
      <c r="B55" s="19" t="s">
        <v>99</v>
      </c>
      <c r="C55" s="19"/>
      <c r="D55" s="19"/>
      <c r="E55" s="30"/>
      <c r="F55" s="20">
        <v>-1431.1056375000001</v>
      </c>
      <c r="G55" s="21">
        <v>-4.8500000000000001E-2</v>
      </c>
      <c r="H55" s="59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106</v>
      </c>
      <c r="C57" s="17"/>
      <c r="F57" s="14"/>
      <c r="G57" s="15"/>
      <c r="H57" s="34"/>
    </row>
    <row r="58" spans="1:8" ht="12.75" customHeight="1" x14ac:dyDescent="0.2">
      <c r="A58">
        <v>44</v>
      </c>
      <c r="B58" t="s">
        <v>819</v>
      </c>
      <c r="C58" s="61" t="s">
        <v>818</v>
      </c>
      <c r="D58" s="61" t="s">
        <v>580</v>
      </c>
      <c r="E58" s="29">
        <v>25824.4254</v>
      </c>
      <c r="F58" s="14">
        <v>400.09289030000002</v>
      </c>
      <c r="G58" s="15">
        <v>1.3599999999999999E-2</v>
      </c>
      <c r="H58" s="16"/>
    </row>
    <row r="59" spans="1:8" ht="12.75" customHeight="1" x14ac:dyDescent="0.2">
      <c r="B59" s="19" t="s">
        <v>99</v>
      </c>
      <c r="C59" s="19"/>
      <c r="D59" s="19"/>
      <c r="E59" s="30"/>
      <c r="F59" s="20">
        <v>400.09289030000002</v>
      </c>
      <c r="G59" s="21">
        <v>1.3599999999999999E-2</v>
      </c>
      <c r="H59" s="59"/>
    </row>
    <row r="60" spans="1:8" ht="12.75" customHeight="1" x14ac:dyDescent="0.2">
      <c r="F60" s="14"/>
      <c r="G60" s="15"/>
      <c r="H60" s="16"/>
    </row>
    <row r="61" spans="1:8" ht="12.75" customHeight="1" x14ac:dyDescent="0.2">
      <c r="A61" s="88" t="s">
        <v>765</v>
      </c>
      <c r="B61" s="17" t="s">
        <v>107</v>
      </c>
      <c r="C61" s="17"/>
      <c r="F61" s="14">
        <v>62.653559999999999</v>
      </c>
      <c r="G61" s="15">
        <v>2.0999999999999999E-3</v>
      </c>
      <c r="H61" s="16">
        <v>42705</v>
      </c>
    </row>
    <row r="62" spans="1:8" ht="12.75" customHeight="1" x14ac:dyDescent="0.2">
      <c r="B62" s="19" t="s">
        <v>99</v>
      </c>
      <c r="C62" s="19"/>
      <c r="D62" s="19"/>
      <c r="E62" s="30"/>
      <c r="F62" s="20">
        <v>62.653559999999999</v>
      </c>
      <c r="G62" s="21">
        <v>2.0999999999999999E-3</v>
      </c>
      <c r="H62" s="22"/>
    </row>
    <row r="63" spans="1:8" ht="12.75" customHeight="1" x14ac:dyDescent="0.2">
      <c r="F63" s="14"/>
      <c r="G63" s="15"/>
      <c r="H63" s="16"/>
    </row>
    <row r="64" spans="1:8" ht="12.75" customHeight="1" x14ac:dyDescent="0.2">
      <c r="B64" s="17" t="s">
        <v>108</v>
      </c>
      <c r="C64" s="17"/>
      <c r="F64" s="14"/>
      <c r="G64" s="15"/>
      <c r="H64" s="16"/>
    </row>
    <row r="65" spans="2:8" ht="12.75" customHeight="1" x14ac:dyDescent="0.2">
      <c r="B65" s="17" t="s">
        <v>109</v>
      </c>
      <c r="C65" s="17"/>
      <c r="F65" s="14">
        <v>1446.5359256999982</v>
      </c>
      <c r="G65" s="15">
        <v>4.9200000000000001E-2</v>
      </c>
      <c r="H65" s="16"/>
    </row>
    <row r="66" spans="2:8" ht="12.75" customHeight="1" x14ac:dyDescent="0.2">
      <c r="B66" s="19" t="s">
        <v>99</v>
      </c>
      <c r="C66" s="19"/>
      <c r="D66" s="19"/>
      <c r="E66" s="30"/>
      <c r="F66" s="20">
        <v>1446.5359256999982</v>
      </c>
      <c r="G66" s="21">
        <v>4.9200000000000001E-2</v>
      </c>
      <c r="H66" s="22"/>
    </row>
    <row r="67" spans="2:8" ht="12.75" customHeight="1" x14ac:dyDescent="0.2">
      <c r="B67" s="23" t="s">
        <v>110</v>
      </c>
      <c r="C67" s="23"/>
      <c r="D67" s="23"/>
      <c r="E67" s="31"/>
      <c r="F67" s="24">
        <v>29494.5968875</v>
      </c>
      <c r="G67" s="25">
        <v>0.99999999999999989</v>
      </c>
      <c r="H67" s="26"/>
    </row>
    <row r="68" spans="2:8" ht="12.75" customHeight="1" x14ac:dyDescent="0.2"/>
    <row r="69" spans="2:8" ht="12.75" customHeight="1" x14ac:dyDescent="0.2">
      <c r="B69" s="17"/>
      <c r="C69" s="17"/>
    </row>
    <row r="70" spans="2:8" ht="12.75" customHeight="1" x14ac:dyDescent="0.2">
      <c r="B70" s="17"/>
      <c r="C70" s="17"/>
      <c r="F70" s="14"/>
      <c r="G70" s="15"/>
    </row>
    <row r="71" spans="2:8" ht="12.75" customHeight="1" x14ac:dyDescent="0.2">
      <c r="B71" s="17"/>
      <c r="C71" s="17"/>
      <c r="F71" s="14"/>
      <c r="G71" s="15"/>
    </row>
    <row r="72" spans="2:8" ht="12.75" customHeight="1" x14ac:dyDescent="0.2">
      <c r="B72" s="17"/>
      <c r="C72" s="17"/>
      <c r="F72" s="14"/>
      <c r="G72" s="15"/>
    </row>
    <row r="73" spans="2:8" ht="12.75" customHeight="1" x14ac:dyDescent="0.2">
      <c r="B73" s="17"/>
      <c r="C73" s="17"/>
      <c r="F73" s="14"/>
      <c r="G73" s="15"/>
    </row>
    <row r="74" spans="2:8" ht="12.75" customHeight="1" x14ac:dyDescent="0.2"/>
    <row r="75" spans="2:8" ht="12.75" customHeight="1" x14ac:dyDescent="0.2">
      <c r="F75" s="14"/>
    </row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/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  <row r="105" spans="5:5" ht="12.75" customHeight="1" x14ac:dyDescent="0.2">
      <c r="E105"/>
    </row>
    <row r="106" spans="5:5" ht="12.75" customHeight="1" x14ac:dyDescent="0.2">
      <c r="E106"/>
    </row>
  </sheetData>
  <sheetProtection password="DDE3" sheet="1" objects="1" scenarios="1"/>
  <sortState ref="B9:G50">
    <sortCondition descending="1" ref="G9:G50"/>
  </sortState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794</v>
      </c>
      <c r="B1" s="101" t="s">
        <v>534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535</v>
      </c>
      <c r="C8" t="s">
        <v>530</v>
      </c>
      <c r="D8" t="s">
        <v>580</v>
      </c>
      <c r="E8" s="29">
        <v>156435.73920000001</v>
      </c>
      <c r="F8" s="14">
        <v>78.5307411</v>
      </c>
      <c r="G8" s="15">
        <v>0.53949999999999998</v>
      </c>
      <c r="H8" s="16" t="s">
        <v>766</v>
      </c>
    </row>
    <row r="9" spans="1:8" ht="12.75" customHeight="1" x14ac:dyDescent="0.2">
      <c r="A9">
        <v>2</v>
      </c>
      <c r="B9" t="s">
        <v>536</v>
      </c>
      <c r="C9" t="s">
        <v>532</v>
      </c>
      <c r="D9" t="s">
        <v>580</v>
      </c>
      <c r="E9" s="29">
        <v>34957.345200000003</v>
      </c>
      <c r="F9" s="14">
        <v>28.283987999999997</v>
      </c>
      <c r="G9" s="15">
        <v>0.1943</v>
      </c>
      <c r="H9" s="16" t="s">
        <v>766</v>
      </c>
    </row>
    <row r="10" spans="1:8" ht="12.75" customHeight="1" x14ac:dyDescent="0.2">
      <c r="A10">
        <v>3</v>
      </c>
      <c r="B10" t="s">
        <v>679</v>
      </c>
      <c r="C10" t="s">
        <v>529</v>
      </c>
      <c r="D10" t="s">
        <v>580</v>
      </c>
      <c r="E10" s="29">
        <v>89078.274900000004</v>
      </c>
      <c r="F10" s="14">
        <v>26.0422118</v>
      </c>
      <c r="G10" s="15">
        <v>0.1789</v>
      </c>
      <c r="H10" s="16" t="s">
        <v>766</v>
      </c>
    </row>
    <row r="11" spans="1:8" ht="12.75" customHeight="1" x14ac:dyDescent="0.2">
      <c r="A11">
        <v>4</v>
      </c>
      <c r="B11" t="s">
        <v>636</v>
      </c>
      <c r="C11" t="s">
        <v>531</v>
      </c>
      <c r="D11" t="s">
        <v>580</v>
      </c>
      <c r="E11" s="29">
        <v>467.81</v>
      </c>
      <c r="F11" s="14">
        <v>12.133414399999999</v>
      </c>
      <c r="G11" s="15">
        <v>8.3400000000000002E-2</v>
      </c>
      <c r="H11" s="16" t="s">
        <v>766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144.99035529999998</v>
      </c>
      <c r="G12" s="21">
        <v>0.9961000000000001</v>
      </c>
      <c r="H12" s="22"/>
    </row>
    <row r="13" spans="1:8" ht="11.25" customHeight="1" x14ac:dyDescent="0.2">
      <c r="F13" s="14"/>
      <c r="G13" s="15"/>
      <c r="H13" s="16"/>
    </row>
    <row r="14" spans="1:8" ht="12.75" customHeight="1" x14ac:dyDescent="0.2">
      <c r="A14" s="88" t="s">
        <v>765</v>
      </c>
      <c r="B14" s="17" t="s">
        <v>107</v>
      </c>
      <c r="C14" s="17"/>
      <c r="F14" s="14">
        <v>0.49803999999999998</v>
      </c>
      <c r="G14" s="15">
        <v>3.3999999999999998E-3</v>
      </c>
      <c r="H14" s="16">
        <v>42705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0.49803999999999998</v>
      </c>
      <c r="G15" s="21">
        <v>3.3999999999999998E-3</v>
      </c>
      <c r="H15" s="22"/>
    </row>
    <row r="16" spans="1:8" ht="12.75" customHeight="1" x14ac:dyDescent="0.2"/>
    <row r="17" spans="2:8" ht="12.75" customHeight="1" x14ac:dyDescent="0.2">
      <c r="B17" s="17" t="s">
        <v>108</v>
      </c>
      <c r="C17" s="17"/>
      <c r="F17" s="14"/>
      <c r="G17" s="15"/>
      <c r="H17" s="16"/>
    </row>
    <row r="18" spans="2:8" ht="12.75" customHeight="1" x14ac:dyDescent="0.2">
      <c r="B18" s="17" t="s">
        <v>109</v>
      </c>
      <c r="C18" s="17"/>
      <c r="F18" s="14">
        <v>7.5630500000016809E-2</v>
      </c>
      <c r="G18" s="15">
        <v>5.0000000000000001E-4</v>
      </c>
      <c r="H18" s="16"/>
    </row>
    <row r="19" spans="2:8" ht="12.75" customHeight="1" x14ac:dyDescent="0.2">
      <c r="B19" s="19" t="s">
        <v>99</v>
      </c>
      <c r="C19" s="19"/>
      <c r="D19" s="19"/>
      <c r="E19" s="30"/>
      <c r="F19" s="20">
        <v>7.5630500000016809E-2</v>
      </c>
      <c r="G19" s="21">
        <v>5.0000000000000001E-4</v>
      </c>
      <c r="H19" s="22"/>
    </row>
    <row r="20" spans="2:8" ht="12.75" customHeight="1" x14ac:dyDescent="0.2">
      <c r="B20" s="23" t="s">
        <v>110</v>
      </c>
      <c r="C20" s="23"/>
      <c r="D20" s="23"/>
      <c r="E20" s="31"/>
      <c r="F20" s="24">
        <v>145.5640258</v>
      </c>
      <c r="G20" s="25">
        <v>1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1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3.42578125" bestFit="1" customWidth="1"/>
    <col min="9" max="9" width="13.42578125" customWidth="1"/>
  </cols>
  <sheetData>
    <row r="1" spans="1:9" ht="18.75" x14ac:dyDescent="0.2">
      <c r="A1" s="87" t="s">
        <v>795</v>
      </c>
      <c r="B1" s="101" t="s">
        <v>620</v>
      </c>
      <c r="C1" s="102"/>
      <c r="D1" s="102"/>
      <c r="E1" s="102"/>
      <c r="F1" s="102"/>
      <c r="G1" s="102"/>
      <c r="H1" s="103"/>
      <c r="I1" s="62"/>
    </row>
    <row r="2" spans="1:9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  <c r="I2" s="63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63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40" t="s">
        <v>323</v>
      </c>
      <c r="I4" s="33" t="s">
        <v>7</v>
      </c>
    </row>
    <row r="5" spans="1:9" ht="12.75" customHeight="1" x14ac:dyDescent="0.2">
      <c r="F5" s="14"/>
      <c r="G5" s="15"/>
      <c r="H5" s="16"/>
      <c r="I5" s="16"/>
    </row>
    <row r="6" spans="1:9" ht="12.75" customHeight="1" x14ac:dyDescent="0.2">
      <c r="F6" s="14"/>
      <c r="G6" s="15"/>
      <c r="H6" s="16"/>
      <c r="I6" s="16"/>
    </row>
    <row r="7" spans="1:9" ht="12.75" customHeight="1" x14ac:dyDescent="0.2">
      <c r="B7" s="17" t="s">
        <v>9</v>
      </c>
      <c r="C7" s="17"/>
      <c r="F7" s="14"/>
      <c r="G7" s="15"/>
      <c r="H7" s="16"/>
      <c r="I7" s="16"/>
    </row>
    <row r="8" spans="1:9" ht="12.75" customHeight="1" x14ac:dyDescent="0.2">
      <c r="B8" s="17" t="s">
        <v>891</v>
      </c>
      <c r="C8" s="17"/>
      <c r="F8" s="14"/>
      <c r="G8" s="15"/>
      <c r="H8" s="16"/>
      <c r="I8" s="16"/>
    </row>
    <row r="9" spans="1:9" ht="12.75" customHeight="1" x14ac:dyDescent="0.2">
      <c r="A9">
        <v>1</v>
      </c>
      <c r="B9" s="61" t="s">
        <v>325</v>
      </c>
      <c r="C9" s="47" t="s">
        <v>14</v>
      </c>
      <c r="D9" s="47" t="s">
        <v>10</v>
      </c>
      <c r="E9" s="76">
        <v>63500</v>
      </c>
      <c r="F9" s="45">
        <v>761.74599999999998</v>
      </c>
      <c r="G9" s="46">
        <v>0.10199999999999999</v>
      </c>
      <c r="H9" s="46"/>
      <c r="I9" s="48"/>
    </row>
    <row r="10" spans="1:9" ht="12.75" customHeight="1" x14ac:dyDescent="0.2">
      <c r="A10">
        <v>2</v>
      </c>
      <c r="B10" s="61" t="s">
        <v>325</v>
      </c>
      <c r="C10" s="47"/>
      <c r="D10" s="47" t="s">
        <v>583</v>
      </c>
      <c r="E10" s="76">
        <v>-63500</v>
      </c>
      <c r="F10" s="45">
        <v>-765.11149999999998</v>
      </c>
      <c r="G10" s="46"/>
      <c r="H10" s="46">
        <v>-0.10249999999999999</v>
      </c>
      <c r="I10" s="48">
        <v>42733</v>
      </c>
    </row>
    <row r="11" spans="1:9" ht="12.75" customHeight="1" x14ac:dyDescent="0.2">
      <c r="A11">
        <v>3</v>
      </c>
      <c r="B11" s="61" t="s">
        <v>343</v>
      </c>
      <c r="C11" s="47" t="s">
        <v>74</v>
      </c>
      <c r="D11" s="47" t="s">
        <v>23</v>
      </c>
      <c r="E11" s="76">
        <v>84000</v>
      </c>
      <c r="F11" s="45">
        <v>596.23199999999997</v>
      </c>
      <c r="G11" s="46">
        <v>7.9899999999999999E-2</v>
      </c>
      <c r="H11" s="46"/>
      <c r="I11" s="48"/>
    </row>
    <row r="12" spans="1:9" ht="12.75" customHeight="1" x14ac:dyDescent="0.2">
      <c r="A12">
        <v>4</v>
      </c>
      <c r="B12" s="61" t="s">
        <v>343</v>
      </c>
      <c r="C12" s="47"/>
      <c r="D12" s="47" t="s">
        <v>583</v>
      </c>
      <c r="E12" s="76">
        <v>-84000</v>
      </c>
      <c r="F12" s="45">
        <v>-599.46600000000001</v>
      </c>
      <c r="G12" s="46"/>
      <c r="H12" s="46">
        <v>-8.0299999999999996E-2</v>
      </c>
      <c r="I12" s="48">
        <v>42733</v>
      </c>
    </row>
    <row r="13" spans="1:9" ht="12.75" customHeight="1" x14ac:dyDescent="0.2">
      <c r="A13">
        <v>5</v>
      </c>
      <c r="B13" s="61" t="s">
        <v>327</v>
      </c>
      <c r="C13" s="47" t="s">
        <v>32</v>
      </c>
      <c r="D13" s="47" t="s">
        <v>31</v>
      </c>
      <c r="E13" s="76">
        <v>59000</v>
      </c>
      <c r="F13" s="45">
        <v>584.12950000000001</v>
      </c>
      <c r="G13" s="46">
        <v>7.8299999999999995E-2</v>
      </c>
      <c r="H13" s="46"/>
      <c r="I13" s="48"/>
    </row>
    <row r="14" spans="1:9" ht="12.75" customHeight="1" x14ac:dyDescent="0.2">
      <c r="A14">
        <v>6</v>
      </c>
      <c r="B14" s="61" t="s">
        <v>327</v>
      </c>
      <c r="C14" s="47"/>
      <c r="D14" s="47" t="s">
        <v>583</v>
      </c>
      <c r="E14" s="76">
        <v>-59000</v>
      </c>
      <c r="F14" s="45">
        <v>-587.49249999999995</v>
      </c>
      <c r="G14" s="46"/>
      <c r="H14" s="46">
        <v>-7.8700000000000006E-2</v>
      </c>
      <c r="I14" s="48">
        <v>42733</v>
      </c>
    </row>
    <row r="15" spans="1:9" ht="12.75" customHeight="1" x14ac:dyDescent="0.2">
      <c r="A15">
        <v>7</v>
      </c>
      <c r="B15" s="61" t="s">
        <v>332</v>
      </c>
      <c r="C15" s="47" t="s">
        <v>28</v>
      </c>
      <c r="D15" s="47" t="s">
        <v>25</v>
      </c>
      <c r="E15" s="76">
        <v>36000</v>
      </c>
      <c r="F15" s="45">
        <v>454.71600000000001</v>
      </c>
      <c r="G15" s="46">
        <v>6.0900000000000003E-2</v>
      </c>
      <c r="H15" s="46"/>
      <c r="I15" s="48"/>
    </row>
    <row r="16" spans="1:9" ht="12.75" customHeight="1" x14ac:dyDescent="0.2">
      <c r="A16">
        <v>8</v>
      </c>
      <c r="B16" s="61" t="s">
        <v>332</v>
      </c>
      <c r="C16" s="47"/>
      <c r="D16" s="47" t="s">
        <v>583</v>
      </c>
      <c r="E16" s="76">
        <v>-36000</v>
      </c>
      <c r="F16" s="45">
        <v>-457.27199999999999</v>
      </c>
      <c r="G16" s="46"/>
      <c r="H16" s="46">
        <v>-6.13E-2</v>
      </c>
      <c r="I16" s="48">
        <v>42733</v>
      </c>
    </row>
    <row r="17" spans="1:9" ht="12.75" customHeight="1" x14ac:dyDescent="0.2">
      <c r="A17">
        <v>9</v>
      </c>
      <c r="B17" s="61" t="s">
        <v>338</v>
      </c>
      <c r="C17" s="47" t="s">
        <v>46</v>
      </c>
      <c r="D17" s="47" t="s">
        <v>25</v>
      </c>
      <c r="E17" s="76">
        <v>150000</v>
      </c>
      <c r="F17" s="45">
        <v>384.75</v>
      </c>
      <c r="G17" s="46">
        <v>5.1499999999999997E-2</v>
      </c>
      <c r="H17" s="46"/>
      <c r="I17" s="48"/>
    </row>
    <row r="18" spans="1:9" ht="12.75" customHeight="1" x14ac:dyDescent="0.2">
      <c r="A18">
        <v>10</v>
      </c>
      <c r="B18" s="61" t="s">
        <v>338</v>
      </c>
      <c r="C18" s="47"/>
      <c r="D18" s="47" t="s">
        <v>583</v>
      </c>
      <c r="E18" s="76">
        <v>-150000</v>
      </c>
      <c r="F18" s="45">
        <v>-385.5</v>
      </c>
      <c r="G18" s="46"/>
      <c r="H18" s="46">
        <v>-5.16E-2</v>
      </c>
      <c r="I18" s="48">
        <v>42733</v>
      </c>
    </row>
    <row r="19" spans="1:9" ht="12.75" customHeight="1" x14ac:dyDescent="0.2">
      <c r="A19">
        <v>11</v>
      </c>
      <c r="B19" s="61" t="s">
        <v>326</v>
      </c>
      <c r="C19" s="47" t="s">
        <v>16</v>
      </c>
      <c r="D19" s="47" t="s">
        <v>15</v>
      </c>
      <c r="E19" s="76">
        <v>37000</v>
      </c>
      <c r="F19" s="45">
        <v>360.95350000000002</v>
      </c>
      <c r="G19" s="46">
        <v>4.8399999999999999E-2</v>
      </c>
      <c r="H19" s="46"/>
      <c r="I19" s="48"/>
    </row>
    <row r="20" spans="1:9" ht="12.75" customHeight="1" x14ac:dyDescent="0.2">
      <c r="A20">
        <v>12</v>
      </c>
      <c r="B20" s="61" t="s">
        <v>326</v>
      </c>
      <c r="C20" s="47"/>
      <c r="D20" s="47" t="s">
        <v>583</v>
      </c>
      <c r="E20" s="76">
        <v>-37000</v>
      </c>
      <c r="F20" s="45">
        <v>-362.24849999999998</v>
      </c>
      <c r="G20" s="46"/>
      <c r="H20" s="46">
        <v>-4.8500000000000001E-2</v>
      </c>
      <c r="I20" s="48">
        <v>42733</v>
      </c>
    </row>
    <row r="21" spans="1:9" ht="12.75" customHeight="1" x14ac:dyDescent="0.2">
      <c r="A21">
        <v>13</v>
      </c>
      <c r="B21" s="61" t="s">
        <v>357</v>
      </c>
      <c r="C21" s="47" t="s">
        <v>84</v>
      </c>
      <c r="D21" s="47" t="s">
        <v>33</v>
      </c>
      <c r="E21" s="76">
        <v>175000</v>
      </c>
      <c r="F21" s="45">
        <v>326.375</v>
      </c>
      <c r="G21" s="46">
        <v>4.3700000000000003E-2</v>
      </c>
      <c r="H21" s="46"/>
      <c r="I21" s="48"/>
    </row>
    <row r="22" spans="1:9" ht="12.75" customHeight="1" x14ac:dyDescent="0.2">
      <c r="A22">
        <v>14</v>
      </c>
      <c r="B22" s="61" t="s">
        <v>357</v>
      </c>
      <c r="C22" s="47"/>
      <c r="D22" s="47" t="s">
        <v>583</v>
      </c>
      <c r="E22" s="76">
        <v>-175000</v>
      </c>
      <c r="F22" s="45">
        <v>-328.47500000000002</v>
      </c>
      <c r="G22" s="46"/>
      <c r="H22" s="46">
        <v>-4.3999999999999997E-2</v>
      </c>
      <c r="I22" s="48">
        <v>42733</v>
      </c>
    </row>
    <row r="23" spans="1:9" ht="12.75" customHeight="1" x14ac:dyDescent="0.2">
      <c r="A23">
        <v>15</v>
      </c>
      <c r="B23" s="61" t="s">
        <v>347</v>
      </c>
      <c r="C23" s="47" t="s">
        <v>52</v>
      </c>
      <c r="D23" s="47" t="s">
        <v>21</v>
      </c>
      <c r="E23" s="76">
        <v>6150</v>
      </c>
      <c r="F23" s="45">
        <v>323.85899999999998</v>
      </c>
      <c r="G23" s="46">
        <v>4.3400000000000001E-2</v>
      </c>
      <c r="H23" s="46"/>
      <c r="I23" s="48"/>
    </row>
    <row r="24" spans="1:9" ht="12.75" customHeight="1" x14ac:dyDescent="0.2">
      <c r="A24">
        <v>16</v>
      </c>
      <c r="B24" s="61" t="s">
        <v>347</v>
      </c>
      <c r="C24" s="47"/>
      <c r="D24" s="47" t="s">
        <v>583</v>
      </c>
      <c r="E24" s="76">
        <v>-6150</v>
      </c>
      <c r="F24" s="45">
        <v>-324.60930000000002</v>
      </c>
      <c r="G24" s="46"/>
      <c r="H24" s="46">
        <v>-4.3499999999999997E-2</v>
      </c>
      <c r="I24" s="48">
        <v>42733</v>
      </c>
    </row>
    <row r="25" spans="1:9" ht="12.75" customHeight="1" x14ac:dyDescent="0.2">
      <c r="A25">
        <v>17</v>
      </c>
      <c r="B25" s="61" t="s">
        <v>544</v>
      </c>
      <c r="C25" s="47" t="s">
        <v>71</v>
      </c>
      <c r="D25" s="47" t="s">
        <v>19</v>
      </c>
      <c r="E25" s="76">
        <v>269500</v>
      </c>
      <c r="F25" s="45">
        <v>322.45675</v>
      </c>
      <c r="G25" s="46">
        <v>4.3200000000000002E-2</v>
      </c>
      <c r="H25" s="46"/>
      <c r="I25" s="48"/>
    </row>
    <row r="26" spans="1:9" ht="12.75" customHeight="1" x14ac:dyDescent="0.2">
      <c r="A26">
        <v>18</v>
      </c>
      <c r="B26" s="61" t="s">
        <v>544</v>
      </c>
      <c r="C26" s="47"/>
      <c r="D26" s="47" t="s">
        <v>583</v>
      </c>
      <c r="E26" s="76">
        <v>-269500</v>
      </c>
      <c r="F26" s="45">
        <v>-324.07375000000002</v>
      </c>
      <c r="G26" s="46"/>
      <c r="H26" s="46">
        <v>-4.3400000000000001E-2</v>
      </c>
      <c r="I26" s="48">
        <v>42733</v>
      </c>
    </row>
    <row r="27" spans="1:9" ht="12.75" customHeight="1" x14ac:dyDescent="0.2">
      <c r="A27">
        <v>19</v>
      </c>
      <c r="B27" s="61" t="s">
        <v>336</v>
      </c>
      <c r="C27" s="47" t="s">
        <v>36</v>
      </c>
      <c r="D27" s="47" t="s">
        <v>19</v>
      </c>
      <c r="E27" s="76">
        <v>34100</v>
      </c>
      <c r="F27" s="45">
        <v>275.27224999999999</v>
      </c>
      <c r="G27" s="46">
        <v>3.6900000000000002E-2</v>
      </c>
      <c r="H27" s="46"/>
      <c r="I27" s="48"/>
    </row>
    <row r="28" spans="1:9" ht="12.75" customHeight="1" x14ac:dyDescent="0.2">
      <c r="A28">
        <v>20</v>
      </c>
      <c r="B28" s="61" t="s">
        <v>336</v>
      </c>
      <c r="C28" s="47"/>
      <c r="D28" s="47" t="s">
        <v>583</v>
      </c>
      <c r="E28" s="76">
        <v>-34100</v>
      </c>
      <c r="F28" s="45">
        <v>-275.98835000000003</v>
      </c>
      <c r="G28" s="46"/>
      <c r="H28" s="46">
        <v>-3.6999999999999998E-2</v>
      </c>
      <c r="I28" s="48">
        <v>42733</v>
      </c>
    </row>
    <row r="29" spans="1:9" ht="12.75" customHeight="1" x14ac:dyDescent="0.2">
      <c r="A29">
        <v>21</v>
      </c>
      <c r="B29" s="61" t="s">
        <v>403</v>
      </c>
      <c r="C29" s="47" t="s">
        <v>139</v>
      </c>
      <c r="D29" s="47" t="s">
        <v>120</v>
      </c>
      <c r="E29" s="76">
        <v>60000</v>
      </c>
      <c r="F29" s="45">
        <v>249.03</v>
      </c>
      <c r="G29" s="46">
        <v>3.3399999999999999E-2</v>
      </c>
      <c r="H29" s="46"/>
      <c r="I29" s="48"/>
    </row>
    <row r="30" spans="1:9" ht="12.75" customHeight="1" x14ac:dyDescent="0.2">
      <c r="A30">
        <v>22</v>
      </c>
      <c r="B30" s="61" t="s">
        <v>403</v>
      </c>
      <c r="C30" s="47"/>
      <c r="D30" s="47" t="s">
        <v>583</v>
      </c>
      <c r="E30" s="76">
        <v>-60000</v>
      </c>
      <c r="F30" s="45">
        <v>-249.99</v>
      </c>
      <c r="G30" s="46"/>
      <c r="H30" s="46">
        <v>-3.3500000000000002E-2</v>
      </c>
      <c r="I30" s="48">
        <v>42733</v>
      </c>
    </row>
    <row r="31" spans="1:9" ht="12.75" customHeight="1" x14ac:dyDescent="0.2">
      <c r="A31">
        <v>23</v>
      </c>
      <c r="B31" s="61" t="s">
        <v>354</v>
      </c>
      <c r="C31" s="47" t="s">
        <v>64</v>
      </c>
      <c r="D31" s="47" t="s">
        <v>23</v>
      </c>
      <c r="E31" s="76">
        <v>21700</v>
      </c>
      <c r="F31" s="45">
        <v>160.75360000000001</v>
      </c>
      <c r="G31" s="46">
        <v>2.1499999999999998E-2</v>
      </c>
      <c r="H31" s="46"/>
      <c r="I31" s="48"/>
    </row>
    <row r="32" spans="1:9" ht="12.75" customHeight="1" x14ac:dyDescent="0.2">
      <c r="A32">
        <v>24</v>
      </c>
      <c r="B32" s="61" t="s">
        <v>354</v>
      </c>
      <c r="C32" s="47"/>
      <c r="D32" s="47" t="s">
        <v>583</v>
      </c>
      <c r="E32" s="76">
        <v>-21700</v>
      </c>
      <c r="F32" s="45">
        <v>-161.5565</v>
      </c>
      <c r="G32" s="46"/>
      <c r="H32" s="46">
        <v>-2.1600000000000001E-2</v>
      </c>
      <c r="I32" s="48">
        <v>42733</v>
      </c>
    </row>
    <row r="33" spans="1:9" ht="12.75" customHeight="1" x14ac:dyDescent="0.2">
      <c r="A33">
        <v>25</v>
      </c>
      <c r="B33" s="61" t="s">
        <v>637</v>
      </c>
      <c r="C33" s="47" t="s">
        <v>638</v>
      </c>
      <c r="D33" s="47" t="s">
        <v>25</v>
      </c>
      <c r="E33" s="76">
        <v>250800</v>
      </c>
      <c r="F33" s="45">
        <v>143.95920000000001</v>
      </c>
      <c r="G33" s="46">
        <v>1.9300000000000001E-2</v>
      </c>
      <c r="H33" s="46"/>
      <c r="I33" s="48"/>
    </row>
    <row r="34" spans="1:9" ht="12.75" customHeight="1" x14ac:dyDescent="0.2">
      <c r="A34">
        <v>26</v>
      </c>
      <c r="B34" s="61" t="s">
        <v>637</v>
      </c>
      <c r="C34" s="47"/>
      <c r="D34" s="47" t="s">
        <v>583</v>
      </c>
      <c r="E34" s="76">
        <v>-250800</v>
      </c>
      <c r="F34" s="45">
        <v>-144.08459999999999</v>
      </c>
      <c r="G34" s="46"/>
      <c r="H34" s="46">
        <v>-1.9300000000000001E-2</v>
      </c>
      <c r="I34" s="48">
        <v>42733</v>
      </c>
    </row>
    <row r="35" spans="1:9" ht="12.75" customHeight="1" x14ac:dyDescent="0.2">
      <c r="A35">
        <v>27</v>
      </c>
      <c r="B35" s="61" t="s">
        <v>356</v>
      </c>
      <c r="C35" s="47" t="s">
        <v>30</v>
      </c>
      <c r="D35" s="47" t="s">
        <v>10</v>
      </c>
      <c r="E35" s="76">
        <v>21600</v>
      </c>
      <c r="F35" s="45">
        <v>101.4876</v>
      </c>
      <c r="G35" s="46">
        <v>1.3599999999999999E-2</v>
      </c>
      <c r="H35" s="46"/>
      <c r="I35" s="48"/>
    </row>
    <row r="36" spans="1:9" ht="12.75" customHeight="1" x14ac:dyDescent="0.2">
      <c r="A36">
        <v>28</v>
      </c>
      <c r="B36" s="61" t="s">
        <v>356</v>
      </c>
      <c r="C36" s="47"/>
      <c r="D36" s="47" t="s">
        <v>583</v>
      </c>
      <c r="E36" s="76">
        <v>-21600</v>
      </c>
      <c r="F36" s="45">
        <v>-102.0168</v>
      </c>
      <c r="G36" s="46"/>
      <c r="H36" s="46">
        <v>-1.37E-2</v>
      </c>
      <c r="I36" s="48">
        <v>42733</v>
      </c>
    </row>
    <row r="37" spans="1:9" ht="12.75" customHeight="1" x14ac:dyDescent="0.2">
      <c r="A37">
        <v>29</v>
      </c>
      <c r="B37" s="61" t="s">
        <v>341</v>
      </c>
      <c r="C37" s="47" t="s">
        <v>77</v>
      </c>
      <c r="D37" s="47" t="s">
        <v>35</v>
      </c>
      <c r="E37" s="76">
        <v>11200</v>
      </c>
      <c r="F37" s="45">
        <v>73.690399999999997</v>
      </c>
      <c r="G37" s="46">
        <v>9.9000000000000008E-3</v>
      </c>
      <c r="H37" s="46"/>
      <c r="I37" s="48"/>
    </row>
    <row r="38" spans="1:9" ht="12.75" customHeight="1" x14ac:dyDescent="0.2">
      <c r="A38">
        <v>30</v>
      </c>
      <c r="B38" s="61" t="s">
        <v>341</v>
      </c>
      <c r="C38" s="47"/>
      <c r="D38" s="47" t="s">
        <v>583</v>
      </c>
      <c r="E38" s="76">
        <v>-11200</v>
      </c>
      <c r="F38" s="45">
        <v>-74.144000000000005</v>
      </c>
      <c r="G38" s="46"/>
      <c r="H38" s="46">
        <v>-9.9000000000000008E-3</v>
      </c>
      <c r="I38" s="48">
        <v>42733</v>
      </c>
    </row>
    <row r="39" spans="1:9" ht="12.75" customHeight="1" x14ac:dyDescent="0.2">
      <c r="A39">
        <v>31</v>
      </c>
      <c r="B39" s="61" t="s">
        <v>414</v>
      </c>
      <c r="C39" s="47" t="s">
        <v>148</v>
      </c>
      <c r="D39" s="47" t="s">
        <v>116</v>
      </c>
      <c r="E39" s="76">
        <v>56000</v>
      </c>
      <c r="F39" s="45">
        <v>51.043999999999997</v>
      </c>
      <c r="G39" s="46">
        <v>6.7999999999999996E-3</v>
      </c>
      <c r="H39" s="46"/>
      <c r="I39" s="48"/>
    </row>
    <row r="40" spans="1:9" ht="12.75" customHeight="1" x14ac:dyDescent="0.2">
      <c r="A40">
        <v>32</v>
      </c>
      <c r="B40" s="61" t="s">
        <v>414</v>
      </c>
      <c r="C40" s="47"/>
      <c r="D40" s="47" t="s">
        <v>583</v>
      </c>
      <c r="E40" s="76">
        <v>-56000</v>
      </c>
      <c r="F40" s="45">
        <v>-51.323999999999998</v>
      </c>
      <c r="G40" s="46"/>
      <c r="H40" s="46">
        <v>-6.8999999999999999E-3</v>
      </c>
      <c r="I40" s="48">
        <v>42733</v>
      </c>
    </row>
    <row r="41" spans="1:9" ht="12.75" customHeight="1" x14ac:dyDescent="0.2">
      <c r="A41">
        <v>33</v>
      </c>
      <c r="B41" s="61" t="s">
        <v>397</v>
      </c>
      <c r="C41" s="47" t="s">
        <v>130</v>
      </c>
      <c r="D41" s="47" t="s">
        <v>10</v>
      </c>
      <c r="E41" s="76">
        <v>4200</v>
      </c>
      <c r="F41" s="45">
        <v>49.301699999999997</v>
      </c>
      <c r="G41" s="46">
        <v>6.6E-3</v>
      </c>
      <c r="H41" s="46"/>
      <c r="I41" s="48"/>
    </row>
    <row r="42" spans="1:9" ht="12.75" customHeight="1" x14ac:dyDescent="0.2">
      <c r="A42">
        <v>34</v>
      </c>
      <c r="B42" s="61" t="s">
        <v>397</v>
      </c>
      <c r="C42" s="47"/>
      <c r="D42" s="47" t="s">
        <v>583</v>
      </c>
      <c r="E42" s="76">
        <v>-4200</v>
      </c>
      <c r="F42" s="45">
        <v>-49.454999999999998</v>
      </c>
      <c r="G42" s="46"/>
      <c r="H42" s="46">
        <v>-6.6E-3</v>
      </c>
      <c r="I42" s="48">
        <v>42733</v>
      </c>
    </row>
    <row r="43" spans="1:9" ht="12.75" customHeight="1" x14ac:dyDescent="0.2">
      <c r="A43">
        <v>35</v>
      </c>
      <c r="B43" s="61" t="s">
        <v>605</v>
      </c>
      <c r="C43" s="47" t="s">
        <v>606</v>
      </c>
      <c r="D43" s="47" t="s">
        <v>113</v>
      </c>
      <c r="E43" s="76">
        <v>14000</v>
      </c>
      <c r="F43" s="45">
        <v>35.223999999999997</v>
      </c>
      <c r="G43" s="46">
        <v>4.7000000000000002E-3</v>
      </c>
      <c r="H43" s="46"/>
      <c r="I43" s="48"/>
    </row>
    <row r="44" spans="1:9" ht="12.75" customHeight="1" x14ac:dyDescent="0.2">
      <c r="A44">
        <v>36</v>
      </c>
      <c r="B44" s="61" t="s">
        <v>605</v>
      </c>
      <c r="C44" s="47"/>
      <c r="D44" s="47" t="s">
        <v>583</v>
      </c>
      <c r="E44" s="76">
        <v>-14000</v>
      </c>
      <c r="F44" s="45">
        <v>-35.49</v>
      </c>
      <c r="G44" s="46"/>
      <c r="H44" s="46">
        <v>-4.7999999999999996E-3</v>
      </c>
      <c r="I44" s="48">
        <v>42733</v>
      </c>
    </row>
    <row r="45" spans="1:9" ht="12.75" customHeight="1" x14ac:dyDescent="0.2">
      <c r="A45">
        <v>37</v>
      </c>
      <c r="B45" s="61" t="s">
        <v>621</v>
      </c>
      <c r="C45" s="47" t="s">
        <v>622</v>
      </c>
      <c r="D45" s="47" t="s">
        <v>25</v>
      </c>
      <c r="E45" s="76">
        <v>3300</v>
      </c>
      <c r="F45" s="45">
        <v>18.6252</v>
      </c>
      <c r="G45" s="46">
        <v>2.5000000000000001E-3</v>
      </c>
      <c r="H45" s="46"/>
      <c r="I45" s="48"/>
    </row>
    <row r="46" spans="1:9" ht="12.75" customHeight="1" x14ac:dyDescent="0.2">
      <c r="A46">
        <v>38</v>
      </c>
      <c r="B46" s="61" t="s">
        <v>621</v>
      </c>
      <c r="C46" s="47"/>
      <c r="D46" s="47" t="s">
        <v>583</v>
      </c>
      <c r="E46" s="76">
        <v>-3300</v>
      </c>
      <c r="F46" s="45">
        <v>-18.697800000000001</v>
      </c>
      <c r="G46" s="46"/>
      <c r="H46" s="46">
        <v>-2.5000000000000001E-3</v>
      </c>
      <c r="I46" s="48">
        <v>42733</v>
      </c>
    </row>
    <row r="47" spans="1:9" ht="12.75" customHeight="1" x14ac:dyDescent="0.2">
      <c r="A47">
        <v>39</v>
      </c>
      <c r="B47" s="61" t="s">
        <v>762</v>
      </c>
      <c r="C47" s="47" t="s">
        <v>763</v>
      </c>
      <c r="D47" s="47" t="s">
        <v>27</v>
      </c>
      <c r="E47" s="76">
        <v>6000</v>
      </c>
      <c r="F47" s="45">
        <v>8.9969999999999999</v>
      </c>
      <c r="G47" s="46">
        <v>1.1999999999999999E-3</v>
      </c>
      <c r="H47" s="46"/>
      <c r="I47" s="48"/>
    </row>
    <row r="48" spans="1:9" ht="12.75" customHeight="1" x14ac:dyDescent="0.2">
      <c r="A48">
        <v>40</v>
      </c>
      <c r="B48" s="61" t="s">
        <v>762</v>
      </c>
      <c r="C48" s="47"/>
      <c r="D48" s="47" t="s">
        <v>583</v>
      </c>
      <c r="E48" s="76">
        <v>-6000</v>
      </c>
      <c r="F48" s="45">
        <v>-9.06</v>
      </c>
      <c r="G48" s="46"/>
      <c r="H48" s="46">
        <v>-1.1999999999999999E-3</v>
      </c>
      <c r="I48" s="48">
        <v>42733</v>
      </c>
    </row>
    <row r="49" spans="1:9" ht="12.75" customHeight="1" x14ac:dyDescent="0.2">
      <c r="B49" s="19" t="s">
        <v>99</v>
      </c>
      <c r="C49" s="19"/>
      <c r="D49" s="19"/>
      <c r="E49" s="30"/>
      <c r="F49" s="20">
        <v>5282.6027000000013</v>
      </c>
      <c r="G49" s="21">
        <v>0.7077</v>
      </c>
      <c r="H49" s="21">
        <v>-0.71079999999999999</v>
      </c>
      <c r="I49" s="22"/>
    </row>
    <row r="50" spans="1:9" ht="12.75" customHeight="1" x14ac:dyDescent="0.2">
      <c r="F50" s="45"/>
      <c r="G50" s="15"/>
      <c r="H50" s="16"/>
      <c r="I50" s="16"/>
    </row>
    <row r="51" spans="1:9" s="47" customFormat="1" ht="12.75" customHeight="1" x14ac:dyDescent="0.2">
      <c r="A51"/>
      <c r="B51" s="17" t="s">
        <v>105</v>
      </c>
      <c r="C51" s="17"/>
      <c r="D51"/>
      <c r="E51" s="29"/>
      <c r="F51" s="14"/>
      <c r="G51" s="15"/>
      <c r="H51" s="16"/>
      <c r="I51" s="16"/>
    </row>
    <row r="52" spans="1:9" s="47" customFormat="1" ht="12.75" customHeight="1" x14ac:dyDescent="0.2">
      <c r="A52"/>
      <c r="B52" s="17" t="s">
        <v>540</v>
      </c>
      <c r="C52" s="17"/>
      <c r="D52"/>
      <c r="E52" s="29"/>
      <c r="F52" s="14"/>
      <c r="G52" s="15"/>
      <c r="H52" s="16"/>
      <c r="I52" s="16"/>
    </row>
    <row r="53" spans="1:9" s="47" customFormat="1" ht="12.75" customHeight="1" x14ac:dyDescent="0.2">
      <c r="A53">
        <v>41</v>
      </c>
      <c r="B53" t="s">
        <v>657</v>
      </c>
      <c r="C53" t="s">
        <v>802</v>
      </c>
      <c r="D53" t="s">
        <v>196</v>
      </c>
      <c r="E53" s="29">
        <v>80</v>
      </c>
      <c r="F53" s="14">
        <v>399.62079999999997</v>
      </c>
      <c r="G53" s="15">
        <v>5.3499999999999999E-2</v>
      </c>
      <c r="H53" s="16"/>
      <c r="I53" s="16">
        <v>42710</v>
      </c>
    </row>
    <row r="54" spans="1:9" s="47" customFormat="1" ht="12.75" customHeight="1" x14ac:dyDescent="0.2">
      <c r="A54">
        <v>42</v>
      </c>
      <c r="B54" t="s">
        <v>365</v>
      </c>
      <c r="C54" t="s">
        <v>838</v>
      </c>
      <c r="D54" t="s">
        <v>596</v>
      </c>
      <c r="E54" s="29">
        <v>50</v>
      </c>
      <c r="F54" s="14">
        <v>248.595</v>
      </c>
      <c r="G54" s="15">
        <v>3.3300000000000003E-2</v>
      </c>
      <c r="H54" s="16"/>
      <c r="I54" s="16">
        <v>42734</v>
      </c>
    </row>
    <row r="55" spans="1:9" s="47" customFormat="1" ht="12.75" customHeight="1" x14ac:dyDescent="0.2">
      <c r="A55">
        <v>43</v>
      </c>
      <c r="B55" t="s">
        <v>817</v>
      </c>
      <c r="C55" t="s">
        <v>816</v>
      </c>
      <c r="D55" t="s">
        <v>458</v>
      </c>
      <c r="E55" s="29">
        <v>40</v>
      </c>
      <c r="F55" s="14">
        <v>199.2774</v>
      </c>
      <c r="G55" s="15">
        <v>2.6700000000000002E-2</v>
      </c>
      <c r="H55" s="16"/>
      <c r="I55" s="16">
        <v>42724</v>
      </c>
    </row>
    <row r="56" spans="1:9" ht="12.75" customHeight="1" x14ac:dyDescent="0.2">
      <c r="B56" s="19" t="s">
        <v>99</v>
      </c>
      <c r="C56" s="19"/>
      <c r="D56" s="19"/>
      <c r="E56" s="30"/>
      <c r="F56" s="20">
        <v>847.49319999999989</v>
      </c>
      <c r="G56" s="21">
        <v>0.1135</v>
      </c>
      <c r="H56" s="22"/>
      <c r="I56" s="22"/>
    </row>
    <row r="57" spans="1:9" ht="12.75" customHeight="1" x14ac:dyDescent="0.2">
      <c r="F57" s="45"/>
      <c r="G57" s="15"/>
      <c r="H57" s="16"/>
      <c r="I57" s="16"/>
    </row>
    <row r="58" spans="1:9" ht="12.75" customHeight="1" x14ac:dyDescent="0.2">
      <c r="B58" s="17" t="s">
        <v>106</v>
      </c>
      <c r="C58" s="17"/>
      <c r="F58" s="14"/>
      <c r="G58" s="15"/>
      <c r="H58" s="16"/>
      <c r="I58" s="34"/>
    </row>
    <row r="59" spans="1:9" ht="12.75" customHeight="1" x14ac:dyDescent="0.2">
      <c r="A59">
        <v>44</v>
      </c>
      <c r="B59" t="s">
        <v>680</v>
      </c>
      <c r="C59" t="s">
        <v>681</v>
      </c>
      <c r="D59" t="s">
        <v>580</v>
      </c>
      <c r="E59" s="29">
        <v>64845.049599999998</v>
      </c>
      <c r="F59" s="14">
        <v>1001.4249264</v>
      </c>
      <c r="G59" s="15">
        <v>0.13420000000000001</v>
      </c>
      <c r="H59" s="16"/>
      <c r="I59" s="34" t="s">
        <v>766</v>
      </c>
    </row>
    <row r="60" spans="1:9" ht="12.75" customHeight="1" x14ac:dyDescent="0.2">
      <c r="B60" s="19" t="s">
        <v>99</v>
      </c>
      <c r="C60" s="19"/>
      <c r="D60" s="19"/>
      <c r="E60" s="30"/>
      <c r="F60" s="20">
        <v>1001.4249264</v>
      </c>
      <c r="G60" s="21">
        <v>0.13420000000000001</v>
      </c>
      <c r="H60" s="22"/>
      <c r="I60" s="22"/>
    </row>
    <row r="61" spans="1:9" ht="12.75" customHeight="1" x14ac:dyDescent="0.2">
      <c r="F61" s="45"/>
      <c r="G61" s="15"/>
      <c r="H61" s="16"/>
      <c r="I61" s="16"/>
    </row>
    <row r="62" spans="1:9" ht="12.75" customHeight="1" x14ac:dyDescent="0.2">
      <c r="B62" s="17" t="s">
        <v>143</v>
      </c>
      <c r="C62" s="17"/>
      <c r="F62" s="14"/>
      <c r="G62" s="15"/>
      <c r="H62" s="16"/>
      <c r="I62" s="34"/>
    </row>
    <row r="63" spans="1:9" ht="12.75" customHeight="1" x14ac:dyDescent="0.2">
      <c r="B63" s="32" t="s">
        <v>539</v>
      </c>
      <c r="C63" s="17"/>
      <c r="F63" s="14"/>
      <c r="G63" s="15"/>
      <c r="H63" s="16"/>
      <c r="I63" s="34"/>
    </row>
    <row r="64" spans="1:9" ht="12.75" customHeight="1" x14ac:dyDescent="0.2">
      <c r="A64">
        <v>45</v>
      </c>
      <c r="B64" s="61" t="s">
        <v>714</v>
      </c>
      <c r="C64" t="s">
        <v>715</v>
      </c>
      <c r="D64" t="s">
        <v>598</v>
      </c>
      <c r="E64" s="29">
        <v>3</v>
      </c>
      <c r="F64" s="14">
        <v>301.0335</v>
      </c>
      <c r="G64" s="15">
        <v>4.0300000000000002E-2</v>
      </c>
      <c r="I64" s="16">
        <v>42983</v>
      </c>
    </row>
    <row r="65" spans="1:9" ht="12.75" customHeight="1" x14ac:dyDescent="0.2">
      <c r="A65">
        <v>46</v>
      </c>
      <c r="B65" s="61" t="s">
        <v>688</v>
      </c>
      <c r="C65" t="s">
        <v>692</v>
      </c>
      <c r="D65" t="s">
        <v>690</v>
      </c>
      <c r="E65" s="29">
        <v>8</v>
      </c>
      <c r="F65" s="14">
        <v>80.054320000000004</v>
      </c>
      <c r="G65" s="15">
        <v>1.0699999999999999E-2</v>
      </c>
      <c r="I65" s="16">
        <v>43175</v>
      </c>
    </row>
    <row r="66" spans="1:9" ht="12.75" customHeight="1" x14ac:dyDescent="0.2">
      <c r="B66" s="19" t="s">
        <v>99</v>
      </c>
      <c r="C66" s="19"/>
      <c r="D66" s="19"/>
      <c r="E66" s="30"/>
      <c r="F66" s="20">
        <v>381.08782000000002</v>
      </c>
      <c r="G66" s="21">
        <v>5.1000000000000004E-2</v>
      </c>
      <c r="H66" s="22"/>
      <c r="I66" s="22"/>
    </row>
    <row r="67" spans="1:9" s="47" customFormat="1" ht="12.75" customHeight="1" x14ac:dyDescent="0.2">
      <c r="B67" s="64"/>
      <c r="C67" s="64"/>
      <c r="D67" s="64"/>
      <c r="E67" s="65"/>
      <c r="F67" s="66"/>
      <c r="G67" s="67"/>
      <c r="H67" s="68"/>
      <c r="I67" s="34"/>
    </row>
    <row r="68" spans="1:9" ht="12.75" customHeight="1" x14ac:dyDescent="0.2">
      <c r="A68" s="88" t="s">
        <v>765</v>
      </c>
      <c r="B68" s="17" t="s">
        <v>107</v>
      </c>
      <c r="C68" s="17"/>
      <c r="F68" s="14">
        <v>207.68311</v>
      </c>
      <c r="G68" s="15">
        <v>2.7799999999999998E-2</v>
      </c>
      <c r="H68" s="16"/>
      <c r="I68" s="16">
        <v>42705</v>
      </c>
    </row>
    <row r="69" spans="1:9" ht="12.75" customHeight="1" x14ac:dyDescent="0.2">
      <c r="B69" s="19" t="s">
        <v>99</v>
      </c>
      <c r="C69" s="19"/>
      <c r="D69" s="19"/>
      <c r="E69" s="30"/>
      <c r="F69" s="20">
        <v>207.68311</v>
      </c>
      <c r="G69" s="21">
        <v>2.7799999999999998E-2</v>
      </c>
      <c r="H69" s="22"/>
      <c r="I69" s="22"/>
    </row>
    <row r="70" spans="1:9" ht="12.75" customHeight="1" x14ac:dyDescent="0.2">
      <c r="F70" s="14"/>
      <c r="G70" s="15"/>
      <c r="H70" s="16"/>
      <c r="I70" s="16"/>
    </row>
    <row r="71" spans="1:9" ht="12.75" customHeight="1" x14ac:dyDescent="0.2">
      <c r="B71" s="17" t="s">
        <v>108</v>
      </c>
      <c r="C71" s="17"/>
      <c r="F71" s="14"/>
      <c r="G71" s="15"/>
      <c r="H71" s="16"/>
      <c r="I71" s="16"/>
    </row>
    <row r="72" spans="1:9" ht="12.75" customHeight="1" x14ac:dyDescent="0.2">
      <c r="B72" s="17" t="s">
        <v>109</v>
      </c>
      <c r="C72" s="17"/>
      <c r="F72" s="14">
        <v>-255.63236120000238</v>
      </c>
      <c r="G72" s="46">
        <v>-3.4200000000000001E-2</v>
      </c>
      <c r="H72" s="16"/>
      <c r="I72" s="16"/>
    </row>
    <row r="73" spans="1:9" ht="12.75" customHeight="1" x14ac:dyDescent="0.2">
      <c r="B73" s="19" t="s">
        <v>99</v>
      </c>
      <c r="C73" s="19"/>
      <c r="D73" s="19"/>
      <c r="E73" s="30"/>
      <c r="F73" s="20">
        <v>-255.63236120000238</v>
      </c>
      <c r="G73" s="21">
        <v>-3.4200000000000001E-2</v>
      </c>
      <c r="H73" s="22"/>
      <c r="I73" s="22"/>
    </row>
    <row r="74" spans="1:9" ht="12.75" customHeight="1" x14ac:dyDescent="0.2">
      <c r="B74" s="23" t="s">
        <v>110</v>
      </c>
      <c r="C74" s="23"/>
      <c r="D74" s="23"/>
      <c r="E74" s="31"/>
      <c r="F74" s="24">
        <v>7464.6593951999985</v>
      </c>
      <c r="G74" s="25">
        <v>1</v>
      </c>
      <c r="H74" s="26"/>
      <c r="I74" s="26"/>
    </row>
    <row r="75" spans="1:9" ht="12.75" customHeight="1" x14ac:dyDescent="0.2">
      <c r="F75" s="41"/>
    </row>
    <row r="76" spans="1:9" ht="12.75" customHeight="1" x14ac:dyDescent="0.2">
      <c r="B76" s="17" t="s">
        <v>321</v>
      </c>
      <c r="C76" s="17"/>
    </row>
    <row r="77" spans="1:9" ht="12.75" customHeight="1" x14ac:dyDescent="0.2">
      <c r="B77" s="17" t="s">
        <v>318</v>
      </c>
      <c r="C77" s="17"/>
      <c r="G77" s="15"/>
    </row>
    <row r="78" spans="1:9" ht="12.75" customHeight="1" x14ac:dyDescent="0.2">
      <c r="B78" s="17"/>
      <c r="C78" s="17"/>
    </row>
    <row r="79" spans="1:9" ht="12.75" customHeight="1" x14ac:dyDescent="0.2">
      <c r="B79" s="17"/>
      <c r="C79" s="17"/>
    </row>
    <row r="80" spans="1:9" x14ac:dyDescent="0.2">
      <c r="E80"/>
      <c r="F80" s="95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0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769</v>
      </c>
      <c r="B1" s="101" t="s">
        <v>150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385</v>
      </c>
      <c r="C9" t="s">
        <v>115</v>
      </c>
      <c r="D9" t="s">
        <v>27</v>
      </c>
      <c r="E9" s="29">
        <v>84060</v>
      </c>
      <c r="F9" s="14">
        <v>709.46640000000002</v>
      </c>
      <c r="G9" s="15">
        <v>6.2899999999999998E-2</v>
      </c>
      <c r="H9" s="16"/>
    </row>
    <row r="10" spans="1:8" ht="12.75" customHeight="1" x14ac:dyDescent="0.2">
      <c r="A10">
        <v>2</v>
      </c>
      <c r="B10" t="s">
        <v>394</v>
      </c>
      <c r="C10" t="s">
        <v>126</v>
      </c>
      <c r="D10" t="s">
        <v>21</v>
      </c>
      <c r="E10" s="29">
        <v>17700</v>
      </c>
      <c r="F10" s="14">
        <v>560.39085</v>
      </c>
      <c r="G10" s="15">
        <v>4.9700000000000001E-2</v>
      </c>
      <c r="H10" s="16"/>
    </row>
    <row r="11" spans="1:8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210600</v>
      </c>
      <c r="F11" s="14">
        <v>544.08510000000001</v>
      </c>
      <c r="G11" s="15">
        <v>4.82E-2</v>
      </c>
      <c r="H11" s="16"/>
    </row>
    <row r="12" spans="1:8" ht="12.75" customHeight="1" x14ac:dyDescent="0.2">
      <c r="A12">
        <v>4</v>
      </c>
      <c r="B12" t="s">
        <v>371</v>
      </c>
      <c r="C12" t="s">
        <v>93</v>
      </c>
      <c r="D12" t="s">
        <v>31</v>
      </c>
      <c r="E12" s="29">
        <v>109500</v>
      </c>
      <c r="F12" s="14">
        <v>515.96400000000006</v>
      </c>
      <c r="G12" s="15">
        <v>4.58E-2</v>
      </c>
      <c r="H12" s="16"/>
    </row>
    <row r="13" spans="1:8" ht="12.75" customHeight="1" x14ac:dyDescent="0.2">
      <c r="A13">
        <v>5</v>
      </c>
      <c r="B13" t="s">
        <v>398</v>
      </c>
      <c r="C13" t="s">
        <v>132</v>
      </c>
      <c r="D13" t="s">
        <v>31</v>
      </c>
      <c r="E13" s="29">
        <v>70620</v>
      </c>
      <c r="F13" s="14">
        <v>454.75749000000002</v>
      </c>
      <c r="G13" s="15">
        <v>4.0300000000000002E-2</v>
      </c>
      <c r="H13" s="16"/>
    </row>
    <row r="14" spans="1:8" ht="12.75" customHeight="1" x14ac:dyDescent="0.2">
      <c r="A14">
        <v>6</v>
      </c>
      <c r="B14" t="s">
        <v>337</v>
      </c>
      <c r="C14" t="s">
        <v>48</v>
      </c>
      <c r="D14" t="s">
        <v>27</v>
      </c>
      <c r="E14" s="29">
        <v>168900</v>
      </c>
      <c r="F14" s="14">
        <v>392.6925</v>
      </c>
      <c r="G14" s="15">
        <v>3.4799999999999998E-2</v>
      </c>
      <c r="H14" s="16"/>
    </row>
    <row r="15" spans="1:8" ht="12.75" customHeight="1" x14ac:dyDescent="0.2">
      <c r="A15">
        <v>7</v>
      </c>
      <c r="B15" t="s">
        <v>325</v>
      </c>
      <c r="C15" t="s">
        <v>14</v>
      </c>
      <c r="D15" t="s">
        <v>10</v>
      </c>
      <c r="E15" s="29">
        <v>32300</v>
      </c>
      <c r="F15" s="14">
        <v>387.4708</v>
      </c>
      <c r="G15" s="15">
        <v>3.44E-2</v>
      </c>
      <c r="H15" s="16"/>
    </row>
    <row r="16" spans="1:8" ht="12.75" customHeight="1" x14ac:dyDescent="0.2">
      <c r="A16">
        <v>8</v>
      </c>
      <c r="B16" t="s">
        <v>347</v>
      </c>
      <c r="C16" t="s">
        <v>52</v>
      </c>
      <c r="D16" t="s">
        <v>21</v>
      </c>
      <c r="E16" s="29">
        <v>7026</v>
      </c>
      <c r="F16" s="14">
        <v>369.98916000000003</v>
      </c>
      <c r="G16" s="15">
        <v>3.2800000000000003E-2</v>
      </c>
      <c r="H16" s="16"/>
    </row>
    <row r="17" spans="1:8" ht="12.75" customHeight="1" x14ac:dyDescent="0.2">
      <c r="A17">
        <v>9</v>
      </c>
      <c r="B17" t="s">
        <v>418</v>
      </c>
      <c r="C17" t="s">
        <v>157</v>
      </c>
      <c r="D17" t="s">
        <v>19</v>
      </c>
      <c r="E17" s="29">
        <v>22500</v>
      </c>
      <c r="F17" s="14">
        <v>365.05124999999998</v>
      </c>
      <c r="G17" s="15">
        <v>3.2399999999999998E-2</v>
      </c>
      <c r="H17" s="16"/>
    </row>
    <row r="18" spans="1:8" ht="12.75" customHeight="1" x14ac:dyDescent="0.2">
      <c r="A18">
        <v>10</v>
      </c>
      <c r="B18" t="s">
        <v>326</v>
      </c>
      <c r="C18" t="s">
        <v>16</v>
      </c>
      <c r="D18" t="s">
        <v>15</v>
      </c>
      <c r="E18" s="29">
        <v>35400</v>
      </c>
      <c r="F18" s="14">
        <v>345.34469999999999</v>
      </c>
      <c r="G18" s="15">
        <v>3.0599999999999999E-2</v>
      </c>
      <c r="H18" s="16"/>
    </row>
    <row r="19" spans="1:8" ht="12.75" customHeight="1" x14ac:dyDescent="0.2">
      <c r="A19">
        <v>11</v>
      </c>
      <c r="B19" t="s">
        <v>413</v>
      </c>
      <c r="C19" t="s">
        <v>147</v>
      </c>
      <c r="D19" t="s">
        <v>27</v>
      </c>
      <c r="E19" s="29">
        <v>36708</v>
      </c>
      <c r="F19" s="14">
        <v>342.74259599999999</v>
      </c>
      <c r="G19" s="15">
        <v>3.04E-2</v>
      </c>
      <c r="H19" s="16"/>
    </row>
    <row r="20" spans="1:8" ht="12.75" customHeight="1" x14ac:dyDescent="0.2">
      <c r="A20">
        <v>12</v>
      </c>
      <c r="B20" t="s">
        <v>328</v>
      </c>
      <c r="C20" t="s">
        <v>11</v>
      </c>
      <c r="D20" t="s">
        <v>10</v>
      </c>
      <c r="E20" s="29">
        <v>123600</v>
      </c>
      <c r="F20" s="14">
        <v>328.21980000000002</v>
      </c>
      <c r="G20" s="15">
        <v>2.9100000000000001E-2</v>
      </c>
      <c r="H20" s="16"/>
    </row>
    <row r="21" spans="1:8" ht="12.75" customHeight="1" x14ac:dyDescent="0.2">
      <c r="A21">
        <v>13</v>
      </c>
      <c r="B21" t="s">
        <v>389</v>
      </c>
      <c r="C21" t="s">
        <v>121</v>
      </c>
      <c r="D21" t="s">
        <v>113</v>
      </c>
      <c r="E21" s="29">
        <v>106800</v>
      </c>
      <c r="F21" s="14">
        <v>308.54520000000002</v>
      </c>
      <c r="G21" s="15">
        <v>2.7400000000000001E-2</v>
      </c>
      <c r="H21" s="16"/>
    </row>
    <row r="22" spans="1:8" ht="12.75" customHeight="1" x14ac:dyDescent="0.2">
      <c r="A22">
        <v>14</v>
      </c>
      <c r="B22" t="s">
        <v>333</v>
      </c>
      <c r="C22" t="s">
        <v>41</v>
      </c>
      <c r="D22" t="s">
        <v>21</v>
      </c>
      <c r="E22" s="29">
        <v>11100</v>
      </c>
      <c r="F22" s="14">
        <v>298.05165</v>
      </c>
      <c r="G22" s="15">
        <v>2.64E-2</v>
      </c>
      <c r="H22" s="16"/>
    </row>
    <row r="23" spans="1:8" ht="12.75" customHeight="1" x14ac:dyDescent="0.2">
      <c r="A23">
        <v>15</v>
      </c>
      <c r="B23" t="s">
        <v>547</v>
      </c>
      <c r="C23" t="s">
        <v>151</v>
      </c>
      <c r="D23" t="s">
        <v>25</v>
      </c>
      <c r="E23" s="29">
        <v>12900</v>
      </c>
      <c r="F23" s="14">
        <v>275.47305</v>
      </c>
      <c r="G23" s="15">
        <v>2.4400000000000002E-2</v>
      </c>
      <c r="H23" s="16"/>
    </row>
    <row r="24" spans="1:8" ht="12.75" customHeight="1" x14ac:dyDescent="0.2">
      <c r="A24">
        <v>16</v>
      </c>
      <c r="B24" t="s">
        <v>419</v>
      </c>
      <c r="C24" t="s">
        <v>158</v>
      </c>
      <c r="D24" t="s">
        <v>27</v>
      </c>
      <c r="E24" s="29">
        <v>10800</v>
      </c>
      <c r="F24" s="14">
        <v>240.85079999999999</v>
      </c>
      <c r="G24" s="15">
        <v>2.1399999999999999E-2</v>
      </c>
      <c r="H24" s="16"/>
    </row>
    <row r="25" spans="1:8" ht="12.75" customHeight="1" x14ac:dyDescent="0.2">
      <c r="A25">
        <v>17</v>
      </c>
      <c r="B25" t="s">
        <v>417</v>
      </c>
      <c r="C25" t="s">
        <v>152</v>
      </c>
      <c r="D25" t="s">
        <v>21</v>
      </c>
      <c r="E25" s="29">
        <v>19650</v>
      </c>
      <c r="F25" s="14">
        <v>224.95320000000001</v>
      </c>
      <c r="G25" s="15">
        <v>1.9900000000000001E-2</v>
      </c>
      <c r="H25" s="16"/>
    </row>
    <row r="26" spans="1:8" ht="12.75" customHeight="1" x14ac:dyDescent="0.2">
      <c r="A26">
        <v>18</v>
      </c>
      <c r="B26" t="s">
        <v>340</v>
      </c>
      <c r="C26" t="s">
        <v>56</v>
      </c>
      <c r="D26" t="s">
        <v>19</v>
      </c>
      <c r="E26" s="29">
        <v>6030</v>
      </c>
      <c r="F26" s="14">
        <v>217.28803500000001</v>
      </c>
      <c r="G26" s="15">
        <v>1.9300000000000001E-2</v>
      </c>
      <c r="H26" s="16"/>
    </row>
    <row r="27" spans="1:8" ht="12.75" customHeight="1" x14ac:dyDescent="0.2">
      <c r="A27">
        <v>19</v>
      </c>
      <c r="B27" t="s">
        <v>416</v>
      </c>
      <c r="C27" t="s">
        <v>153</v>
      </c>
      <c r="D27" t="s">
        <v>31</v>
      </c>
      <c r="E27" s="29">
        <v>52608</v>
      </c>
      <c r="F27" s="14">
        <v>214.456512</v>
      </c>
      <c r="G27" s="15">
        <v>1.9E-2</v>
      </c>
      <c r="H27" s="16"/>
    </row>
    <row r="28" spans="1:8" ht="12.75" customHeight="1" x14ac:dyDescent="0.2">
      <c r="A28">
        <v>20</v>
      </c>
      <c r="B28" t="s">
        <v>387</v>
      </c>
      <c r="C28" t="s">
        <v>117</v>
      </c>
      <c r="D28" t="s">
        <v>10</v>
      </c>
      <c r="E28" s="29">
        <v>19200</v>
      </c>
      <c r="F28" s="14">
        <v>208.63679999999999</v>
      </c>
      <c r="G28" s="15">
        <v>1.8499999999999999E-2</v>
      </c>
      <c r="H28" s="16"/>
    </row>
    <row r="29" spans="1:8" ht="12.75" customHeight="1" x14ac:dyDescent="0.2">
      <c r="A29">
        <v>21</v>
      </c>
      <c r="B29" t="s">
        <v>828</v>
      </c>
      <c r="C29" t="s">
        <v>149</v>
      </c>
      <c r="D29" t="s">
        <v>21</v>
      </c>
      <c r="E29" s="29">
        <v>69708</v>
      </c>
      <c r="F29" s="14">
        <v>207.660132</v>
      </c>
      <c r="G29" s="15">
        <v>1.84E-2</v>
      </c>
      <c r="H29" s="16"/>
    </row>
    <row r="30" spans="1:8" ht="12.75" customHeight="1" x14ac:dyDescent="0.2">
      <c r="A30">
        <v>22</v>
      </c>
      <c r="B30" t="s">
        <v>376</v>
      </c>
      <c r="C30" t="s">
        <v>377</v>
      </c>
      <c r="D30" t="s">
        <v>27</v>
      </c>
      <c r="E30" s="29">
        <v>144000</v>
      </c>
      <c r="F30" s="14">
        <v>176.4</v>
      </c>
      <c r="G30" s="15">
        <v>1.5599999999999999E-2</v>
      </c>
      <c r="H30" s="16"/>
    </row>
    <row r="31" spans="1:8" ht="12.75" customHeight="1" x14ac:dyDescent="0.2">
      <c r="A31">
        <v>23</v>
      </c>
      <c r="B31" t="s">
        <v>421</v>
      </c>
      <c r="C31" t="s">
        <v>161</v>
      </c>
      <c r="D31" t="s">
        <v>154</v>
      </c>
      <c r="E31" s="29">
        <v>19800</v>
      </c>
      <c r="F31" s="14">
        <v>172.24019999999999</v>
      </c>
      <c r="G31" s="15">
        <v>1.5299999999999999E-2</v>
      </c>
      <c r="H31" s="16"/>
    </row>
    <row r="32" spans="1:8" ht="12.75" customHeight="1" x14ac:dyDescent="0.2">
      <c r="A32">
        <v>24</v>
      </c>
      <c r="B32" t="s">
        <v>372</v>
      </c>
      <c r="C32" t="s">
        <v>94</v>
      </c>
      <c r="D32" t="s">
        <v>47</v>
      </c>
      <c r="E32" s="29">
        <v>60900</v>
      </c>
      <c r="F32" s="14">
        <v>172.10339999999999</v>
      </c>
      <c r="G32" s="15">
        <v>1.5299999999999999E-2</v>
      </c>
      <c r="H32" s="16"/>
    </row>
    <row r="33" spans="1:8" ht="12.75" customHeight="1" x14ac:dyDescent="0.2">
      <c r="A33">
        <v>25</v>
      </c>
      <c r="B33" t="s">
        <v>642</v>
      </c>
      <c r="C33" t="s">
        <v>643</v>
      </c>
      <c r="D33" t="s">
        <v>33</v>
      </c>
      <c r="E33" s="29">
        <v>69900</v>
      </c>
      <c r="F33" s="14">
        <v>159.4419</v>
      </c>
      <c r="G33" s="15">
        <v>1.41E-2</v>
      </c>
      <c r="H33" s="16"/>
    </row>
    <row r="34" spans="1:8" ht="12.75" customHeight="1" x14ac:dyDescent="0.2">
      <c r="A34">
        <v>26</v>
      </c>
      <c r="B34" t="s">
        <v>365</v>
      </c>
      <c r="C34" t="s">
        <v>70</v>
      </c>
      <c r="D34" t="s">
        <v>29</v>
      </c>
      <c r="E34" s="29">
        <v>108000</v>
      </c>
      <c r="F34" s="14">
        <v>157.41</v>
      </c>
      <c r="G34" s="15">
        <v>1.4E-2</v>
      </c>
      <c r="H34" s="16"/>
    </row>
    <row r="35" spans="1:8" ht="12.75" customHeight="1" x14ac:dyDescent="0.2">
      <c r="A35">
        <v>27</v>
      </c>
      <c r="B35" t="s">
        <v>359</v>
      </c>
      <c r="C35" t="s">
        <v>78</v>
      </c>
      <c r="D35" t="s">
        <v>39</v>
      </c>
      <c r="E35" s="29">
        <v>63900</v>
      </c>
      <c r="F35" s="14">
        <v>150.96375</v>
      </c>
      <c r="G35" s="15">
        <v>1.34E-2</v>
      </c>
      <c r="H35" s="16"/>
    </row>
    <row r="36" spans="1:8" ht="12.75" customHeight="1" x14ac:dyDescent="0.2">
      <c r="A36">
        <v>28</v>
      </c>
      <c r="B36" t="s">
        <v>369</v>
      </c>
      <c r="C36" t="s">
        <v>69</v>
      </c>
      <c r="D36" t="s">
        <v>49</v>
      </c>
      <c r="E36" s="29">
        <v>18000</v>
      </c>
      <c r="F36" s="14">
        <v>149.22900000000001</v>
      </c>
      <c r="G36" s="15">
        <v>1.32E-2</v>
      </c>
      <c r="H36" s="16"/>
    </row>
    <row r="37" spans="1:8" ht="12.75" customHeight="1" x14ac:dyDescent="0.2">
      <c r="A37">
        <v>29</v>
      </c>
      <c r="B37" t="s">
        <v>327</v>
      </c>
      <c r="C37" t="s">
        <v>32</v>
      </c>
      <c r="D37" t="s">
        <v>31</v>
      </c>
      <c r="E37" s="29">
        <v>14700</v>
      </c>
      <c r="F37" s="14">
        <v>145.53735</v>
      </c>
      <c r="G37" s="15">
        <v>1.29E-2</v>
      </c>
      <c r="H37" s="16"/>
    </row>
    <row r="38" spans="1:8" ht="12.75" customHeight="1" x14ac:dyDescent="0.2">
      <c r="A38">
        <v>30</v>
      </c>
      <c r="B38" t="s">
        <v>410</v>
      </c>
      <c r="C38" t="s">
        <v>142</v>
      </c>
      <c r="D38" t="s">
        <v>47</v>
      </c>
      <c r="E38" s="29">
        <v>81900</v>
      </c>
      <c r="F38" s="14">
        <v>143.93924999999999</v>
      </c>
      <c r="G38" s="15">
        <v>1.2800000000000001E-2</v>
      </c>
      <c r="H38" s="16"/>
    </row>
    <row r="39" spans="1:8" ht="12.75" customHeight="1" x14ac:dyDescent="0.2">
      <c r="A39">
        <v>31</v>
      </c>
      <c r="B39" t="s">
        <v>450</v>
      </c>
      <c r="C39" t="s">
        <v>256</v>
      </c>
      <c r="D39" t="s">
        <v>49</v>
      </c>
      <c r="E39" s="29">
        <v>36900</v>
      </c>
      <c r="F39" s="14">
        <v>143.43029999999999</v>
      </c>
      <c r="G39" s="15">
        <v>1.2699999999999999E-2</v>
      </c>
      <c r="H39" s="16"/>
    </row>
    <row r="40" spans="1:8" ht="12.75" customHeight="1" x14ac:dyDescent="0.2">
      <c r="A40">
        <v>32</v>
      </c>
      <c r="B40" t="s">
        <v>423</v>
      </c>
      <c r="C40" t="s">
        <v>156</v>
      </c>
      <c r="D40" t="s">
        <v>43</v>
      </c>
      <c r="E40" s="29">
        <v>17958</v>
      </c>
      <c r="F40" s="14">
        <v>141.66168300000001</v>
      </c>
      <c r="G40" s="15">
        <v>1.26E-2</v>
      </c>
      <c r="H40" s="16"/>
    </row>
    <row r="41" spans="1:8" ht="12.75" customHeight="1" x14ac:dyDescent="0.2">
      <c r="A41">
        <v>33</v>
      </c>
      <c r="B41" t="s">
        <v>581</v>
      </c>
      <c r="C41" t="s">
        <v>582</v>
      </c>
      <c r="D41" t="s">
        <v>10</v>
      </c>
      <c r="E41" s="29">
        <v>105000</v>
      </c>
      <c r="F41" s="14">
        <v>141.435</v>
      </c>
      <c r="G41" s="15">
        <v>1.2500000000000001E-2</v>
      </c>
      <c r="H41" s="16"/>
    </row>
    <row r="42" spans="1:8" ht="12.75" customHeight="1" x14ac:dyDescent="0.2">
      <c r="A42">
        <v>34</v>
      </c>
      <c r="B42" t="s">
        <v>350</v>
      </c>
      <c r="C42" t="s">
        <v>112</v>
      </c>
      <c r="D42" t="s">
        <v>10</v>
      </c>
      <c r="E42" s="29">
        <v>18600</v>
      </c>
      <c r="F42" s="14">
        <v>140.5137</v>
      </c>
      <c r="G42" s="15">
        <v>1.2500000000000001E-2</v>
      </c>
      <c r="H42" s="16"/>
    </row>
    <row r="43" spans="1:8" ht="12.75" customHeight="1" x14ac:dyDescent="0.2">
      <c r="A43">
        <v>35</v>
      </c>
      <c r="B43" t="s">
        <v>348</v>
      </c>
      <c r="C43" t="s">
        <v>58</v>
      </c>
      <c r="D43" t="s">
        <v>45</v>
      </c>
      <c r="E43" s="29">
        <v>8580</v>
      </c>
      <c r="F43" s="14">
        <v>135.13070999999999</v>
      </c>
      <c r="G43" s="15">
        <v>1.2E-2</v>
      </c>
      <c r="H43" s="16"/>
    </row>
    <row r="44" spans="1:8" ht="12.75" customHeight="1" x14ac:dyDescent="0.2">
      <c r="A44">
        <v>36</v>
      </c>
      <c r="B44" t="s">
        <v>830</v>
      </c>
      <c r="C44" t="s">
        <v>831</v>
      </c>
      <c r="D44" t="s">
        <v>155</v>
      </c>
      <c r="E44" s="29">
        <v>18600</v>
      </c>
      <c r="F44" s="14">
        <v>134.8314</v>
      </c>
      <c r="G44" s="15">
        <v>1.2E-2</v>
      </c>
      <c r="H44" s="16"/>
    </row>
    <row r="45" spans="1:8" ht="12.75" customHeight="1" x14ac:dyDescent="0.2">
      <c r="A45">
        <v>37</v>
      </c>
      <c r="B45" t="s">
        <v>343</v>
      </c>
      <c r="C45" t="s">
        <v>74</v>
      </c>
      <c r="D45" t="s">
        <v>23</v>
      </c>
      <c r="E45" s="29">
        <v>18900</v>
      </c>
      <c r="F45" s="14">
        <v>134.15219999999999</v>
      </c>
      <c r="G45" s="15">
        <v>1.1900000000000001E-2</v>
      </c>
      <c r="H45" s="16"/>
    </row>
    <row r="46" spans="1:8" ht="12.75" customHeight="1" x14ac:dyDescent="0.2">
      <c r="A46">
        <v>38</v>
      </c>
      <c r="B46" t="s">
        <v>425</v>
      </c>
      <c r="C46" t="s">
        <v>96</v>
      </c>
      <c r="D46" t="s">
        <v>15</v>
      </c>
      <c r="E46" s="29">
        <v>25500</v>
      </c>
      <c r="F46" s="14">
        <v>126.62025</v>
      </c>
      <c r="G46" s="15">
        <v>1.12E-2</v>
      </c>
      <c r="H46" s="16"/>
    </row>
    <row r="47" spans="1:8" ht="12.75" customHeight="1" x14ac:dyDescent="0.2">
      <c r="A47">
        <v>39</v>
      </c>
      <c r="B47" t="s">
        <v>420</v>
      </c>
      <c r="C47" t="s">
        <v>160</v>
      </c>
      <c r="D47" t="s">
        <v>49</v>
      </c>
      <c r="E47" s="29">
        <v>79800</v>
      </c>
      <c r="F47" s="14">
        <v>125.2062</v>
      </c>
      <c r="G47" s="15">
        <v>1.11E-2</v>
      </c>
      <c r="H47" s="16"/>
    </row>
    <row r="48" spans="1:8" ht="12.75" customHeight="1" x14ac:dyDescent="0.2">
      <c r="A48">
        <v>40</v>
      </c>
      <c r="B48" t="s">
        <v>355</v>
      </c>
      <c r="C48" t="s">
        <v>20</v>
      </c>
      <c r="D48" t="s">
        <v>15</v>
      </c>
      <c r="E48" s="29">
        <v>5490</v>
      </c>
      <c r="F48" s="14">
        <v>124.955145</v>
      </c>
      <c r="G48" s="15">
        <v>1.11E-2</v>
      </c>
      <c r="H48" s="16"/>
    </row>
    <row r="49" spans="1:8" ht="12.75" customHeight="1" x14ac:dyDescent="0.2">
      <c r="A49">
        <v>41</v>
      </c>
      <c r="B49" t="s">
        <v>354</v>
      </c>
      <c r="C49" t="s">
        <v>64</v>
      </c>
      <c r="D49" t="s">
        <v>23</v>
      </c>
      <c r="E49" s="29">
        <v>16500</v>
      </c>
      <c r="F49" s="14">
        <v>122.232</v>
      </c>
      <c r="G49" s="15">
        <v>1.0800000000000001E-2</v>
      </c>
      <c r="H49" s="16"/>
    </row>
    <row r="50" spans="1:8" ht="12.75" customHeight="1" x14ac:dyDescent="0.2">
      <c r="A50">
        <v>42</v>
      </c>
      <c r="B50" t="s">
        <v>543</v>
      </c>
      <c r="C50" t="s">
        <v>87</v>
      </c>
      <c r="D50" t="s">
        <v>40</v>
      </c>
      <c r="E50" s="29">
        <v>69828</v>
      </c>
      <c r="F50" s="14">
        <v>121.39597800000001</v>
      </c>
      <c r="G50" s="15">
        <v>1.0800000000000001E-2</v>
      </c>
      <c r="H50" s="16"/>
    </row>
    <row r="51" spans="1:8" ht="12.75" customHeight="1" x14ac:dyDescent="0.2">
      <c r="A51">
        <v>43</v>
      </c>
      <c r="B51" t="s">
        <v>618</v>
      </c>
      <c r="C51" t="s">
        <v>619</v>
      </c>
      <c r="D51" t="s">
        <v>40</v>
      </c>
      <c r="E51" s="29">
        <v>8790</v>
      </c>
      <c r="F51" s="14">
        <v>112.569135</v>
      </c>
      <c r="G51" s="15">
        <v>0.01</v>
      </c>
      <c r="H51" s="16"/>
    </row>
    <row r="52" spans="1:8" ht="12.75" customHeight="1" x14ac:dyDescent="0.2">
      <c r="A52">
        <v>44</v>
      </c>
      <c r="B52" t="s">
        <v>832</v>
      </c>
      <c r="C52" t="s">
        <v>833</v>
      </c>
      <c r="D52" t="s">
        <v>45</v>
      </c>
      <c r="E52" s="29">
        <v>39300</v>
      </c>
      <c r="F52" s="14">
        <v>111.5334</v>
      </c>
      <c r="G52" s="15">
        <v>9.9000000000000008E-3</v>
      </c>
      <c r="H52" s="16"/>
    </row>
    <row r="53" spans="1:8" ht="12.75" customHeight="1" x14ac:dyDescent="0.2">
      <c r="A53">
        <v>45</v>
      </c>
      <c r="B53" t="s">
        <v>683</v>
      </c>
      <c r="C53" t="s">
        <v>684</v>
      </c>
      <c r="D53" t="s">
        <v>169</v>
      </c>
      <c r="E53" s="29">
        <v>151080</v>
      </c>
      <c r="F53" s="14">
        <v>110.89272</v>
      </c>
      <c r="G53" s="15">
        <v>9.7999999999999997E-3</v>
      </c>
      <c r="H53" s="16"/>
    </row>
    <row r="54" spans="1:8" ht="12.75" customHeight="1" x14ac:dyDescent="0.2">
      <c r="A54">
        <v>46</v>
      </c>
      <c r="B54" t="s">
        <v>367</v>
      </c>
      <c r="C54" t="s">
        <v>79</v>
      </c>
      <c r="D54" t="s">
        <v>29</v>
      </c>
      <c r="E54" s="29">
        <v>7748</v>
      </c>
      <c r="F54" s="14">
        <v>107.13547</v>
      </c>
      <c r="G54" s="15">
        <v>9.4999999999999998E-3</v>
      </c>
      <c r="H54" s="16"/>
    </row>
    <row r="55" spans="1:8" ht="12.75" customHeight="1" x14ac:dyDescent="0.2">
      <c r="A55">
        <v>47</v>
      </c>
      <c r="B55" t="s">
        <v>657</v>
      </c>
      <c r="C55" t="s">
        <v>658</v>
      </c>
      <c r="D55" t="s">
        <v>155</v>
      </c>
      <c r="E55" s="29">
        <v>45900</v>
      </c>
      <c r="F55" s="14">
        <v>105.40935</v>
      </c>
      <c r="G55" s="15">
        <v>9.2999999999999992E-3</v>
      </c>
      <c r="H55" s="16"/>
    </row>
    <row r="56" spans="1:8" ht="12.75" customHeight="1" x14ac:dyDescent="0.2">
      <c r="A56">
        <v>48</v>
      </c>
      <c r="B56" t="s">
        <v>422</v>
      </c>
      <c r="C56" t="s">
        <v>159</v>
      </c>
      <c r="D56" t="s">
        <v>40</v>
      </c>
      <c r="E56" s="29">
        <v>142494</v>
      </c>
      <c r="F56" s="14">
        <v>59.491244999999999</v>
      </c>
      <c r="G56" s="15">
        <v>5.3E-3</v>
      </c>
      <c r="H56" s="16"/>
    </row>
    <row r="57" spans="1:8" ht="12.75" customHeight="1" x14ac:dyDescent="0.2">
      <c r="B57" s="19" t="s">
        <v>99</v>
      </c>
      <c r="C57" s="19"/>
      <c r="D57" s="19"/>
      <c r="E57" s="30"/>
      <c r="F57" s="20">
        <v>11137.950760999996</v>
      </c>
      <c r="G57" s="21">
        <v>0.9876999999999998</v>
      </c>
      <c r="H57" s="22"/>
    </row>
    <row r="58" spans="1:8" ht="12.75" customHeight="1" x14ac:dyDescent="0.2">
      <c r="F58" s="14"/>
      <c r="G58" s="15"/>
      <c r="H58" s="16"/>
    </row>
    <row r="59" spans="1:8" ht="12.75" customHeight="1" x14ac:dyDescent="0.2">
      <c r="B59" s="17" t="s">
        <v>314</v>
      </c>
      <c r="C59" s="17"/>
      <c r="F59" s="14"/>
      <c r="G59" s="15"/>
      <c r="H59" s="16"/>
    </row>
    <row r="60" spans="1:8" ht="12.75" customHeight="1" x14ac:dyDescent="0.2">
      <c r="A60">
        <v>49</v>
      </c>
      <c r="B60" s="1" t="s">
        <v>834</v>
      </c>
      <c r="C60" s="61" t="s">
        <v>835</v>
      </c>
      <c r="D60" t="s">
        <v>169</v>
      </c>
      <c r="E60" s="29">
        <v>5395</v>
      </c>
      <c r="F60" s="14">
        <v>0.29132999999999998</v>
      </c>
      <c r="G60" s="94" t="s">
        <v>316</v>
      </c>
      <c r="H60" s="16"/>
    </row>
    <row r="61" spans="1:8" ht="12.75" customHeight="1" x14ac:dyDescent="0.2">
      <c r="A61">
        <v>50</v>
      </c>
      <c r="B61" s="61" t="s">
        <v>883</v>
      </c>
      <c r="C61" s="61" t="s">
        <v>317</v>
      </c>
      <c r="D61" t="s">
        <v>29</v>
      </c>
      <c r="E61" s="29">
        <v>200000</v>
      </c>
      <c r="F61" s="14">
        <v>0.02</v>
      </c>
      <c r="G61" s="94" t="s">
        <v>316</v>
      </c>
      <c r="H61" s="16"/>
    </row>
    <row r="62" spans="1:8" ht="12.75" customHeight="1" x14ac:dyDescent="0.2">
      <c r="A62">
        <v>51</v>
      </c>
      <c r="B62" s="61" t="s">
        <v>884</v>
      </c>
      <c r="C62" s="61" t="s">
        <v>163</v>
      </c>
      <c r="D62" t="s">
        <v>35</v>
      </c>
      <c r="E62" s="29">
        <v>50000</v>
      </c>
      <c r="F62" s="14">
        <v>0.01</v>
      </c>
      <c r="G62" s="94" t="s">
        <v>316</v>
      </c>
      <c r="H62" s="16"/>
    </row>
    <row r="63" spans="1:8" ht="12.75" customHeight="1" x14ac:dyDescent="0.2">
      <c r="A63">
        <v>52</v>
      </c>
      <c r="B63" s="61" t="s">
        <v>885</v>
      </c>
      <c r="C63" s="61" t="s">
        <v>317</v>
      </c>
      <c r="D63" t="s">
        <v>27</v>
      </c>
      <c r="E63" s="29">
        <v>50000</v>
      </c>
      <c r="F63" s="14">
        <v>5.0000000000000001E-3</v>
      </c>
      <c r="G63" s="94" t="s">
        <v>316</v>
      </c>
      <c r="H63" s="16"/>
    </row>
    <row r="64" spans="1:8" ht="12.75" customHeight="1" x14ac:dyDescent="0.2">
      <c r="A64">
        <v>53</v>
      </c>
      <c r="B64" s="61" t="s">
        <v>886</v>
      </c>
      <c r="C64" s="61" t="s">
        <v>317</v>
      </c>
      <c r="D64" t="s">
        <v>33</v>
      </c>
      <c r="E64" s="29">
        <v>900</v>
      </c>
      <c r="F64" s="14">
        <v>9.0000000000000006E-5</v>
      </c>
      <c r="G64" s="94" t="s">
        <v>316</v>
      </c>
      <c r="H64" s="16"/>
    </row>
    <row r="65" spans="1:8" ht="12.75" customHeight="1" x14ac:dyDescent="0.2">
      <c r="A65">
        <v>54</v>
      </c>
      <c r="B65" s="61" t="s">
        <v>887</v>
      </c>
      <c r="C65" s="61" t="s">
        <v>317</v>
      </c>
      <c r="D65" t="s">
        <v>40</v>
      </c>
      <c r="E65" s="29">
        <v>16500</v>
      </c>
      <c r="F65" s="14">
        <v>0</v>
      </c>
      <c r="G65" s="94" t="s">
        <v>316</v>
      </c>
      <c r="H65" s="16"/>
    </row>
    <row r="66" spans="1:8" ht="12.75" customHeight="1" x14ac:dyDescent="0.2">
      <c r="A66">
        <v>55</v>
      </c>
      <c r="B66" s="61" t="s">
        <v>888</v>
      </c>
      <c r="C66" s="61" t="s">
        <v>317</v>
      </c>
      <c r="D66" t="s">
        <v>25</v>
      </c>
      <c r="E66" s="29">
        <v>20</v>
      </c>
      <c r="F66" s="14">
        <v>0</v>
      </c>
      <c r="G66" s="94" t="s">
        <v>316</v>
      </c>
      <c r="H66" s="16"/>
    </row>
    <row r="67" spans="1:8" ht="12.75" customHeight="1" x14ac:dyDescent="0.2">
      <c r="B67" s="19" t="s">
        <v>99</v>
      </c>
      <c r="C67" s="19"/>
      <c r="D67" s="19"/>
      <c r="E67" s="30"/>
      <c r="F67" s="20">
        <v>0.32641999999999999</v>
      </c>
      <c r="G67" s="21">
        <v>0</v>
      </c>
      <c r="H67" s="22"/>
    </row>
    <row r="68" spans="1:8" ht="12.75" customHeight="1" x14ac:dyDescent="0.2">
      <c r="F68" s="14"/>
      <c r="G68" s="15"/>
      <c r="H68" s="16"/>
    </row>
    <row r="69" spans="1:8" ht="12.75" customHeight="1" x14ac:dyDescent="0.2">
      <c r="B69" s="17" t="s">
        <v>164</v>
      </c>
      <c r="C69" s="17"/>
      <c r="F69" s="14"/>
      <c r="G69" s="15"/>
      <c r="H69" s="16"/>
    </row>
    <row r="70" spans="1:8" ht="12.75" customHeight="1" x14ac:dyDescent="0.2">
      <c r="A70">
        <v>56</v>
      </c>
      <c r="B70" t="s">
        <v>618</v>
      </c>
      <c r="D70" t="s">
        <v>583</v>
      </c>
      <c r="E70" s="29">
        <v>2100</v>
      </c>
      <c r="F70" s="14">
        <v>26.91255</v>
      </c>
      <c r="G70" s="15">
        <v>2.3999999999999998E-3</v>
      </c>
      <c r="H70" s="16">
        <v>42733</v>
      </c>
    </row>
    <row r="71" spans="1:8" ht="12.75" customHeight="1" x14ac:dyDescent="0.2">
      <c r="B71" s="19" t="s">
        <v>99</v>
      </c>
      <c r="C71" s="19"/>
      <c r="D71" s="19"/>
      <c r="E71" s="30"/>
      <c r="F71" s="20">
        <v>26.91255</v>
      </c>
      <c r="G71" s="21">
        <v>2.3999999999999998E-3</v>
      </c>
      <c r="H71" s="22"/>
    </row>
    <row r="72" spans="1:8" ht="12.75" customHeight="1" x14ac:dyDescent="0.2">
      <c r="F72" s="14"/>
      <c r="G72" s="15"/>
      <c r="H72" s="16"/>
    </row>
    <row r="73" spans="1:8" ht="12.75" customHeight="1" x14ac:dyDescent="0.2">
      <c r="B73" s="17" t="s">
        <v>106</v>
      </c>
      <c r="C73" s="17"/>
      <c r="F73" s="14"/>
      <c r="G73" s="15"/>
      <c r="H73" s="16"/>
    </row>
    <row r="74" spans="1:8" ht="12.75" customHeight="1" x14ac:dyDescent="0.2">
      <c r="A74">
        <v>57</v>
      </c>
      <c r="B74" t="s">
        <v>680</v>
      </c>
      <c r="C74" t="s">
        <v>681</v>
      </c>
      <c r="D74" t="s">
        <v>580</v>
      </c>
      <c r="E74" s="29">
        <v>1317.8731</v>
      </c>
      <c r="F74" s="14">
        <v>20.3523782</v>
      </c>
      <c r="G74" s="15">
        <v>1.8E-3</v>
      </c>
      <c r="H74" s="16" t="s">
        <v>766</v>
      </c>
    </row>
    <row r="75" spans="1:8" ht="12.75" customHeight="1" x14ac:dyDescent="0.2">
      <c r="B75" s="19" t="s">
        <v>99</v>
      </c>
      <c r="C75" s="19"/>
      <c r="D75" s="19"/>
      <c r="E75" s="30"/>
      <c r="F75" s="20">
        <v>20.3523782</v>
      </c>
      <c r="G75" s="21">
        <v>1.8E-3</v>
      </c>
      <c r="H75" s="22"/>
    </row>
    <row r="76" spans="1:8" s="47" customFormat="1" ht="12.75" customHeight="1" x14ac:dyDescent="0.2">
      <c r="B76" s="64"/>
      <c r="C76" s="64"/>
      <c r="D76" s="64"/>
      <c r="E76" s="65"/>
      <c r="F76" s="66"/>
      <c r="G76" s="67"/>
      <c r="H76" s="36"/>
    </row>
    <row r="77" spans="1:8" ht="12.75" customHeight="1" x14ac:dyDescent="0.2">
      <c r="A77" s="88" t="s">
        <v>765</v>
      </c>
      <c r="B77" s="17" t="s">
        <v>107</v>
      </c>
      <c r="C77" s="17"/>
      <c r="F77" s="14">
        <v>139.35187999999999</v>
      </c>
      <c r="G77" s="15">
        <v>1.24E-2</v>
      </c>
      <c r="H77" s="16">
        <v>42705</v>
      </c>
    </row>
    <row r="78" spans="1:8" ht="12.75" customHeight="1" x14ac:dyDescent="0.2">
      <c r="B78" s="19" t="s">
        <v>99</v>
      </c>
      <c r="C78" s="19"/>
      <c r="D78" s="19"/>
      <c r="E78" s="30"/>
      <c r="F78" s="20">
        <v>139.35187999999999</v>
      </c>
      <c r="G78" s="21">
        <v>1.24E-2</v>
      </c>
      <c r="H78" s="22"/>
    </row>
    <row r="79" spans="1:8" ht="12.75" customHeight="1" x14ac:dyDescent="0.2">
      <c r="F79" s="14"/>
      <c r="G79" s="15"/>
      <c r="H79" s="16"/>
    </row>
    <row r="80" spans="1:8" ht="12.75" customHeight="1" x14ac:dyDescent="0.2">
      <c r="B80" s="17" t="s">
        <v>108</v>
      </c>
      <c r="C80" s="17"/>
      <c r="F80" s="14"/>
      <c r="G80" s="15"/>
      <c r="H80" s="16"/>
    </row>
    <row r="81" spans="2:8" ht="12.75" customHeight="1" x14ac:dyDescent="0.2">
      <c r="B81" s="17" t="s">
        <v>109</v>
      </c>
      <c r="C81" s="17"/>
      <c r="F81" s="14">
        <v>-47.999462199997652</v>
      </c>
      <c r="G81" s="15">
        <v>-4.3E-3</v>
      </c>
      <c r="H81" s="16"/>
    </row>
    <row r="82" spans="2:8" ht="12.75" customHeight="1" x14ac:dyDescent="0.2">
      <c r="B82" s="19" t="s">
        <v>99</v>
      </c>
      <c r="C82" s="19"/>
      <c r="D82" s="19"/>
      <c r="E82" s="30"/>
      <c r="F82" s="20">
        <v>-47.999462199997652</v>
      </c>
      <c r="G82" s="21">
        <v>-4.3E-3</v>
      </c>
      <c r="H82" s="22"/>
    </row>
    <row r="83" spans="2:8" ht="12.75" customHeight="1" x14ac:dyDescent="0.2">
      <c r="B83" s="23" t="s">
        <v>110</v>
      </c>
      <c r="C83" s="23"/>
      <c r="D83" s="23"/>
      <c r="E83" s="31"/>
      <c r="F83" s="24">
        <v>11276.894526999997</v>
      </c>
      <c r="G83" s="25">
        <v>0.99999999999999978</v>
      </c>
      <c r="H83" s="26"/>
    </row>
    <row r="84" spans="2:8" ht="12.75" customHeight="1" x14ac:dyDescent="0.2">
      <c r="F84" s="14"/>
    </row>
    <row r="85" spans="2:8" ht="12.75" customHeight="1" x14ac:dyDescent="0.2">
      <c r="B85" s="17" t="s">
        <v>318</v>
      </c>
    </row>
    <row r="86" spans="2:8" ht="12.75" customHeight="1" x14ac:dyDescent="0.2">
      <c r="B86" s="17" t="s">
        <v>319</v>
      </c>
      <c r="C86" s="17"/>
    </row>
    <row r="87" spans="2:8" ht="12.75" customHeight="1" x14ac:dyDescent="0.2">
      <c r="B87" s="17" t="s">
        <v>320</v>
      </c>
      <c r="C87" s="17"/>
    </row>
    <row r="88" spans="2:8" ht="12.75" customHeight="1" x14ac:dyDescent="0.2">
      <c r="B88" s="17" t="s">
        <v>322</v>
      </c>
      <c r="C88" s="17"/>
    </row>
    <row r="89" spans="2:8" ht="12.75" customHeight="1" x14ac:dyDescent="0.2">
      <c r="B89" s="17"/>
      <c r="C89" s="17"/>
    </row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770</v>
      </c>
      <c r="B1" s="101" t="s">
        <v>165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426</v>
      </c>
      <c r="C9" t="s">
        <v>166</v>
      </c>
      <c r="D9" t="s">
        <v>21</v>
      </c>
      <c r="E9" s="29">
        <v>10800</v>
      </c>
      <c r="F9" s="14">
        <v>2334.9384</v>
      </c>
      <c r="G9" s="15">
        <v>3.5200000000000002E-2</v>
      </c>
      <c r="H9" s="16"/>
    </row>
    <row r="10" spans="1:8" ht="12.75" customHeight="1" x14ac:dyDescent="0.2">
      <c r="A10">
        <v>2</v>
      </c>
      <c r="B10" t="s">
        <v>371</v>
      </c>
      <c r="C10" t="s">
        <v>93</v>
      </c>
      <c r="D10" t="s">
        <v>31</v>
      </c>
      <c r="E10" s="29">
        <v>451824</v>
      </c>
      <c r="F10" s="14">
        <v>2128.9946880000002</v>
      </c>
      <c r="G10" s="15">
        <v>3.2099999999999997E-2</v>
      </c>
      <c r="H10" s="16"/>
    </row>
    <row r="11" spans="1:8" ht="12.75" customHeight="1" x14ac:dyDescent="0.2">
      <c r="A11">
        <v>3</v>
      </c>
      <c r="B11" t="s">
        <v>339</v>
      </c>
      <c r="C11" t="s">
        <v>50</v>
      </c>
      <c r="D11" t="s">
        <v>27</v>
      </c>
      <c r="E11" s="29">
        <v>60768</v>
      </c>
      <c r="F11" s="14">
        <v>1843.0326719999998</v>
      </c>
      <c r="G11" s="15">
        <v>2.7799999999999998E-2</v>
      </c>
      <c r="H11" s="16"/>
    </row>
    <row r="12" spans="1:8" ht="12.75" customHeight="1" x14ac:dyDescent="0.2">
      <c r="A12">
        <v>4</v>
      </c>
      <c r="B12" t="s">
        <v>387</v>
      </c>
      <c r="C12" t="s">
        <v>117</v>
      </c>
      <c r="D12" t="s">
        <v>10</v>
      </c>
      <c r="E12" s="29">
        <v>153900</v>
      </c>
      <c r="F12" s="14">
        <v>1672.3543500000001</v>
      </c>
      <c r="G12" s="15">
        <v>2.52E-2</v>
      </c>
      <c r="H12" s="16"/>
    </row>
    <row r="13" spans="1:8" ht="12.75" customHeight="1" x14ac:dyDescent="0.2">
      <c r="A13">
        <v>5</v>
      </c>
      <c r="B13" t="s">
        <v>411</v>
      </c>
      <c r="C13" t="s">
        <v>145</v>
      </c>
      <c r="D13" t="s">
        <v>23</v>
      </c>
      <c r="E13" s="29">
        <v>136860</v>
      </c>
      <c r="F13" s="14">
        <v>1606.7364</v>
      </c>
      <c r="G13" s="15">
        <v>2.4199999999999999E-2</v>
      </c>
      <c r="H13" s="16"/>
    </row>
    <row r="14" spans="1:8" ht="12.75" customHeight="1" x14ac:dyDescent="0.2">
      <c r="A14">
        <v>6</v>
      </c>
      <c r="B14" t="s">
        <v>412</v>
      </c>
      <c r="C14" t="s">
        <v>146</v>
      </c>
      <c r="D14" t="s">
        <v>19</v>
      </c>
      <c r="E14" s="29">
        <v>9747</v>
      </c>
      <c r="F14" s="14">
        <v>1517.7638519999998</v>
      </c>
      <c r="G14" s="15">
        <v>2.29E-2</v>
      </c>
      <c r="H14" s="16"/>
    </row>
    <row r="15" spans="1:8" ht="12.75" customHeight="1" x14ac:dyDescent="0.2">
      <c r="A15">
        <v>7</v>
      </c>
      <c r="B15" t="s">
        <v>328</v>
      </c>
      <c r="C15" t="s">
        <v>11</v>
      </c>
      <c r="D15" t="s">
        <v>10</v>
      </c>
      <c r="E15" s="29">
        <v>489000</v>
      </c>
      <c r="F15" s="14">
        <v>1298.5395000000001</v>
      </c>
      <c r="G15" s="15">
        <v>1.9599999999999999E-2</v>
      </c>
      <c r="H15" s="16"/>
    </row>
    <row r="16" spans="1:8" ht="12.75" customHeight="1" x14ac:dyDescent="0.2">
      <c r="A16">
        <v>8</v>
      </c>
      <c r="B16" t="s">
        <v>350</v>
      </c>
      <c r="C16" t="s">
        <v>112</v>
      </c>
      <c r="D16" t="s">
        <v>10</v>
      </c>
      <c r="E16" s="29">
        <v>165600</v>
      </c>
      <c r="F16" s="14">
        <v>1251.0252</v>
      </c>
      <c r="G16" s="15">
        <v>1.89E-2</v>
      </c>
      <c r="H16" s="16"/>
    </row>
    <row r="17" spans="1:8" ht="12.75" customHeight="1" x14ac:dyDescent="0.2">
      <c r="A17">
        <v>9</v>
      </c>
      <c r="B17" t="s">
        <v>369</v>
      </c>
      <c r="C17" t="s">
        <v>69</v>
      </c>
      <c r="D17" t="s">
        <v>49</v>
      </c>
      <c r="E17" s="29">
        <v>150000</v>
      </c>
      <c r="F17" s="14">
        <v>1243.575</v>
      </c>
      <c r="G17" s="15">
        <v>1.8700000000000001E-2</v>
      </c>
      <c r="H17" s="16"/>
    </row>
    <row r="18" spans="1:8" ht="12.75" customHeight="1" x14ac:dyDescent="0.2">
      <c r="A18">
        <v>10</v>
      </c>
      <c r="B18" t="s">
        <v>354</v>
      </c>
      <c r="C18" t="s">
        <v>64</v>
      </c>
      <c r="D18" t="s">
        <v>23</v>
      </c>
      <c r="E18" s="29">
        <v>167745</v>
      </c>
      <c r="F18" s="14">
        <v>1242.6549600000001</v>
      </c>
      <c r="G18" s="15">
        <v>1.8700000000000001E-2</v>
      </c>
      <c r="H18" s="16"/>
    </row>
    <row r="19" spans="1:8" ht="12.75" customHeight="1" x14ac:dyDescent="0.2">
      <c r="A19">
        <v>11</v>
      </c>
      <c r="B19" t="s">
        <v>443</v>
      </c>
      <c r="C19" t="s">
        <v>186</v>
      </c>
      <c r="D19" t="s">
        <v>43</v>
      </c>
      <c r="E19" s="29">
        <v>92190</v>
      </c>
      <c r="F19" s="14">
        <v>1230.5060249999999</v>
      </c>
      <c r="G19" s="15">
        <v>1.8499999999999999E-2</v>
      </c>
      <c r="H19" s="16"/>
    </row>
    <row r="20" spans="1:8" ht="12.75" customHeight="1" x14ac:dyDescent="0.2">
      <c r="A20">
        <v>12</v>
      </c>
      <c r="B20" t="s">
        <v>548</v>
      </c>
      <c r="C20" t="s">
        <v>176</v>
      </c>
      <c r="D20" t="s">
        <v>155</v>
      </c>
      <c r="E20" s="29">
        <v>51300</v>
      </c>
      <c r="F20" s="14">
        <v>1217.78505</v>
      </c>
      <c r="G20" s="15">
        <v>1.84E-2</v>
      </c>
      <c r="H20" s="16"/>
    </row>
    <row r="21" spans="1:8" ht="12.75" customHeight="1" x14ac:dyDescent="0.2">
      <c r="A21">
        <v>13</v>
      </c>
      <c r="B21" t="s">
        <v>427</v>
      </c>
      <c r="C21" t="s">
        <v>167</v>
      </c>
      <c r="D21" t="s">
        <v>40</v>
      </c>
      <c r="E21" s="29">
        <v>129600</v>
      </c>
      <c r="F21" s="14">
        <v>1217.0088000000001</v>
      </c>
      <c r="G21" s="15">
        <v>1.83E-2</v>
      </c>
      <c r="H21" s="16"/>
    </row>
    <row r="22" spans="1:8" ht="12.75" customHeight="1" x14ac:dyDescent="0.2">
      <c r="A22">
        <v>14</v>
      </c>
      <c r="B22" t="s">
        <v>430</v>
      </c>
      <c r="C22" t="s">
        <v>170</v>
      </c>
      <c r="D22" t="s">
        <v>23</v>
      </c>
      <c r="E22" s="29">
        <v>86958</v>
      </c>
      <c r="F22" s="14">
        <v>1197.542097</v>
      </c>
      <c r="G22" s="15">
        <v>1.7999999999999999E-2</v>
      </c>
      <c r="H22" s="16"/>
    </row>
    <row r="23" spans="1:8" ht="12.75" customHeight="1" x14ac:dyDescent="0.2">
      <c r="A23">
        <v>15</v>
      </c>
      <c r="B23" t="s">
        <v>17</v>
      </c>
      <c r="C23" t="s">
        <v>18</v>
      </c>
      <c r="D23" t="s">
        <v>10</v>
      </c>
      <c r="E23" s="29">
        <v>459000</v>
      </c>
      <c r="F23" s="14">
        <v>1185.8264999999999</v>
      </c>
      <c r="G23" s="15">
        <v>1.7899999999999999E-2</v>
      </c>
      <c r="H23" s="16"/>
    </row>
    <row r="24" spans="1:8" ht="12.75" customHeight="1" x14ac:dyDescent="0.2">
      <c r="A24">
        <v>16</v>
      </c>
      <c r="B24" t="s">
        <v>432</v>
      </c>
      <c r="C24" t="s">
        <v>172</v>
      </c>
      <c r="D24" t="s">
        <v>40</v>
      </c>
      <c r="E24" s="29">
        <v>2376</v>
      </c>
      <c r="F24" s="14">
        <v>1185.6263759999999</v>
      </c>
      <c r="G24" s="15">
        <v>1.7899999999999999E-2</v>
      </c>
      <c r="H24" s="16"/>
    </row>
    <row r="25" spans="1:8" ht="12.75" customHeight="1" x14ac:dyDescent="0.2">
      <c r="A25">
        <v>17</v>
      </c>
      <c r="B25" t="s">
        <v>351</v>
      </c>
      <c r="C25" t="s">
        <v>62</v>
      </c>
      <c r="D25" t="s">
        <v>23</v>
      </c>
      <c r="E25" s="29">
        <v>189180</v>
      </c>
      <c r="F25" s="14">
        <v>1142.26884</v>
      </c>
      <c r="G25" s="15">
        <v>1.72E-2</v>
      </c>
      <c r="H25" s="16"/>
    </row>
    <row r="26" spans="1:8" ht="12.75" customHeight="1" x14ac:dyDescent="0.2">
      <c r="A26">
        <v>18</v>
      </c>
      <c r="B26" t="s">
        <v>325</v>
      </c>
      <c r="C26" t="s">
        <v>14</v>
      </c>
      <c r="D26" t="s">
        <v>10</v>
      </c>
      <c r="E26" s="29">
        <v>94908</v>
      </c>
      <c r="F26" s="14">
        <v>1138.5163680000001</v>
      </c>
      <c r="G26" s="15">
        <v>1.72E-2</v>
      </c>
      <c r="H26" s="16"/>
    </row>
    <row r="27" spans="1:8" ht="12.75" customHeight="1" x14ac:dyDescent="0.2">
      <c r="A27">
        <v>19</v>
      </c>
      <c r="B27" t="s">
        <v>450</v>
      </c>
      <c r="C27" t="s">
        <v>256</v>
      </c>
      <c r="D27" t="s">
        <v>49</v>
      </c>
      <c r="E27" s="29">
        <v>285900</v>
      </c>
      <c r="F27" s="14">
        <v>1111.2933</v>
      </c>
      <c r="G27" s="15">
        <v>1.67E-2</v>
      </c>
      <c r="H27" s="16"/>
    </row>
    <row r="28" spans="1:8" ht="12.75" customHeight="1" x14ac:dyDescent="0.2">
      <c r="A28">
        <v>20</v>
      </c>
      <c r="B28" t="s">
        <v>368</v>
      </c>
      <c r="C28" t="s">
        <v>88</v>
      </c>
      <c r="D28" t="s">
        <v>40</v>
      </c>
      <c r="E28" s="29">
        <v>354600</v>
      </c>
      <c r="F28" s="14">
        <v>1098.5508</v>
      </c>
      <c r="G28" s="15">
        <v>1.66E-2</v>
      </c>
      <c r="H28" s="16"/>
    </row>
    <row r="29" spans="1:8" ht="12.75" customHeight="1" x14ac:dyDescent="0.2">
      <c r="A29">
        <v>21</v>
      </c>
      <c r="B29" t="s">
        <v>326</v>
      </c>
      <c r="C29" t="s">
        <v>16</v>
      </c>
      <c r="D29" t="s">
        <v>15</v>
      </c>
      <c r="E29" s="29">
        <v>111000</v>
      </c>
      <c r="F29" s="14">
        <v>1082.8605</v>
      </c>
      <c r="G29" s="15">
        <v>1.6299999999999999E-2</v>
      </c>
      <c r="H29" s="16"/>
    </row>
    <row r="30" spans="1:8" ht="12.75" customHeight="1" x14ac:dyDescent="0.2">
      <c r="A30">
        <v>22</v>
      </c>
      <c r="B30" t="s">
        <v>431</v>
      </c>
      <c r="C30" t="s">
        <v>704</v>
      </c>
      <c r="D30" t="s">
        <v>25</v>
      </c>
      <c r="E30" s="29">
        <v>111000</v>
      </c>
      <c r="F30" s="14">
        <v>1020.978</v>
      </c>
      <c r="G30" s="15">
        <v>1.54E-2</v>
      </c>
      <c r="H30" s="16"/>
    </row>
    <row r="31" spans="1:8" ht="12.75" customHeight="1" x14ac:dyDescent="0.2">
      <c r="A31">
        <v>23</v>
      </c>
      <c r="B31" t="s">
        <v>428</v>
      </c>
      <c r="C31" t="s">
        <v>168</v>
      </c>
      <c r="D31" t="s">
        <v>29</v>
      </c>
      <c r="E31" s="29">
        <v>369000</v>
      </c>
      <c r="F31" s="14">
        <v>1014.9345</v>
      </c>
      <c r="G31" s="15">
        <v>1.5299999999999999E-2</v>
      </c>
      <c r="H31" s="16"/>
    </row>
    <row r="32" spans="1:8" ht="12.75" customHeight="1" x14ac:dyDescent="0.2">
      <c r="A32">
        <v>24</v>
      </c>
      <c r="B32" t="s">
        <v>659</v>
      </c>
      <c r="C32" t="s">
        <v>185</v>
      </c>
      <c r="D32" t="s">
        <v>25</v>
      </c>
      <c r="E32" s="29">
        <v>132900</v>
      </c>
      <c r="F32" s="14">
        <v>982.79549999999995</v>
      </c>
      <c r="G32" s="15">
        <v>1.4800000000000001E-2</v>
      </c>
      <c r="H32" s="16"/>
    </row>
    <row r="33" spans="1:8" ht="12.75" customHeight="1" x14ac:dyDescent="0.2">
      <c r="A33">
        <v>25</v>
      </c>
      <c r="B33" t="s">
        <v>435</v>
      </c>
      <c r="C33" t="s">
        <v>549</v>
      </c>
      <c r="D33" t="s">
        <v>43</v>
      </c>
      <c r="E33" s="29">
        <v>477000</v>
      </c>
      <c r="F33" s="14">
        <v>959.00850000000003</v>
      </c>
      <c r="G33" s="15">
        <v>1.4500000000000001E-2</v>
      </c>
      <c r="H33" s="16"/>
    </row>
    <row r="34" spans="1:8" ht="12.75" customHeight="1" x14ac:dyDescent="0.2">
      <c r="A34">
        <v>26</v>
      </c>
      <c r="B34" t="s">
        <v>429</v>
      </c>
      <c r="C34" t="s">
        <v>171</v>
      </c>
      <c r="D34" t="s">
        <v>169</v>
      </c>
      <c r="E34" s="29">
        <v>76029</v>
      </c>
      <c r="F34" s="14">
        <v>927.66784349999989</v>
      </c>
      <c r="G34" s="15">
        <v>1.4E-2</v>
      </c>
      <c r="H34" s="16"/>
    </row>
    <row r="35" spans="1:8" ht="12.75" customHeight="1" x14ac:dyDescent="0.2">
      <c r="A35">
        <v>27</v>
      </c>
      <c r="B35" t="s">
        <v>446</v>
      </c>
      <c r="C35" t="s">
        <v>447</v>
      </c>
      <c r="D35" t="s">
        <v>43</v>
      </c>
      <c r="E35" s="29">
        <v>207000</v>
      </c>
      <c r="F35" s="14">
        <v>914.11199999999997</v>
      </c>
      <c r="G35" s="15">
        <v>1.38E-2</v>
      </c>
      <c r="H35" s="16"/>
    </row>
    <row r="36" spans="1:8" ht="12.75" customHeight="1" x14ac:dyDescent="0.2">
      <c r="A36">
        <v>28</v>
      </c>
      <c r="B36" t="s">
        <v>454</v>
      </c>
      <c r="C36" t="s">
        <v>177</v>
      </c>
      <c r="D36" t="s">
        <v>43</v>
      </c>
      <c r="E36" s="29">
        <v>219600</v>
      </c>
      <c r="F36" s="14">
        <v>911.44979999999998</v>
      </c>
      <c r="G36" s="15">
        <v>1.37E-2</v>
      </c>
      <c r="H36" s="16"/>
    </row>
    <row r="37" spans="1:8" ht="12.75" customHeight="1" x14ac:dyDescent="0.2">
      <c r="A37">
        <v>29</v>
      </c>
      <c r="B37" t="s">
        <v>437</v>
      </c>
      <c r="C37" t="s">
        <v>183</v>
      </c>
      <c r="D37" t="s">
        <v>175</v>
      </c>
      <c r="E37" s="29">
        <v>78900</v>
      </c>
      <c r="F37" s="14">
        <v>870.62204999999994</v>
      </c>
      <c r="G37" s="15">
        <v>1.3100000000000001E-2</v>
      </c>
      <c r="H37" s="16"/>
    </row>
    <row r="38" spans="1:8" ht="12.75" customHeight="1" x14ac:dyDescent="0.2">
      <c r="A38">
        <v>30</v>
      </c>
      <c r="B38" t="s">
        <v>581</v>
      </c>
      <c r="C38" t="s">
        <v>582</v>
      </c>
      <c r="D38" t="s">
        <v>10</v>
      </c>
      <c r="E38" s="29">
        <v>642600</v>
      </c>
      <c r="F38" s="14">
        <v>865.58219999999994</v>
      </c>
      <c r="G38" s="15">
        <v>1.2999999999999999E-2</v>
      </c>
      <c r="H38" s="16"/>
    </row>
    <row r="39" spans="1:8" ht="12.75" customHeight="1" x14ac:dyDescent="0.2">
      <c r="A39">
        <v>31</v>
      </c>
      <c r="B39" t="s">
        <v>331</v>
      </c>
      <c r="C39" t="s">
        <v>38</v>
      </c>
      <c r="D39" t="s">
        <v>19</v>
      </c>
      <c r="E39" s="29">
        <v>141000</v>
      </c>
      <c r="F39" s="14">
        <v>860.38199999999995</v>
      </c>
      <c r="G39" s="15">
        <v>1.2999999999999999E-2</v>
      </c>
      <c r="H39" s="16"/>
    </row>
    <row r="40" spans="1:8" ht="12.75" customHeight="1" x14ac:dyDescent="0.2">
      <c r="A40">
        <v>32</v>
      </c>
      <c r="B40" t="s">
        <v>359</v>
      </c>
      <c r="C40" t="s">
        <v>78</v>
      </c>
      <c r="D40" t="s">
        <v>39</v>
      </c>
      <c r="E40" s="29">
        <v>360060</v>
      </c>
      <c r="F40" s="14">
        <v>850.64175</v>
      </c>
      <c r="G40" s="15">
        <v>1.2800000000000001E-2</v>
      </c>
      <c r="H40" s="16"/>
    </row>
    <row r="41" spans="1:8" ht="12.75" customHeight="1" x14ac:dyDescent="0.2">
      <c r="A41">
        <v>33</v>
      </c>
      <c r="B41" t="s">
        <v>372</v>
      </c>
      <c r="C41" t="s">
        <v>94</v>
      </c>
      <c r="D41" t="s">
        <v>47</v>
      </c>
      <c r="E41" s="29">
        <v>300000</v>
      </c>
      <c r="F41" s="14">
        <v>847.8</v>
      </c>
      <c r="G41" s="15">
        <v>1.2800000000000001E-2</v>
      </c>
      <c r="H41" s="16"/>
    </row>
    <row r="42" spans="1:8" ht="12.75" customHeight="1" x14ac:dyDescent="0.2">
      <c r="A42">
        <v>34</v>
      </c>
      <c r="B42" t="s">
        <v>348</v>
      </c>
      <c r="C42" t="s">
        <v>58</v>
      </c>
      <c r="D42" t="s">
        <v>45</v>
      </c>
      <c r="E42" s="29">
        <v>53808</v>
      </c>
      <c r="F42" s="14">
        <v>847.44909599999994</v>
      </c>
      <c r="G42" s="15">
        <v>1.2800000000000001E-2</v>
      </c>
      <c r="H42" s="16"/>
    </row>
    <row r="43" spans="1:8" ht="12.75" customHeight="1" x14ac:dyDescent="0.2">
      <c r="A43">
        <v>35</v>
      </c>
      <c r="B43" t="s">
        <v>442</v>
      </c>
      <c r="C43" t="s">
        <v>180</v>
      </c>
      <c r="D43" t="s">
        <v>155</v>
      </c>
      <c r="E43" s="29">
        <v>37308</v>
      </c>
      <c r="F43" s="14">
        <v>833.74053000000004</v>
      </c>
      <c r="G43" s="15">
        <v>1.26E-2</v>
      </c>
      <c r="H43" s="16"/>
    </row>
    <row r="44" spans="1:8" ht="12.75" customHeight="1" x14ac:dyDescent="0.2">
      <c r="A44">
        <v>36</v>
      </c>
      <c r="B44" t="s">
        <v>444</v>
      </c>
      <c r="C44" t="s">
        <v>191</v>
      </c>
      <c r="D44" t="s">
        <v>154</v>
      </c>
      <c r="E44" s="29">
        <v>129900</v>
      </c>
      <c r="F44" s="14">
        <v>823.50104999999996</v>
      </c>
      <c r="G44" s="15">
        <v>1.24E-2</v>
      </c>
      <c r="H44" s="16"/>
    </row>
    <row r="45" spans="1:8" ht="12.75" customHeight="1" x14ac:dyDescent="0.2">
      <c r="A45">
        <v>37</v>
      </c>
      <c r="B45" t="s">
        <v>436</v>
      </c>
      <c r="C45" t="s">
        <v>179</v>
      </c>
      <c r="D45" t="s">
        <v>29</v>
      </c>
      <c r="E45" s="29">
        <v>253500</v>
      </c>
      <c r="F45" s="14">
        <v>800.67975000000001</v>
      </c>
      <c r="G45" s="15">
        <v>1.21E-2</v>
      </c>
      <c r="H45" s="16"/>
    </row>
    <row r="46" spans="1:8" ht="12.75" customHeight="1" x14ac:dyDescent="0.2">
      <c r="A46">
        <v>38</v>
      </c>
      <c r="B46" t="s">
        <v>544</v>
      </c>
      <c r="C46" t="s">
        <v>71</v>
      </c>
      <c r="D46" t="s">
        <v>19</v>
      </c>
      <c r="E46" s="29">
        <v>648000</v>
      </c>
      <c r="F46" s="14">
        <v>775.33199999999999</v>
      </c>
      <c r="G46" s="15">
        <v>1.17E-2</v>
      </c>
      <c r="H46" s="16"/>
    </row>
    <row r="47" spans="1:8" ht="12.75" customHeight="1" x14ac:dyDescent="0.2">
      <c r="A47">
        <v>39</v>
      </c>
      <c r="B47" t="s">
        <v>642</v>
      </c>
      <c r="C47" t="s">
        <v>643</v>
      </c>
      <c r="D47" t="s">
        <v>33</v>
      </c>
      <c r="E47" s="29">
        <v>331200</v>
      </c>
      <c r="F47" s="14">
        <v>755.46720000000005</v>
      </c>
      <c r="G47" s="15">
        <v>1.14E-2</v>
      </c>
      <c r="H47" s="16"/>
    </row>
    <row r="48" spans="1:8" ht="12.75" customHeight="1" x14ac:dyDescent="0.2">
      <c r="A48">
        <v>40</v>
      </c>
      <c r="B48" t="s">
        <v>836</v>
      </c>
      <c r="C48" t="s">
        <v>837</v>
      </c>
      <c r="D48" t="s">
        <v>116</v>
      </c>
      <c r="E48" s="29">
        <v>64800</v>
      </c>
      <c r="F48" s="14">
        <v>744.71400000000006</v>
      </c>
      <c r="G48" s="15">
        <v>1.12E-2</v>
      </c>
      <c r="H48" s="16"/>
    </row>
    <row r="49" spans="1:8" ht="12.75" customHeight="1" x14ac:dyDescent="0.2">
      <c r="A49">
        <v>41</v>
      </c>
      <c r="B49" t="s">
        <v>639</v>
      </c>
      <c r="C49" t="s">
        <v>640</v>
      </c>
      <c r="D49" t="s">
        <v>19</v>
      </c>
      <c r="E49" s="29">
        <v>109900</v>
      </c>
      <c r="F49" s="14">
        <v>733.63744999999994</v>
      </c>
      <c r="G49" s="15">
        <v>1.11E-2</v>
      </c>
      <c r="H49" s="16"/>
    </row>
    <row r="50" spans="1:8" ht="12.75" customHeight="1" x14ac:dyDescent="0.2">
      <c r="A50">
        <v>42</v>
      </c>
      <c r="B50" t="s">
        <v>705</v>
      </c>
      <c r="C50" t="s">
        <v>706</v>
      </c>
      <c r="D50" t="s">
        <v>27</v>
      </c>
      <c r="E50" s="29">
        <v>252600</v>
      </c>
      <c r="F50" s="14">
        <v>729.8877</v>
      </c>
      <c r="G50" s="15">
        <v>1.0999999999999999E-2</v>
      </c>
      <c r="H50" s="16"/>
    </row>
    <row r="51" spans="1:8" ht="12.75" customHeight="1" x14ac:dyDescent="0.2">
      <c r="A51">
        <v>43</v>
      </c>
      <c r="B51" t="s">
        <v>420</v>
      </c>
      <c r="C51" t="s">
        <v>160</v>
      </c>
      <c r="D51" t="s">
        <v>49</v>
      </c>
      <c r="E51" s="29">
        <v>463500</v>
      </c>
      <c r="F51" s="14">
        <v>727.23149999999998</v>
      </c>
      <c r="G51" s="15">
        <v>1.0999999999999999E-2</v>
      </c>
      <c r="H51" s="16"/>
    </row>
    <row r="52" spans="1:8" ht="12.75" customHeight="1" x14ac:dyDescent="0.2">
      <c r="A52">
        <v>44</v>
      </c>
      <c r="B52" t="s">
        <v>425</v>
      </c>
      <c r="C52" t="s">
        <v>96</v>
      </c>
      <c r="D52" t="s">
        <v>15</v>
      </c>
      <c r="E52" s="29">
        <v>145800</v>
      </c>
      <c r="F52" s="14">
        <v>723.96990000000005</v>
      </c>
      <c r="G52" s="15">
        <v>1.09E-2</v>
      </c>
      <c r="H52" s="16"/>
    </row>
    <row r="53" spans="1:8" ht="12.75" customHeight="1" x14ac:dyDescent="0.2">
      <c r="A53">
        <v>45</v>
      </c>
      <c r="B53" t="s">
        <v>424</v>
      </c>
      <c r="C53" t="s">
        <v>162</v>
      </c>
      <c r="D53" t="s">
        <v>155</v>
      </c>
      <c r="E53" s="29">
        <v>150000</v>
      </c>
      <c r="F53" s="14">
        <v>719.1</v>
      </c>
      <c r="G53" s="15">
        <v>1.0800000000000001E-2</v>
      </c>
      <c r="H53" s="16"/>
    </row>
    <row r="54" spans="1:8" ht="12.75" customHeight="1" x14ac:dyDescent="0.2">
      <c r="A54">
        <v>46</v>
      </c>
      <c r="B54" t="s">
        <v>433</v>
      </c>
      <c r="C54" t="s">
        <v>178</v>
      </c>
      <c r="D54" t="s">
        <v>27</v>
      </c>
      <c r="E54" s="29">
        <v>1177800</v>
      </c>
      <c r="F54" s="14">
        <v>697.25760000000002</v>
      </c>
      <c r="G54" s="15">
        <v>1.0500000000000001E-2</v>
      </c>
      <c r="H54" s="16"/>
    </row>
    <row r="55" spans="1:8" ht="12.75" customHeight="1" x14ac:dyDescent="0.2">
      <c r="A55">
        <v>47</v>
      </c>
      <c r="B55" t="s">
        <v>397</v>
      </c>
      <c r="C55" t="s">
        <v>130</v>
      </c>
      <c r="D55" t="s">
        <v>10</v>
      </c>
      <c r="E55" s="29">
        <v>59208</v>
      </c>
      <c r="F55" s="14">
        <v>695.01310799999999</v>
      </c>
      <c r="G55" s="15">
        <v>1.0500000000000001E-2</v>
      </c>
      <c r="H55" s="16"/>
    </row>
    <row r="56" spans="1:8" ht="12.75" customHeight="1" x14ac:dyDescent="0.2">
      <c r="A56">
        <v>48</v>
      </c>
      <c r="B56" t="s">
        <v>341</v>
      </c>
      <c r="C56" t="s">
        <v>77</v>
      </c>
      <c r="D56" t="s">
        <v>35</v>
      </c>
      <c r="E56" s="29">
        <v>104858</v>
      </c>
      <c r="F56" s="14">
        <v>689.91321099999993</v>
      </c>
      <c r="G56" s="15">
        <v>1.04E-2</v>
      </c>
      <c r="H56" s="16"/>
    </row>
    <row r="57" spans="1:8" ht="12.75" customHeight="1" x14ac:dyDescent="0.2">
      <c r="A57">
        <v>49</v>
      </c>
      <c r="B57" t="s">
        <v>448</v>
      </c>
      <c r="C57" t="s">
        <v>189</v>
      </c>
      <c r="D57" t="s">
        <v>40</v>
      </c>
      <c r="E57" s="29">
        <v>22980</v>
      </c>
      <c r="F57" s="14">
        <v>686.92965000000004</v>
      </c>
      <c r="G57" s="15">
        <v>1.04E-2</v>
      </c>
      <c r="H57" s="16"/>
    </row>
    <row r="58" spans="1:8" ht="12.75" customHeight="1" x14ac:dyDescent="0.2">
      <c r="A58">
        <v>50</v>
      </c>
      <c r="B58" t="s">
        <v>365</v>
      </c>
      <c r="C58" t="s">
        <v>70</v>
      </c>
      <c r="D58" t="s">
        <v>29</v>
      </c>
      <c r="E58" s="29">
        <v>468000</v>
      </c>
      <c r="F58" s="14">
        <v>682.11</v>
      </c>
      <c r="G58" s="15">
        <v>1.03E-2</v>
      </c>
      <c r="H58" s="16"/>
    </row>
    <row r="59" spans="1:8" ht="12.75" customHeight="1" x14ac:dyDescent="0.2">
      <c r="A59">
        <v>51</v>
      </c>
      <c r="B59" t="s">
        <v>453</v>
      </c>
      <c r="C59" t="s">
        <v>242</v>
      </c>
      <c r="D59" t="s">
        <v>31</v>
      </c>
      <c r="E59" s="29">
        <v>219000</v>
      </c>
      <c r="F59" s="14">
        <v>671.673</v>
      </c>
      <c r="G59" s="15">
        <v>1.01E-2</v>
      </c>
      <c r="H59" s="16"/>
    </row>
    <row r="60" spans="1:8" ht="12.75" customHeight="1" x14ac:dyDescent="0.2">
      <c r="A60">
        <v>52</v>
      </c>
      <c r="B60" t="s">
        <v>410</v>
      </c>
      <c r="C60" t="s">
        <v>142</v>
      </c>
      <c r="D60" t="s">
        <v>47</v>
      </c>
      <c r="E60" s="29">
        <v>378900</v>
      </c>
      <c r="F60" s="14">
        <v>665.91674999999998</v>
      </c>
      <c r="G60" s="15">
        <v>0.01</v>
      </c>
      <c r="H60" s="16"/>
    </row>
    <row r="61" spans="1:8" ht="12.75" customHeight="1" x14ac:dyDescent="0.2">
      <c r="A61">
        <v>53</v>
      </c>
      <c r="B61" t="s">
        <v>685</v>
      </c>
      <c r="C61" t="s">
        <v>686</v>
      </c>
      <c r="D61" t="s">
        <v>45</v>
      </c>
      <c r="E61" s="29">
        <v>204564</v>
      </c>
      <c r="F61" s="14">
        <v>662.48051399999997</v>
      </c>
      <c r="G61" s="15">
        <v>0.01</v>
      </c>
      <c r="H61" s="16"/>
    </row>
    <row r="62" spans="1:8" ht="12.75" customHeight="1" x14ac:dyDescent="0.2">
      <c r="A62">
        <v>54</v>
      </c>
      <c r="B62" t="s">
        <v>512</v>
      </c>
      <c r="C62" t="s">
        <v>284</v>
      </c>
      <c r="D62" t="s">
        <v>116</v>
      </c>
      <c r="E62" s="29">
        <v>135000</v>
      </c>
      <c r="F62" s="14">
        <v>635.58000000000004</v>
      </c>
      <c r="G62" s="15">
        <v>9.5999999999999992E-3</v>
      </c>
      <c r="H62" s="16"/>
    </row>
    <row r="63" spans="1:8" ht="12.75" customHeight="1" x14ac:dyDescent="0.2">
      <c r="A63">
        <v>55</v>
      </c>
      <c r="B63" t="s">
        <v>423</v>
      </c>
      <c r="C63" t="s">
        <v>156</v>
      </c>
      <c r="D63" t="s">
        <v>43</v>
      </c>
      <c r="E63" s="29">
        <v>78708</v>
      </c>
      <c r="F63" s="14">
        <v>620.888058</v>
      </c>
      <c r="G63" s="15">
        <v>9.4000000000000004E-3</v>
      </c>
      <c r="H63" s="16"/>
    </row>
    <row r="64" spans="1:8" ht="12.75" customHeight="1" x14ac:dyDescent="0.2">
      <c r="A64">
        <v>56</v>
      </c>
      <c r="B64" t="s">
        <v>707</v>
      </c>
      <c r="C64" t="s">
        <v>708</v>
      </c>
      <c r="D64" t="s">
        <v>25</v>
      </c>
      <c r="E64" s="29">
        <v>63000</v>
      </c>
      <c r="F64" s="14">
        <v>611.38350000000003</v>
      </c>
      <c r="G64" s="15">
        <v>9.1999999999999998E-3</v>
      </c>
      <c r="H64" s="16"/>
    </row>
    <row r="65" spans="1:8" ht="12.75" customHeight="1" x14ac:dyDescent="0.2">
      <c r="A65">
        <v>57</v>
      </c>
      <c r="B65" t="s">
        <v>683</v>
      </c>
      <c r="C65" t="s">
        <v>684</v>
      </c>
      <c r="D65" t="s">
        <v>169</v>
      </c>
      <c r="E65" s="29">
        <v>811800</v>
      </c>
      <c r="F65" s="14">
        <v>595.86120000000005</v>
      </c>
      <c r="G65" s="15">
        <v>8.9999999999999993E-3</v>
      </c>
      <c r="H65" s="16"/>
    </row>
    <row r="66" spans="1:8" ht="12.75" customHeight="1" x14ac:dyDescent="0.2">
      <c r="A66">
        <v>58</v>
      </c>
      <c r="B66" t="s">
        <v>441</v>
      </c>
      <c r="C66" t="s">
        <v>181</v>
      </c>
      <c r="D66" t="s">
        <v>40</v>
      </c>
      <c r="E66" s="29">
        <v>540108</v>
      </c>
      <c r="F66" s="14">
        <v>593.57869200000005</v>
      </c>
      <c r="G66" s="15">
        <v>8.8999999999999999E-3</v>
      </c>
      <c r="H66" s="16"/>
    </row>
    <row r="67" spans="1:8" ht="12.75" customHeight="1" x14ac:dyDescent="0.2">
      <c r="A67">
        <v>59</v>
      </c>
      <c r="B67" t="s">
        <v>438</v>
      </c>
      <c r="C67" t="s">
        <v>799</v>
      </c>
      <c r="D67" t="s">
        <v>33</v>
      </c>
      <c r="E67" s="29">
        <v>111000</v>
      </c>
      <c r="F67" s="14">
        <v>592.29600000000005</v>
      </c>
      <c r="G67" s="15">
        <v>8.8999999999999999E-3</v>
      </c>
      <c r="H67" s="16"/>
    </row>
    <row r="68" spans="1:8" ht="12.75" customHeight="1" x14ac:dyDescent="0.2">
      <c r="A68">
        <v>60</v>
      </c>
      <c r="B68" t="s">
        <v>445</v>
      </c>
      <c r="C68" t="s">
        <v>190</v>
      </c>
      <c r="D68" t="s">
        <v>155</v>
      </c>
      <c r="E68" s="29">
        <v>91800</v>
      </c>
      <c r="F68" s="14">
        <v>587.88720000000001</v>
      </c>
      <c r="G68" s="15">
        <v>8.8999999999999999E-3</v>
      </c>
      <c r="H68" s="16"/>
    </row>
    <row r="69" spans="1:8" ht="12.75" customHeight="1" x14ac:dyDescent="0.2">
      <c r="A69">
        <v>61</v>
      </c>
      <c r="B69" t="s">
        <v>375</v>
      </c>
      <c r="C69" t="s">
        <v>73</v>
      </c>
      <c r="D69" t="s">
        <v>51</v>
      </c>
      <c r="E69" s="29">
        <v>45000</v>
      </c>
      <c r="F69" s="14">
        <v>569.38499999999999</v>
      </c>
      <c r="G69" s="15">
        <v>8.6E-3</v>
      </c>
      <c r="H69" s="16"/>
    </row>
    <row r="70" spans="1:8" ht="12.75" customHeight="1" x14ac:dyDescent="0.2">
      <c r="A70">
        <v>62</v>
      </c>
      <c r="B70" t="s">
        <v>439</v>
      </c>
      <c r="C70" t="s">
        <v>173</v>
      </c>
      <c r="D70" t="s">
        <v>43</v>
      </c>
      <c r="E70" s="29">
        <v>177000</v>
      </c>
      <c r="F70" s="14">
        <v>559.76250000000005</v>
      </c>
      <c r="G70" s="15">
        <v>8.3999999999999995E-3</v>
      </c>
      <c r="H70" s="16"/>
    </row>
    <row r="71" spans="1:8" ht="12.75" customHeight="1" x14ac:dyDescent="0.2">
      <c r="A71">
        <v>63</v>
      </c>
      <c r="B71" t="s">
        <v>451</v>
      </c>
      <c r="C71" t="s">
        <v>452</v>
      </c>
      <c r="D71" t="s">
        <v>43</v>
      </c>
      <c r="E71" s="29">
        <v>13500</v>
      </c>
      <c r="F71" s="14">
        <v>544.49549999999999</v>
      </c>
      <c r="G71" s="15">
        <v>8.2000000000000007E-3</v>
      </c>
      <c r="H71" s="16"/>
    </row>
    <row r="72" spans="1:8" ht="12.75" customHeight="1" x14ac:dyDescent="0.2">
      <c r="A72">
        <v>64</v>
      </c>
      <c r="B72" t="s">
        <v>579</v>
      </c>
      <c r="C72" t="s">
        <v>82</v>
      </c>
      <c r="D72" t="s">
        <v>29</v>
      </c>
      <c r="E72" s="29">
        <v>1527000</v>
      </c>
      <c r="F72" s="14">
        <v>520.70699999999999</v>
      </c>
      <c r="G72" s="15">
        <v>7.7999999999999996E-3</v>
      </c>
      <c r="H72" s="16"/>
    </row>
    <row r="73" spans="1:8" ht="12.75" customHeight="1" x14ac:dyDescent="0.2">
      <c r="A73">
        <v>65</v>
      </c>
      <c r="B73" t="s">
        <v>358</v>
      </c>
      <c r="C73" t="s">
        <v>80</v>
      </c>
      <c r="D73" t="s">
        <v>39</v>
      </c>
      <c r="E73" s="29">
        <v>288900</v>
      </c>
      <c r="F73" s="14">
        <v>505.57499999999999</v>
      </c>
      <c r="G73" s="15">
        <v>7.6E-3</v>
      </c>
      <c r="H73" s="16"/>
    </row>
    <row r="74" spans="1:8" ht="12.75" customHeight="1" x14ac:dyDescent="0.2">
      <c r="A74">
        <v>66</v>
      </c>
      <c r="B74" t="s">
        <v>644</v>
      </c>
      <c r="C74" t="s">
        <v>645</v>
      </c>
      <c r="D74" t="s">
        <v>169</v>
      </c>
      <c r="E74" s="29">
        <v>328800</v>
      </c>
      <c r="F74" s="14">
        <v>487.28160000000003</v>
      </c>
      <c r="G74" s="15">
        <v>7.3000000000000001E-3</v>
      </c>
      <c r="H74" s="16"/>
    </row>
    <row r="75" spans="1:8" ht="12.75" customHeight="1" x14ac:dyDescent="0.2">
      <c r="A75">
        <v>67</v>
      </c>
      <c r="B75" t="s">
        <v>550</v>
      </c>
      <c r="C75" t="s">
        <v>182</v>
      </c>
      <c r="D75" t="s">
        <v>39</v>
      </c>
      <c r="E75" s="29">
        <v>156000</v>
      </c>
      <c r="F75" s="14">
        <v>273.15600000000001</v>
      </c>
      <c r="G75" s="15">
        <v>4.1000000000000003E-3</v>
      </c>
      <c r="H75" s="16"/>
    </row>
    <row r="76" spans="1:8" ht="12.75" customHeight="1" x14ac:dyDescent="0.2">
      <c r="A76">
        <v>68</v>
      </c>
      <c r="B76" t="s">
        <v>440</v>
      </c>
      <c r="C76" t="s">
        <v>184</v>
      </c>
      <c r="D76" t="s">
        <v>169</v>
      </c>
      <c r="E76" s="29">
        <v>64000</v>
      </c>
      <c r="F76" s="14">
        <v>266.14400000000001</v>
      </c>
      <c r="G76" s="15">
        <v>4.0000000000000001E-3</v>
      </c>
      <c r="H76" s="16"/>
    </row>
    <row r="77" spans="1:8" ht="12.75" customHeight="1" x14ac:dyDescent="0.2">
      <c r="A77">
        <v>69</v>
      </c>
      <c r="B77" t="s">
        <v>434</v>
      </c>
      <c r="C77" t="s">
        <v>174</v>
      </c>
      <c r="D77" t="s">
        <v>19</v>
      </c>
      <c r="E77" s="29">
        <v>15000</v>
      </c>
      <c r="F77" s="14">
        <v>20.377500000000001</v>
      </c>
      <c r="G77" s="15">
        <v>2.9999999999999997E-4</v>
      </c>
      <c r="H77" s="16"/>
    </row>
    <row r="78" spans="1:8" ht="12.75" customHeight="1" x14ac:dyDescent="0.2">
      <c r="B78" s="19" t="s">
        <v>99</v>
      </c>
      <c r="C78" s="19"/>
      <c r="D78" s="19"/>
      <c r="E78" s="30"/>
      <c r="F78" s="20">
        <v>62623.736580500008</v>
      </c>
      <c r="G78" s="21">
        <v>0.94390000000000007</v>
      </c>
      <c r="H78" s="22"/>
    </row>
    <row r="79" spans="1:8" ht="12.75" customHeight="1" x14ac:dyDescent="0.2">
      <c r="F79" s="14"/>
      <c r="G79" s="15"/>
      <c r="H79" s="16"/>
    </row>
    <row r="80" spans="1:8" ht="12.75" customHeight="1" x14ac:dyDescent="0.2">
      <c r="B80" s="17" t="s">
        <v>314</v>
      </c>
      <c r="C80" s="17"/>
      <c r="F80" s="14"/>
      <c r="G80" s="15"/>
      <c r="H80" s="16"/>
    </row>
    <row r="81" spans="1:8" ht="12.75" customHeight="1" x14ac:dyDescent="0.2">
      <c r="A81">
        <v>70</v>
      </c>
      <c r="B81" s="1" t="s">
        <v>687</v>
      </c>
      <c r="C81" s="61" t="s">
        <v>709</v>
      </c>
      <c r="D81" t="s">
        <v>39</v>
      </c>
      <c r="E81" s="29">
        <v>75000</v>
      </c>
      <c r="F81" s="14">
        <v>220.38749999999999</v>
      </c>
      <c r="G81" s="15">
        <v>3.3E-3</v>
      </c>
      <c r="H81" s="16" t="s">
        <v>766</v>
      </c>
    </row>
    <row r="82" spans="1:8" ht="12.75" customHeight="1" x14ac:dyDescent="0.2">
      <c r="A82">
        <v>71</v>
      </c>
      <c r="B82" s="1" t="s">
        <v>834</v>
      </c>
      <c r="C82" s="61" t="s">
        <v>835</v>
      </c>
      <c r="D82" t="s">
        <v>169</v>
      </c>
      <c r="E82" s="29">
        <v>28992</v>
      </c>
      <c r="F82" s="14">
        <v>1.5655679999999998</v>
      </c>
      <c r="G82" s="94" t="s">
        <v>316</v>
      </c>
      <c r="H82" s="16" t="s">
        <v>766</v>
      </c>
    </row>
    <row r="83" spans="1:8" ht="12.75" customHeight="1" x14ac:dyDescent="0.2">
      <c r="B83" s="19" t="s">
        <v>99</v>
      </c>
      <c r="C83" s="19"/>
      <c r="D83" s="19"/>
      <c r="E83" s="30"/>
      <c r="F83" s="20">
        <v>221.953068</v>
      </c>
      <c r="G83" s="21">
        <v>3.3E-3</v>
      </c>
      <c r="H83" s="22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164</v>
      </c>
      <c r="C85" s="17"/>
      <c r="F85" s="14"/>
      <c r="G85" s="15"/>
      <c r="H85" s="16"/>
    </row>
    <row r="86" spans="1:8" ht="12.75" customHeight="1" x14ac:dyDescent="0.2">
      <c r="A86">
        <v>72</v>
      </c>
      <c r="B86" s="1" t="s">
        <v>440</v>
      </c>
      <c r="C86" s="61"/>
      <c r="D86" t="s">
        <v>583</v>
      </c>
      <c r="E86" s="29">
        <v>73700</v>
      </c>
      <c r="F86" s="14">
        <v>307.10789999999997</v>
      </c>
      <c r="G86" s="15">
        <v>4.5999999999999999E-3</v>
      </c>
      <c r="H86" s="16">
        <v>42733</v>
      </c>
    </row>
    <row r="87" spans="1:8" ht="12.75" customHeight="1" x14ac:dyDescent="0.2">
      <c r="B87" s="19" t="s">
        <v>99</v>
      </c>
      <c r="C87" s="19"/>
      <c r="D87" s="19"/>
      <c r="E87" s="30"/>
      <c r="F87" s="20">
        <v>307.10789999999997</v>
      </c>
      <c r="G87" s="21">
        <v>4.5999999999999999E-3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106</v>
      </c>
      <c r="C89" s="17"/>
      <c r="F89" s="14"/>
      <c r="G89" s="15"/>
      <c r="H89" s="70"/>
    </row>
    <row r="90" spans="1:8" ht="12.75" customHeight="1" x14ac:dyDescent="0.2">
      <c r="A90">
        <v>73</v>
      </c>
      <c r="B90" t="s">
        <v>819</v>
      </c>
      <c r="C90" t="s">
        <v>818</v>
      </c>
      <c r="D90" t="s">
        <v>580</v>
      </c>
      <c r="E90" s="29">
        <v>238875.9351</v>
      </c>
      <c r="F90" s="14">
        <v>3700.8592372000003</v>
      </c>
      <c r="G90" s="15">
        <v>5.5800000000000002E-2</v>
      </c>
      <c r="H90" s="70" t="s">
        <v>766</v>
      </c>
    </row>
    <row r="91" spans="1:8" ht="12.75" customHeight="1" x14ac:dyDescent="0.2">
      <c r="A91">
        <v>74</v>
      </c>
      <c r="B91" t="s">
        <v>680</v>
      </c>
      <c r="C91" t="s">
        <v>681</v>
      </c>
      <c r="D91" t="s">
        <v>580</v>
      </c>
      <c r="E91" s="29">
        <v>9884.0483000000004</v>
      </c>
      <c r="F91" s="14">
        <v>152.64283710000001</v>
      </c>
      <c r="G91" s="15">
        <v>2.3E-3</v>
      </c>
      <c r="H91" s="70" t="s">
        <v>766</v>
      </c>
    </row>
    <row r="92" spans="1:8" ht="12.75" customHeight="1" x14ac:dyDescent="0.2">
      <c r="B92" s="19" t="s">
        <v>99</v>
      </c>
      <c r="C92" s="19"/>
      <c r="D92" s="19"/>
      <c r="E92" s="30"/>
      <c r="F92" s="20">
        <v>3853.5020743000005</v>
      </c>
      <c r="G92" s="21">
        <v>5.8099999999999999E-2</v>
      </c>
      <c r="H92" s="22"/>
    </row>
    <row r="93" spans="1:8" s="47" customFormat="1" ht="12.75" customHeight="1" x14ac:dyDescent="0.2">
      <c r="B93" s="64"/>
      <c r="C93" s="64"/>
      <c r="D93" s="64"/>
      <c r="E93" s="65"/>
      <c r="F93" s="66"/>
      <c r="G93" s="67"/>
      <c r="H93" s="36"/>
    </row>
    <row r="94" spans="1:8" ht="12.75" customHeight="1" x14ac:dyDescent="0.2">
      <c r="A94" s="88" t="s">
        <v>765</v>
      </c>
      <c r="B94" s="17" t="s">
        <v>107</v>
      </c>
      <c r="C94" s="17"/>
      <c r="F94" s="14">
        <v>71.817520000000002</v>
      </c>
      <c r="G94" s="15">
        <v>1.1000000000000001E-3</v>
      </c>
      <c r="H94" s="16">
        <v>42705</v>
      </c>
    </row>
    <row r="95" spans="1:8" ht="12.75" customHeight="1" x14ac:dyDescent="0.2">
      <c r="B95" s="19" t="s">
        <v>99</v>
      </c>
      <c r="C95" s="19"/>
      <c r="D95" s="19"/>
      <c r="E95" s="30"/>
      <c r="F95" s="20">
        <v>71.817520000000002</v>
      </c>
      <c r="G95" s="21">
        <v>1.1000000000000001E-3</v>
      </c>
      <c r="H95" s="22"/>
    </row>
    <row r="96" spans="1:8" ht="12.75" customHeight="1" x14ac:dyDescent="0.2">
      <c r="F96" s="14"/>
      <c r="G96" s="15"/>
      <c r="H96" s="16"/>
    </row>
    <row r="97" spans="2:8" ht="12.75" customHeight="1" x14ac:dyDescent="0.2">
      <c r="B97" s="17" t="s">
        <v>108</v>
      </c>
      <c r="C97" s="17"/>
      <c r="F97" s="14"/>
      <c r="G97" s="15"/>
      <c r="H97" s="16"/>
    </row>
    <row r="98" spans="2:8" ht="12.75" customHeight="1" x14ac:dyDescent="0.2">
      <c r="B98" s="17" t="s">
        <v>109</v>
      </c>
      <c r="C98" s="17"/>
      <c r="F98" s="14">
        <v>-729.56734109998797</v>
      </c>
      <c r="G98" s="46">
        <v>-1.0999999999999999E-2</v>
      </c>
      <c r="H98" s="16"/>
    </row>
    <row r="99" spans="2:8" ht="12.75" customHeight="1" x14ac:dyDescent="0.2">
      <c r="B99" s="19" t="s">
        <v>99</v>
      </c>
      <c r="C99" s="19"/>
      <c r="D99" s="19"/>
      <c r="E99" s="30"/>
      <c r="F99" s="20">
        <v>-729.56734109998797</v>
      </c>
      <c r="G99" s="21">
        <v>-1.0999999999999999E-2</v>
      </c>
      <c r="H99" s="22"/>
    </row>
    <row r="100" spans="2:8" ht="12.75" customHeight="1" x14ac:dyDescent="0.2">
      <c r="B100" s="23" t="s">
        <v>110</v>
      </c>
      <c r="C100" s="23"/>
      <c r="D100" s="23"/>
      <c r="E100" s="31"/>
      <c r="F100" s="24">
        <v>66348.549801700021</v>
      </c>
      <c r="G100" s="25">
        <v>1.0000000000000002</v>
      </c>
      <c r="H100" s="26"/>
    </row>
    <row r="101" spans="2:8" ht="12.75" customHeight="1" x14ac:dyDescent="0.2">
      <c r="F101" s="14"/>
    </row>
    <row r="102" spans="2:8" ht="12.75" customHeight="1" x14ac:dyDescent="0.2">
      <c r="B102" s="17" t="s">
        <v>318</v>
      </c>
    </row>
    <row r="103" spans="2:8" ht="12.75" customHeight="1" x14ac:dyDescent="0.2">
      <c r="B103" s="17" t="s">
        <v>319</v>
      </c>
      <c r="C103" s="17"/>
    </row>
    <row r="104" spans="2:8" ht="12.75" customHeight="1" x14ac:dyDescent="0.2"/>
    <row r="105" spans="2:8" ht="12.75" customHeight="1" x14ac:dyDescent="0.2"/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771</v>
      </c>
      <c r="B1" s="101" t="s">
        <v>192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t="s">
        <v>10</v>
      </c>
      <c r="E9" s="29">
        <v>148784</v>
      </c>
      <c r="F9" s="14">
        <v>1784.812864</v>
      </c>
      <c r="G9" s="15">
        <v>5.7799999999999997E-2</v>
      </c>
      <c r="H9" s="69" t="s">
        <v>766</v>
      </c>
    </row>
    <row r="10" spans="1:8" ht="12.75" customHeight="1" x14ac:dyDescent="0.2">
      <c r="A10">
        <v>2</v>
      </c>
      <c r="B10" t="s">
        <v>332</v>
      </c>
      <c r="C10" t="s">
        <v>28</v>
      </c>
      <c r="D10" t="s">
        <v>25</v>
      </c>
      <c r="E10" s="29">
        <v>118356</v>
      </c>
      <c r="F10" s="14">
        <v>1494.9546359999999</v>
      </c>
      <c r="G10" s="15">
        <v>4.8399999999999999E-2</v>
      </c>
      <c r="H10" s="16" t="s">
        <v>766</v>
      </c>
    </row>
    <row r="11" spans="1:8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527987</v>
      </c>
      <c r="F11" s="14">
        <v>1364.0544144999999</v>
      </c>
      <c r="G11" s="15">
        <v>4.4200000000000003E-2</v>
      </c>
      <c r="H11" s="16" t="s">
        <v>766</v>
      </c>
    </row>
    <row r="12" spans="1:8" ht="12.75" customHeight="1" x14ac:dyDescent="0.2">
      <c r="A12">
        <v>4</v>
      </c>
      <c r="B12" t="s">
        <v>326</v>
      </c>
      <c r="C12" t="s">
        <v>16</v>
      </c>
      <c r="D12" t="s">
        <v>15</v>
      </c>
      <c r="E12" s="29">
        <v>135064</v>
      </c>
      <c r="F12" s="14">
        <v>1317.6168520000001</v>
      </c>
      <c r="G12" s="15">
        <v>4.2700000000000002E-2</v>
      </c>
      <c r="H12" s="16" t="s">
        <v>766</v>
      </c>
    </row>
    <row r="13" spans="1:8" ht="12.75" customHeight="1" x14ac:dyDescent="0.2">
      <c r="A13">
        <v>5</v>
      </c>
      <c r="B13" t="s">
        <v>371</v>
      </c>
      <c r="C13" t="s">
        <v>93</v>
      </c>
      <c r="D13" t="s">
        <v>31</v>
      </c>
      <c r="E13" s="29">
        <v>264042</v>
      </c>
      <c r="F13" s="14">
        <v>1244.165904</v>
      </c>
      <c r="G13" s="15">
        <v>4.0300000000000002E-2</v>
      </c>
      <c r="H13" s="16" t="s">
        <v>766</v>
      </c>
    </row>
    <row r="14" spans="1:8" ht="12.75" customHeight="1" x14ac:dyDescent="0.2">
      <c r="A14">
        <v>6</v>
      </c>
      <c r="B14" t="s">
        <v>393</v>
      </c>
      <c r="C14" t="s">
        <v>128</v>
      </c>
      <c r="D14" t="s">
        <v>37</v>
      </c>
      <c r="E14" s="29">
        <v>623696</v>
      </c>
      <c r="F14" s="14">
        <v>1196.8726240000001</v>
      </c>
      <c r="G14" s="15">
        <v>3.8800000000000001E-2</v>
      </c>
      <c r="H14" s="16" t="s">
        <v>766</v>
      </c>
    </row>
    <row r="15" spans="1:8" ht="12.75" customHeight="1" x14ac:dyDescent="0.2">
      <c r="A15">
        <v>7</v>
      </c>
      <c r="B15" t="s">
        <v>337</v>
      </c>
      <c r="C15" t="s">
        <v>48</v>
      </c>
      <c r="D15" t="s">
        <v>27</v>
      </c>
      <c r="E15" s="29">
        <v>495879</v>
      </c>
      <c r="F15" s="14">
        <v>1152.9186749999999</v>
      </c>
      <c r="G15" s="15">
        <v>3.73E-2</v>
      </c>
      <c r="H15" s="16" t="s">
        <v>766</v>
      </c>
    </row>
    <row r="16" spans="1:8" ht="12.75" customHeight="1" x14ac:dyDescent="0.2">
      <c r="A16">
        <v>8</v>
      </c>
      <c r="B16" t="s">
        <v>328</v>
      </c>
      <c r="C16" t="s">
        <v>11</v>
      </c>
      <c r="D16" t="s">
        <v>10</v>
      </c>
      <c r="E16" s="29">
        <v>404524</v>
      </c>
      <c r="F16" s="14">
        <v>1074.2134820000001</v>
      </c>
      <c r="G16" s="15">
        <v>3.4799999999999998E-2</v>
      </c>
      <c r="H16" s="16" t="s">
        <v>766</v>
      </c>
    </row>
    <row r="17" spans="1:8" ht="12.75" customHeight="1" x14ac:dyDescent="0.2">
      <c r="A17">
        <v>9</v>
      </c>
      <c r="B17" t="s">
        <v>347</v>
      </c>
      <c r="C17" t="s">
        <v>52</v>
      </c>
      <c r="D17" t="s">
        <v>21</v>
      </c>
      <c r="E17" s="29">
        <v>19276</v>
      </c>
      <c r="F17" s="14">
        <v>1015.07416</v>
      </c>
      <c r="G17" s="15">
        <v>3.2899999999999999E-2</v>
      </c>
      <c r="H17" s="16" t="s">
        <v>766</v>
      </c>
    </row>
    <row r="18" spans="1:8" ht="12.75" customHeight="1" x14ac:dyDescent="0.2">
      <c r="A18">
        <v>10</v>
      </c>
      <c r="B18" t="s">
        <v>387</v>
      </c>
      <c r="C18" t="s">
        <v>117</v>
      </c>
      <c r="D18" t="s">
        <v>10</v>
      </c>
      <c r="E18" s="29">
        <v>92277</v>
      </c>
      <c r="F18" s="14">
        <v>1002.7280205</v>
      </c>
      <c r="G18" s="15">
        <v>3.2500000000000001E-2</v>
      </c>
      <c r="H18" s="16" t="s">
        <v>766</v>
      </c>
    </row>
    <row r="19" spans="1:8" ht="12.75" customHeight="1" x14ac:dyDescent="0.2">
      <c r="A19">
        <v>11</v>
      </c>
      <c r="B19" t="s">
        <v>411</v>
      </c>
      <c r="C19" t="s">
        <v>145</v>
      </c>
      <c r="D19" t="s">
        <v>23</v>
      </c>
      <c r="E19" s="29">
        <v>82611</v>
      </c>
      <c r="F19" s="14">
        <v>969.85314000000005</v>
      </c>
      <c r="G19" s="15">
        <v>3.1399999999999997E-2</v>
      </c>
      <c r="H19" s="16" t="s">
        <v>766</v>
      </c>
    </row>
    <row r="20" spans="1:8" ht="12.75" customHeight="1" x14ac:dyDescent="0.2">
      <c r="A20">
        <v>12</v>
      </c>
      <c r="B20" t="s">
        <v>339</v>
      </c>
      <c r="C20" t="s">
        <v>50</v>
      </c>
      <c r="D20" t="s">
        <v>27</v>
      </c>
      <c r="E20" s="29">
        <v>30402</v>
      </c>
      <c r="F20" s="14">
        <v>922.06225799999993</v>
      </c>
      <c r="G20" s="15">
        <v>2.9899999999999999E-2</v>
      </c>
      <c r="H20" s="16" t="s">
        <v>766</v>
      </c>
    </row>
    <row r="21" spans="1:8" ht="12.75" customHeight="1" x14ac:dyDescent="0.2">
      <c r="A21">
        <v>13</v>
      </c>
      <c r="B21" t="s">
        <v>350</v>
      </c>
      <c r="C21" t="s">
        <v>112</v>
      </c>
      <c r="D21" t="s">
        <v>10</v>
      </c>
      <c r="E21" s="29">
        <v>119111</v>
      </c>
      <c r="F21" s="14">
        <v>899.8240495</v>
      </c>
      <c r="G21" s="15">
        <v>2.9100000000000001E-2</v>
      </c>
      <c r="H21" s="16" t="s">
        <v>766</v>
      </c>
    </row>
    <row r="22" spans="1:8" ht="12.75" customHeight="1" x14ac:dyDescent="0.2">
      <c r="A22">
        <v>14</v>
      </c>
      <c r="B22" t="s">
        <v>367</v>
      </c>
      <c r="C22" t="s">
        <v>79</v>
      </c>
      <c r="D22" t="s">
        <v>29</v>
      </c>
      <c r="E22" s="29">
        <v>63418</v>
      </c>
      <c r="F22" s="14">
        <v>876.91239499999995</v>
      </c>
      <c r="G22" s="15">
        <v>2.8400000000000002E-2</v>
      </c>
      <c r="H22" s="16" t="s">
        <v>766</v>
      </c>
    </row>
    <row r="23" spans="1:8" ht="12.75" customHeight="1" x14ac:dyDescent="0.2">
      <c r="A23">
        <v>15</v>
      </c>
      <c r="B23" t="s">
        <v>342</v>
      </c>
      <c r="C23" t="s">
        <v>53</v>
      </c>
      <c r="D23" t="s">
        <v>23</v>
      </c>
      <c r="E23" s="29">
        <v>17725</v>
      </c>
      <c r="F23" s="14">
        <v>868.826325</v>
      </c>
      <c r="G23" s="15">
        <v>2.81E-2</v>
      </c>
      <c r="H23" s="16" t="s">
        <v>766</v>
      </c>
    </row>
    <row r="24" spans="1:8" ht="12.75" customHeight="1" x14ac:dyDescent="0.2">
      <c r="A24">
        <v>16</v>
      </c>
      <c r="B24" t="s">
        <v>412</v>
      </c>
      <c r="C24" t="s">
        <v>146</v>
      </c>
      <c r="D24" t="s">
        <v>19</v>
      </c>
      <c r="E24" s="29">
        <v>5533</v>
      </c>
      <c r="F24" s="14">
        <v>861.57662799999991</v>
      </c>
      <c r="G24" s="15">
        <v>2.7900000000000001E-2</v>
      </c>
      <c r="H24" s="16" t="s">
        <v>766</v>
      </c>
    </row>
    <row r="25" spans="1:8" ht="12.75" customHeight="1" x14ac:dyDescent="0.2">
      <c r="A25">
        <v>17</v>
      </c>
      <c r="B25" t="s">
        <v>340</v>
      </c>
      <c r="C25" t="s">
        <v>56</v>
      </c>
      <c r="D25" t="s">
        <v>19</v>
      </c>
      <c r="E25" s="29">
        <v>22043</v>
      </c>
      <c r="F25" s="14">
        <v>794.30848349999997</v>
      </c>
      <c r="G25" s="15">
        <v>2.5700000000000001E-2</v>
      </c>
      <c r="H25" s="16" t="s">
        <v>766</v>
      </c>
    </row>
    <row r="26" spans="1:8" ht="12.75" customHeight="1" x14ac:dyDescent="0.2">
      <c r="A26">
        <v>18</v>
      </c>
      <c r="B26" t="s">
        <v>329</v>
      </c>
      <c r="C26" t="s">
        <v>22</v>
      </c>
      <c r="D26" t="s">
        <v>21</v>
      </c>
      <c r="E26" s="29">
        <v>156729</v>
      </c>
      <c r="F26" s="14">
        <v>719.85629700000004</v>
      </c>
      <c r="G26" s="15">
        <v>2.3300000000000001E-2</v>
      </c>
      <c r="H26" s="16" t="s">
        <v>766</v>
      </c>
    </row>
    <row r="27" spans="1:8" ht="12.75" customHeight="1" x14ac:dyDescent="0.2">
      <c r="A27">
        <v>19</v>
      </c>
      <c r="B27" t="s">
        <v>353</v>
      </c>
      <c r="C27" t="s">
        <v>68</v>
      </c>
      <c r="D27" t="s">
        <v>35</v>
      </c>
      <c r="E27" s="29">
        <v>216082</v>
      </c>
      <c r="F27" s="14">
        <v>701.40217200000006</v>
      </c>
      <c r="G27" s="15">
        <v>2.2700000000000001E-2</v>
      </c>
      <c r="H27" s="16" t="s">
        <v>766</v>
      </c>
    </row>
    <row r="28" spans="1:8" ht="12.75" customHeight="1" x14ac:dyDescent="0.2">
      <c r="A28">
        <v>20</v>
      </c>
      <c r="B28" t="s">
        <v>828</v>
      </c>
      <c r="C28" t="s">
        <v>149</v>
      </c>
      <c r="D28" t="s">
        <v>21</v>
      </c>
      <c r="E28" s="29">
        <v>234929</v>
      </c>
      <c r="F28" s="14">
        <v>699.85349099999996</v>
      </c>
      <c r="G28" s="15">
        <v>2.2700000000000001E-2</v>
      </c>
      <c r="H28" s="16" t="s">
        <v>766</v>
      </c>
    </row>
    <row r="29" spans="1:8" ht="12.75" customHeight="1" x14ac:dyDescent="0.2">
      <c r="A29">
        <v>21</v>
      </c>
      <c r="B29" t="s">
        <v>395</v>
      </c>
      <c r="C29" t="s">
        <v>127</v>
      </c>
      <c r="D29" t="s">
        <v>15</v>
      </c>
      <c r="E29" s="29">
        <v>141471</v>
      </c>
      <c r="F29" s="14">
        <v>686.41729199999997</v>
      </c>
      <c r="G29" s="15">
        <v>2.2200000000000001E-2</v>
      </c>
      <c r="H29" s="16" t="s">
        <v>766</v>
      </c>
    </row>
    <row r="30" spans="1:8" ht="12.75" customHeight="1" x14ac:dyDescent="0.2">
      <c r="A30">
        <v>22</v>
      </c>
      <c r="B30" t="s">
        <v>330</v>
      </c>
      <c r="C30" t="s">
        <v>26</v>
      </c>
      <c r="D30" t="s">
        <v>15</v>
      </c>
      <c r="E30" s="29">
        <v>83444</v>
      </c>
      <c r="F30" s="14">
        <v>670.72287200000005</v>
      </c>
      <c r="G30" s="15">
        <v>2.1700000000000001E-2</v>
      </c>
      <c r="H30" s="16" t="s">
        <v>766</v>
      </c>
    </row>
    <row r="31" spans="1:8" ht="12.75" customHeight="1" x14ac:dyDescent="0.2">
      <c r="A31">
        <v>23</v>
      </c>
      <c r="B31" t="s">
        <v>398</v>
      </c>
      <c r="C31" t="s">
        <v>132</v>
      </c>
      <c r="D31" t="s">
        <v>31</v>
      </c>
      <c r="E31" s="29">
        <v>90577</v>
      </c>
      <c r="F31" s="14">
        <v>583.27059150000002</v>
      </c>
      <c r="G31" s="15">
        <v>1.89E-2</v>
      </c>
      <c r="H31" s="16" t="s">
        <v>766</v>
      </c>
    </row>
    <row r="32" spans="1:8" ht="12.75" customHeight="1" x14ac:dyDescent="0.2">
      <c r="A32">
        <v>24</v>
      </c>
      <c r="B32" t="s">
        <v>327</v>
      </c>
      <c r="C32" t="s">
        <v>32</v>
      </c>
      <c r="D32" t="s">
        <v>31</v>
      </c>
      <c r="E32" s="29">
        <v>57029</v>
      </c>
      <c r="F32" s="14">
        <v>564.61561449999999</v>
      </c>
      <c r="G32" s="15">
        <v>1.83E-2</v>
      </c>
      <c r="H32" s="16" t="s">
        <v>766</v>
      </c>
    </row>
    <row r="33" spans="1:8" ht="12.75" customHeight="1" x14ac:dyDescent="0.2">
      <c r="A33">
        <v>25</v>
      </c>
      <c r="B33" t="s">
        <v>351</v>
      </c>
      <c r="C33" t="s">
        <v>62</v>
      </c>
      <c r="D33" t="s">
        <v>23</v>
      </c>
      <c r="E33" s="29">
        <v>86560</v>
      </c>
      <c r="F33" s="14">
        <v>522.64927999999998</v>
      </c>
      <c r="G33" s="15">
        <v>1.6899999999999998E-2</v>
      </c>
      <c r="H33" s="16" t="s">
        <v>766</v>
      </c>
    </row>
    <row r="34" spans="1:8" ht="12.75" customHeight="1" x14ac:dyDescent="0.2">
      <c r="A34">
        <v>26</v>
      </c>
      <c r="B34" t="s">
        <v>501</v>
      </c>
      <c r="C34" t="s">
        <v>261</v>
      </c>
      <c r="D34" t="s">
        <v>27</v>
      </c>
      <c r="E34" s="29">
        <v>58448</v>
      </c>
      <c r="F34" s="14">
        <v>513.87481600000001</v>
      </c>
      <c r="G34" s="15">
        <v>1.66E-2</v>
      </c>
      <c r="H34" s="16" t="s">
        <v>766</v>
      </c>
    </row>
    <row r="35" spans="1:8" ht="12.75" customHeight="1" x14ac:dyDescent="0.2">
      <c r="A35">
        <v>27</v>
      </c>
      <c r="B35" t="s">
        <v>410</v>
      </c>
      <c r="C35" t="s">
        <v>142</v>
      </c>
      <c r="D35" t="s">
        <v>47</v>
      </c>
      <c r="E35" s="29">
        <v>291088</v>
      </c>
      <c r="F35" s="14">
        <v>511.58715999999998</v>
      </c>
      <c r="G35" s="15">
        <v>1.66E-2</v>
      </c>
      <c r="H35" s="16" t="s">
        <v>766</v>
      </c>
    </row>
    <row r="36" spans="1:8" ht="12.75" customHeight="1" x14ac:dyDescent="0.2">
      <c r="A36">
        <v>28</v>
      </c>
      <c r="B36" t="s">
        <v>399</v>
      </c>
      <c r="C36" t="s">
        <v>133</v>
      </c>
      <c r="D36" t="s">
        <v>116</v>
      </c>
      <c r="E36" s="29">
        <v>105524</v>
      </c>
      <c r="F36" s="14">
        <v>480.82010600000001</v>
      </c>
      <c r="G36" s="15">
        <v>1.5599999999999999E-2</v>
      </c>
      <c r="H36" s="16" t="s">
        <v>766</v>
      </c>
    </row>
    <row r="37" spans="1:8" ht="12.75" customHeight="1" x14ac:dyDescent="0.2">
      <c r="A37">
        <v>29</v>
      </c>
      <c r="B37" t="s">
        <v>544</v>
      </c>
      <c r="C37" t="s">
        <v>71</v>
      </c>
      <c r="D37" t="s">
        <v>19</v>
      </c>
      <c r="E37" s="29">
        <v>387567</v>
      </c>
      <c r="F37" s="14">
        <v>463.72391549999998</v>
      </c>
      <c r="G37" s="15">
        <v>1.4999999999999999E-2</v>
      </c>
      <c r="H37" s="16" t="s">
        <v>766</v>
      </c>
    </row>
    <row r="38" spans="1:8" ht="12.75" customHeight="1" x14ac:dyDescent="0.2">
      <c r="A38">
        <v>30</v>
      </c>
      <c r="B38" t="s">
        <v>333</v>
      </c>
      <c r="C38" t="s">
        <v>41</v>
      </c>
      <c r="D38" t="s">
        <v>21</v>
      </c>
      <c r="E38" s="29">
        <v>16928</v>
      </c>
      <c r="F38" s="14">
        <v>454.54219200000006</v>
      </c>
      <c r="G38" s="15">
        <v>1.47E-2</v>
      </c>
      <c r="H38" s="16" t="s">
        <v>766</v>
      </c>
    </row>
    <row r="39" spans="1:8" ht="12.75" customHeight="1" x14ac:dyDescent="0.2">
      <c r="A39">
        <v>31</v>
      </c>
      <c r="B39" t="s">
        <v>413</v>
      </c>
      <c r="C39" t="s">
        <v>147</v>
      </c>
      <c r="D39" t="s">
        <v>27</v>
      </c>
      <c r="E39" s="29">
        <v>45517</v>
      </c>
      <c r="F39" s="14">
        <v>424.99222900000001</v>
      </c>
      <c r="G39" s="15">
        <v>1.38E-2</v>
      </c>
      <c r="H39" s="16" t="s">
        <v>766</v>
      </c>
    </row>
    <row r="40" spans="1:8" ht="12.75" customHeight="1" x14ac:dyDescent="0.2">
      <c r="A40">
        <v>32</v>
      </c>
      <c r="B40" t="s">
        <v>397</v>
      </c>
      <c r="C40" t="s">
        <v>130</v>
      </c>
      <c r="D40" t="s">
        <v>10</v>
      </c>
      <c r="E40" s="29">
        <v>35484</v>
      </c>
      <c r="F40" s="14">
        <v>416.52893399999999</v>
      </c>
      <c r="G40" s="15">
        <v>1.35E-2</v>
      </c>
      <c r="H40" s="16" t="s">
        <v>766</v>
      </c>
    </row>
    <row r="41" spans="1:8" ht="12.75" customHeight="1" x14ac:dyDescent="0.2">
      <c r="A41">
        <v>33</v>
      </c>
      <c r="B41" t="s">
        <v>416</v>
      </c>
      <c r="C41" t="s">
        <v>153</v>
      </c>
      <c r="D41" t="s">
        <v>31</v>
      </c>
      <c r="E41" s="29">
        <v>97288</v>
      </c>
      <c r="F41" s="14">
        <v>396.59453200000002</v>
      </c>
      <c r="G41" s="15">
        <v>1.2800000000000001E-2</v>
      </c>
      <c r="H41" s="16" t="s">
        <v>766</v>
      </c>
    </row>
    <row r="42" spans="1:8" ht="12.75" customHeight="1" x14ac:dyDescent="0.2">
      <c r="A42">
        <v>34</v>
      </c>
      <c r="B42" t="s">
        <v>354</v>
      </c>
      <c r="C42" t="s">
        <v>64</v>
      </c>
      <c r="D42" t="s">
        <v>23</v>
      </c>
      <c r="E42" s="29">
        <v>48819</v>
      </c>
      <c r="F42" s="14">
        <v>361.65115200000002</v>
      </c>
      <c r="G42" s="15">
        <v>1.17E-2</v>
      </c>
      <c r="H42" s="16" t="s">
        <v>766</v>
      </c>
    </row>
    <row r="43" spans="1:8" ht="12.75" customHeight="1" x14ac:dyDescent="0.2">
      <c r="A43">
        <v>35</v>
      </c>
      <c r="B43" t="s">
        <v>355</v>
      </c>
      <c r="C43" t="s">
        <v>20</v>
      </c>
      <c r="D43" t="s">
        <v>15</v>
      </c>
      <c r="E43" s="29">
        <v>15788</v>
      </c>
      <c r="F43" s="14">
        <v>359.34277399999996</v>
      </c>
      <c r="G43" s="15">
        <v>1.1599999999999999E-2</v>
      </c>
      <c r="H43" s="16" t="s">
        <v>766</v>
      </c>
    </row>
    <row r="44" spans="1:8" ht="12.75" customHeight="1" x14ac:dyDescent="0.2">
      <c r="A44">
        <v>36</v>
      </c>
      <c r="B44" t="s">
        <v>414</v>
      </c>
      <c r="C44" t="s">
        <v>148</v>
      </c>
      <c r="D44" t="s">
        <v>116</v>
      </c>
      <c r="E44" s="29">
        <v>369416</v>
      </c>
      <c r="F44" s="14">
        <v>336.72268399999996</v>
      </c>
      <c r="G44" s="15">
        <v>1.09E-2</v>
      </c>
      <c r="H44" s="16" t="s">
        <v>766</v>
      </c>
    </row>
    <row r="45" spans="1:8" ht="12.75" customHeight="1" x14ac:dyDescent="0.2">
      <c r="A45">
        <v>37</v>
      </c>
      <c r="B45" t="s">
        <v>375</v>
      </c>
      <c r="C45" t="s">
        <v>73</v>
      </c>
      <c r="D45" t="s">
        <v>51</v>
      </c>
      <c r="E45" s="29">
        <v>25406</v>
      </c>
      <c r="F45" s="14">
        <v>321.46211800000003</v>
      </c>
      <c r="G45" s="15">
        <v>1.04E-2</v>
      </c>
      <c r="H45" s="16" t="s">
        <v>766</v>
      </c>
    </row>
    <row r="46" spans="1:8" ht="12.75" customHeight="1" x14ac:dyDescent="0.2">
      <c r="A46">
        <v>38</v>
      </c>
      <c r="B46" t="s">
        <v>364</v>
      </c>
      <c r="C46" t="s">
        <v>76</v>
      </c>
      <c r="D46" t="s">
        <v>10</v>
      </c>
      <c r="E46" s="29">
        <v>452066</v>
      </c>
      <c r="F46" s="14">
        <v>320.06272799999999</v>
      </c>
      <c r="G46" s="15">
        <v>1.04E-2</v>
      </c>
      <c r="H46" s="16" t="s">
        <v>766</v>
      </c>
    </row>
    <row r="47" spans="1:8" ht="12.75" customHeight="1" x14ac:dyDescent="0.2">
      <c r="A47">
        <v>39</v>
      </c>
      <c r="B47" t="s">
        <v>42</v>
      </c>
      <c r="C47" t="s">
        <v>44</v>
      </c>
      <c r="D47" t="s">
        <v>10</v>
      </c>
      <c r="E47" s="29">
        <v>189657</v>
      </c>
      <c r="F47" s="14">
        <v>311.32196550000003</v>
      </c>
      <c r="G47" s="15">
        <v>1.01E-2</v>
      </c>
      <c r="H47" s="16" t="s">
        <v>766</v>
      </c>
    </row>
    <row r="48" spans="1:8" ht="12.75" customHeight="1" x14ac:dyDescent="0.2">
      <c r="A48">
        <v>40</v>
      </c>
      <c r="B48" t="s">
        <v>343</v>
      </c>
      <c r="C48" t="s">
        <v>74</v>
      </c>
      <c r="D48" t="s">
        <v>23</v>
      </c>
      <c r="E48" s="29">
        <v>35538</v>
      </c>
      <c r="F48" s="14">
        <v>252.24872399999998</v>
      </c>
      <c r="G48" s="15">
        <v>8.2000000000000007E-3</v>
      </c>
      <c r="H48" s="16" t="s">
        <v>766</v>
      </c>
    </row>
    <row r="49" spans="1:8" ht="12.75" customHeight="1" x14ac:dyDescent="0.2">
      <c r="A49">
        <v>41</v>
      </c>
      <c r="B49" t="s">
        <v>385</v>
      </c>
      <c r="C49" t="s">
        <v>115</v>
      </c>
      <c r="D49" t="s">
        <v>27</v>
      </c>
      <c r="E49" s="29">
        <v>27304</v>
      </c>
      <c r="F49" s="14">
        <v>230.44576000000001</v>
      </c>
      <c r="G49" s="15">
        <v>7.4999999999999997E-3</v>
      </c>
      <c r="H49" s="16" t="s">
        <v>766</v>
      </c>
    </row>
    <row r="50" spans="1:8" ht="12.75" customHeight="1" x14ac:dyDescent="0.2">
      <c r="A50">
        <v>42</v>
      </c>
      <c r="B50" t="s">
        <v>334</v>
      </c>
      <c r="C50" t="s">
        <v>24</v>
      </c>
      <c r="D50" t="s">
        <v>335</v>
      </c>
      <c r="E50" s="29">
        <v>54892</v>
      </c>
      <c r="F50" s="14">
        <v>219.45821600000002</v>
      </c>
      <c r="G50" s="15">
        <v>7.1000000000000004E-3</v>
      </c>
      <c r="H50" s="16" t="s">
        <v>766</v>
      </c>
    </row>
    <row r="51" spans="1:8" ht="12.75" customHeight="1" x14ac:dyDescent="0.2">
      <c r="B51" s="19" t="s">
        <v>99</v>
      </c>
      <c r="C51" s="19"/>
      <c r="D51" s="19"/>
      <c r="E51" s="30"/>
      <c r="F51" s="20">
        <v>30364.942526999996</v>
      </c>
      <c r="G51" s="21">
        <v>0.98339999999999994</v>
      </c>
      <c r="H51" s="22"/>
    </row>
    <row r="52" spans="1:8" ht="12.75" customHeight="1" x14ac:dyDescent="0.2">
      <c r="F52" s="14"/>
      <c r="G52" s="15"/>
      <c r="H52" s="16"/>
    </row>
    <row r="53" spans="1:8" ht="12.75" customHeight="1" x14ac:dyDescent="0.2">
      <c r="B53" s="17" t="s">
        <v>538</v>
      </c>
      <c r="C53" s="17"/>
      <c r="F53" s="14"/>
      <c r="G53" s="15"/>
      <c r="H53" s="16"/>
    </row>
    <row r="54" spans="1:8" ht="12.75" customHeight="1" x14ac:dyDescent="0.2">
      <c r="A54">
        <v>43</v>
      </c>
      <c r="B54" t="s">
        <v>455</v>
      </c>
      <c r="C54" t="s">
        <v>193</v>
      </c>
      <c r="D54" t="s">
        <v>656</v>
      </c>
      <c r="E54" s="29">
        <v>8600</v>
      </c>
      <c r="F54" s="14">
        <v>8.5999999999999998E-4</v>
      </c>
      <c r="G54" s="94" t="s">
        <v>316</v>
      </c>
      <c r="H54" s="16" t="s">
        <v>766</v>
      </c>
    </row>
    <row r="55" spans="1:8" ht="12.75" customHeight="1" x14ac:dyDescent="0.2">
      <c r="A55">
        <v>44</v>
      </c>
      <c r="B55" t="s">
        <v>537</v>
      </c>
      <c r="C55" s="61" t="s">
        <v>317</v>
      </c>
      <c r="D55" t="s">
        <v>40</v>
      </c>
      <c r="E55" s="29">
        <v>250</v>
      </c>
      <c r="F55" s="14">
        <v>0</v>
      </c>
      <c r="G55" s="94" t="s">
        <v>316</v>
      </c>
      <c r="H55" s="16" t="s">
        <v>766</v>
      </c>
    </row>
    <row r="56" spans="1:8" ht="12.75" customHeight="1" x14ac:dyDescent="0.2">
      <c r="A56">
        <v>45</v>
      </c>
      <c r="B56" s="1" t="s">
        <v>384</v>
      </c>
      <c r="C56" s="1" t="s">
        <v>104</v>
      </c>
      <c r="D56" t="s">
        <v>820</v>
      </c>
      <c r="E56" s="29">
        <v>200000</v>
      </c>
      <c r="F56" s="14">
        <v>0</v>
      </c>
      <c r="G56" s="94" t="s">
        <v>316</v>
      </c>
      <c r="H56" s="16" t="s">
        <v>766</v>
      </c>
    </row>
    <row r="57" spans="1:8" ht="12.75" customHeight="1" x14ac:dyDescent="0.2">
      <c r="B57" s="19" t="s">
        <v>99</v>
      </c>
      <c r="C57" s="19"/>
      <c r="D57" s="19"/>
      <c r="E57" s="30"/>
      <c r="F57" s="20">
        <v>8.5999999999999998E-4</v>
      </c>
      <c r="G57" s="21">
        <v>0</v>
      </c>
      <c r="H57" s="22"/>
    </row>
    <row r="58" spans="1:8" ht="12.75" customHeight="1" x14ac:dyDescent="0.2">
      <c r="F58" s="14"/>
      <c r="G58" s="15"/>
      <c r="H58" s="16"/>
    </row>
    <row r="59" spans="1:8" ht="12.75" customHeight="1" x14ac:dyDescent="0.2">
      <c r="B59" s="17" t="s">
        <v>106</v>
      </c>
      <c r="C59" s="17"/>
      <c r="F59" s="14"/>
      <c r="G59" s="15"/>
      <c r="H59" s="16"/>
    </row>
    <row r="60" spans="1:8" ht="12.75" customHeight="1" x14ac:dyDescent="0.2">
      <c r="A60">
        <v>46</v>
      </c>
      <c r="B60" t="s">
        <v>819</v>
      </c>
      <c r="C60" t="s">
        <v>818</v>
      </c>
      <c r="D60" t="s">
        <v>580</v>
      </c>
      <c r="E60" s="29">
        <v>19368.319100000001</v>
      </c>
      <c r="F60" s="14">
        <v>300.06966850000003</v>
      </c>
      <c r="G60" s="15">
        <v>9.7000000000000003E-3</v>
      </c>
      <c r="H60" s="16" t="s">
        <v>766</v>
      </c>
    </row>
    <row r="61" spans="1:8" ht="12.75" customHeight="1" x14ac:dyDescent="0.2">
      <c r="B61" s="19" t="s">
        <v>99</v>
      </c>
      <c r="C61" s="19"/>
      <c r="D61" s="19"/>
      <c r="E61" s="30"/>
      <c r="F61" s="20">
        <v>300.06966850000003</v>
      </c>
      <c r="G61" s="21">
        <v>9.7000000000000003E-3</v>
      </c>
      <c r="H61" s="22"/>
    </row>
    <row r="62" spans="1:8" ht="12.75" customHeight="1" x14ac:dyDescent="0.2">
      <c r="F62" s="14"/>
      <c r="G62" s="15"/>
      <c r="H62" s="16"/>
    </row>
    <row r="63" spans="1:8" ht="12.75" customHeight="1" x14ac:dyDescent="0.2">
      <c r="A63" s="88" t="s">
        <v>765</v>
      </c>
      <c r="B63" s="17" t="s">
        <v>107</v>
      </c>
      <c r="C63" s="17"/>
      <c r="F63" s="14">
        <v>73.710070000000002</v>
      </c>
      <c r="G63" s="15">
        <v>2.3999999999999998E-3</v>
      </c>
      <c r="H63" s="16">
        <v>42705</v>
      </c>
    </row>
    <row r="64" spans="1:8" ht="12.75" customHeight="1" x14ac:dyDescent="0.2">
      <c r="B64" s="19" t="s">
        <v>99</v>
      </c>
      <c r="C64" s="19"/>
      <c r="D64" s="19"/>
      <c r="E64" s="30"/>
      <c r="F64" s="20">
        <v>73.710070000000002</v>
      </c>
      <c r="G64" s="21">
        <v>2.3999999999999998E-3</v>
      </c>
      <c r="H64" s="22"/>
    </row>
    <row r="65" spans="2:8" ht="12.75" customHeight="1" x14ac:dyDescent="0.2">
      <c r="F65" s="14"/>
      <c r="G65" s="15"/>
      <c r="H65" s="16"/>
    </row>
    <row r="66" spans="2:8" ht="12.75" customHeight="1" x14ac:dyDescent="0.2">
      <c r="B66" s="17" t="s">
        <v>108</v>
      </c>
      <c r="C66" s="17"/>
      <c r="F66" s="14"/>
      <c r="G66" s="15"/>
      <c r="H66" s="16"/>
    </row>
    <row r="67" spans="2:8" ht="12.75" customHeight="1" x14ac:dyDescent="0.2">
      <c r="B67" s="17" t="s">
        <v>109</v>
      </c>
      <c r="C67" s="17"/>
      <c r="F67" s="14">
        <v>134.60636320000776</v>
      </c>
      <c r="G67" s="15">
        <v>4.5000000000000005E-3</v>
      </c>
      <c r="H67" s="16"/>
    </row>
    <row r="68" spans="2:8" ht="12.75" customHeight="1" x14ac:dyDescent="0.2">
      <c r="B68" s="19" t="s">
        <v>99</v>
      </c>
      <c r="C68" s="19"/>
      <c r="D68" s="19"/>
      <c r="E68" s="30"/>
      <c r="F68" s="20">
        <v>134.60636320000776</v>
      </c>
      <c r="G68" s="21">
        <v>4.5000000000000005E-3</v>
      </c>
      <c r="H68" s="22"/>
    </row>
    <row r="69" spans="2:8" ht="12.75" customHeight="1" x14ac:dyDescent="0.2">
      <c r="B69" s="23" t="s">
        <v>110</v>
      </c>
      <c r="C69" s="23"/>
      <c r="D69" s="23"/>
      <c r="E69" s="31"/>
      <c r="F69" s="24">
        <v>30873.329488700005</v>
      </c>
      <c r="G69" s="25">
        <v>0.99999999999999989</v>
      </c>
      <c r="H69" s="26"/>
    </row>
    <row r="70" spans="2:8" ht="12.75" customHeight="1" x14ac:dyDescent="0.2"/>
    <row r="71" spans="2:8" ht="12.75" customHeight="1" x14ac:dyDescent="0.2">
      <c r="B71" s="17" t="s">
        <v>318</v>
      </c>
    </row>
    <row r="72" spans="2:8" ht="12.75" customHeight="1" x14ac:dyDescent="0.2">
      <c r="B72" s="17" t="s">
        <v>319</v>
      </c>
      <c r="C72" s="17"/>
    </row>
    <row r="73" spans="2:8" ht="12.75" customHeight="1" x14ac:dyDescent="0.2">
      <c r="B73" s="17" t="s">
        <v>320</v>
      </c>
      <c r="C73" s="17"/>
    </row>
    <row r="74" spans="2:8" ht="12.75" customHeight="1" x14ac:dyDescent="0.2">
      <c r="B74" s="17" t="s">
        <v>322</v>
      </c>
      <c r="C74" s="17"/>
    </row>
    <row r="75" spans="2:8" ht="12.75" customHeight="1" x14ac:dyDescent="0.2">
      <c r="B75" s="17"/>
      <c r="C75" s="17"/>
    </row>
    <row r="76" spans="2:8" ht="12.75" customHeight="1" x14ac:dyDescent="0.2">
      <c r="B76" s="17"/>
      <c r="C76" s="17"/>
    </row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7" t="s">
        <v>772</v>
      </c>
      <c r="B1" s="101" t="s">
        <v>194</v>
      </c>
      <c r="C1" s="102"/>
      <c r="D1" s="102"/>
      <c r="E1" s="102"/>
      <c r="F1" s="102"/>
      <c r="G1" s="102"/>
      <c r="H1" s="102"/>
      <c r="I1" s="103"/>
    </row>
    <row r="2" spans="1:9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40" t="s">
        <v>323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889</v>
      </c>
      <c r="C8" s="17"/>
      <c r="F8" s="14"/>
      <c r="G8" s="15"/>
      <c r="H8" s="57"/>
      <c r="I8" s="58"/>
    </row>
    <row r="9" spans="1:9" s="61" customFormat="1" ht="12.75" customHeight="1" x14ac:dyDescent="0.2">
      <c r="A9" s="74">
        <v>1</v>
      </c>
      <c r="B9" s="74" t="s">
        <v>325</v>
      </c>
      <c r="C9" s="74" t="s">
        <v>14</v>
      </c>
      <c r="D9" s="74" t="s">
        <v>10</v>
      </c>
      <c r="E9" s="71">
        <v>29919</v>
      </c>
      <c r="F9" s="76">
        <v>358.90832399999999</v>
      </c>
      <c r="G9" s="73">
        <v>2.3599999999999999E-2</v>
      </c>
      <c r="H9" s="82" t="s">
        <v>766</v>
      </c>
      <c r="I9" s="82" t="s">
        <v>766</v>
      </c>
    </row>
    <row r="10" spans="1:9" s="61" customFormat="1" ht="12.75" customHeight="1" x14ac:dyDescent="0.2">
      <c r="A10" s="74">
        <v>2</v>
      </c>
      <c r="B10" s="47" t="s">
        <v>332</v>
      </c>
      <c r="C10" s="47" t="s">
        <v>28</v>
      </c>
      <c r="D10" s="47" t="s">
        <v>25</v>
      </c>
      <c r="E10" s="44">
        <v>23801</v>
      </c>
      <c r="F10" s="84">
        <v>300.63043099999999</v>
      </c>
      <c r="G10" s="73">
        <v>1.9800000000000002E-2</v>
      </c>
      <c r="H10" s="82"/>
      <c r="I10" s="82" t="s">
        <v>766</v>
      </c>
    </row>
    <row r="11" spans="1:9" s="61" customFormat="1" ht="12.75" customHeight="1" x14ac:dyDescent="0.2">
      <c r="A11" s="74">
        <v>3</v>
      </c>
      <c r="B11" s="47" t="s">
        <v>17</v>
      </c>
      <c r="C11" s="47" t="s">
        <v>18</v>
      </c>
      <c r="D11" s="47" t="s">
        <v>10</v>
      </c>
      <c r="E11" s="39">
        <v>106174</v>
      </c>
      <c r="F11" s="85">
        <v>274.30052899999998</v>
      </c>
      <c r="G11" s="73">
        <v>1.8100000000000002E-2</v>
      </c>
      <c r="H11" s="82"/>
      <c r="I11" s="82" t="s">
        <v>766</v>
      </c>
    </row>
    <row r="12" spans="1:9" s="61" customFormat="1" ht="12.75" customHeight="1" x14ac:dyDescent="0.2">
      <c r="A12" s="74">
        <v>4</v>
      </c>
      <c r="B12" s="47" t="s">
        <v>326</v>
      </c>
      <c r="C12" s="47" t="s">
        <v>16</v>
      </c>
      <c r="D12" s="47" t="s">
        <v>15</v>
      </c>
      <c r="E12" s="39">
        <v>27160</v>
      </c>
      <c r="F12" s="85">
        <v>264.95938000000001</v>
      </c>
      <c r="G12" s="73">
        <v>1.7399999999999999E-2</v>
      </c>
      <c r="H12" s="82"/>
      <c r="I12" s="82" t="s">
        <v>766</v>
      </c>
    </row>
    <row r="13" spans="1:9" s="61" customFormat="1" ht="12.75" customHeight="1" x14ac:dyDescent="0.2">
      <c r="A13" s="74">
        <v>5</v>
      </c>
      <c r="B13" s="47" t="s">
        <v>371</v>
      </c>
      <c r="C13" s="47" t="s">
        <v>93</v>
      </c>
      <c r="D13" s="47" t="s">
        <v>31</v>
      </c>
      <c r="E13" s="44">
        <v>53097</v>
      </c>
      <c r="F13" s="84">
        <v>250.19306399999999</v>
      </c>
      <c r="G13" s="73">
        <v>1.6500000000000001E-2</v>
      </c>
      <c r="H13" s="82"/>
      <c r="I13" s="82" t="s">
        <v>766</v>
      </c>
    </row>
    <row r="14" spans="1:9" ht="12.75" customHeight="1" x14ac:dyDescent="0.2">
      <c r="A14" s="74">
        <v>6</v>
      </c>
      <c r="B14" s="47" t="s">
        <v>393</v>
      </c>
      <c r="C14" s="47" t="s">
        <v>128</v>
      </c>
      <c r="D14" s="47" t="s">
        <v>37</v>
      </c>
      <c r="E14" s="44">
        <v>125421</v>
      </c>
      <c r="F14" s="85">
        <v>240.68289899999999</v>
      </c>
      <c r="G14" s="73">
        <v>1.5800000000000002E-2</v>
      </c>
      <c r="H14" s="42"/>
      <c r="I14" s="42" t="s">
        <v>766</v>
      </c>
    </row>
    <row r="15" spans="1:9" ht="12.75" customHeight="1" x14ac:dyDescent="0.2">
      <c r="A15" s="74">
        <v>7</v>
      </c>
      <c r="B15" s="47" t="s">
        <v>337</v>
      </c>
      <c r="C15" s="47" t="s">
        <v>48</v>
      </c>
      <c r="D15" s="47" t="s">
        <v>27</v>
      </c>
      <c r="E15" s="39">
        <v>99718</v>
      </c>
      <c r="F15" s="85">
        <v>231.84434999999999</v>
      </c>
      <c r="G15" s="73">
        <v>1.5299999999999999E-2</v>
      </c>
      <c r="H15" s="42"/>
      <c r="I15" s="42" t="s">
        <v>766</v>
      </c>
    </row>
    <row r="16" spans="1:9" ht="12.75" customHeight="1" x14ac:dyDescent="0.2">
      <c r="A16" s="74">
        <v>8</v>
      </c>
      <c r="B16" s="47" t="s">
        <v>328</v>
      </c>
      <c r="C16" s="47" t="s">
        <v>11</v>
      </c>
      <c r="D16" s="47" t="s">
        <v>10</v>
      </c>
      <c r="E16" s="44">
        <v>81347</v>
      </c>
      <c r="F16" s="85">
        <v>216.01695850000002</v>
      </c>
      <c r="G16" s="73">
        <v>1.4200000000000001E-2</v>
      </c>
      <c r="H16" s="42"/>
      <c r="I16" s="42" t="s">
        <v>766</v>
      </c>
    </row>
    <row r="17" spans="1:9" ht="12.75" customHeight="1" x14ac:dyDescent="0.2">
      <c r="A17" s="74">
        <v>9</v>
      </c>
      <c r="B17" s="47" t="s">
        <v>347</v>
      </c>
      <c r="C17" s="47" t="s">
        <v>52</v>
      </c>
      <c r="D17" s="47" t="s">
        <v>21</v>
      </c>
      <c r="E17" s="44">
        <v>3876</v>
      </c>
      <c r="F17" s="85">
        <v>204.11016000000001</v>
      </c>
      <c r="G17" s="73">
        <v>1.34E-2</v>
      </c>
      <c r="H17" s="42"/>
      <c r="I17" s="42" t="s">
        <v>766</v>
      </c>
    </row>
    <row r="18" spans="1:9" ht="12.75" customHeight="1" x14ac:dyDescent="0.2">
      <c r="A18" s="74">
        <v>10</v>
      </c>
      <c r="B18" s="47" t="s">
        <v>387</v>
      </c>
      <c r="C18" s="47" t="s">
        <v>117</v>
      </c>
      <c r="D18" s="47" t="s">
        <v>10</v>
      </c>
      <c r="E18" s="39">
        <v>18556</v>
      </c>
      <c r="F18" s="85">
        <v>201.63877399999998</v>
      </c>
      <c r="G18" s="73">
        <v>1.3299999999999999E-2</v>
      </c>
      <c r="H18" s="42"/>
      <c r="I18" s="42" t="s">
        <v>766</v>
      </c>
    </row>
    <row r="19" spans="1:9" ht="12.75" customHeight="1" x14ac:dyDescent="0.2">
      <c r="A19" s="74">
        <v>11</v>
      </c>
      <c r="B19" s="47" t="s">
        <v>411</v>
      </c>
      <c r="C19" s="47" t="s">
        <v>145</v>
      </c>
      <c r="D19" s="47" t="s">
        <v>23</v>
      </c>
      <c r="E19" s="39">
        <v>16612</v>
      </c>
      <c r="F19" s="85">
        <v>195.02488</v>
      </c>
      <c r="G19" s="73">
        <v>1.2800000000000001E-2</v>
      </c>
      <c r="H19" s="42"/>
      <c r="I19" s="42" t="s">
        <v>766</v>
      </c>
    </row>
    <row r="20" spans="1:9" ht="12.75" customHeight="1" x14ac:dyDescent="0.2">
      <c r="A20" s="74">
        <v>12</v>
      </c>
      <c r="B20" s="47" t="s">
        <v>339</v>
      </c>
      <c r="C20" s="47" t="s">
        <v>50</v>
      </c>
      <c r="D20" s="47" t="s">
        <v>27</v>
      </c>
      <c r="E20" s="39">
        <v>6114</v>
      </c>
      <c r="F20" s="85">
        <v>185.43150600000001</v>
      </c>
      <c r="G20" s="73">
        <v>1.2200000000000001E-2</v>
      </c>
      <c r="H20" s="42"/>
      <c r="I20" s="42" t="s">
        <v>766</v>
      </c>
    </row>
    <row r="21" spans="1:9" ht="12.75" customHeight="1" x14ac:dyDescent="0.2">
      <c r="A21" s="74">
        <v>13</v>
      </c>
      <c r="B21" s="47" t="s">
        <v>350</v>
      </c>
      <c r="C21" s="47" t="s">
        <v>112</v>
      </c>
      <c r="D21" s="47" t="s">
        <v>10</v>
      </c>
      <c r="E21" s="44">
        <v>23952</v>
      </c>
      <c r="F21" s="85">
        <v>180.94538399999999</v>
      </c>
      <c r="G21" s="73">
        <v>1.1900000000000001E-2</v>
      </c>
      <c r="H21" s="42"/>
      <c r="I21" s="42" t="s">
        <v>766</v>
      </c>
    </row>
    <row r="22" spans="1:9" ht="12.75" customHeight="1" x14ac:dyDescent="0.2">
      <c r="A22" s="74">
        <v>14</v>
      </c>
      <c r="B22" s="47" t="s">
        <v>367</v>
      </c>
      <c r="C22" s="47" t="s">
        <v>79</v>
      </c>
      <c r="D22" s="47" t="s">
        <v>29</v>
      </c>
      <c r="E22" s="39">
        <v>12753</v>
      </c>
      <c r="F22" s="85">
        <v>176.3421075</v>
      </c>
      <c r="G22" s="73">
        <v>1.1599999999999999E-2</v>
      </c>
      <c r="H22" s="42"/>
      <c r="I22" s="42" t="s">
        <v>766</v>
      </c>
    </row>
    <row r="23" spans="1:9" ht="12.75" customHeight="1" x14ac:dyDescent="0.2">
      <c r="A23" s="74">
        <v>15</v>
      </c>
      <c r="B23" s="47" t="s">
        <v>342</v>
      </c>
      <c r="C23" s="47" t="s">
        <v>53</v>
      </c>
      <c r="D23" s="47" t="s">
        <v>23</v>
      </c>
      <c r="E23" s="39">
        <v>3559</v>
      </c>
      <c r="F23" s="85">
        <v>174.451503</v>
      </c>
      <c r="G23" s="73">
        <v>1.15E-2</v>
      </c>
      <c r="H23" s="42"/>
      <c r="I23" s="42" t="s">
        <v>766</v>
      </c>
    </row>
    <row r="24" spans="1:9" ht="12.75" customHeight="1" x14ac:dyDescent="0.2">
      <c r="A24" s="74">
        <v>16</v>
      </c>
      <c r="B24" s="47" t="s">
        <v>412</v>
      </c>
      <c r="C24" s="47" t="s">
        <v>146</v>
      </c>
      <c r="D24" s="47" t="s">
        <v>19</v>
      </c>
      <c r="E24" s="44">
        <v>1113</v>
      </c>
      <c r="F24" s="85">
        <v>173.31190800000002</v>
      </c>
      <c r="G24" s="73">
        <v>1.14E-2</v>
      </c>
      <c r="H24" s="42"/>
      <c r="I24" s="42" t="s">
        <v>766</v>
      </c>
    </row>
    <row r="25" spans="1:9" ht="12.75" customHeight="1" x14ac:dyDescent="0.2">
      <c r="A25" s="74">
        <v>17</v>
      </c>
      <c r="B25" s="47" t="s">
        <v>340</v>
      </c>
      <c r="C25" s="47" t="s">
        <v>56</v>
      </c>
      <c r="D25" s="47" t="s">
        <v>19</v>
      </c>
      <c r="E25" s="39">
        <v>4433</v>
      </c>
      <c r="F25" s="85">
        <v>159.7409385</v>
      </c>
      <c r="G25" s="73">
        <v>1.0500000000000001E-2</v>
      </c>
      <c r="H25" s="42"/>
      <c r="I25" s="42" t="s">
        <v>766</v>
      </c>
    </row>
    <row r="26" spans="1:9" ht="12.75" customHeight="1" x14ac:dyDescent="0.2">
      <c r="A26" s="74">
        <v>18</v>
      </c>
      <c r="B26" s="47" t="s">
        <v>329</v>
      </c>
      <c r="C26" s="47" t="s">
        <v>22</v>
      </c>
      <c r="D26" s="47" t="s">
        <v>21</v>
      </c>
      <c r="E26" s="83">
        <v>31517</v>
      </c>
      <c r="F26" s="84">
        <v>144.75758099999999</v>
      </c>
      <c r="G26" s="73">
        <v>9.4999999999999998E-3</v>
      </c>
      <c r="H26" s="42"/>
      <c r="I26" s="42" t="s">
        <v>766</v>
      </c>
    </row>
    <row r="27" spans="1:9" ht="12.75" customHeight="1" x14ac:dyDescent="0.2">
      <c r="A27" s="74">
        <v>19</v>
      </c>
      <c r="B27" s="47" t="s">
        <v>353</v>
      </c>
      <c r="C27" s="47" t="s">
        <v>68</v>
      </c>
      <c r="D27" s="47" t="s">
        <v>35</v>
      </c>
      <c r="E27" s="44">
        <v>43452</v>
      </c>
      <c r="F27" s="85">
        <v>141.04519199999999</v>
      </c>
      <c r="G27" s="73">
        <v>9.2999999999999992E-3</v>
      </c>
      <c r="H27" s="42"/>
      <c r="I27" s="42" t="s">
        <v>766</v>
      </c>
    </row>
    <row r="28" spans="1:9" ht="12.75" customHeight="1" x14ac:dyDescent="0.2">
      <c r="A28" s="74">
        <v>20</v>
      </c>
      <c r="B28" s="74" t="s">
        <v>828</v>
      </c>
      <c r="C28" s="74" t="s">
        <v>149</v>
      </c>
      <c r="D28" s="74" t="s">
        <v>21</v>
      </c>
      <c r="E28" s="71">
        <v>47243</v>
      </c>
      <c r="F28" s="76">
        <v>140.736897</v>
      </c>
      <c r="G28" s="73">
        <v>9.2999999999999992E-3</v>
      </c>
      <c r="H28" s="42"/>
      <c r="I28" s="42" t="s">
        <v>766</v>
      </c>
    </row>
    <row r="29" spans="1:9" ht="12.75" customHeight="1" x14ac:dyDescent="0.2">
      <c r="A29" s="74">
        <v>21</v>
      </c>
      <c r="B29" s="47" t="s">
        <v>395</v>
      </c>
      <c r="C29" s="47" t="s">
        <v>127</v>
      </c>
      <c r="D29" s="47" t="s">
        <v>15</v>
      </c>
      <c r="E29" s="39">
        <v>28449</v>
      </c>
      <c r="F29" s="85">
        <v>138.034548</v>
      </c>
      <c r="G29" s="73">
        <v>9.1000000000000004E-3</v>
      </c>
      <c r="H29" s="42"/>
      <c r="I29" s="42" t="s">
        <v>766</v>
      </c>
    </row>
    <row r="30" spans="1:9" ht="12.75" customHeight="1" x14ac:dyDescent="0.2">
      <c r="A30" s="74">
        <v>22</v>
      </c>
      <c r="B30" s="47" t="s">
        <v>330</v>
      </c>
      <c r="C30" s="47" t="s">
        <v>26</v>
      </c>
      <c r="D30" s="47" t="s">
        <v>15</v>
      </c>
      <c r="E30" s="39">
        <v>16780</v>
      </c>
      <c r="F30" s="85">
        <v>134.87764000000001</v>
      </c>
      <c r="G30" s="73">
        <v>8.8999999999999999E-3</v>
      </c>
      <c r="H30" s="42"/>
      <c r="I30" s="42" t="s">
        <v>766</v>
      </c>
    </row>
    <row r="31" spans="1:9" ht="12.75" customHeight="1" x14ac:dyDescent="0.2">
      <c r="A31" s="74">
        <v>23</v>
      </c>
      <c r="B31" s="47" t="s">
        <v>398</v>
      </c>
      <c r="C31" s="47" t="s">
        <v>132</v>
      </c>
      <c r="D31" s="47" t="s">
        <v>31</v>
      </c>
      <c r="E31" s="39">
        <v>18214</v>
      </c>
      <c r="F31" s="85">
        <v>117.28905300000001</v>
      </c>
      <c r="G31" s="73">
        <v>7.7000000000000002E-3</v>
      </c>
      <c r="H31" s="42"/>
      <c r="I31" s="42" t="s">
        <v>766</v>
      </c>
    </row>
    <row r="32" spans="1:9" ht="12.75" customHeight="1" x14ac:dyDescent="0.2">
      <c r="A32" s="74">
        <v>24</v>
      </c>
      <c r="B32" s="74" t="s">
        <v>327</v>
      </c>
      <c r="C32" s="74" t="s">
        <v>32</v>
      </c>
      <c r="D32" s="74" t="s">
        <v>31</v>
      </c>
      <c r="E32" s="71">
        <v>11498</v>
      </c>
      <c r="F32" s="76">
        <v>113.835949</v>
      </c>
      <c r="G32" s="73">
        <v>7.4999999999999997E-3</v>
      </c>
      <c r="H32" s="42"/>
      <c r="I32" s="42" t="s">
        <v>766</v>
      </c>
    </row>
    <row r="33" spans="1:9" ht="12.75" customHeight="1" x14ac:dyDescent="0.2">
      <c r="A33" s="74">
        <v>25</v>
      </c>
      <c r="B33" s="47" t="s">
        <v>351</v>
      </c>
      <c r="C33" s="47" t="s">
        <v>62</v>
      </c>
      <c r="D33" s="47" t="s">
        <v>23</v>
      </c>
      <c r="E33" s="53">
        <v>17620</v>
      </c>
      <c r="F33" s="85">
        <v>106.38956</v>
      </c>
      <c r="G33" s="73">
        <v>7.0000000000000001E-3</v>
      </c>
      <c r="H33" s="42"/>
      <c r="I33" s="42" t="s">
        <v>766</v>
      </c>
    </row>
    <row r="34" spans="1:9" ht="12.75" customHeight="1" x14ac:dyDescent="0.2">
      <c r="A34" s="74">
        <v>26</v>
      </c>
      <c r="B34" s="47" t="s">
        <v>501</v>
      </c>
      <c r="C34" s="47" t="s">
        <v>261</v>
      </c>
      <c r="D34" s="47" t="s">
        <v>27</v>
      </c>
      <c r="E34" s="39">
        <v>11754</v>
      </c>
      <c r="F34" s="85">
        <v>103.34116800000001</v>
      </c>
      <c r="G34" s="73">
        <v>6.7999999999999996E-3</v>
      </c>
      <c r="H34" s="42"/>
      <c r="I34" s="42" t="s">
        <v>766</v>
      </c>
    </row>
    <row r="35" spans="1:9" ht="12.75" customHeight="1" x14ac:dyDescent="0.2">
      <c r="A35" s="74">
        <v>27</v>
      </c>
      <c r="B35" s="47" t="s">
        <v>410</v>
      </c>
      <c r="C35" s="47" t="s">
        <v>142</v>
      </c>
      <c r="D35" s="47" t="s">
        <v>47</v>
      </c>
      <c r="E35" s="44">
        <v>58536</v>
      </c>
      <c r="F35" s="84">
        <v>102.87702</v>
      </c>
      <c r="G35" s="73">
        <v>6.7999999999999996E-3</v>
      </c>
      <c r="H35" s="42"/>
      <c r="I35" s="42" t="s">
        <v>766</v>
      </c>
    </row>
    <row r="36" spans="1:9" ht="12.75" customHeight="1" x14ac:dyDescent="0.2">
      <c r="A36" s="74">
        <v>28</v>
      </c>
      <c r="B36" s="47" t="s">
        <v>399</v>
      </c>
      <c r="C36" s="47" t="s">
        <v>133</v>
      </c>
      <c r="D36" s="47" t="s">
        <v>116</v>
      </c>
      <c r="E36" s="44">
        <v>20985</v>
      </c>
      <c r="F36" s="84">
        <v>95.618152499999994</v>
      </c>
      <c r="G36" s="73">
        <v>6.3E-3</v>
      </c>
      <c r="H36" s="42"/>
      <c r="I36" s="42" t="s">
        <v>766</v>
      </c>
    </row>
    <row r="37" spans="1:9" ht="12.75" customHeight="1" x14ac:dyDescent="0.2">
      <c r="A37" s="74">
        <v>29</v>
      </c>
      <c r="B37" s="47" t="s">
        <v>544</v>
      </c>
      <c r="C37" s="47" t="s">
        <v>71</v>
      </c>
      <c r="D37" s="47" t="s">
        <v>19</v>
      </c>
      <c r="E37" s="39">
        <v>77937</v>
      </c>
      <c r="F37" s="85">
        <v>93.251620500000001</v>
      </c>
      <c r="G37" s="73">
        <v>6.1000000000000004E-3</v>
      </c>
      <c r="H37" s="42"/>
      <c r="I37" s="42" t="s">
        <v>766</v>
      </c>
    </row>
    <row r="38" spans="1:9" ht="12.75" customHeight="1" x14ac:dyDescent="0.2">
      <c r="A38" s="74">
        <v>30</v>
      </c>
      <c r="B38" s="47" t="s">
        <v>333</v>
      </c>
      <c r="C38" s="47" t="s">
        <v>41</v>
      </c>
      <c r="D38" s="47" t="s">
        <v>21</v>
      </c>
      <c r="E38" s="39">
        <v>3404</v>
      </c>
      <c r="F38" s="85">
        <v>91.402506000000002</v>
      </c>
      <c r="G38" s="73">
        <v>6.0000000000000001E-3</v>
      </c>
      <c r="H38" s="42"/>
      <c r="I38" s="42" t="s">
        <v>766</v>
      </c>
    </row>
    <row r="39" spans="1:9" ht="12.75" customHeight="1" x14ac:dyDescent="0.2">
      <c r="A39" s="74">
        <v>31</v>
      </c>
      <c r="B39" s="47" t="s">
        <v>413</v>
      </c>
      <c r="C39" s="47" t="s">
        <v>147</v>
      </c>
      <c r="D39" s="47" t="s">
        <v>27</v>
      </c>
      <c r="E39" s="44">
        <v>9153</v>
      </c>
      <c r="F39" s="85">
        <v>85.461561000000003</v>
      </c>
      <c r="G39" s="73">
        <v>5.5999999999999999E-3</v>
      </c>
      <c r="H39" s="42"/>
      <c r="I39" s="42" t="s">
        <v>766</v>
      </c>
    </row>
    <row r="40" spans="1:9" ht="12.75" customHeight="1" x14ac:dyDescent="0.2">
      <c r="A40" s="74">
        <v>32</v>
      </c>
      <c r="B40" s="47" t="s">
        <v>397</v>
      </c>
      <c r="C40" s="47" t="s">
        <v>130</v>
      </c>
      <c r="D40" s="47" t="s">
        <v>10</v>
      </c>
      <c r="E40" s="39">
        <v>7136</v>
      </c>
      <c r="F40" s="85">
        <v>83.765935999999996</v>
      </c>
      <c r="G40" s="73">
        <v>5.4999999999999997E-3</v>
      </c>
      <c r="H40" s="42"/>
      <c r="I40" s="42" t="s">
        <v>766</v>
      </c>
    </row>
    <row r="41" spans="1:9" ht="12.75" customHeight="1" x14ac:dyDescent="0.2">
      <c r="A41" s="74">
        <v>33</v>
      </c>
      <c r="B41" s="47" t="s">
        <v>416</v>
      </c>
      <c r="C41" s="47" t="s">
        <v>153</v>
      </c>
      <c r="D41" s="47" t="s">
        <v>31</v>
      </c>
      <c r="E41" s="54">
        <v>19564</v>
      </c>
      <c r="F41" s="85">
        <v>79.752645999999999</v>
      </c>
      <c r="G41" s="73">
        <v>5.3E-3</v>
      </c>
      <c r="H41" s="42"/>
      <c r="I41" s="42" t="s">
        <v>766</v>
      </c>
    </row>
    <row r="42" spans="1:9" ht="12.75" customHeight="1" x14ac:dyDescent="0.2">
      <c r="A42" s="74">
        <v>34</v>
      </c>
      <c r="B42" s="74" t="s">
        <v>354</v>
      </c>
      <c r="C42" s="74" t="s">
        <v>64</v>
      </c>
      <c r="D42" s="74" t="s">
        <v>23</v>
      </c>
      <c r="E42" s="71">
        <v>9817</v>
      </c>
      <c r="F42" s="76">
        <v>72.724335999999994</v>
      </c>
      <c r="G42" s="73">
        <v>4.7999999999999996E-3</v>
      </c>
      <c r="H42" s="42"/>
      <c r="I42" s="42" t="s">
        <v>766</v>
      </c>
    </row>
    <row r="43" spans="1:9" ht="12.75" customHeight="1" x14ac:dyDescent="0.2">
      <c r="A43" s="74">
        <v>35</v>
      </c>
      <c r="B43" s="47" t="s">
        <v>355</v>
      </c>
      <c r="C43" s="47" t="s">
        <v>20</v>
      </c>
      <c r="D43" s="47" t="s">
        <v>15</v>
      </c>
      <c r="E43" s="39">
        <v>3175</v>
      </c>
      <c r="F43" s="85">
        <v>72.264587500000005</v>
      </c>
      <c r="G43" s="73">
        <v>4.7999999999999996E-3</v>
      </c>
      <c r="H43" s="42"/>
      <c r="I43" s="42" t="s">
        <v>766</v>
      </c>
    </row>
    <row r="44" spans="1:9" ht="12.75" customHeight="1" x14ac:dyDescent="0.2">
      <c r="A44" s="74">
        <v>36</v>
      </c>
      <c r="B44" s="47" t="s">
        <v>414</v>
      </c>
      <c r="C44" s="47" t="s">
        <v>148</v>
      </c>
      <c r="D44" s="47" t="s">
        <v>116</v>
      </c>
      <c r="E44" s="39">
        <v>74287</v>
      </c>
      <c r="F44" s="85">
        <v>67.712600499999994</v>
      </c>
      <c r="G44" s="73">
        <v>4.4999999999999997E-3</v>
      </c>
      <c r="H44" s="42"/>
      <c r="I44" s="42" t="s">
        <v>766</v>
      </c>
    </row>
    <row r="45" spans="1:9" ht="12.75" customHeight="1" x14ac:dyDescent="0.2">
      <c r="A45" s="74">
        <v>37</v>
      </c>
      <c r="B45" s="47" t="s">
        <v>375</v>
      </c>
      <c r="C45" s="47" t="s">
        <v>73</v>
      </c>
      <c r="D45" s="47" t="s">
        <v>51</v>
      </c>
      <c r="E45" s="39">
        <v>5109</v>
      </c>
      <c r="F45" s="85">
        <v>64.644176999999999</v>
      </c>
      <c r="G45" s="73">
        <v>4.3E-3</v>
      </c>
      <c r="H45" s="42"/>
      <c r="I45" s="42" t="s">
        <v>766</v>
      </c>
    </row>
    <row r="46" spans="1:9" ht="12.75" customHeight="1" x14ac:dyDescent="0.2">
      <c r="A46" s="74">
        <v>38</v>
      </c>
      <c r="B46" s="47" t="s">
        <v>364</v>
      </c>
      <c r="C46" s="47" t="s">
        <v>76</v>
      </c>
      <c r="D46" s="47" t="s">
        <v>10</v>
      </c>
      <c r="E46" s="39">
        <v>90907</v>
      </c>
      <c r="F46" s="85">
        <v>64.362155999999999</v>
      </c>
      <c r="G46" s="73">
        <v>4.1999999999999997E-3</v>
      </c>
      <c r="H46" s="42"/>
      <c r="I46" s="42" t="s">
        <v>766</v>
      </c>
    </row>
    <row r="47" spans="1:9" ht="12.75" customHeight="1" x14ac:dyDescent="0.2">
      <c r="A47" s="74">
        <v>39</v>
      </c>
      <c r="B47" s="47" t="s">
        <v>42</v>
      </c>
      <c r="C47" s="47" t="s">
        <v>44</v>
      </c>
      <c r="D47" s="47" t="s">
        <v>10</v>
      </c>
      <c r="E47" s="39">
        <v>38139</v>
      </c>
      <c r="F47" s="85">
        <v>62.605168499999998</v>
      </c>
      <c r="G47" s="73">
        <v>4.1000000000000003E-3</v>
      </c>
      <c r="H47" s="42"/>
      <c r="I47" s="42" t="s">
        <v>766</v>
      </c>
    </row>
    <row r="48" spans="1:9" ht="12.75" customHeight="1" x14ac:dyDescent="0.2">
      <c r="A48" s="74">
        <v>40</v>
      </c>
      <c r="B48" s="47" t="s">
        <v>343</v>
      </c>
      <c r="C48" s="47" t="s">
        <v>74</v>
      </c>
      <c r="D48" s="47" t="s">
        <v>23</v>
      </c>
      <c r="E48" s="39">
        <v>7146</v>
      </c>
      <c r="F48" s="85">
        <v>50.722307999999998</v>
      </c>
      <c r="G48" s="73">
        <v>3.3E-3</v>
      </c>
      <c r="H48" s="42"/>
      <c r="I48" s="42" t="s">
        <v>766</v>
      </c>
    </row>
    <row r="49" spans="1:9" ht="12.75" customHeight="1" x14ac:dyDescent="0.2">
      <c r="A49" s="74">
        <v>41</v>
      </c>
      <c r="B49" s="74" t="s">
        <v>385</v>
      </c>
      <c r="C49" s="74" t="s">
        <v>115</v>
      </c>
      <c r="D49" s="74" t="s">
        <v>27</v>
      </c>
      <c r="E49" s="71">
        <v>5491</v>
      </c>
      <c r="F49" s="76">
        <v>46.34404</v>
      </c>
      <c r="G49" s="73">
        <v>3.0999999999999999E-3</v>
      </c>
      <c r="H49" s="42"/>
      <c r="I49" s="42" t="s">
        <v>766</v>
      </c>
    </row>
    <row r="50" spans="1:9" ht="12.75" customHeight="1" x14ac:dyDescent="0.2">
      <c r="A50" s="74">
        <v>42</v>
      </c>
      <c r="B50" s="47" t="s">
        <v>334</v>
      </c>
      <c r="C50" s="47" t="s">
        <v>24</v>
      </c>
      <c r="D50" s="47" t="s">
        <v>335</v>
      </c>
      <c r="E50" s="39">
        <v>11038</v>
      </c>
      <c r="F50" s="85">
        <v>44.129924000000003</v>
      </c>
      <c r="G50" s="73">
        <v>2.8999999999999998E-3</v>
      </c>
      <c r="H50" s="42"/>
      <c r="I50" s="42" t="s">
        <v>766</v>
      </c>
    </row>
    <row r="51" spans="1:9" ht="12.75" customHeight="1" x14ac:dyDescent="0.2">
      <c r="B51" s="19" t="s">
        <v>99</v>
      </c>
      <c r="C51" s="19"/>
      <c r="D51" s="19"/>
      <c r="E51" s="30"/>
      <c r="F51" s="20">
        <v>6106.479424000001</v>
      </c>
      <c r="G51" s="21">
        <v>0.40200000000000002</v>
      </c>
      <c r="H51" s="21"/>
      <c r="I51" s="22"/>
    </row>
    <row r="52" spans="1:9" ht="12.75" customHeight="1" x14ac:dyDescent="0.2">
      <c r="F52" s="45"/>
      <c r="G52" s="15"/>
      <c r="H52" s="15"/>
      <c r="I52" s="16"/>
    </row>
    <row r="53" spans="1:9" s="61" customFormat="1" ht="12.75" customHeight="1" x14ac:dyDescent="0.2">
      <c r="A53"/>
      <c r="B53" s="17" t="s">
        <v>891</v>
      </c>
      <c r="C53" s="17"/>
      <c r="D53"/>
      <c r="E53" s="39"/>
      <c r="F53" s="45"/>
      <c r="G53" s="46"/>
      <c r="H53" s="46"/>
      <c r="I53" s="48"/>
    </row>
    <row r="54" spans="1:9" ht="12.75" customHeight="1" x14ac:dyDescent="0.2">
      <c r="A54" s="74">
        <v>43</v>
      </c>
      <c r="B54" s="47" t="s">
        <v>325</v>
      </c>
      <c r="C54" s="47" t="s">
        <v>14</v>
      </c>
      <c r="D54" s="47" t="s">
        <v>10</v>
      </c>
      <c r="E54" s="44">
        <v>79000</v>
      </c>
      <c r="F54" s="84">
        <v>947.68399999999997</v>
      </c>
      <c r="G54" s="46">
        <v>6.2399999999999997E-2</v>
      </c>
      <c r="H54" s="104" t="s">
        <v>766</v>
      </c>
      <c r="I54" s="42" t="s">
        <v>766</v>
      </c>
    </row>
    <row r="55" spans="1:9" s="47" customFormat="1" ht="12.75" customHeight="1" x14ac:dyDescent="0.2">
      <c r="A55" s="47">
        <v>44</v>
      </c>
      <c r="B55" s="61" t="s">
        <v>325</v>
      </c>
      <c r="D55" s="47" t="s">
        <v>583</v>
      </c>
      <c r="E55" s="39">
        <v>-79000</v>
      </c>
      <c r="F55" s="45">
        <v>-951.87099999999998</v>
      </c>
      <c r="G55" s="46"/>
      <c r="H55" s="46">
        <v>-6.2700000000000006E-2</v>
      </c>
      <c r="I55" s="48">
        <v>42733</v>
      </c>
    </row>
    <row r="56" spans="1:9" ht="12.75" customHeight="1" x14ac:dyDescent="0.2">
      <c r="A56" s="47">
        <v>45</v>
      </c>
      <c r="B56" s="47" t="s">
        <v>327</v>
      </c>
      <c r="C56" s="47" t="s">
        <v>32</v>
      </c>
      <c r="D56" s="47" t="s">
        <v>31</v>
      </c>
      <c r="E56" s="44">
        <v>91500</v>
      </c>
      <c r="F56" s="84">
        <v>905.89575000000002</v>
      </c>
      <c r="G56" s="46">
        <v>5.9700000000000003E-2</v>
      </c>
      <c r="H56" s="104"/>
      <c r="I56" s="42" t="s">
        <v>766</v>
      </c>
    </row>
    <row r="57" spans="1:9" ht="12.75" customHeight="1" x14ac:dyDescent="0.2">
      <c r="A57" s="47">
        <v>46</v>
      </c>
      <c r="B57" t="s">
        <v>327</v>
      </c>
      <c r="C57" s="61"/>
      <c r="D57" t="s">
        <v>583</v>
      </c>
      <c r="E57" s="39">
        <v>-91500</v>
      </c>
      <c r="F57" s="45">
        <v>-911.11125000000004</v>
      </c>
      <c r="G57" s="46"/>
      <c r="H57" s="46">
        <v>-0.06</v>
      </c>
      <c r="I57" s="48">
        <v>42733</v>
      </c>
    </row>
    <row r="58" spans="1:9" ht="12.75" customHeight="1" x14ac:dyDescent="0.2">
      <c r="A58" s="47">
        <v>47</v>
      </c>
      <c r="B58" s="47" t="s">
        <v>385</v>
      </c>
      <c r="C58" s="47" t="s">
        <v>115</v>
      </c>
      <c r="D58" s="47" t="s">
        <v>27</v>
      </c>
      <c r="E58" s="44">
        <v>73200</v>
      </c>
      <c r="F58" s="84">
        <v>617.80799999999999</v>
      </c>
      <c r="G58" s="46">
        <v>4.07E-2</v>
      </c>
      <c r="H58" s="104"/>
      <c r="I58" s="42" t="s">
        <v>766</v>
      </c>
    </row>
    <row r="59" spans="1:9" s="47" customFormat="1" ht="12.75" customHeight="1" x14ac:dyDescent="0.2">
      <c r="A59" s="47">
        <v>48</v>
      </c>
      <c r="B59" s="61" t="s">
        <v>385</v>
      </c>
      <c r="D59" s="47" t="s">
        <v>583</v>
      </c>
      <c r="E59" s="39">
        <v>-73200</v>
      </c>
      <c r="F59" s="45">
        <v>-620.22360000000003</v>
      </c>
      <c r="G59" s="46"/>
      <c r="H59" s="46">
        <v>-4.0800000000000003E-2</v>
      </c>
      <c r="I59" s="48">
        <v>42733</v>
      </c>
    </row>
    <row r="60" spans="1:9" ht="12.75" customHeight="1" x14ac:dyDescent="0.2">
      <c r="A60" s="47">
        <v>49</v>
      </c>
      <c r="B60" s="47" t="s">
        <v>354</v>
      </c>
      <c r="C60" s="47" t="s">
        <v>64</v>
      </c>
      <c r="D60" s="47" t="s">
        <v>23</v>
      </c>
      <c r="E60" s="44">
        <v>52500</v>
      </c>
      <c r="F60" s="84">
        <v>388.92</v>
      </c>
      <c r="G60" s="46">
        <v>2.5600000000000001E-2</v>
      </c>
      <c r="H60" s="104"/>
      <c r="I60" s="42" t="s">
        <v>766</v>
      </c>
    </row>
    <row r="61" spans="1:9" s="61" customFormat="1" ht="12.75" customHeight="1" x14ac:dyDescent="0.2">
      <c r="A61" s="47">
        <v>50</v>
      </c>
      <c r="B61" s="61" t="s">
        <v>354</v>
      </c>
      <c r="D61" s="61" t="s">
        <v>583</v>
      </c>
      <c r="E61" s="39">
        <v>-52500</v>
      </c>
      <c r="F61" s="45">
        <v>-390.86250000000001</v>
      </c>
      <c r="G61" s="46"/>
      <c r="H61" s="46">
        <v>-2.5700000000000001E-2</v>
      </c>
      <c r="I61" s="48">
        <v>42733</v>
      </c>
    </row>
    <row r="62" spans="1:9" ht="12.75" customHeight="1" x14ac:dyDescent="0.2">
      <c r="A62" s="47">
        <v>51</v>
      </c>
      <c r="B62" s="47" t="s">
        <v>828</v>
      </c>
      <c r="C62" s="47" t="s">
        <v>149</v>
      </c>
      <c r="D62" s="47" t="s">
        <v>21</v>
      </c>
      <c r="E62" s="44">
        <v>105000</v>
      </c>
      <c r="F62" s="84">
        <v>312.79499999999996</v>
      </c>
      <c r="G62" s="46">
        <v>2.06E-2</v>
      </c>
      <c r="H62" s="104"/>
      <c r="I62" s="42" t="s">
        <v>766</v>
      </c>
    </row>
    <row r="63" spans="1:9" ht="12.75" customHeight="1" x14ac:dyDescent="0.2">
      <c r="A63" s="47">
        <v>52</v>
      </c>
      <c r="B63" t="s">
        <v>828</v>
      </c>
      <c r="C63" s="61"/>
      <c r="D63" t="s">
        <v>583</v>
      </c>
      <c r="E63" s="39">
        <v>-105000</v>
      </c>
      <c r="F63" s="45">
        <v>-313.47750000000002</v>
      </c>
      <c r="G63" s="46"/>
      <c r="H63" s="46">
        <v>-2.06E-2</v>
      </c>
      <c r="I63" s="48">
        <v>42733</v>
      </c>
    </row>
    <row r="64" spans="1:9" ht="12.75" customHeight="1" x14ac:dyDescent="0.2">
      <c r="A64" s="47">
        <v>53</v>
      </c>
      <c r="B64" s="47" t="s">
        <v>336</v>
      </c>
      <c r="C64" s="47" t="s">
        <v>36</v>
      </c>
      <c r="D64" s="47" t="s">
        <v>19</v>
      </c>
      <c r="E64" s="44">
        <v>29700</v>
      </c>
      <c r="F64" s="84">
        <v>239.75325000000001</v>
      </c>
      <c r="G64" s="46">
        <v>1.5800000000000002E-2</v>
      </c>
      <c r="H64" s="104"/>
      <c r="I64" s="42" t="s">
        <v>766</v>
      </c>
    </row>
    <row r="65" spans="1:9" s="61" customFormat="1" ht="12.75" customHeight="1" x14ac:dyDescent="0.2">
      <c r="A65" s="47">
        <v>54</v>
      </c>
      <c r="B65" s="61" t="s">
        <v>336</v>
      </c>
      <c r="C65" s="47"/>
      <c r="D65" s="47" t="s">
        <v>583</v>
      </c>
      <c r="E65" s="39">
        <v>-29700</v>
      </c>
      <c r="F65" s="45">
        <v>-240.37694999999999</v>
      </c>
      <c r="G65" s="46"/>
      <c r="H65" s="46">
        <v>-1.5800000000000002E-2</v>
      </c>
      <c r="I65" s="48">
        <v>42733</v>
      </c>
    </row>
    <row r="66" spans="1:9" ht="12.75" customHeight="1" x14ac:dyDescent="0.2">
      <c r="A66" s="47">
        <v>55</v>
      </c>
      <c r="B66" s="47" t="s">
        <v>370</v>
      </c>
      <c r="C66" s="47" t="s">
        <v>91</v>
      </c>
      <c r="D66" s="47" t="s">
        <v>54</v>
      </c>
      <c r="E66" s="44">
        <v>66300</v>
      </c>
      <c r="F66" s="84">
        <v>204.6018</v>
      </c>
      <c r="G66" s="46">
        <v>1.35E-2</v>
      </c>
      <c r="H66" s="104"/>
      <c r="I66" s="42" t="s">
        <v>766</v>
      </c>
    </row>
    <row r="67" spans="1:9" ht="12.75" customHeight="1" x14ac:dyDescent="0.2">
      <c r="A67" s="47">
        <v>56</v>
      </c>
      <c r="B67" s="47" t="s">
        <v>370</v>
      </c>
      <c r="C67" s="47"/>
      <c r="D67" s="47" t="s">
        <v>583</v>
      </c>
      <c r="E67" s="39">
        <v>-66300</v>
      </c>
      <c r="F67" s="45">
        <v>-205.29794999999999</v>
      </c>
      <c r="G67" s="46"/>
      <c r="H67" s="46">
        <v>-1.35E-2</v>
      </c>
      <c r="I67" s="48">
        <v>42733</v>
      </c>
    </row>
    <row r="68" spans="1:9" ht="12.75" customHeight="1" x14ac:dyDescent="0.2">
      <c r="A68" s="47">
        <v>57</v>
      </c>
      <c r="B68" s="47" t="s">
        <v>512</v>
      </c>
      <c r="C68" s="47" t="s">
        <v>284</v>
      </c>
      <c r="D68" s="47" t="s">
        <v>116</v>
      </c>
      <c r="E68" s="44">
        <v>34000</v>
      </c>
      <c r="F68" s="84">
        <v>160.072</v>
      </c>
      <c r="G68" s="46">
        <v>1.0500000000000001E-2</v>
      </c>
      <c r="H68" s="104"/>
      <c r="I68" s="42" t="s">
        <v>766</v>
      </c>
    </row>
    <row r="69" spans="1:9" s="61" customFormat="1" ht="12.75" customHeight="1" x14ac:dyDescent="0.2">
      <c r="A69" s="47">
        <v>58</v>
      </c>
      <c r="B69" s="61" t="s">
        <v>512</v>
      </c>
      <c r="C69" s="74"/>
      <c r="D69" s="74" t="s">
        <v>583</v>
      </c>
      <c r="E69" s="39">
        <v>-34000</v>
      </c>
      <c r="F69" s="45">
        <v>-160.47999999999999</v>
      </c>
      <c r="G69" s="46"/>
      <c r="H69" s="46">
        <v>-1.06E-2</v>
      </c>
      <c r="I69" s="48">
        <v>42733</v>
      </c>
    </row>
    <row r="70" spans="1:9" ht="12.75" customHeight="1" x14ac:dyDescent="0.2">
      <c r="A70" s="47">
        <v>59</v>
      </c>
      <c r="B70" s="47" t="s">
        <v>514</v>
      </c>
      <c r="C70" s="47" t="s">
        <v>287</v>
      </c>
      <c r="D70" s="47" t="s">
        <v>37</v>
      </c>
      <c r="E70" s="44">
        <v>192000</v>
      </c>
      <c r="F70" s="84">
        <v>80.063999999999993</v>
      </c>
      <c r="G70" s="46">
        <v>5.3E-3</v>
      </c>
      <c r="H70" s="104"/>
      <c r="I70" s="42" t="s">
        <v>766</v>
      </c>
    </row>
    <row r="71" spans="1:9" ht="12.75" customHeight="1" x14ac:dyDescent="0.2">
      <c r="A71" s="47">
        <v>60</v>
      </c>
      <c r="B71" s="61" t="s">
        <v>514</v>
      </c>
      <c r="C71" s="61"/>
      <c r="D71" s="61" t="s">
        <v>583</v>
      </c>
      <c r="E71" s="39">
        <v>-192000</v>
      </c>
      <c r="F71" s="45">
        <v>-80.447999999999993</v>
      </c>
      <c r="G71" s="46"/>
      <c r="H71" s="46">
        <v>-5.3E-3</v>
      </c>
      <c r="I71" s="48">
        <v>42733</v>
      </c>
    </row>
    <row r="72" spans="1:9" ht="12.75" customHeight="1" x14ac:dyDescent="0.2">
      <c r="A72" s="47">
        <v>61</v>
      </c>
      <c r="B72" s="47" t="s">
        <v>660</v>
      </c>
      <c r="C72" s="47" t="s">
        <v>661</v>
      </c>
      <c r="D72" s="47" t="s">
        <v>25</v>
      </c>
      <c r="E72" s="44">
        <v>8000</v>
      </c>
      <c r="F72" s="84">
        <v>61.204000000000001</v>
      </c>
      <c r="G72" s="46">
        <v>4.0000000000000001E-3</v>
      </c>
      <c r="H72" s="104"/>
      <c r="I72" s="42" t="s">
        <v>766</v>
      </c>
    </row>
    <row r="73" spans="1:9" ht="12.75" customHeight="1" x14ac:dyDescent="0.2">
      <c r="A73" s="47">
        <v>62</v>
      </c>
      <c r="B73" s="47" t="s">
        <v>660</v>
      </c>
      <c r="C73" s="47"/>
      <c r="D73" s="47" t="s">
        <v>583</v>
      </c>
      <c r="E73" s="39">
        <v>-8000</v>
      </c>
      <c r="F73" s="45">
        <v>-61.48</v>
      </c>
      <c r="G73" s="46"/>
      <c r="H73" s="46">
        <v>-4.0000000000000001E-3</v>
      </c>
      <c r="I73" s="48">
        <v>42733</v>
      </c>
    </row>
    <row r="74" spans="1:9" ht="12.75" customHeight="1" x14ac:dyDescent="0.2">
      <c r="A74" s="47">
        <v>63</v>
      </c>
      <c r="B74" s="47" t="s">
        <v>762</v>
      </c>
      <c r="C74" s="47" t="s">
        <v>763</v>
      </c>
      <c r="D74" s="47" t="s">
        <v>27</v>
      </c>
      <c r="E74" s="44">
        <v>21000</v>
      </c>
      <c r="F74" s="84">
        <v>31.4895</v>
      </c>
      <c r="G74" s="46">
        <v>2.0999999999999999E-3</v>
      </c>
      <c r="H74" s="104"/>
      <c r="I74" s="42" t="s">
        <v>766</v>
      </c>
    </row>
    <row r="75" spans="1:9" s="61" customFormat="1" ht="12.75" customHeight="1" x14ac:dyDescent="0.2">
      <c r="A75" s="47">
        <v>64</v>
      </c>
      <c r="B75" s="74" t="s">
        <v>762</v>
      </c>
      <c r="C75" s="74"/>
      <c r="D75" s="74" t="s">
        <v>583</v>
      </c>
      <c r="E75" s="39">
        <v>-21000</v>
      </c>
      <c r="F75" s="45">
        <v>-31.71</v>
      </c>
      <c r="G75" s="46"/>
      <c r="H75" s="46">
        <v>-2.0999999999999999E-3</v>
      </c>
      <c r="I75" s="48">
        <v>42733</v>
      </c>
    </row>
    <row r="76" spans="1:9" ht="12.75" customHeight="1" x14ac:dyDescent="0.2">
      <c r="A76" s="47">
        <v>65</v>
      </c>
      <c r="B76" s="47" t="s">
        <v>400</v>
      </c>
      <c r="C76" s="47" t="s">
        <v>798</v>
      </c>
      <c r="D76" s="47" t="s">
        <v>19</v>
      </c>
      <c r="E76" s="44">
        <v>2250</v>
      </c>
      <c r="F76" s="84">
        <v>19.58175</v>
      </c>
      <c r="G76" s="46">
        <v>1.2999999999999999E-3</v>
      </c>
      <c r="H76" s="104"/>
      <c r="I76" s="42" t="s">
        <v>766</v>
      </c>
    </row>
    <row r="77" spans="1:9" ht="12.75" customHeight="1" x14ac:dyDescent="0.2">
      <c r="A77" s="47">
        <v>66</v>
      </c>
      <c r="B77" s="61" t="s">
        <v>400</v>
      </c>
      <c r="C77" s="61"/>
      <c r="D77" s="61" t="s">
        <v>583</v>
      </c>
      <c r="E77" s="39">
        <v>-2250</v>
      </c>
      <c r="F77" s="45">
        <v>-19.684125000000002</v>
      </c>
      <c r="G77" s="46"/>
      <c r="H77" s="46">
        <v>-1.2999999999999999E-3</v>
      </c>
      <c r="I77" s="48">
        <v>42733</v>
      </c>
    </row>
    <row r="78" spans="1:9" s="47" customFormat="1" ht="12.75" customHeight="1" x14ac:dyDescent="0.2">
      <c r="A78"/>
      <c r="B78" s="19" t="s">
        <v>99</v>
      </c>
      <c r="C78" s="19"/>
      <c r="D78" s="19"/>
      <c r="E78" s="30"/>
      <c r="F78" s="20">
        <v>3969.8690500000002</v>
      </c>
      <c r="G78" s="75">
        <v>0.26150000000000007</v>
      </c>
      <c r="H78" s="75">
        <v>-0.26240000000000008</v>
      </c>
      <c r="I78" s="22"/>
    </row>
    <row r="79" spans="1:9" ht="12.75" customHeight="1" x14ac:dyDescent="0.2">
      <c r="F79" s="45"/>
      <c r="G79" s="15"/>
      <c r="H79" s="15"/>
      <c r="I79" s="16"/>
    </row>
    <row r="80" spans="1:9" s="47" customFormat="1" ht="12.75" customHeight="1" x14ac:dyDescent="0.2">
      <c r="A80"/>
      <c r="B80" s="17" t="s">
        <v>105</v>
      </c>
      <c r="C80" s="17"/>
      <c r="D80"/>
      <c r="E80" s="29"/>
      <c r="F80" s="14"/>
      <c r="G80" s="15"/>
      <c r="H80" s="15"/>
      <c r="I80" s="16"/>
    </row>
    <row r="81" spans="1:9" s="47" customFormat="1" ht="12.75" customHeight="1" x14ac:dyDescent="0.2">
      <c r="A81"/>
      <c r="B81" s="17" t="s">
        <v>540</v>
      </c>
      <c r="C81" s="17"/>
      <c r="D81"/>
      <c r="E81" s="29"/>
      <c r="F81" s="14"/>
      <c r="G81" s="15"/>
      <c r="H81" s="15"/>
      <c r="I81" s="16"/>
    </row>
    <row r="82" spans="1:9" s="47" customFormat="1" ht="12.75" customHeight="1" x14ac:dyDescent="0.2">
      <c r="A82" s="74">
        <v>67</v>
      </c>
      <c r="B82" t="s">
        <v>457</v>
      </c>
      <c r="C82" t="s">
        <v>641</v>
      </c>
      <c r="D82" t="s">
        <v>458</v>
      </c>
      <c r="E82" s="29">
        <v>100</v>
      </c>
      <c r="F82" s="14">
        <v>499.53649999999999</v>
      </c>
      <c r="G82" s="15">
        <v>3.2899999999999999E-2</v>
      </c>
      <c r="H82" s="15"/>
      <c r="I82" s="16">
        <v>42710</v>
      </c>
    </row>
    <row r="83" spans="1:9" s="47" customFormat="1" ht="12.75" customHeight="1" x14ac:dyDescent="0.2">
      <c r="A83" s="74">
        <v>68</v>
      </c>
      <c r="B83" t="s">
        <v>462</v>
      </c>
      <c r="C83" t="s">
        <v>711</v>
      </c>
      <c r="D83" t="s">
        <v>458</v>
      </c>
      <c r="E83" s="29">
        <v>100</v>
      </c>
      <c r="F83" s="14">
        <v>497.21449999999999</v>
      </c>
      <c r="G83" s="15">
        <v>3.27E-2</v>
      </c>
      <c r="H83" s="15"/>
      <c r="I83" s="16">
        <v>42733</v>
      </c>
    </row>
    <row r="84" spans="1:9" s="47" customFormat="1" ht="12.75" customHeight="1" x14ac:dyDescent="0.2">
      <c r="A84" s="74">
        <v>69</v>
      </c>
      <c r="B84" t="s">
        <v>365</v>
      </c>
      <c r="C84" t="s">
        <v>838</v>
      </c>
      <c r="D84" t="s">
        <v>596</v>
      </c>
      <c r="E84" s="29">
        <v>100</v>
      </c>
      <c r="F84" s="14">
        <v>497.19</v>
      </c>
      <c r="G84" s="15">
        <v>3.27E-2</v>
      </c>
      <c r="H84" s="15"/>
      <c r="I84" s="16">
        <v>42734</v>
      </c>
    </row>
    <row r="85" spans="1:9" s="47" customFormat="1" ht="12.75" customHeight="1" x14ac:dyDescent="0.2">
      <c r="A85" s="74">
        <v>70</v>
      </c>
      <c r="B85" t="s">
        <v>696</v>
      </c>
      <c r="C85" t="s">
        <v>800</v>
      </c>
      <c r="D85" t="s">
        <v>697</v>
      </c>
      <c r="E85" s="29">
        <v>60</v>
      </c>
      <c r="F85" s="14">
        <v>298.50150000000002</v>
      </c>
      <c r="G85" s="15">
        <v>1.9699999999999999E-2</v>
      </c>
      <c r="H85" s="15"/>
      <c r="I85" s="16">
        <v>42723</v>
      </c>
    </row>
    <row r="86" spans="1:9" s="47" customFormat="1" ht="12.75" customHeight="1" x14ac:dyDescent="0.2">
      <c r="A86" s="74">
        <v>71</v>
      </c>
      <c r="B86" t="s">
        <v>626</v>
      </c>
      <c r="C86" t="s">
        <v>699</v>
      </c>
      <c r="D86" t="s">
        <v>195</v>
      </c>
      <c r="E86" s="29">
        <v>60</v>
      </c>
      <c r="F86" s="14">
        <v>285.57240000000002</v>
      </c>
      <c r="G86" s="15">
        <v>1.8800000000000001E-2</v>
      </c>
      <c r="H86" s="15"/>
      <c r="I86" s="16">
        <v>42947</v>
      </c>
    </row>
    <row r="87" spans="1:9" s="47" customFormat="1" ht="12.75" customHeight="1" x14ac:dyDescent="0.2">
      <c r="A87" s="74">
        <v>72</v>
      </c>
      <c r="B87" t="s">
        <v>457</v>
      </c>
      <c r="C87" t="s">
        <v>552</v>
      </c>
      <c r="D87" t="s">
        <v>458</v>
      </c>
      <c r="E87" s="29">
        <v>44</v>
      </c>
      <c r="F87" s="14">
        <v>216.84652</v>
      </c>
      <c r="G87" s="15">
        <v>1.43E-2</v>
      </c>
      <c r="H87" s="15"/>
      <c r="I87" s="16">
        <v>42783</v>
      </c>
    </row>
    <row r="88" spans="1:9" s="47" customFormat="1" ht="12.75" customHeight="1" x14ac:dyDescent="0.2">
      <c r="A88" s="74">
        <v>73</v>
      </c>
      <c r="B88" t="s">
        <v>457</v>
      </c>
      <c r="C88" t="s">
        <v>662</v>
      </c>
      <c r="D88" t="s">
        <v>458</v>
      </c>
      <c r="E88" s="29">
        <v>22</v>
      </c>
      <c r="F88" s="14">
        <v>105.06485000000001</v>
      </c>
      <c r="G88" s="15">
        <v>6.8999999999999999E-3</v>
      </c>
      <c r="H88" s="15"/>
      <c r="I88" s="16">
        <v>42937</v>
      </c>
    </row>
    <row r="89" spans="1:9" ht="12.75" customHeight="1" x14ac:dyDescent="0.2">
      <c r="B89" s="19" t="s">
        <v>99</v>
      </c>
      <c r="C89" s="19"/>
      <c r="D89" s="19"/>
      <c r="E89" s="30"/>
      <c r="F89" s="20">
        <v>2399.9262700000004</v>
      </c>
      <c r="G89" s="21">
        <v>0.158</v>
      </c>
      <c r="H89" s="21"/>
      <c r="I89" s="22"/>
    </row>
    <row r="90" spans="1:9" ht="12.75" customHeight="1" x14ac:dyDescent="0.2">
      <c r="F90" s="45"/>
      <c r="G90" s="15"/>
      <c r="H90" s="15"/>
      <c r="I90" s="16"/>
    </row>
    <row r="91" spans="1:9" ht="12.75" customHeight="1" x14ac:dyDescent="0.2">
      <c r="B91" s="17" t="s">
        <v>204</v>
      </c>
      <c r="F91" s="14"/>
      <c r="G91" s="15"/>
      <c r="H91" s="15"/>
      <c r="I91" s="16"/>
    </row>
    <row r="92" spans="1:9" ht="12.75" customHeight="1" x14ac:dyDescent="0.2">
      <c r="A92" s="74">
        <v>74</v>
      </c>
      <c r="B92" t="s">
        <v>595</v>
      </c>
      <c r="C92" t="s">
        <v>741</v>
      </c>
      <c r="D92" t="s">
        <v>839</v>
      </c>
      <c r="E92" s="29">
        <v>12000</v>
      </c>
      <c r="F92" s="14">
        <v>11.971212</v>
      </c>
      <c r="G92" s="15">
        <v>8.0000000000000004E-4</v>
      </c>
      <c r="H92" s="15"/>
      <c r="I92" s="16">
        <v>42719</v>
      </c>
    </row>
    <row r="93" spans="1:9" s="47" customFormat="1" ht="12.75" customHeight="1" x14ac:dyDescent="0.2">
      <c r="A93"/>
      <c r="B93" s="19" t="s">
        <v>99</v>
      </c>
      <c r="C93" s="19"/>
      <c r="D93" s="19"/>
      <c r="E93" s="30"/>
      <c r="F93" s="20">
        <v>11.971212</v>
      </c>
      <c r="G93" s="21">
        <v>8.0000000000000004E-4</v>
      </c>
      <c r="H93" s="21"/>
      <c r="I93" s="22"/>
    </row>
    <row r="94" spans="1:9" s="47" customFormat="1" ht="12.75" customHeight="1" x14ac:dyDescent="0.2">
      <c r="B94" s="64"/>
      <c r="C94" s="64"/>
      <c r="D94" s="64"/>
      <c r="E94" s="65"/>
      <c r="F94" s="66"/>
      <c r="G94" s="67"/>
      <c r="H94" s="67"/>
      <c r="I94" s="68"/>
    </row>
    <row r="95" spans="1:9" ht="12.75" customHeight="1" x14ac:dyDescent="0.2">
      <c r="B95" s="17" t="s">
        <v>215</v>
      </c>
      <c r="F95" s="14"/>
      <c r="G95" s="42"/>
      <c r="H95" s="15"/>
      <c r="I95" s="16"/>
    </row>
    <row r="96" spans="1:9" s="47" customFormat="1" ht="12.75" customHeight="1" x14ac:dyDescent="0.2">
      <c r="A96" s="74">
        <v>75</v>
      </c>
      <c r="B96" s="61" t="s">
        <v>558</v>
      </c>
      <c r="C96" t="s">
        <v>470</v>
      </c>
      <c r="D96" t="s">
        <v>839</v>
      </c>
      <c r="E96" s="29">
        <v>300000</v>
      </c>
      <c r="F96" s="14">
        <v>318.14999999999998</v>
      </c>
      <c r="G96" s="15">
        <v>2.1000000000000001E-2</v>
      </c>
      <c r="H96" s="15"/>
      <c r="I96" s="16">
        <v>45465</v>
      </c>
    </row>
    <row r="97" spans="1:9" s="47" customFormat="1" ht="12.75" customHeight="1" x14ac:dyDescent="0.2">
      <c r="A97" s="74">
        <v>76</v>
      </c>
      <c r="B97" s="61" t="s">
        <v>733</v>
      </c>
      <c r="C97" t="s">
        <v>734</v>
      </c>
      <c r="D97" t="s">
        <v>839</v>
      </c>
      <c r="E97" s="29">
        <v>200000</v>
      </c>
      <c r="F97" s="14">
        <v>223</v>
      </c>
      <c r="G97" s="15">
        <v>1.47E-2</v>
      </c>
      <c r="H97" s="15"/>
      <c r="I97" s="16">
        <v>46350</v>
      </c>
    </row>
    <row r="98" spans="1:9" s="47" customFormat="1" ht="12.75" customHeight="1" x14ac:dyDescent="0.2">
      <c r="A98" s="74">
        <v>77</v>
      </c>
      <c r="B98" s="61" t="s">
        <v>567</v>
      </c>
      <c r="C98" t="s">
        <v>220</v>
      </c>
      <c r="D98" t="s">
        <v>839</v>
      </c>
      <c r="E98" s="29">
        <v>175000</v>
      </c>
      <c r="F98" s="14">
        <v>188.65</v>
      </c>
      <c r="G98" s="15">
        <v>1.24E-2</v>
      </c>
      <c r="H98" s="15"/>
      <c r="I98" s="16">
        <v>45275</v>
      </c>
    </row>
    <row r="99" spans="1:9" s="47" customFormat="1" ht="12.75" customHeight="1" x14ac:dyDescent="0.2">
      <c r="A99"/>
      <c r="B99" s="19" t="s">
        <v>99</v>
      </c>
      <c r="C99" s="19"/>
      <c r="D99" s="19"/>
      <c r="E99" s="30"/>
      <c r="F99" s="92">
        <v>729.8</v>
      </c>
      <c r="G99" s="21">
        <v>4.8100000000000004E-2</v>
      </c>
      <c r="H99" s="21"/>
      <c r="I99" s="22"/>
    </row>
    <row r="100" spans="1:9" s="47" customFormat="1" ht="12.75" customHeight="1" x14ac:dyDescent="0.2">
      <c r="B100" s="64"/>
      <c r="C100" s="64"/>
      <c r="D100" s="64"/>
      <c r="E100" s="65"/>
      <c r="F100" s="67"/>
      <c r="G100" s="67"/>
      <c r="H100" s="67"/>
      <c r="I100" s="68"/>
    </row>
    <row r="101" spans="1:9" s="47" customFormat="1" ht="12.75" customHeight="1" x14ac:dyDescent="0.2">
      <c r="B101" s="17" t="s">
        <v>143</v>
      </c>
      <c r="C101" s="64"/>
      <c r="D101" s="64"/>
      <c r="E101" s="65"/>
      <c r="F101" s="67"/>
      <c r="G101" s="67"/>
      <c r="H101" s="67"/>
      <c r="I101" s="68"/>
    </row>
    <row r="102" spans="1:9" s="47" customFormat="1" ht="12.75" customHeight="1" x14ac:dyDescent="0.2">
      <c r="B102" s="32" t="s">
        <v>539</v>
      </c>
      <c r="C102" s="17"/>
      <c r="D102"/>
      <c r="E102" s="29"/>
      <c r="F102" s="14"/>
      <c r="G102" s="15"/>
      <c r="H102" s="34"/>
      <c r="I102" s="68"/>
    </row>
    <row r="103" spans="1:9" s="47" customFormat="1" ht="12.75" customHeight="1" x14ac:dyDescent="0.2">
      <c r="A103" s="74">
        <v>78</v>
      </c>
      <c r="B103" s="61" t="s">
        <v>719</v>
      </c>
      <c r="C103" s="86" t="s">
        <v>725</v>
      </c>
      <c r="D103" t="s">
        <v>122</v>
      </c>
      <c r="E103" s="29">
        <v>30</v>
      </c>
      <c r="F103" s="14">
        <v>304.92750000000001</v>
      </c>
      <c r="G103" s="15">
        <v>2.01E-2</v>
      </c>
      <c r="H103" s="34"/>
      <c r="I103" s="60">
        <v>42936</v>
      </c>
    </row>
    <row r="104" spans="1:9" s="47" customFormat="1" ht="12.75" customHeight="1" x14ac:dyDescent="0.2">
      <c r="A104" s="74">
        <v>79</v>
      </c>
      <c r="B104" s="61" t="s">
        <v>569</v>
      </c>
      <c r="C104" s="86" t="s">
        <v>724</v>
      </c>
      <c r="D104" t="s">
        <v>122</v>
      </c>
      <c r="E104" s="29">
        <v>20</v>
      </c>
      <c r="F104" s="14">
        <v>203.5538</v>
      </c>
      <c r="G104" s="15">
        <v>1.34E-2</v>
      </c>
      <c r="H104" s="34"/>
      <c r="I104" s="60">
        <v>42966</v>
      </c>
    </row>
    <row r="105" spans="1:9" ht="12.75" customHeight="1" x14ac:dyDescent="0.2">
      <c r="A105" s="47"/>
      <c r="B105" s="19" t="s">
        <v>99</v>
      </c>
      <c r="C105" s="19"/>
      <c r="D105" s="19"/>
      <c r="E105" s="30"/>
      <c r="F105" s="20">
        <v>508.48130000000003</v>
      </c>
      <c r="G105" s="21">
        <v>3.3500000000000002E-2</v>
      </c>
      <c r="H105" s="59"/>
      <c r="I105" s="59"/>
    </row>
    <row r="106" spans="1:9" ht="12.75" customHeight="1" x14ac:dyDescent="0.2">
      <c r="F106" s="45"/>
      <c r="G106" s="15"/>
      <c r="H106" s="15"/>
      <c r="I106" s="16"/>
    </row>
    <row r="107" spans="1:9" ht="12.75" customHeight="1" x14ac:dyDescent="0.2">
      <c r="B107" s="17" t="s">
        <v>106</v>
      </c>
      <c r="C107" s="17"/>
      <c r="F107" s="14"/>
      <c r="G107" s="15"/>
      <c r="H107" s="16"/>
      <c r="I107" s="70"/>
    </row>
    <row r="108" spans="1:9" ht="12.75" customHeight="1" x14ac:dyDescent="0.2">
      <c r="A108" s="74">
        <v>80</v>
      </c>
      <c r="B108" t="s">
        <v>680</v>
      </c>
      <c r="C108" t="s">
        <v>681</v>
      </c>
      <c r="D108" t="s">
        <v>580</v>
      </c>
      <c r="E108" s="29">
        <v>49369.714500000002</v>
      </c>
      <c r="F108" s="14">
        <v>762.43387919999998</v>
      </c>
      <c r="G108" s="15">
        <v>5.0200000000000002E-2</v>
      </c>
      <c r="H108" s="16"/>
      <c r="I108" s="70" t="s">
        <v>766</v>
      </c>
    </row>
    <row r="109" spans="1:9" ht="12.75" customHeight="1" x14ac:dyDescent="0.2">
      <c r="A109" s="74">
        <v>81</v>
      </c>
      <c r="B109" t="s">
        <v>819</v>
      </c>
      <c r="C109" t="s">
        <v>818</v>
      </c>
      <c r="D109" t="s">
        <v>580</v>
      </c>
      <c r="E109" s="29">
        <v>38736.638099999996</v>
      </c>
      <c r="F109" s="14">
        <v>600.13933539999994</v>
      </c>
      <c r="G109" s="15">
        <v>3.95E-2</v>
      </c>
      <c r="H109" s="16"/>
      <c r="I109" s="70" t="s">
        <v>766</v>
      </c>
    </row>
    <row r="110" spans="1:9" ht="12.75" customHeight="1" x14ac:dyDescent="0.2">
      <c r="B110" s="19" t="s">
        <v>99</v>
      </c>
      <c r="C110" s="19"/>
      <c r="D110" s="19"/>
      <c r="E110" s="30"/>
      <c r="F110" s="20">
        <v>1362.5732146</v>
      </c>
      <c r="G110" s="21">
        <v>8.9700000000000002E-2</v>
      </c>
      <c r="H110" s="22"/>
      <c r="I110" s="22"/>
    </row>
    <row r="111" spans="1:9" s="47" customFormat="1" ht="12.75" customHeight="1" x14ac:dyDescent="0.2">
      <c r="B111" s="64"/>
      <c r="C111" s="64"/>
      <c r="D111" s="64"/>
      <c r="E111" s="65"/>
      <c r="F111" s="66"/>
      <c r="G111" s="67"/>
      <c r="H111" s="68"/>
    </row>
    <row r="112" spans="1:9" ht="12.75" customHeight="1" x14ac:dyDescent="0.2">
      <c r="A112" s="88" t="s">
        <v>765</v>
      </c>
      <c r="B112" s="17" t="s">
        <v>107</v>
      </c>
      <c r="C112" s="17"/>
      <c r="F112" s="14">
        <v>69.128100000000003</v>
      </c>
      <c r="G112" s="15">
        <v>4.5999999999999999E-3</v>
      </c>
      <c r="H112" s="15"/>
      <c r="I112" s="16">
        <v>42705</v>
      </c>
    </row>
    <row r="113" spans="2:9" ht="12.75" customHeight="1" x14ac:dyDescent="0.2">
      <c r="B113" s="19" t="s">
        <v>99</v>
      </c>
      <c r="C113" s="19"/>
      <c r="D113" s="19"/>
      <c r="E113" s="30"/>
      <c r="F113" s="20">
        <v>69.128100000000003</v>
      </c>
      <c r="G113" s="21">
        <v>4.5999999999999999E-3</v>
      </c>
      <c r="H113" s="21"/>
      <c r="I113" s="22"/>
    </row>
    <row r="114" spans="2:9" ht="12.75" customHeight="1" x14ac:dyDescent="0.2">
      <c r="F114" s="14"/>
      <c r="G114" s="15"/>
      <c r="H114" s="15"/>
      <c r="I114" s="16"/>
    </row>
    <row r="115" spans="2:9" ht="12.75" customHeight="1" x14ac:dyDescent="0.2">
      <c r="B115" s="17" t="s">
        <v>108</v>
      </c>
      <c r="C115" s="17"/>
      <c r="F115" s="14"/>
      <c r="G115" s="15"/>
      <c r="H115" s="15"/>
      <c r="I115" s="16"/>
    </row>
    <row r="116" spans="2:9" ht="12.75" customHeight="1" x14ac:dyDescent="0.2">
      <c r="B116" s="17" t="s">
        <v>109</v>
      </c>
      <c r="C116" s="17"/>
      <c r="F116" s="14">
        <v>27.912255399995047</v>
      </c>
      <c r="G116" s="46">
        <v>1.8E-3</v>
      </c>
      <c r="H116" s="15"/>
      <c r="I116" s="16"/>
    </row>
    <row r="117" spans="2:9" ht="12.75" customHeight="1" x14ac:dyDescent="0.2">
      <c r="B117" s="19" t="s">
        <v>99</v>
      </c>
      <c r="C117" s="19"/>
      <c r="D117" s="19"/>
      <c r="E117" s="30"/>
      <c r="F117" s="20">
        <v>27.912255399995047</v>
      </c>
      <c r="G117" s="21">
        <v>1.8E-3</v>
      </c>
      <c r="H117" s="21"/>
      <c r="I117" s="22"/>
    </row>
    <row r="118" spans="2:9" ht="12.75" customHeight="1" x14ac:dyDescent="0.2">
      <c r="B118" s="23" t="s">
        <v>110</v>
      </c>
      <c r="C118" s="23"/>
      <c r="D118" s="23"/>
      <c r="E118" s="31"/>
      <c r="F118" s="24">
        <v>15186.140825999997</v>
      </c>
      <c r="G118" s="25">
        <v>1.0000000000000002</v>
      </c>
      <c r="H118" s="25"/>
      <c r="I118" s="26"/>
    </row>
    <row r="119" spans="2:9" ht="12.75" customHeight="1" x14ac:dyDescent="0.2">
      <c r="F119" s="41"/>
    </row>
    <row r="120" spans="2:9" ht="12.75" customHeight="1" x14ac:dyDescent="0.2">
      <c r="B120" s="17" t="s">
        <v>321</v>
      </c>
      <c r="C120" s="17"/>
      <c r="F120" s="97"/>
    </row>
    <row r="121" spans="2:9" ht="12.75" customHeight="1" x14ac:dyDescent="0.2">
      <c r="B121" s="17" t="s">
        <v>318</v>
      </c>
      <c r="C121" s="17"/>
      <c r="G121" s="15"/>
    </row>
    <row r="122" spans="2:9" ht="12.75" customHeight="1" x14ac:dyDescent="0.2">
      <c r="B122" s="17"/>
      <c r="C122" s="17"/>
    </row>
    <row r="123" spans="2:9" ht="12.75" customHeight="1" x14ac:dyDescent="0.2">
      <c r="B123" s="17"/>
      <c r="C123" s="17"/>
    </row>
    <row r="124" spans="2:9" ht="12.75" customHeight="1" x14ac:dyDescent="0.2">
      <c r="B124" s="17"/>
      <c r="C124" s="17"/>
    </row>
    <row r="125" spans="2:9" ht="12.75" customHeight="1" x14ac:dyDescent="0.2"/>
    <row r="126" spans="2:9" ht="12.75" customHeight="1" x14ac:dyDescent="0.2"/>
    <row r="127" spans="2:9" ht="12.75" customHeight="1" x14ac:dyDescent="0.2"/>
    <row r="128" spans="2:9" ht="12.75" customHeight="1" x14ac:dyDescent="0.2"/>
    <row r="129" spans="5:5" ht="12.75" customHeight="1" x14ac:dyDescent="0.2"/>
    <row r="130" spans="5:5" ht="12.75" customHeight="1" x14ac:dyDescent="0.2"/>
    <row r="131" spans="5:5" ht="12.75" customHeight="1" x14ac:dyDescent="0.2"/>
    <row r="132" spans="5:5" ht="12.75" customHeight="1" x14ac:dyDescent="0.2"/>
    <row r="133" spans="5:5" ht="12.75" customHeight="1" x14ac:dyDescent="0.2"/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ht="12.75" customHeight="1" x14ac:dyDescent="0.2">
      <c r="E167"/>
    </row>
    <row r="168" spans="5:5" ht="12.75" customHeight="1" x14ac:dyDescent="0.2">
      <c r="E168"/>
    </row>
    <row r="169" spans="5:5" ht="12.75" customHeight="1" x14ac:dyDescent="0.2">
      <c r="E169"/>
    </row>
    <row r="170" spans="5:5" ht="12.75" customHeight="1" x14ac:dyDescent="0.2">
      <c r="E170"/>
    </row>
    <row r="171" spans="5:5" x14ac:dyDescent="0.2">
      <c r="E171"/>
    </row>
    <row r="172" spans="5:5" x14ac:dyDescent="0.2">
      <c r="E172"/>
    </row>
  </sheetData>
  <sheetProtection password="DDE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4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773</v>
      </c>
      <c r="B1" s="101" t="s">
        <v>198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889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325</v>
      </c>
      <c r="C9" t="s">
        <v>14</v>
      </c>
      <c r="D9" t="s">
        <v>10</v>
      </c>
      <c r="E9" s="29">
        <v>126082</v>
      </c>
      <c r="F9" s="14">
        <v>1512.4796719999999</v>
      </c>
      <c r="G9" s="15">
        <v>5.57E-2</v>
      </c>
      <c r="H9" s="16" t="s">
        <v>766</v>
      </c>
    </row>
    <row r="10" spans="1:8" ht="12.75" customHeight="1" x14ac:dyDescent="0.2">
      <c r="A10">
        <v>2</v>
      </c>
      <c r="B10" t="s">
        <v>326</v>
      </c>
      <c r="C10" t="s">
        <v>16</v>
      </c>
      <c r="D10" t="s">
        <v>15</v>
      </c>
      <c r="E10" s="29">
        <v>119644</v>
      </c>
      <c r="F10" s="14">
        <v>1167.187042</v>
      </c>
      <c r="G10" s="15">
        <v>4.2999999999999997E-2</v>
      </c>
      <c r="H10" s="16" t="s">
        <v>766</v>
      </c>
    </row>
    <row r="11" spans="1:8" ht="12.75" customHeight="1" x14ac:dyDescent="0.2">
      <c r="A11">
        <v>3</v>
      </c>
      <c r="B11" t="s">
        <v>328</v>
      </c>
      <c r="C11" t="s">
        <v>11</v>
      </c>
      <c r="D11" t="s">
        <v>10</v>
      </c>
      <c r="E11" s="29">
        <v>391252</v>
      </c>
      <c r="F11" s="14">
        <v>1038.9696859999999</v>
      </c>
      <c r="G11" s="15">
        <v>3.8300000000000001E-2</v>
      </c>
      <c r="H11" s="16" t="s">
        <v>766</v>
      </c>
    </row>
    <row r="12" spans="1:8" ht="12.75" customHeight="1" x14ac:dyDescent="0.2">
      <c r="A12">
        <v>4</v>
      </c>
      <c r="B12" t="s">
        <v>337</v>
      </c>
      <c r="C12" t="s">
        <v>48</v>
      </c>
      <c r="D12" t="s">
        <v>27</v>
      </c>
      <c r="E12" s="29">
        <v>436716</v>
      </c>
      <c r="F12" s="14">
        <v>1015.3647</v>
      </c>
      <c r="G12" s="15">
        <v>3.7400000000000003E-2</v>
      </c>
      <c r="H12" s="16" t="s">
        <v>766</v>
      </c>
    </row>
    <row r="13" spans="1:8" ht="12.75" customHeight="1" x14ac:dyDescent="0.2">
      <c r="A13">
        <v>5</v>
      </c>
      <c r="B13" t="s">
        <v>329</v>
      </c>
      <c r="C13" t="s">
        <v>22</v>
      </c>
      <c r="D13" t="s">
        <v>21</v>
      </c>
      <c r="E13" s="29">
        <v>220726</v>
      </c>
      <c r="F13" s="14">
        <v>1013.7945179999999</v>
      </c>
      <c r="G13" s="15">
        <v>3.73E-2</v>
      </c>
      <c r="H13" s="16" t="s">
        <v>766</v>
      </c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380001</v>
      </c>
      <c r="F14" s="14">
        <v>981.73258349999992</v>
      </c>
      <c r="G14" s="15">
        <v>3.6200000000000003E-2</v>
      </c>
      <c r="H14" s="16" t="s">
        <v>766</v>
      </c>
    </row>
    <row r="15" spans="1:8" ht="12.75" customHeight="1" x14ac:dyDescent="0.2">
      <c r="A15">
        <v>7</v>
      </c>
      <c r="B15" t="s">
        <v>327</v>
      </c>
      <c r="C15" t="s">
        <v>32</v>
      </c>
      <c r="D15" t="s">
        <v>31</v>
      </c>
      <c r="E15" s="29">
        <v>72626</v>
      </c>
      <c r="F15" s="14">
        <v>719.03371299999992</v>
      </c>
      <c r="G15" s="15">
        <v>2.6499999999999999E-2</v>
      </c>
      <c r="H15" s="16" t="s">
        <v>766</v>
      </c>
    </row>
    <row r="16" spans="1:8" ht="12.75" customHeight="1" x14ac:dyDescent="0.2">
      <c r="A16">
        <v>8</v>
      </c>
      <c r="B16" t="s">
        <v>544</v>
      </c>
      <c r="C16" t="s">
        <v>71</v>
      </c>
      <c r="D16" t="s">
        <v>19</v>
      </c>
      <c r="E16" s="29">
        <v>593127</v>
      </c>
      <c r="F16" s="14">
        <v>709.67645549999997</v>
      </c>
      <c r="G16" s="15">
        <v>2.6100000000000002E-2</v>
      </c>
      <c r="H16" s="16" t="s">
        <v>766</v>
      </c>
    </row>
    <row r="17" spans="1:8" ht="12.75" customHeight="1" x14ac:dyDescent="0.2">
      <c r="A17">
        <v>9</v>
      </c>
      <c r="B17" t="s">
        <v>367</v>
      </c>
      <c r="C17" t="s">
        <v>79</v>
      </c>
      <c r="D17" t="s">
        <v>29</v>
      </c>
      <c r="E17" s="29">
        <v>47875</v>
      </c>
      <c r="F17" s="14">
        <v>661.99156249999999</v>
      </c>
      <c r="G17" s="15">
        <v>2.4400000000000002E-2</v>
      </c>
      <c r="H17" s="16" t="s">
        <v>766</v>
      </c>
    </row>
    <row r="18" spans="1:8" ht="12.75" customHeight="1" x14ac:dyDescent="0.2">
      <c r="A18">
        <v>10</v>
      </c>
      <c r="B18" t="s">
        <v>416</v>
      </c>
      <c r="C18" t="s">
        <v>153</v>
      </c>
      <c r="D18" t="s">
        <v>31</v>
      </c>
      <c r="E18" s="29">
        <v>147458</v>
      </c>
      <c r="F18" s="14">
        <v>601.11253699999997</v>
      </c>
      <c r="G18" s="15">
        <v>2.2100000000000002E-2</v>
      </c>
      <c r="H18" s="16" t="s">
        <v>766</v>
      </c>
    </row>
    <row r="19" spans="1:8" ht="12.75" customHeight="1" x14ac:dyDescent="0.2">
      <c r="A19">
        <v>11</v>
      </c>
      <c r="B19" t="s">
        <v>347</v>
      </c>
      <c r="C19" t="s">
        <v>52</v>
      </c>
      <c r="D19" t="s">
        <v>21</v>
      </c>
      <c r="E19" s="29">
        <v>11291</v>
      </c>
      <c r="F19" s="14">
        <v>594.58406000000002</v>
      </c>
      <c r="G19" s="15">
        <v>2.1899999999999999E-2</v>
      </c>
      <c r="H19" s="16" t="s">
        <v>766</v>
      </c>
    </row>
    <row r="20" spans="1:8" ht="12.75" customHeight="1" x14ac:dyDescent="0.2">
      <c r="A20">
        <v>12</v>
      </c>
      <c r="B20" t="s">
        <v>797</v>
      </c>
      <c r="C20" t="s">
        <v>796</v>
      </c>
      <c r="D20" t="s">
        <v>27</v>
      </c>
      <c r="E20" s="29">
        <v>209229</v>
      </c>
      <c r="F20" s="14">
        <v>593.26882950000004</v>
      </c>
      <c r="G20" s="15">
        <v>2.1899999999999999E-2</v>
      </c>
      <c r="H20" s="16" t="s">
        <v>766</v>
      </c>
    </row>
    <row r="21" spans="1:8" ht="12.75" customHeight="1" x14ac:dyDescent="0.2">
      <c r="A21">
        <v>13</v>
      </c>
      <c r="B21" t="s">
        <v>332</v>
      </c>
      <c r="C21" t="s">
        <v>28</v>
      </c>
      <c r="D21" t="s">
        <v>25</v>
      </c>
      <c r="E21" s="29">
        <v>44070</v>
      </c>
      <c r="F21" s="14">
        <v>556.64817000000005</v>
      </c>
      <c r="G21" s="15">
        <v>2.0500000000000001E-2</v>
      </c>
      <c r="H21" s="16" t="s">
        <v>766</v>
      </c>
    </row>
    <row r="22" spans="1:8" ht="12.75" customHeight="1" x14ac:dyDescent="0.2">
      <c r="A22">
        <v>14</v>
      </c>
      <c r="B22" t="s">
        <v>365</v>
      </c>
      <c r="C22" t="s">
        <v>70</v>
      </c>
      <c r="D22" t="s">
        <v>29</v>
      </c>
      <c r="E22" s="29">
        <v>370018</v>
      </c>
      <c r="F22" s="14">
        <v>539.30123500000002</v>
      </c>
      <c r="G22" s="15">
        <v>1.9900000000000001E-2</v>
      </c>
      <c r="H22" s="16" t="s">
        <v>766</v>
      </c>
    </row>
    <row r="23" spans="1:8" ht="12.75" customHeight="1" x14ac:dyDescent="0.2">
      <c r="A23">
        <v>15</v>
      </c>
      <c r="B23" t="s">
        <v>344</v>
      </c>
      <c r="C23" t="s">
        <v>55</v>
      </c>
      <c r="D23" t="s">
        <v>43</v>
      </c>
      <c r="E23" s="29">
        <v>592985</v>
      </c>
      <c r="F23" s="14">
        <v>532.79702250000003</v>
      </c>
      <c r="G23" s="15">
        <v>1.9599999999999999E-2</v>
      </c>
      <c r="H23" s="16" t="s">
        <v>766</v>
      </c>
    </row>
    <row r="24" spans="1:8" ht="12.75" customHeight="1" x14ac:dyDescent="0.2">
      <c r="A24">
        <v>16</v>
      </c>
      <c r="B24" t="s">
        <v>333</v>
      </c>
      <c r="C24" t="s">
        <v>41</v>
      </c>
      <c r="D24" t="s">
        <v>21</v>
      </c>
      <c r="E24" s="29">
        <v>19446</v>
      </c>
      <c r="F24" s="14">
        <v>522.154269</v>
      </c>
      <c r="G24" s="15">
        <v>1.9199999999999998E-2</v>
      </c>
      <c r="H24" s="16" t="s">
        <v>766</v>
      </c>
    </row>
    <row r="25" spans="1:8" ht="12.75" customHeight="1" x14ac:dyDescent="0.2">
      <c r="A25">
        <v>17</v>
      </c>
      <c r="B25" t="s">
        <v>577</v>
      </c>
      <c r="C25" t="s">
        <v>578</v>
      </c>
      <c r="D25" t="s">
        <v>169</v>
      </c>
      <c r="E25" s="29">
        <v>226133</v>
      </c>
      <c r="F25" s="14">
        <v>504.1635235</v>
      </c>
      <c r="G25" s="15">
        <v>1.8599999999999998E-2</v>
      </c>
      <c r="H25" s="16" t="s">
        <v>766</v>
      </c>
    </row>
    <row r="26" spans="1:8" ht="12.75" customHeight="1" x14ac:dyDescent="0.2">
      <c r="A26">
        <v>18</v>
      </c>
      <c r="B26" t="s">
        <v>42</v>
      </c>
      <c r="C26" t="s">
        <v>44</v>
      </c>
      <c r="D26" t="s">
        <v>10</v>
      </c>
      <c r="E26" s="29">
        <v>303565</v>
      </c>
      <c r="F26" s="14">
        <v>498.30194749999998</v>
      </c>
      <c r="G26" s="15">
        <v>1.84E-2</v>
      </c>
      <c r="H26" s="16" t="s">
        <v>766</v>
      </c>
    </row>
    <row r="27" spans="1:8" ht="12.75" customHeight="1" x14ac:dyDescent="0.2">
      <c r="A27">
        <v>19</v>
      </c>
      <c r="B27" t="s">
        <v>371</v>
      </c>
      <c r="C27" t="s">
        <v>93</v>
      </c>
      <c r="D27" t="s">
        <v>31</v>
      </c>
      <c r="E27" s="29">
        <v>102360</v>
      </c>
      <c r="F27" s="14">
        <v>482.32031999999998</v>
      </c>
      <c r="G27" s="15">
        <v>1.78E-2</v>
      </c>
      <c r="H27" s="16" t="s">
        <v>766</v>
      </c>
    </row>
    <row r="28" spans="1:8" ht="12.75" customHeight="1" x14ac:dyDescent="0.2">
      <c r="A28">
        <v>20</v>
      </c>
      <c r="B28" t="s">
        <v>339</v>
      </c>
      <c r="C28" t="s">
        <v>50</v>
      </c>
      <c r="D28" t="s">
        <v>27</v>
      </c>
      <c r="E28" s="29">
        <v>15366</v>
      </c>
      <c r="F28" s="14">
        <v>466.035414</v>
      </c>
      <c r="G28" s="15">
        <v>1.72E-2</v>
      </c>
      <c r="H28" s="16" t="s">
        <v>766</v>
      </c>
    </row>
    <row r="29" spans="1:8" ht="12.75" customHeight="1" x14ac:dyDescent="0.2">
      <c r="A29">
        <v>21</v>
      </c>
      <c r="B29" t="s">
        <v>542</v>
      </c>
      <c r="C29" t="s">
        <v>60</v>
      </c>
      <c r="D29" t="s">
        <v>27</v>
      </c>
      <c r="E29" s="29">
        <v>91121</v>
      </c>
      <c r="F29" s="14">
        <v>465.992794</v>
      </c>
      <c r="G29" s="15">
        <v>1.72E-2</v>
      </c>
      <c r="H29" s="16" t="s">
        <v>766</v>
      </c>
    </row>
    <row r="30" spans="1:8" ht="12.75" customHeight="1" x14ac:dyDescent="0.2">
      <c r="A30">
        <v>22</v>
      </c>
      <c r="B30" t="s">
        <v>543</v>
      </c>
      <c r="C30" t="s">
        <v>87</v>
      </c>
      <c r="D30" t="s">
        <v>40</v>
      </c>
      <c r="E30" s="29">
        <v>258947</v>
      </c>
      <c r="F30" s="14">
        <v>450.17935950000003</v>
      </c>
      <c r="G30" s="15">
        <v>1.66E-2</v>
      </c>
      <c r="H30" s="16" t="s">
        <v>766</v>
      </c>
    </row>
    <row r="31" spans="1:8" ht="12.75" customHeight="1" x14ac:dyDescent="0.2">
      <c r="A31">
        <v>23</v>
      </c>
      <c r="B31" t="s">
        <v>350</v>
      </c>
      <c r="C31" t="s">
        <v>112</v>
      </c>
      <c r="D31" t="s">
        <v>10</v>
      </c>
      <c r="E31" s="29">
        <v>57915</v>
      </c>
      <c r="F31" s="14">
        <v>437.5188675</v>
      </c>
      <c r="G31" s="15">
        <v>1.61E-2</v>
      </c>
      <c r="H31" s="16" t="s">
        <v>766</v>
      </c>
    </row>
    <row r="32" spans="1:8" ht="12.75" customHeight="1" x14ac:dyDescent="0.2">
      <c r="A32">
        <v>24</v>
      </c>
      <c r="B32" t="s">
        <v>744</v>
      </c>
      <c r="C32" t="s">
        <v>745</v>
      </c>
      <c r="D32" t="s">
        <v>40</v>
      </c>
      <c r="E32" s="29">
        <v>667132</v>
      </c>
      <c r="F32" s="14">
        <v>413.288274</v>
      </c>
      <c r="G32" s="15">
        <v>1.52E-2</v>
      </c>
      <c r="H32" s="16" t="s">
        <v>766</v>
      </c>
    </row>
    <row r="33" spans="1:8" ht="12.75" customHeight="1" x14ac:dyDescent="0.2">
      <c r="A33">
        <v>25</v>
      </c>
      <c r="B33" t="s">
        <v>372</v>
      </c>
      <c r="C33" t="s">
        <v>94</v>
      </c>
      <c r="D33" t="s">
        <v>47</v>
      </c>
      <c r="E33" s="29">
        <v>139426</v>
      </c>
      <c r="F33" s="14">
        <v>394.017876</v>
      </c>
      <c r="G33" s="15">
        <v>1.4500000000000001E-2</v>
      </c>
      <c r="H33" s="16" t="s">
        <v>766</v>
      </c>
    </row>
    <row r="34" spans="1:8" ht="12.75" customHeight="1" x14ac:dyDescent="0.2">
      <c r="A34">
        <v>26</v>
      </c>
      <c r="B34" t="s">
        <v>354</v>
      </c>
      <c r="C34" t="s">
        <v>64</v>
      </c>
      <c r="D34" t="s">
        <v>23</v>
      </c>
      <c r="E34" s="29">
        <v>50861</v>
      </c>
      <c r="F34" s="14">
        <v>376.77828799999997</v>
      </c>
      <c r="G34" s="15">
        <v>1.3899999999999999E-2</v>
      </c>
      <c r="H34" s="16" t="s">
        <v>766</v>
      </c>
    </row>
    <row r="35" spans="1:8" ht="12.75" customHeight="1" x14ac:dyDescent="0.2">
      <c r="A35">
        <v>27</v>
      </c>
      <c r="B35" t="s">
        <v>342</v>
      </c>
      <c r="C35" t="s">
        <v>53</v>
      </c>
      <c r="D35" t="s">
        <v>23</v>
      </c>
      <c r="E35" s="29">
        <v>7446</v>
      </c>
      <c r="F35" s="14">
        <v>364.98058200000003</v>
      </c>
      <c r="G35" s="15">
        <v>1.34E-2</v>
      </c>
      <c r="H35" s="16" t="s">
        <v>766</v>
      </c>
    </row>
    <row r="36" spans="1:8" ht="12.75" customHeight="1" x14ac:dyDescent="0.2">
      <c r="A36">
        <v>28</v>
      </c>
      <c r="B36" t="s">
        <v>336</v>
      </c>
      <c r="C36" t="s">
        <v>36</v>
      </c>
      <c r="D36" t="s">
        <v>19</v>
      </c>
      <c r="E36" s="29">
        <v>44609</v>
      </c>
      <c r="F36" s="14">
        <v>360.10615250000001</v>
      </c>
      <c r="G36" s="15">
        <v>1.3299999999999999E-2</v>
      </c>
      <c r="H36" s="16" t="s">
        <v>766</v>
      </c>
    </row>
    <row r="37" spans="1:8" ht="12.75" customHeight="1" x14ac:dyDescent="0.2">
      <c r="A37">
        <v>29</v>
      </c>
      <c r="B37" t="s">
        <v>340</v>
      </c>
      <c r="C37" t="s">
        <v>56</v>
      </c>
      <c r="D37" t="s">
        <v>19</v>
      </c>
      <c r="E37" s="29">
        <v>9782</v>
      </c>
      <c r="F37" s="14">
        <v>352.48947899999996</v>
      </c>
      <c r="G37" s="15">
        <v>1.2999999999999999E-2</v>
      </c>
      <c r="H37" s="16" t="s">
        <v>766</v>
      </c>
    </row>
    <row r="38" spans="1:8" ht="12.75" customHeight="1" x14ac:dyDescent="0.2">
      <c r="A38">
        <v>30</v>
      </c>
      <c r="B38" t="s">
        <v>364</v>
      </c>
      <c r="C38" t="s">
        <v>76</v>
      </c>
      <c r="D38" t="s">
        <v>10</v>
      </c>
      <c r="E38" s="29">
        <v>496265</v>
      </c>
      <c r="F38" s="14">
        <v>351.35561999999999</v>
      </c>
      <c r="G38" s="15">
        <v>1.29E-2</v>
      </c>
      <c r="H38" s="16" t="s">
        <v>766</v>
      </c>
    </row>
    <row r="39" spans="1:8" ht="12.75" customHeight="1" x14ac:dyDescent="0.2">
      <c r="A39">
        <v>31</v>
      </c>
      <c r="B39" t="s">
        <v>376</v>
      </c>
      <c r="C39" t="s">
        <v>377</v>
      </c>
      <c r="D39" t="s">
        <v>27</v>
      </c>
      <c r="E39" s="29">
        <v>278115</v>
      </c>
      <c r="F39" s="14">
        <v>340.69087500000001</v>
      </c>
      <c r="G39" s="15">
        <v>1.2500000000000001E-2</v>
      </c>
      <c r="H39" s="16" t="s">
        <v>766</v>
      </c>
    </row>
    <row r="40" spans="1:8" ht="12.75" customHeight="1" x14ac:dyDescent="0.2">
      <c r="A40">
        <v>32</v>
      </c>
      <c r="B40" t="s">
        <v>369</v>
      </c>
      <c r="C40" t="s">
        <v>69</v>
      </c>
      <c r="D40" t="s">
        <v>49</v>
      </c>
      <c r="E40" s="29">
        <v>38623</v>
      </c>
      <c r="F40" s="14">
        <v>320.2039815</v>
      </c>
      <c r="G40" s="15">
        <v>1.18E-2</v>
      </c>
      <c r="H40" s="16" t="s">
        <v>766</v>
      </c>
    </row>
    <row r="41" spans="1:8" ht="12.75" customHeight="1" x14ac:dyDescent="0.2">
      <c r="A41">
        <v>33</v>
      </c>
      <c r="B41" t="s">
        <v>373</v>
      </c>
      <c r="C41" t="s">
        <v>90</v>
      </c>
      <c r="D41" t="s">
        <v>27</v>
      </c>
      <c r="E41" s="29">
        <v>16183</v>
      </c>
      <c r="F41" s="14">
        <v>310.46276349999999</v>
      </c>
      <c r="G41" s="15">
        <v>1.14E-2</v>
      </c>
      <c r="H41" s="16" t="s">
        <v>766</v>
      </c>
    </row>
    <row r="42" spans="1:8" ht="12.75" customHeight="1" x14ac:dyDescent="0.2">
      <c r="A42">
        <v>34</v>
      </c>
      <c r="B42" t="s">
        <v>702</v>
      </c>
      <c r="C42" t="s">
        <v>278</v>
      </c>
      <c r="D42" t="s">
        <v>10</v>
      </c>
      <c r="E42" s="29">
        <v>200224</v>
      </c>
      <c r="F42" s="14">
        <v>304.24036799999999</v>
      </c>
      <c r="G42" s="15">
        <v>1.12E-2</v>
      </c>
      <c r="H42" s="16" t="s">
        <v>766</v>
      </c>
    </row>
    <row r="43" spans="1:8" ht="12.75" customHeight="1" x14ac:dyDescent="0.2">
      <c r="A43">
        <v>35</v>
      </c>
      <c r="B43" t="s">
        <v>361</v>
      </c>
      <c r="C43" t="s">
        <v>66</v>
      </c>
      <c r="D43" t="s">
        <v>37</v>
      </c>
      <c r="E43" s="29">
        <v>122794</v>
      </c>
      <c r="F43" s="14">
        <v>298.32802300000003</v>
      </c>
      <c r="G43" s="15">
        <v>1.0999999999999999E-2</v>
      </c>
      <c r="H43" s="16" t="s">
        <v>766</v>
      </c>
    </row>
    <row r="44" spans="1:8" ht="12.75" customHeight="1" x14ac:dyDescent="0.2">
      <c r="A44">
        <v>36</v>
      </c>
      <c r="B44" t="s">
        <v>201</v>
      </c>
      <c r="C44" t="s">
        <v>285</v>
      </c>
      <c r="D44" t="s">
        <v>10</v>
      </c>
      <c r="E44" s="29">
        <v>93659</v>
      </c>
      <c r="F44" s="14">
        <v>298.21025600000002</v>
      </c>
      <c r="G44" s="15">
        <v>1.0999999999999999E-2</v>
      </c>
      <c r="H44" s="16" t="s">
        <v>766</v>
      </c>
    </row>
    <row r="45" spans="1:8" ht="12.75" customHeight="1" x14ac:dyDescent="0.2">
      <c r="A45">
        <v>37</v>
      </c>
      <c r="B45" t="s">
        <v>584</v>
      </c>
      <c r="C45" t="s">
        <v>682</v>
      </c>
      <c r="D45" t="s">
        <v>10</v>
      </c>
      <c r="E45" s="29">
        <v>81845</v>
      </c>
      <c r="F45" s="14">
        <v>297.71118749999999</v>
      </c>
      <c r="G45" s="15">
        <v>1.0999999999999999E-2</v>
      </c>
      <c r="H45" s="16" t="s">
        <v>766</v>
      </c>
    </row>
    <row r="46" spans="1:8" ht="12.75" customHeight="1" x14ac:dyDescent="0.2">
      <c r="A46">
        <v>38</v>
      </c>
      <c r="B46" t="s">
        <v>579</v>
      </c>
      <c r="C46" t="s">
        <v>82</v>
      </c>
      <c r="D46" t="s">
        <v>29</v>
      </c>
      <c r="E46" s="29">
        <v>865446</v>
      </c>
      <c r="F46" s="14">
        <v>295.11708600000003</v>
      </c>
      <c r="G46" s="15">
        <v>1.09E-2</v>
      </c>
      <c r="H46" s="16" t="s">
        <v>766</v>
      </c>
    </row>
    <row r="47" spans="1:8" ht="12.75" customHeight="1" x14ac:dyDescent="0.2">
      <c r="A47">
        <v>39</v>
      </c>
      <c r="B47" t="s">
        <v>374</v>
      </c>
      <c r="C47" t="s">
        <v>92</v>
      </c>
      <c r="D47" t="s">
        <v>47</v>
      </c>
      <c r="E47" s="29">
        <v>491932</v>
      </c>
      <c r="F47" s="14">
        <v>280.89317199999999</v>
      </c>
      <c r="G47" s="15">
        <v>1.03E-2</v>
      </c>
      <c r="H47" s="16" t="s">
        <v>766</v>
      </c>
    </row>
    <row r="48" spans="1:8" ht="12.75" customHeight="1" x14ac:dyDescent="0.2">
      <c r="A48">
        <v>40</v>
      </c>
      <c r="B48" t="s">
        <v>639</v>
      </c>
      <c r="C48" t="s">
        <v>640</v>
      </c>
      <c r="D48" t="s">
        <v>19</v>
      </c>
      <c r="E48" s="29">
        <v>41973</v>
      </c>
      <c r="F48" s="14">
        <v>280.19076150000001</v>
      </c>
      <c r="G48" s="15">
        <v>1.03E-2</v>
      </c>
      <c r="H48" s="16" t="s">
        <v>766</v>
      </c>
    </row>
    <row r="49" spans="1:8" ht="12.75" customHeight="1" x14ac:dyDescent="0.2">
      <c r="A49">
        <v>41</v>
      </c>
      <c r="B49" t="s">
        <v>346</v>
      </c>
      <c r="C49" t="s">
        <v>75</v>
      </c>
      <c r="D49" t="s">
        <v>23</v>
      </c>
      <c r="E49" s="29">
        <v>49322</v>
      </c>
      <c r="F49" s="14">
        <v>279.45845199999997</v>
      </c>
      <c r="G49" s="15">
        <v>1.03E-2</v>
      </c>
      <c r="H49" s="16" t="s">
        <v>766</v>
      </c>
    </row>
    <row r="50" spans="1:8" ht="12.75" customHeight="1" x14ac:dyDescent="0.2">
      <c r="A50">
        <v>42</v>
      </c>
      <c r="B50" t="s">
        <v>334</v>
      </c>
      <c r="C50" t="s">
        <v>24</v>
      </c>
      <c r="D50" t="s">
        <v>335</v>
      </c>
      <c r="E50" s="29">
        <v>69677</v>
      </c>
      <c r="F50" s="14">
        <v>278.568646</v>
      </c>
      <c r="G50" s="15">
        <v>1.03E-2</v>
      </c>
      <c r="H50" s="16" t="s">
        <v>766</v>
      </c>
    </row>
    <row r="51" spans="1:8" ht="12.75" customHeight="1" x14ac:dyDescent="0.2">
      <c r="A51">
        <v>43</v>
      </c>
      <c r="B51" t="s">
        <v>581</v>
      </c>
      <c r="C51" t="s">
        <v>582</v>
      </c>
      <c r="D51" t="s">
        <v>10</v>
      </c>
      <c r="E51" s="29">
        <v>205756</v>
      </c>
      <c r="F51" s="14">
        <v>277.15333199999998</v>
      </c>
      <c r="G51" s="15">
        <v>1.0200000000000001E-2</v>
      </c>
      <c r="H51" s="16" t="s">
        <v>766</v>
      </c>
    </row>
    <row r="52" spans="1:8" ht="12.75" customHeight="1" x14ac:dyDescent="0.2">
      <c r="A52">
        <v>44</v>
      </c>
      <c r="B52" t="s">
        <v>397</v>
      </c>
      <c r="C52" t="s">
        <v>130</v>
      </c>
      <c r="D52" t="s">
        <v>10</v>
      </c>
      <c r="E52" s="29">
        <v>23564</v>
      </c>
      <c r="F52" s="14">
        <v>276.60601399999996</v>
      </c>
      <c r="G52" s="15">
        <v>1.0200000000000001E-2</v>
      </c>
      <c r="H52" s="16" t="s">
        <v>766</v>
      </c>
    </row>
    <row r="53" spans="1:8" ht="12.75" customHeight="1" x14ac:dyDescent="0.2">
      <c r="A53">
        <v>45</v>
      </c>
      <c r="B53" t="s">
        <v>338</v>
      </c>
      <c r="C53" t="s">
        <v>46</v>
      </c>
      <c r="D53" t="s">
        <v>25</v>
      </c>
      <c r="E53" s="29">
        <v>107765</v>
      </c>
      <c r="F53" s="14">
        <v>276.41722499999997</v>
      </c>
      <c r="G53" s="15">
        <v>1.0200000000000001E-2</v>
      </c>
      <c r="H53" s="16" t="s">
        <v>766</v>
      </c>
    </row>
    <row r="54" spans="1:8" ht="12.75" customHeight="1" x14ac:dyDescent="0.2">
      <c r="A54">
        <v>46</v>
      </c>
      <c r="B54" t="s">
        <v>345</v>
      </c>
      <c r="C54" t="s">
        <v>34</v>
      </c>
      <c r="D54" t="s">
        <v>19</v>
      </c>
      <c r="E54" s="29">
        <v>37195</v>
      </c>
      <c r="F54" s="14">
        <v>270.46344249999999</v>
      </c>
      <c r="G54" s="15">
        <v>0.01</v>
      </c>
      <c r="H54" s="16" t="s">
        <v>766</v>
      </c>
    </row>
    <row r="55" spans="1:8" ht="12.75" customHeight="1" x14ac:dyDescent="0.2">
      <c r="A55">
        <v>47</v>
      </c>
      <c r="B55" t="s">
        <v>825</v>
      </c>
      <c r="C55" t="s">
        <v>826</v>
      </c>
      <c r="D55" t="s">
        <v>23</v>
      </c>
      <c r="E55" s="29">
        <v>30627</v>
      </c>
      <c r="F55" s="14">
        <v>268.17001199999999</v>
      </c>
      <c r="G55" s="15">
        <v>9.9000000000000008E-3</v>
      </c>
      <c r="H55" s="16" t="s">
        <v>766</v>
      </c>
    </row>
    <row r="56" spans="1:8" ht="12.75" customHeight="1" x14ac:dyDescent="0.2">
      <c r="A56">
        <v>48</v>
      </c>
      <c r="B56" t="s">
        <v>343</v>
      </c>
      <c r="C56" t="s">
        <v>74</v>
      </c>
      <c r="D56" t="s">
        <v>23</v>
      </c>
      <c r="E56" s="29">
        <v>36132</v>
      </c>
      <c r="F56" s="14">
        <v>256.46493600000002</v>
      </c>
      <c r="G56" s="15">
        <v>9.4000000000000004E-3</v>
      </c>
      <c r="H56" s="16" t="s">
        <v>766</v>
      </c>
    </row>
    <row r="57" spans="1:8" ht="12.75" customHeight="1" x14ac:dyDescent="0.2">
      <c r="A57">
        <v>49</v>
      </c>
      <c r="B57" t="s">
        <v>356</v>
      </c>
      <c r="C57" t="s">
        <v>30</v>
      </c>
      <c r="D57" t="s">
        <v>10</v>
      </c>
      <c r="E57" s="29">
        <v>53994</v>
      </c>
      <c r="F57" s="14">
        <v>253.69080899999997</v>
      </c>
      <c r="G57" s="15">
        <v>9.2999999999999992E-3</v>
      </c>
      <c r="H57" s="16" t="s">
        <v>766</v>
      </c>
    </row>
    <row r="58" spans="1:8" ht="12.75" customHeight="1" x14ac:dyDescent="0.2">
      <c r="A58">
        <v>50</v>
      </c>
      <c r="B58" t="s">
        <v>330</v>
      </c>
      <c r="C58" t="s">
        <v>26</v>
      </c>
      <c r="D58" t="s">
        <v>15</v>
      </c>
      <c r="E58" s="29">
        <v>31069</v>
      </c>
      <c r="F58" s="14">
        <v>249.73262199999999</v>
      </c>
      <c r="G58" s="15">
        <v>9.1999999999999998E-3</v>
      </c>
      <c r="H58" s="16" t="s">
        <v>766</v>
      </c>
    </row>
    <row r="59" spans="1:8" ht="12.75" customHeight="1" x14ac:dyDescent="0.2">
      <c r="A59">
        <v>51</v>
      </c>
      <c r="B59" t="s">
        <v>355</v>
      </c>
      <c r="C59" t="s">
        <v>20</v>
      </c>
      <c r="D59" t="s">
        <v>15</v>
      </c>
      <c r="E59" s="29">
        <v>10860</v>
      </c>
      <c r="F59" s="14">
        <v>247.17903000000001</v>
      </c>
      <c r="G59" s="15">
        <v>9.1000000000000004E-3</v>
      </c>
      <c r="H59" s="16" t="s">
        <v>766</v>
      </c>
    </row>
    <row r="60" spans="1:8" ht="12.75" customHeight="1" x14ac:dyDescent="0.2">
      <c r="A60">
        <v>52</v>
      </c>
      <c r="B60" t="s">
        <v>349</v>
      </c>
      <c r="C60" t="s">
        <v>85</v>
      </c>
      <c r="D60" t="s">
        <v>335</v>
      </c>
      <c r="E60" s="29">
        <v>227906</v>
      </c>
      <c r="F60" s="14">
        <v>232.350167</v>
      </c>
      <c r="G60" s="15">
        <v>8.6E-3</v>
      </c>
      <c r="H60" s="16" t="s">
        <v>766</v>
      </c>
    </row>
    <row r="61" spans="1:8" ht="12.75" customHeight="1" x14ac:dyDescent="0.2">
      <c r="A61">
        <v>53</v>
      </c>
      <c r="B61" t="s">
        <v>351</v>
      </c>
      <c r="C61" t="s">
        <v>62</v>
      </c>
      <c r="D61" t="s">
        <v>23</v>
      </c>
      <c r="E61" s="29">
        <v>38445</v>
      </c>
      <c r="F61" s="14">
        <v>232.13091</v>
      </c>
      <c r="G61" s="15">
        <v>8.5000000000000006E-3</v>
      </c>
      <c r="H61" s="16" t="s">
        <v>766</v>
      </c>
    </row>
    <row r="62" spans="1:8" ht="12.75" customHeight="1" x14ac:dyDescent="0.2">
      <c r="A62">
        <v>54</v>
      </c>
      <c r="B62" t="s">
        <v>394</v>
      </c>
      <c r="C62" t="s">
        <v>126</v>
      </c>
      <c r="D62" t="s">
        <v>21</v>
      </c>
      <c r="E62" s="29">
        <v>7304</v>
      </c>
      <c r="F62" s="14">
        <v>231.24829199999999</v>
      </c>
      <c r="G62" s="15">
        <v>8.5000000000000006E-3</v>
      </c>
      <c r="H62" s="16" t="s">
        <v>766</v>
      </c>
    </row>
    <row r="63" spans="1:8" ht="12.75" customHeight="1" x14ac:dyDescent="0.2">
      <c r="A63">
        <v>55</v>
      </c>
      <c r="B63" t="s">
        <v>366</v>
      </c>
      <c r="C63" t="s">
        <v>83</v>
      </c>
      <c r="D63" t="s">
        <v>33</v>
      </c>
      <c r="E63" s="29">
        <v>197906</v>
      </c>
      <c r="F63" s="14">
        <v>227.59190000000001</v>
      </c>
      <c r="G63" s="15">
        <v>8.3999999999999995E-3</v>
      </c>
      <c r="H63" s="16" t="s">
        <v>766</v>
      </c>
    </row>
    <row r="64" spans="1:8" ht="12.75" customHeight="1" x14ac:dyDescent="0.2">
      <c r="A64">
        <v>56</v>
      </c>
      <c r="B64" t="s">
        <v>362</v>
      </c>
      <c r="C64" t="s">
        <v>363</v>
      </c>
      <c r="D64" t="s">
        <v>39</v>
      </c>
      <c r="E64" s="29">
        <v>56955</v>
      </c>
      <c r="F64" s="14">
        <v>226.19678250000001</v>
      </c>
      <c r="G64" s="15">
        <v>8.3000000000000001E-3</v>
      </c>
      <c r="H64" s="16" t="s">
        <v>766</v>
      </c>
    </row>
    <row r="65" spans="1:8" ht="12.75" customHeight="1" x14ac:dyDescent="0.2">
      <c r="A65">
        <v>57</v>
      </c>
      <c r="B65" t="s">
        <v>352</v>
      </c>
      <c r="C65" t="s">
        <v>72</v>
      </c>
      <c r="D65" t="s">
        <v>29</v>
      </c>
      <c r="E65" s="29">
        <v>153871</v>
      </c>
      <c r="F65" s="14">
        <v>225.42101500000001</v>
      </c>
      <c r="G65" s="15">
        <v>8.3000000000000001E-3</v>
      </c>
      <c r="H65" s="16" t="s">
        <v>766</v>
      </c>
    </row>
    <row r="66" spans="1:8" ht="12.75" customHeight="1" x14ac:dyDescent="0.2">
      <c r="A66">
        <v>58</v>
      </c>
      <c r="B66" t="s">
        <v>358</v>
      </c>
      <c r="C66" t="s">
        <v>80</v>
      </c>
      <c r="D66" t="s">
        <v>39</v>
      </c>
      <c r="E66" s="29">
        <v>123487</v>
      </c>
      <c r="F66" s="14">
        <v>216.10225</v>
      </c>
      <c r="G66" s="15">
        <v>8.0000000000000002E-3</v>
      </c>
      <c r="H66" s="16" t="s">
        <v>766</v>
      </c>
    </row>
    <row r="67" spans="1:8" ht="12.75" customHeight="1" x14ac:dyDescent="0.2">
      <c r="A67">
        <v>59</v>
      </c>
      <c r="B67" t="s">
        <v>360</v>
      </c>
      <c r="C67" t="s">
        <v>86</v>
      </c>
      <c r="D67" t="s">
        <v>37</v>
      </c>
      <c r="E67" s="29">
        <v>2533170</v>
      </c>
      <c r="F67" s="14">
        <v>196.32067499999999</v>
      </c>
      <c r="G67" s="15">
        <v>7.1999999999999998E-3</v>
      </c>
      <c r="H67" s="16" t="s">
        <v>766</v>
      </c>
    </row>
    <row r="68" spans="1:8" ht="12.75" customHeight="1" x14ac:dyDescent="0.2">
      <c r="A68">
        <v>60</v>
      </c>
      <c r="B68" t="s">
        <v>357</v>
      </c>
      <c r="C68" t="s">
        <v>84</v>
      </c>
      <c r="D68" t="s">
        <v>33</v>
      </c>
      <c r="E68" s="29">
        <v>105000</v>
      </c>
      <c r="F68" s="14">
        <v>195.82499999999999</v>
      </c>
      <c r="G68" s="15">
        <v>7.1999999999999998E-3</v>
      </c>
      <c r="H68" s="16" t="s">
        <v>766</v>
      </c>
    </row>
    <row r="69" spans="1:8" ht="12.75" customHeight="1" x14ac:dyDescent="0.2">
      <c r="A69">
        <v>61</v>
      </c>
      <c r="B69" t="s">
        <v>545</v>
      </c>
      <c r="C69" t="s">
        <v>89</v>
      </c>
      <c r="D69" t="s">
        <v>33</v>
      </c>
      <c r="E69" s="29">
        <v>115609</v>
      </c>
      <c r="F69" s="14">
        <v>176.5927475</v>
      </c>
      <c r="G69" s="15">
        <v>6.4999999999999997E-3</v>
      </c>
      <c r="H69" s="16" t="s">
        <v>766</v>
      </c>
    </row>
    <row r="70" spans="1:8" ht="12.75" customHeight="1" x14ac:dyDescent="0.2">
      <c r="A70">
        <v>62</v>
      </c>
      <c r="B70" t="s">
        <v>546</v>
      </c>
      <c r="C70" t="s">
        <v>98</v>
      </c>
      <c r="D70" t="s">
        <v>116</v>
      </c>
      <c r="E70" s="29">
        <v>374002</v>
      </c>
      <c r="F70" s="14">
        <v>0</v>
      </c>
      <c r="G70" s="94" t="s">
        <v>316</v>
      </c>
      <c r="H70" s="16" t="s">
        <v>766</v>
      </c>
    </row>
    <row r="71" spans="1:8" ht="12.75" customHeight="1" x14ac:dyDescent="0.2">
      <c r="B71" s="19" t="s">
        <v>99</v>
      </c>
      <c r="C71" s="19"/>
      <c r="D71" s="19"/>
      <c r="E71" s="30"/>
      <c r="F71" s="20">
        <v>26797.357286500002</v>
      </c>
      <c r="G71" s="21">
        <v>0.98709999999999953</v>
      </c>
      <c r="H71" s="22"/>
    </row>
    <row r="72" spans="1:8" ht="12.75" customHeight="1" x14ac:dyDescent="0.2">
      <c r="F72" s="14"/>
      <c r="G72" s="15"/>
      <c r="H72" s="16"/>
    </row>
    <row r="73" spans="1:8" ht="12.75" customHeight="1" x14ac:dyDescent="0.2">
      <c r="B73" s="17" t="s">
        <v>890</v>
      </c>
      <c r="C73" s="17"/>
      <c r="F73" s="14"/>
      <c r="G73" s="15"/>
      <c r="H73" s="16"/>
    </row>
    <row r="74" spans="1:8" ht="12.75" customHeight="1" x14ac:dyDescent="0.2">
      <c r="A74">
        <v>63</v>
      </c>
      <c r="B74" s="1" t="s">
        <v>551</v>
      </c>
      <c r="C74" s="61" t="s">
        <v>317</v>
      </c>
      <c r="D74" t="s">
        <v>120</v>
      </c>
      <c r="E74" s="29">
        <v>400000</v>
      </c>
      <c r="F74" s="14">
        <v>1.2E-5</v>
      </c>
      <c r="G74" s="94" t="s">
        <v>316</v>
      </c>
      <c r="H74" s="16" t="s">
        <v>766</v>
      </c>
    </row>
    <row r="75" spans="1:8" ht="12.75" customHeight="1" x14ac:dyDescent="0.2">
      <c r="A75">
        <v>64</v>
      </c>
      <c r="B75" s="61" t="s">
        <v>537</v>
      </c>
      <c r="C75" s="61" t="s">
        <v>317</v>
      </c>
      <c r="D75" t="s">
        <v>40</v>
      </c>
      <c r="E75" s="29">
        <v>2250</v>
      </c>
      <c r="F75" s="14">
        <v>0</v>
      </c>
      <c r="G75" s="94" t="s">
        <v>316</v>
      </c>
      <c r="H75" s="16" t="s">
        <v>766</v>
      </c>
    </row>
    <row r="76" spans="1:8" ht="12.75" customHeight="1" x14ac:dyDescent="0.2">
      <c r="B76" s="19" t="s">
        <v>99</v>
      </c>
      <c r="C76" s="19"/>
      <c r="D76" s="19"/>
      <c r="E76" s="30"/>
      <c r="F76" s="20">
        <v>1.2E-5</v>
      </c>
      <c r="G76" s="50">
        <v>0</v>
      </c>
      <c r="H76" s="22"/>
    </row>
    <row r="77" spans="1:8" ht="12.75" customHeight="1" x14ac:dyDescent="0.2">
      <c r="F77" s="14"/>
      <c r="G77" s="15"/>
      <c r="H77" s="16"/>
    </row>
    <row r="78" spans="1:8" ht="12.75" customHeight="1" x14ac:dyDescent="0.2">
      <c r="B78" s="17" t="s">
        <v>106</v>
      </c>
      <c r="C78" s="17"/>
      <c r="F78" s="14"/>
      <c r="G78" s="15"/>
      <c r="H78" s="16"/>
    </row>
    <row r="79" spans="1:8" ht="12.75" customHeight="1" x14ac:dyDescent="0.2">
      <c r="A79">
        <v>65</v>
      </c>
      <c r="B79" s="1" t="s">
        <v>819</v>
      </c>
      <c r="C79" s="61" t="s">
        <v>818</v>
      </c>
      <c r="D79" t="s">
        <v>580</v>
      </c>
      <c r="E79" s="29">
        <v>25824.4254</v>
      </c>
      <c r="F79" s="14">
        <v>400.09289030000002</v>
      </c>
      <c r="G79" s="15">
        <v>1.47E-2</v>
      </c>
      <c r="H79" s="16" t="s">
        <v>766</v>
      </c>
    </row>
    <row r="80" spans="1:8" ht="12.75" customHeight="1" x14ac:dyDescent="0.2">
      <c r="B80" s="19" t="s">
        <v>99</v>
      </c>
      <c r="C80" s="19"/>
      <c r="D80" s="19"/>
      <c r="E80" s="30"/>
      <c r="F80" s="20">
        <v>400.09289030000002</v>
      </c>
      <c r="G80" s="50">
        <v>1.47E-2</v>
      </c>
      <c r="H80" s="22"/>
    </row>
    <row r="81" spans="1:8" ht="12.75" customHeight="1" x14ac:dyDescent="0.2">
      <c r="F81" s="14"/>
      <c r="G81" s="15"/>
      <c r="H81" s="16"/>
    </row>
    <row r="82" spans="1:8" ht="12.75" customHeight="1" x14ac:dyDescent="0.2">
      <c r="A82" s="88" t="s">
        <v>765</v>
      </c>
      <c r="B82" s="17" t="s">
        <v>107</v>
      </c>
      <c r="C82" s="17"/>
      <c r="F82" s="14">
        <v>39.743670000000002</v>
      </c>
      <c r="G82" s="15">
        <v>1.5E-3</v>
      </c>
      <c r="H82" s="16">
        <v>42705</v>
      </c>
    </row>
    <row r="83" spans="1:8" ht="12.75" customHeight="1" x14ac:dyDescent="0.2">
      <c r="B83" s="19" t="s">
        <v>99</v>
      </c>
      <c r="C83" s="19"/>
      <c r="D83" s="19"/>
      <c r="E83" s="30"/>
      <c r="F83" s="20">
        <v>39.743670000000002</v>
      </c>
      <c r="G83" s="21">
        <v>1.5E-3</v>
      </c>
      <c r="H83" s="22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108</v>
      </c>
      <c r="C85" s="17"/>
      <c r="F85" s="14"/>
      <c r="G85" s="15"/>
      <c r="H85" s="16"/>
    </row>
    <row r="86" spans="1:8" ht="12.75" customHeight="1" x14ac:dyDescent="0.2">
      <c r="B86" s="17" t="s">
        <v>109</v>
      </c>
      <c r="C86" s="17"/>
      <c r="F86" s="14">
        <v>-86.309047599999758</v>
      </c>
      <c r="G86" s="15">
        <v>-3.3E-3</v>
      </c>
      <c r="H86" s="16"/>
    </row>
    <row r="87" spans="1:8" ht="12.75" customHeight="1" x14ac:dyDescent="0.2">
      <c r="B87" s="19" t="s">
        <v>99</v>
      </c>
      <c r="C87" s="19"/>
      <c r="D87" s="19"/>
      <c r="E87" s="30"/>
      <c r="F87" s="20">
        <v>-86.309047599999758</v>
      </c>
      <c r="G87" s="21">
        <v>-3.3E-3</v>
      </c>
      <c r="H87" s="22"/>
    </row>
    <row r="88" spans="1:8" ht="12.75" customHeight="1" x14ac:dyDescent="0.2">
      <c r="B88" s="23" t="s">
        <v>110</v>
      </c>
      <c r="C88" s="23"/>
      <c r="D88" s="23"/>
      <c r="E88" s="31"/>
      <c r="F88" s="24">
        <v>27150.884811200001</v>
      </c>
      <c r="G88" s="25">
        <v>0.99999999999999967</v>
      </c>
      <c r="H88" s="26"/>
    </row>
    <row r="89" spans="1:8" ht="12.75" customHeight="1" x14ac:dyDescent="0.2"/>
    <row r="90" spans="1:8" ht="12.75" customHeight="1" x14ac:dyDescent="0.2">
      <c r="B90" s="17" t="s">
        <v>319</v>
      </c>
      <c r="C90" s="17"/>
    </row>
    <row r="91" spans="1:8" ht="12.75" customHeight="1" x14ac:dyDescent="0.2">
      <c r="B91" s="17" t="s">
        <v>320</v>
      </c>
      <c r="C91" s="17"/>
    </row>
    <row r="92" spans="1:8" ht="12.75" customHeight="1" x14ac:dyDescent="0.2">
      <c r="B92" s="17" t="s">
        <v>322</v>
      </c>
      <c r="C92" s="17"/>
    </row>
    <row r="93" spans="1:8" ht="12.75" customHeight="1" x14ac:dyDescent="0.2">
      <c r="B93" s="51" t="s">
        <v>541</v>
      </c>
      <c r="C93" s="17"/>
    </row>
    <row r="94" spans="1:8" ht="12.75" customHeight="1" x14ac:dyDescent="0.2"/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774</v>
      </c>
      <c r="B1" s="101" t="s">
        <v>199</v>
      </c>
      <c r="C1" s="102"/>
      <c r="D1" s="102"/>
      <c r="E1" s="102"/>
      <c r="F1" s="102"/>
      <c r="G1" s="102"/>
      <c r="H1" s="103"/>
    </row>
    <row r="2" spans="1:8" x14ac:dyDescent="0.2">
      <c r="A2" s="89" t="s">
        <v>1</v>
      </c>
      <c r="B2" s="4" t="s">
        <v>824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311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312</v>
      </c>
      <c r="F7" s="14"/>
      <c r="G7" s="15"/>
      <c r="H7" s="16"/>
    </row>
    <row r="8" spans="1:8" ht="12.75" customHeight="1" x14ac:dyDescent="0.2">
      <c r="B8" s="32" t="s">
        <v>313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200</v>
      </c>
      <c r="C9" s="61" t="s">
        <v>840</v>
      </c>
      <c r="D9" t="s">
        <v>580</v>
      </c>
      <c r="E9" s="29">
        <v>47581.476999999999</v>
      </c>
      <c r="F9" s="14">
        <v>1514.5339721</v>
      </c>
      <c r="G9" s="15">
        <v>0.99170000000000003</v>
      </c>
      <c r="H9" s="16" t="s">
        <v>766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1514.5339721</v>
      </c>
      <c r="G10" s="21">
        <v>0.99170000000000003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A12" s="88" t="s">
        <v>765</v>
      </c>
      <c r="B12" s="17" t="s">
        <v>107</v>
      </c>
      <c r="C12" s="17"/>
      <c r="F12" s="14">
        <v>35.261310000000002</v>
      </c>
      <c r="G12" s="15">
        <v>2.3099999999999999E-2</v>
      </c>
      <c r="H12" s="16">
        <v>42705</v>
      </c>
    </row>
    <row r="13" spans="1:8" ht="12.75" customHeight="1" x14ac:dyDescent="0.2">
      <c r="B13" s="19" t="s">
        <v>99</v>
      </c>
      <c r="C13" s="19"/>
      <c r="D13" s="19"/>
      <c r="E13" s="30"/>
      <c r="F13" s="20">
        <v>35.261310000000002</v>
      </c>
      <c r="G13" s="21">
        <v>2.3099999999999999E-2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108</v>
      </c>
      <c r="C15" s="17"/>
      <c r="F15" s="14"/>
      <c r="G15" s="15"/>
      <c r="H15" s="16"/>
    </row>
    <row r="16" spans="1:8" ht="12.75" customHeight="1" x14ac:dyDescent="0.2">
      <c r="B16" s="17" t="s">
        <v>109</v>
      </c>
      <c r="C16" s="17"/>
      <c r="F16" s="43">
        <v>-22.618801600000097</v>
      </c>
      <c r="G16" s="15">
        <v>-1.4800000000000001E-2</v>
      </c>
      <c r="H16" s="16"/>
    </row>
    <row r="17" spans="2:8" ht="12.75" customHeight="1" x14ac:dyDescent="0.2">
      <c r="B17" s="19" t="s">
        <v>99</v>
      </c>
      <c r="C17" s="19"/>
      <c r="D17" s="19"/>
      <c r="E17" s="30"/>
      <c r="F17" s="49">
        <v>-22.618801600000097</v>
      </c>
      <c r="G17" s="21">
        <v>-1.4800000000000001E-2</v>
      </c>
      <c r="H17" s="22"/>
    </row>
    <row r="18" spans="2:8" ht="12.75" customHeight="1" x14ac:dyDescent="0.2">
      <c r="B18" s="23" t="s">
        <v>110</v>
      </c>
      <c r="C18" s="23"/>
      <c r="D18" s="23"/>
      <c r="E18" s="31"/>
      <c r="F18" s="24">
        <v>1527.1764805</v>
      </c>
      <c r="G18" s="25">
        <v>0.99999999999999989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79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dcterms:created xsi:type="dcterms:W3CDTF">2011-07-16T04:33:57Z</dcterms:created>
  <dcterms:modified xsi:type="dcterms:W3CDTF">2016-12-08T05:23:22Z</dcterms:modified>
</cp:coreProperties>
</file>