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5" windowWidth="15480" windowHeight="11640" tabRatio="740"/>
  </bookViews>
  <sheets>
    <sheet name="GROWTH" sheetId="2" r:id="rId1"/>
    <sheet name="INDEX FUND" sheetId="3" r:id="rId2"/>
    <sheet name="LARGE CAP" sheetId="4" r:id="rId3"/>
    <sheet name="DIVIDEND YIELD" sheetId="5" r:id="rId4"/>
    <sheet name="EMERGING BLUECHIP" sheetId="6" r:id="rId5"/>
    <sheet name="PERSONAL TAX SAVER" sheetId="7" r:id="rId6"/>
    <sheet name="SMART EQUITY" sheetId="8" r:id="rId7"/>
    <sheet name="TAX SAVINGS" sheetId="9" r:id="rId8"/>
    <sheet name="GLOBAL OPP" sheetId="10" r:id="rId9"/>
    <sheet name="LOW DURATION" sheetId="11" r:id="rId10"/>
    <sheet name="CREDIT OPP" sheetId="12" r:id="rId11"/>
    <sheet name="GOVT SEC" sheetId="13" r:id="rId12"/>
    <sheet name="DYNAMIC BOND" sheetId="14" r:id="rId13"/>
    <sheet name="BANK CD" sheetId="15" r:id="rId14"/>
    <sheet name="SHORT TERM" sheetId="16" r:id="rId15"/>
    <sheet name="Equity Savings" sheetId="17" r:id="rId16"/>
    <sheet name="DEBT SAVINGS - RETAIL" sheetId="18" r:id="rId17"/>
    <sheet name="BALANCED" sheetId="19" r:id="rId18"/>
    <sheet name="CASH MANAGEMENT" sheetId="20" r:id="rId19"/>
    <sheet name="MONEY MANAGER" sheetId="21" r:id="rId20"/>
    <sheet name="FMP -SR B5" sheetId="22" state="hidden" r:id="rId21"/>
    <sheet name="FMP -SR B10" sheetId="23" r:id="rId22"/>
    <sheet name="FMP -SR B13" sheetId="25" r:id="rId23"/>
    <sheet name="FMP -SR B14" sheetId="26" r:id="rId24"/>
    <sheet name="FMP -SR B16" sheetId="28" r:id="rId25"/>
    <sheet name="MIDCAP" sheetId="29" r:id="rId26"/>
    <sheet name="FMP -SR B17" sheetId="30" r:id="rId27"/>
    <sheet name="ASSET ALLOCATION FOF-MP" sheetId="31" r:id="rId28"/>
    <sheet name="ASSET ALLOCATION FOF-CP" sheetId="34" r:id="rId29"/>
    <sheet name="ASSET ALLOCATION FOF-AP" sheetId="35" r:id="rId30"/>
    <sheet name="ARBITRAGE FUND" sheetId="36" r:id="rId31"/>
  </sheets>
  <definedNames>
    <definedName name="_xlnm._FilterDatabase" localSheetId="30" hidden="1">'ARBITRAGE FUND'!$B$9:$I$53</definedName>
    <definedName name="_xlnm._FilterDatabase" localSheetId="15" hidden="1">'Equity Savings'!$A$8:$I$29</definedName>
    <definedName name="_xlnm._FilterDatabase" localSheetId="0" hidden="1">GROWTH!$D$4:$D$144</definedName>
    <definedName name="_xlnm._FilterDatabase" localSheetId="6" hidden="1">'SMART EQUITY'!$B$8:$I$51</definedName>
  </definedNames>
  <calcPr calcId="145621"/>
</workbook>
</file>

<file path=xl/calcChain.xml><?xml version="1.0" encoding="utf-8"?>
<calcChain xmlns="http://schemas.openxmlformats.org/spreadsheetml/2006/main">
  <c r="H14" i="22" l="1"/>
  <c r="B2" i="22" l="1"/>
  <c r="F19" i="22"/>
  <c r="F15" i="22"/>
  <c r="F12" i="22"/>
  <c r="A10" i="22" l="1"/>
  <c r="A11" i="22" s="1"/>
  <c r="F20" i="22"/>
  <c r="G18" i="22" s="1"/>
  <c r="G11" i="22" l="1"/>
  <c r="G19" i="22"/>
  <c r="G10" i="22"/>
  <c r="G14" i="22"/>
  <c r="K9" i="22" s="1"/>
  <c r="L9" i="22" l="1"/>
  <c r="G12" i="22"/>
  <c r="G15" i="22"/>
  <c r="G20" i="22" l="1"/>
</calcChain>
</file>

<file path=xl/sharedStrings.xml><?xml version="1.0" encoding="utf-8"?>
<sst xmlns="http://schemas.openxmlformats.org/spreadsheetml/2006/main" count="3662" uniqueCount="836">
  <si>
    <t>Principal Growth Fund</t>
  </si>
  <si>
    <t xml:space="preserve">  </t>
  </si>
  <si>
    <t>Sr. No.</t>
  </si>
  <si>
    <t>Name of Instrument</t>
  </si>
  <si>
    <t>Rating / Industry</t>
  </si>
  <si>
    <t>Market value (Rs. In lakhs)</t>
  </si>
  <si>
    <t>% to Net Assets</t>
  </si>
  <si>
    <t>Maturity Date</t>
  </si>
  <si>
    <t>ISIN</t>
  </si>
  <si>
    <t>EQUITY &amp; EQUITY RELATED</t>
  </si>
  <si>
    <t>Banks</t>
  </si>
  <si>
    <t>INE090A01021</t>
  </si>
  <si>
    <t>Sector / Rating</t>
  </si>
  <si>
    <t>Percent</t>
  </si>
  <si>
    <t>INE040A01026</t>
  </si>
  <si>
    <t>Software</t>
  </si>
  <si>
    <t>INE009A01021</t>
  </si>
  <si>
    <t>State Bank of India</t>
  </si>
  <si>
    <t>INE062A01020</t>
  </si>
  <si>
    <t>Cement</t>
  </si>
  <si>
    <t>INE467B01029</t>
  </si>
  <si>
    <t>Auto</t>
  </si>
  <si>
    <t>INE155A01022</t>
  </si>
  <si>
    <t>Pharmaceuticals</t>
  </si>
  <si>
    <t>INE998I01010</t>
  </si>
  <si>
    <t>Finance</t>
  </si>
  <si>
    <t>INE860A01027</t>
  </si>
  <si>
    <t>Consumer Non Durables</t>
  </si>
  <si>
    <t>INE001A01036</t>
  </si>
  <si>
    <t>Construction Project</t>
  </si>
  <si>
    <t>INE042A01014</t>
  </si>
  <si>
    <t>INE238A01034</t>
  </si>
  <si>
    <t>Petroleum Products</t>
  </si>
  <si>
    <t>INE002A01018</t>
  </si>
  <si>
    <t>Construction</t>
  </si>
  <si>
    <t>INE823G01014</t>
  </si>
  <si>
    <t>Telecom - Services</t>
  </si>
  <si>
    <t>INE055A01016</t>
  </si>
  <si>
    <t>Power</t>
  </si>
  <si>
    <t>INE331A01037</t>
  </si>
  <si>
    <t>Transportation</t>
  </si>
  <si>
    <t>Auto Ancillaries</t>
  </si>
  <si>
    <t>INE917I01010</t>
  </si>
  <si>
    <t>Bank of Baroda</t>
  </si>
  <si>
    <t>Industrial Products</t>
  </si>
  <si>
    <t>INE028A01039</t>
  </si>
  <si>
    <t>Textile Products</t>
  </si>
  <si>
    <t>INE202B01012</t>
  </si>
  <si>
    <t>Non - Ferrous Metals</t>
  </si>
  <si>
    <t>INE154A01025</t>
  </si>
  <si>
    <t>Gas</t>
  </si>
  <si>
    <t>INE216A01022</t>
  </si>
  <si>
    <t>Services</t>
  </si>
  <si>
    <t>INE585B01010</t>
  </si>
  <si>
    <t>INE358A01014</t>
  </si>
  <si>
    <t>Minerals/Mining</t>
  </si>
  <si>
    <t>INE175A01038</t>
  </si>
  <si>
    <t>INE481G01011</t>
  </si>
  <si>
    <t>Health Care Equipment</t>
  </si>
  <si>
    <t>INE647A01010</t>
  </si>
  <si>
    <t>Personal Products</t>
  </si>
  <si>
    <t>INE050A01025</t>
  </si>
  <si>
    <t>Travel</t>
  </si>
  <si>
    <t>INE987B01026</t>
  </si>
  <si>
    <t>Paper Products</t>
  </si>
  <si>
    <t>INE406A01037</t>
  </si>
  <si>
    <t>Diversified Financial Services</t>
  </si>
  <si>
    <t>IT Consulting &amp; Services</t>
  </si>
  <si>
    <t>INE220B01022</t>
  </si>
  <si>
    <t>Cash &amp; Equivalent</t>
  </si>
  <si>
    <t>INE397D01024</t>
  </si>
  <si>
    <t>INE203G01019</t>
  </si>
  <si>
    <t>INE389H01022</t>
  </si>
  <si>
    <t>INE383A01012</t>
  </si>
  <si>
    <t>INE442H01029</t>
  </si>
  <si>
    <t>INE069A01017</t>
  </si>
  <si>
    <t>INE044A01036</t>
  </si>
  <si>
    <t>INE059A01026</t>
  </si>
  <si>
    <t>INE171A01029</t>
  </si>
  <si>
    <t>INE151A01013</t>
  </si>
  <si>
    <t>INE852F01015</t>
  </si>
  <si>
    <t>INE018A01030</t>
  </si>
  <si>
    <t>INE278M01019</t>
  </si>
  <si>
    <t>INE498L01015</t>
  </si>
  <si>
    <t>INE549A01026</t>
  </si>
  <si>
    <t>INE271C01023</t>
  </si>
  <si>
    <t>INE821I01014</t>
  </si>
  <si>
    <t>INE053A01029</t>
  </si>
  <si>
    <t>INE399K01017</t>
  </si>
  <si>
    <t>INE439A01020</t>
  </si>
  <si>
    <t>INE775A01035</t>
  </si>
  <si>
    <t>INE811K01011</t>
  </si>
  <si>
    <t>INE854D01016</t>
  </si>
  <si>
    <t>INE522F01014</t>
  </si>
  <si>
    <t>INE139A01034</t>
  </si>
  <si>
    <t>INE094A01015</t>
  </si>
  <si>
    <t>INE267A01025</t>
  </si>
  <si>
    <t>INE134E01011</t>
  </si>
  <si>
    <t>INE136B01020</t>
  </si>
  <si>
    <t>INE151H01018</t>
  </si>
  <si>
    <t>INE852S01026</t>
  </si>
  <si>
    <t>Total</t>
  </si>
  <si>
    <t>INE431E01011</t>
  </si>
  <si>
    <t>INE348C01011</t>
  </si>
  <si>
    <t>INE147E01013</t>
  </si>
  <si>
    <t>INE604A01011</t>
  </si>
  <si>
    <t>INE406B01019</t>
  </si>
  <si>
    <t>MONEY MARKET INSTRUMENT</t>
  </si>
  <si>
    <t>Investment Funds/Mutual Funds</t>
  </si>
  <si>
    <t>CBLO / Reverse Repo Investments</t>
  </si>
  <si>
    <t>Cash &amp; Cash Equivalents</t>
  </si>
  <si>
    <t>Net Receivable/Payable</t>
  </si>
  <si>
    <t>Grand Total</t>
  </si>
  <si>
    <t>Principal Index Fund - Nifty</t>
  </si>
  <si>
    <t>INE237A01028</t>
  </si>
  <si>
    <t>Oil</t>
  </si>
  <si>
    <t>INE101A01026</t>
  </si>
  <si>
    <t>INE030A01027</t>
  </si>
  <si>
    <t>Media &amp; Entertainment</t>
  </si>
  <si>
    <t>INE095A01012</t>
  </si>
  <si>
    <t>INE326A01037</t>
  </si>
  <si>
    <t>Industrial Capital Goods</t>
  </si>
  <si>
    <t>Ferrous Metals</t>
  </si>
  <si>
    <t>INE213A01029</t>
  </si>
  <si>
    <t>CRISIL AAA</t>
  </si>
  <si>
    <t>INE089A01023</t>
  </si>
  <si>
    <t>INE021A01026</t>
  </si>
  <si>
    <t>INE075A01022</t>
  </si>
  <si>
    <t>INE158A01026</t>
  </si>
  <si>
    <t>INE669C01036</t>
  </si>
  <si>
    <t>INE752E01010</t>
  </si>
  <si>
    <t>INE733E01010</t>
  </si>
  <si>
    <t>INE528G01019</t>
  </si>
  <si>
    <t>INE742F01042</t>
  </si>
  <si>
    <t>INE047A01013</t>
  </si>
  <si>
    <t>INE029A01011</t>
  </si>
  <si>
    <t>INE256A01028</t>
  </si>
  <si>
    <t>INE129A01019</t>
  </si>
  <si>
    <t>INE323A01026</t>
  </si>
  <si>
    <t>INE669E01016</t>
  </si>
  <si>
    <t>INE257A01026</t>
  </si>
  <si>
    <t>INE079A01024</t>
  </si>
  <si>
    <t>INE081A01012</t>
  </si>
  <si>
    <t>INE012A01025</t>
  </si>
  <si>
    <t>INE245A01021</t>
  </si>
  <si>
    <t>INE038A01020</t>
  </si>
  <si>
    <t>BONDS &amp; NCDs</t>
  </si>
  <si>
    <t>Principal Large Cap Fund</t>
  </si>
  <si>
    <t>INE361B01024</t>
  </si>
  <si>
    <t>INE070A01015</t>
  </si>
  <si>
    <t>INE259A01022</t>
  </si>
  <si>
    <t>INE836F01026</t>
  </si>
  <si>
    <t>IN9155A01020</t>
  </si>
  <si>
    <t>Principal Dividend Yield Fund</t>
  </si>
  <si>
    <t>INE118A01012</t>
  </si>
  <si>
    <t>INE294B01019</t>
  </si>
  <si>
    <t>INE172A01027</t>
  </si>
  <si>
    <t>Pesticides</t>
  </si>
  <si>
    <t>Chemicals</t>
  </si>
  <si>
    <t>INE298A01020</t>
  </si>
  <si>
    <t>INE439L01019</t>
  </si>
  <si>
    <t>INE710A01016</t>
  </si>
  <si>
    <t>INE637H01024</t>
  </si>
  <si>
    <t>INE246F01010</t>
  </si>
  <si>
    <t>INE603J01030</t>
  </si>
  <si>
    <t>INE092A01019</t>
  </si>
  <si>
    <t>INE759J01022</t>
  </si>
  <si>
    <t>DERIVATIVES</t>
  </si>
  <si>
    <t>Principal Emerging Bluechip Fund</t>
  </si>
  <si>
    <t>INE066A01013</t>
  </si>
  <si>
    <t>INE885A01032</t>
  </si>
  <si>
    <t>INE226H01026</t>
  </si>
  <si>
    <t>Consumer Durables</t>
  </si>
  <si>
    <t>INE685A01028</t>
  </si>
  <si>
    <t>INE225D01027</t>
  </si>
  <si>
    <t>INE883A01011</t>
  </si>
  <si>
    <t>INE399G01015</t>
  </si>
  <si>
    <t>INE876N01018</t>
  </si>
  <si>
    <t>Textiles - Cotton</t>
  </si>
  <si>
    <t>INE048G01018</t>
  </si>
  <si>
    <t>INE235A01022</t>
  </si>
  <si>
    <t>INE256C01024</t>
  </si>
  <si>
    <t>INE226A01021</t>
  </si>
  <si>
    <t>INE100A01010</t>
  </si>
  <si>
    <t>INE524A01029</t>
  </si>
  <si>
    <t>INE688A01022</t>
  </si>
  <si>
    <t>INE825A01012</t>
  </si>
  <si>
    <t>INE217B01028</t>
  </si>
  <si>
    <t>INE176A01028</t>
  </si>
  <si>
    <t>INE180K01011</t>
  </si>
  <si>
    <t>INE212H01026</t>
  </si>
  <si>
    <t>INE486A01013</t>
  </si>
  <si>
    <t>INE868B01028</t>
  </si>
  <si>
    <t>INE221B01012</t>
  </si>
  <si>
    <t>INE318A01026</t>
  </si>
  <si>
    <t>INE628A01036</t>
  </si>
  <si>
    <t>Principal Personal Tax Saver Fund</t>
  </si>
  <si>
    <t>INE181A01010</t>
  </si>
  <si>
    <t>Principal Smart Equity Fund</t>
  </si>
  <si>
    <t>CRISIL A1+</t>
  </si>
  <si>
    <t>CARE A1+</t>
  </si>
  <si>
    <t>INE192A01025</t>
  </si>
  <si>
    <t>Principal Tax Savings Fund</t>
  </si>
  <si>
    <t>Principal Global Opportunities Fund</t>
  </si>
  <si>
    <t>Principal Global Investors Fund - Emerging Markets Equity Fund</t>
  </si>
  <si>
    <t>Canara Bank</t>
  </si>
  <si>
    <t>CRISIL AA</t>
  </si>
  <si>
    <t>SOV</t>
  </si>
  <si>
    <t>CARE AAA</t>
  </si>
  <si>
    <t>Treasury Bill</t>
  </si>
  <si>
    <t>INE155A08100</t>
  </si>
  <si>
    <t>INE919I07013</t>
  </si>
  <si>
    <t>INE115A07HR4</t>
  </si>
  <si>
    <t>INE516Q07085</t>
  </si>
  <si>
    <t>INE801M07056</t>
  </si>
  <si>
    <t>INE808K07097</t>
  </si>
  <si>
    <t>INE509M07113</t>
  </si>
  <si>
    <t>INE121A07JC0</t>
  </si>
  <si>
    <t>INE115A07EM2</t>
  </si>
  <si>
    <t>INE020B08658</t>
  </si>
  <si>
    <t>INE134E08ED2</t>
  </si>
  <si>
    <t>INE752E07EY9</t>
  </si>
  <si>
    <t>Principal Government Securities Fund</t>
  </si>
  <si>
    <t>CENTRAL GOVERNMENT SECURITIES</t>
  </si>
  <si>
    <t>IN0020140045</t>
  </si>
  <si>
    <t>CRISIL A+</t>
  </si>
  <si>
    <t>INE658R07042</t>
  </si>
  <si>
    <t>Principal Bank CD Fund</t>
  </si>
  <si>
    <t>IN0020150010</t>
  </si>
  <si>
    <t>INE140A08SQ9</t>
  </si>
  <si>
    <t>INE261F08527</t>
  </si>
  <si>
    <t>CRISIL AA+</t>
  </si>
  <si>
    <t>INE296A07BC7</t>
  </si>
  <si>
    <t>Principal Balanced Fund</t>
  </si>
  <si>
    <t>Principal Cash Management Fund</t>
  </si>
  <si>
    <t>Principal Retail Money Manager Fund</t>
  </si>
  <si>
    <t>Principal Pnb FMP Series- B5</t>
  </si>
  <si>
    <t>CARE AA+</t>
  </si>
  <si>
    <t>INE667F07DV4</t>
  </si>
  <si>
    <t>INE121A07IC2</t>
  </si>
  <si>
    <t>Principal Pnb FMP- Series B10</t>
  </si>
  <si>
    <t>INE020B07II1</t>
  </si>
  <si>
    <t>INE202B07EE3</t>
  </si>
  <si>
    <t>INE261F09HE9</t>
  </si>
  <si>
    <t>INE523E07BA0</t>
  </si>
  <si>
    <t>Principal Pnb FMP- Series B13</t>
  </si>
  <si>
    <t>Principal Pnb FMP- Series B14</t>
  </si>
  <si>
    <t>Principal Pnb FMP-Series B16</t>
  </si>
  <si>
    <t>INE115A07FG1</t>
  </si>
  <si>
    <t>INE244N07016</t>
  </si>
  <si>
    <t>Principal Index Fund - Midcap</t>
  </si>
  <si>
    <t>INE242A01010</t>
  </si>
  <si>
    <t>INE918I01018</t>
  </si>
  <si>
    <t>INE003A01024</t>
  </si>
  <si>
    <t>INE111A01017</t>
  </si>
  <si>
    <t>INE010B01027</t>
  </si>
  <si>
    <t>Healthcare Services</t>
  </si>
  <si>
    <t>INE437A01024</t>
  </si>
  <si>
    <t>INE343B01030</t>
  </si>
  <si>
    <t>INE019A01020</t>
  </si>
  <si>
    <t>INE881D01027</t>
  </si>
  <si>
    <t>INE018I01017</t>
  </si>
  <si>
    <t>INE140A01024</t>
  </si>
  <si>
    <t>INE330H01018</t>
  </si>
  <si>
    <t>INE584A01023</t>
  </si>
  <si>
    <t>INE263A01016</t>
  </si>
  <si>
    <t>INE761H01022</t>
  </si>
  <si>
    <t>INE347G01014</t>
  </si>
  <si>
    <t>INE302A01020</t>
  </si>
  <si>
    <t>INE176B01034</t>
  </si>
  <si>
    <t>INE264A01014</t>
  </si>
  <si>
    <t>INE774D01024</t>
  </si>
  <si>
    <t>INE686F01025</t>
  </si>
  <si>
    <t>INE117A01022</t>
  </si>
  <si>
    <t>INE494B01023</t>
  </si>
  <si>
    <t>INE040H01021</t>
  </si>
  <si>
    <t>INE036A01016</t>
  </si>
  <si>
    <t>INE939A01011</t>
  </si>
  <si>
    <t>INE548C01032</t>
  </si>
  <si>
    <t>INE179A01014</t>
  </si>
  <si>
    <t>INE571A01020</t>
  </si>
  <si>
    <t>INE036D01010</t>
  </si>
  <si>
    <t>INE274J01014</t>
  </si>
  <si>
    <t>INE051B01021</t>
  </si>
  <si>
    <t>INE013A01015</t>
  </si>
  <si>
    <t>INE114A01011</t>
  </si>
  <si>
    <t>INE049B01025</t>
  </si>
  <si>
    <t>INE007A01025</t>
  </si>
  <si>
    <t>INE438A01022</t>
  </si>
  <si>
    <t>INE517F01014</t>
  </si>
  <si>
    <t>INE692A01016</t>
  </si>
  <si>
    <t>INE797F01012</t>
  </si>
  <si>
    <t>INE356A01018</t>
  </si>
  <si>
    <t>INE058A01010</t>
  </si>
  <si>
    <t>INE017A01032</t>
  </si>
  <si>
    <t>INE531A01024</t>
  </si>
  <si>
    <t>INE424H01027</t>
  </si>
  <si>
    <t>INE476A01014</t>
  </si>
  <si>
    <t>INE152A01029</t>
  </si>
  <si>
    <t>INE614G01033</t>
  </si>
  <si>
    <t>INE008A01015</t>
  </si>
  <si>
    <t>INE901L01018</t>
  </si>
  <si>
    <t>INE233A01035</t>
  </si>
  <si>
    <t>INE376G01013</t>
  </si>
  <si>
    <t>INE749A01030</t>
  </si>
  <si>
    <t>INE429C01035</t>
  </si>
  <si>
    <t>INE813H01021</t>
  </si>
  <si>
    <t>INE031B01049</t>
  </si>
  <si>
    <t>INE121E01018</t>
  </si>
  <si>
    <t>INE262H01013</t>
  </si>
  <si>
    <t>INE848E01016</t>
  </si>
  <si>
    <t>INE599M01018</t>
  </si>
  <si>
    <t>Bank of India</t>
  </si>
  <si>
    <t>INE084A01016</t>
  </si>
  <si>
    <t>INE814H01011</t>
  </si>
  <si>
    <t>INE683A01023</t>
  </si>
  <si>
    <t>INE232I01014</t>
  </si>
  <si>
    <t>INE503A01015</t>
  </si>
  <si>
    <t>Principal Pnb FMP-Series B17</t>
  </si>
  <si>
    <t>INE121A07JV0</t>
  </si>
  <si>
    <t>INE202B07ET1</t>
  </si>
  <si>
    <t>INE140A08SA3</t>
  </si>
  <si>
    <t>INE523E07BU8</t>
  </si>
  <si>
    <t>Quantity</t>
  </si>
  <si>
    <t>Overseas ETF</t>
  </si>
  <si>
    <t>Units of Mutual Fund / Units Trust</t>
  </si>
  <si>
    <t>Privately Placed / Unlisted **</t>
  </si>
  <si>
    <t>Principal Debt Savings Fund - Retail Plan</t>
  </si>
  <si>
    <t>***</t>
  </si>
  <si>
    <t>-</t>
  </si>
  <si>
    <t>**Thinly traded/Non traded securities and illiquid securities as defined in SEBI Regulations and Guidelines.</t>
  </si>
  <si>
    <t>*** Value below 0.01% of NAV</t>
  </si>
  <si>
    <t>$$ lliquid securities</t>
  </si>
  <si>
    <t>All corporate ratings are assigned by rating agencies like CRISIL; CARE; ICRA; IND.</t>
  </si>
  <si>
    <t># Valued at Nil as these equity shares have been pending under objection for considerable period of time.</t>
  </si>
  <si>
    <t>Derivatives   % to Net Assets</t>
  </si>
  <si>
    <t>Principal Dynamic Bond Fund</t>
  </si>
  <si>
    <t>HDFC Bank Ltd.</t>
  </si>
  <si>
    <t>Infosys Ltd.</t>
  </si>
  <si>
    <t>Reliance Industries Ltd.</t>
  </si>
  <si>
    <t>ICICI Bank Ltd.</t>
  </si>
  <si>
    <t>Tata Motors Ltd.</t>
  </si>
  <si>
    <t>HCL Technologies Ltd.</t>
  </si>
  <si>
    <t>The Ramco Cements Ltd.</t>
  </si>
  <si>
    <t>Housing Development Finance Corporation Ltd.</t>
  </si>
  <si>
    <t>Bajaj Auto Ltd.</t>
  </si>
  <si>
    <t>Mahindra Holidays &amp; Resorts India Ltd.</t>
  </si>
  <si>
    <t>Hotels, Resorts And Other Recreational Activities</t>
  </si>
  <si>
    <t>Century Textiles &amp; Industries Ltd.</t>
  </si>
  <si>
    <t>ITC Ltd.</t>
  </si>
  <si>
    <t>Dewan Housing Finance Corporation Ltd.</t>
  </si>
  <si>
    <t>Britannia Industries Ltd.</t>
  </si>
  <si>
    <t>Ultratech Cement Ltd.</t>
  </si>
  <si>
    <t>Tata Communications Ltd.</t>
  </si>
  <si>
    <t>Abbott India Ltd.</t>
  </si>
  <si>
    <t>Sun Pharmaceuticals Industries Ltd.</t>
  </si>
  <si>
    <t>Jain Irrigation Systems Ltd.</t>
  </si>
  <si>
    <t>JK Cement Ltd.</t>
  </si>
  <si>
    <t>Cipla Ltd.</t>
  </si>
  <si>
    <t>Maruti Suzuki India Ltd.</t>
  </si>
  <si>
    <t>SRF Ltd.</t>
  </si>
  <si>
    <t>Escorts Ltd.</t>
  </si>
  <si>
    <t>The Indian Hotels Company Ltd.</t>
  </si>
  <si>
    <t>Kotak Mahindra Bank Ltd.</t>
  </si>
  <si>
    <t>Natco Pharma Ltd.</t>
  </si>
  <si>
    <t>Ashoka Buildcon Ltd.</t>
  </si>
  <si>
    <t>Bharti Airtel Ltd.</t>
  </si>
  <si>
    <t>Aurobindo Pharma Ltd.</t>
  </si>
  <si>
    <t>Tata Consultancy Services Ltd.</t>
  </si>
  <si>
    <t>Axis Bank Ltd.</t>
  </si>
  <si>
    <t>IRB Infrastructure Developers Ltd.</t>
  </si>
  <si>
    <t>Navkar Corporation Ltd.</t>
  </si>
  <si>
    <t>Gateway Distriparks Ltd.</t>
  </si>
  <si>
    <t>Rattanindia Power Ltd.</t>
  </si>
  <si>
    <t>Kalpataru Power Transmission Ltd.</t>
  </si>
  <si>
    <t>Jet Airways (India) Ltd.</t>
  </si>
  <si>
    <t>INE802G01018</t>
  </si>
  <si>
    <t>The Federal Bank Ltd.</t>
  </si>
  <si>
    <t>KEC International Ltd.</t>
  </si>
  <si>
    <t>DLF Ltd.</t>
  </si>
  <si>
    <t>Larsen &amp; Toubro Ltd.</t>
  </si>
  <si>
    <t>Motherson Sumi Systems Ltd.</t>
  </si>
  <si>
    <t>Indraprastha Gas Ltd.</t>
  </si>
  <si>
    <t>Coal India Ltd.</t>
  </si>
  <si>
    <t>Hindustan Petroleum Corporation Ltd.</t>
  </si>
  <si>
    <t>Hindustan Zinc Ltd.</t>
  </si>
  <si>
    <t>United Spirits Ltd.</t>
  </si>
  <si>
    <t>National Aluminium Company Ltd.</t>
  </si>
  <si>
    <t>Aditya Birla Nuvo Ltd.</t>
  </si>
  <si>
    <t>Balrampur Chini Mills Ltd.</t>
  </si>
  <si>
    <t>INE119A01028</t>
  </si>
  <si>
    <t>Sangam Health Care Products Ltd.</t>
  </si>
  <si>
    <t>Noble Brothers Impex Ltd.</t>
  </si>
  <si>
    <t>Balmer Lawrie Freight Containers Ltd.</t>
  </si>
  <si>
    <t>Mukerian Papers Ltd.</t>
  </si>
  <si>
    <t>Crescent Finstock Ltd.</t>
  </si>
  <si>
    <t>Precision Fasteners Ltd.</t>
  </si>
  <si>
    <t>Virtual Dynamics Software Ltd.</t>
  </si>
  <si>
    <t>Hindustan Unilever Ltd.</t>
  </si>
  <si>
    <t>Mahindra &amp; Mahindra Ltd.</t>
  </si>
  <si>
    <t>IndusInd Bank Ltd.</t>
  </si>
  <si>
    <t>Lupin Ltd.</t>
  </si>
  <si>
    <t>Oil &amp; Natural Gas Corporation Ltd.</t>
  </si>
  <si>
    <t>Dr. Reddy's Laboratories Ltd.</t>
  </si>
  <si>
    <t>Asian Paints Ltd.</t>
  </si>
  <si>
    <t>Wipro Ltd.</t>
  </si>
  <si>
    <t>Power Grid Corporation of India Ltd.</t>
  </si>
  <si>
    <t>Hero MotoCorp Ltd.</t>
  </si>
  <si>
    <t>Tech Mahindra Ltd.</t>
  </si>
  <si>
    <t>NTPC Ltd.</t>
  </si>
  <si>
    <t>Yes Bank Ltd.</t>
  </si>
  <si>
    <t>Bharat Petroleum Corporation Ltd.</t>
  </si>
  <si>
    <t>Zee Entertainment Enterprises Ltd.</t>
  </si>
  <si>
    <t>Grasim Industries Ltd.</t>
  </si>
  <si>
    <t>Adani Ports and Special Economic Zone Ltd.</t>
  </si>
  <si>
    <t>GAIL (India) Ltd.</t>
  </si>
  <si>
    <t>Tata Steel Ltd.</t>
  </si>
  <si>
    <t>Bosch Ltd.</t>
  </si>
  <si>
    <t>Ambuja Cements Ltd.</t>
  </si>
  <si>
    <t>Bharat Heavy Electricals Ltd.</t>
  </si>
  <si>
    <t>ACC Ltd.</t>
  </si>
  <si>
    <t>Idea Cellular Ltd.</t>
  </si>
  <si>
    <t>Tata Power Company Ltd.</t>
  </si>
  <si>
    <t>Hindalco Industries Ltd.</t>
  </si>
  <si>
    <t>Divi's Laboratories Ltd.</t>
  </si>
  <si>
    <t>Shree Cements Ltd.</t>
  </si>
  <si>
    <t>Colgate Palmolive (India) Ltd.</t>
  </si>
  <si>
    <t>Dish TV India Ltd.</t>
  </si>
  <si>
    <t>Bharat Electronics Ltd.</t>
  </si>
  <si>
    <t>Castrol India Ltd.</t>
  </si>
  <si>
    <t>SML Isuzu Ltd.</t>
  </si>
  <si>
    <t>Dalmia Bharat Ltd.</t>
  </si>
  <si>
    <t>VST Industries Ltd.</t>
  </si>
  <si>
    <t>Gujarat State Petronet Ltd.</t>
  </si>
  <si>
    <t>PI Industries Ltd.</t>
  </si>
  <si>
    <t>Shivam Autotech Ltd.</t>
  </si>
  <si>
    <t>Cummins India Ltd.</t>
  </si>
  <si>
    <t>Tata Chemicals Ltd.</t>
  </si>
  <si>
    <t>Cyient Ltd.</t>
  </si>
  <si>
    <t>Minerava Holdings Ltd.</t>
  </si>
  <si>
    <t>Eicher Motors Ltd.</t>
  </si>
  <si>
    <t>Amara Raja Batteries Ltd.</t>
  </si>
  <si>
    <t>Sadbhav Engineering Ltd.</t>
  </si>
  <si>
    <t>Symphony Ltd.</t>
  </si>
  <si>
    <t>Torrent Pharmaceuticals Ltd.</t>
  </si>
  <si>
    <t>Bajaj Finance Ltd.</t>
  </si>
  <si>
    <t>MRF Ltd.</t>
  </si>
  <si>
    <t>Triveni Engineering &amp; Industries Ltd.</t>
  </si>
  <si>
    <t>Orient Cement Ltd.</t>
  </si>
  <si>
    <t>Mold-Tek Packaging Ltd.</t>
  </si>
  <si>
    <t>Voltas Ltd.</t>
  </si>
  <si>
    <t>Vardhman Textiles Ltd.</t>
  </si>
  <si>
    <t>Kajaria Ceramics Ltd.</t>
  </si>
  <si>
    <t>Ramkrishna Forgings Ltd.</t>
  </si>
  <si>
    <t>Bata India Ltd.</t>
  </si>
  <si>
    <t>Gabriel India Ltd.</t>
  </si>
  <si>
    <t>Atul Ltd.</t>
  </si>
  <si>
    <t>AIA Engineering Ltd.</t>
  </si>
  <si>
    <t>UPL Ltd.</t>
  </si>
  <si>
    <t>Pidilite Industries Ltd.</t>
  </si>
  <si>
    <t>Finolex Industries Ltd.</t>
  </si>
  <si>
    <t>INE183A01016</t>
  </si>
  <si>
    <t>Dynamatic Technologies Ltd.</t>
  </si>
  <si>
    <t>Persistent Systems Ltd.</t>
  </si>
  <si>
    <t>Petronet LNG Ltd.</t>
  </si>
  <si>
    <t>FAG Bearings India Ltd.</t>
  </si>
  <si>
    <t>INE513A01014</t>
  </si>
  <si>
    <t>Indian Oil Corporation Ltd.</t>
  </si>
  <si>
    <t>Finolex Cables Ltd.</t>
  </si>
  <si>
    <t>Punjab Wireless Systems Ltd.</t>
  </si>
  <si>
    <t>Tata Global Beverages Ltd.</t>
  </si>
  <si>
    <t>Piramal Enterprises Ltd.</t>
  </si>
  <si>
    <t>[ICRA]A1+</t>
  </si>
  <si>
    <t>JM Financial Products Ltd.</t>
  </si>
  <si>
    <t>INE523H14UT9</t>
  </si>
  <si>
    <t>Godrej Industries Ltd.</t>
  </si>
  <si>
    <t>Cox &amp; Kings Ltd.</t>
  </si>
  <si>
    <t>[ICRA]AA</t>
  </si>
  <si>
    <t>INE414G07159</t>
  </si>
  <si>
    <t>[ICRA]AA-</t>
  </si>
  <si>
    <t>Power Finance Corporation Ltd.</t>
  </si>
  <si>
    <t>Steel Authority of India Ltd.</t>
  </si>
  <si>
    <t>Aadhar Housing Finance Ltd.</t>
  </si>
  <si>
    <t>DCB Bank Ltd.</t>
  </si>
  <si>
    <t>IN0020120054</t>
  </si>
  <si>
    <t>IN0020090034</t>
  </si>
  <si>
    <t>INE134E08GJ4</t>
  </si>
  <si>
    <t>INE134E08FK4</t>
  </si>
  <si>
    <t>TV Today Network Ltd.</t>
  </si>
  <si>
    <t>INE038F01029</t>
  </si>
  <si>
    <t>INF173K01GL9</t>
  </si>
  <si>
    <t>The South Indian Bank Ltd.</t>
  </si>
  <si>
    <t>IDBI Bank Ltd.</t>
  </si>
  <si>
    <t>CESC Ltd.</t>
  </si>
  <si>
    <t>[ICRA]AAA</t>
  </si>
  <si>
    <t>[ICRA]AA+</t>
  </si>
  <si>
    <t>Bajaj Finserv Ltd.</t>
  </si>
  <si>
    <t>Apollo Hospitals Enterprise Ltd.</t>
  </si>
  <si>
    <t>JSW Steel Ltd.</t>
  </si>
  <si>
    <t>Rajesh Exports Ltd.</t>
  </si>
  <si>
    <t>Siemens Ltd.</t>
  </si>
  <si>
    <t>Container Corporation of India Ltd.</t>
  </si>
  <si>
    <t>MindTree Ltd.</t>
  </si>
  <si>
    <t>Oracle Financial Services Software Ltd.</t>
  </si>
  <si>
    <t>Cadila Healthcare Ltd.</t>
  </si>
  <si>
    <t>Strides Shasun Ltd.</t>
  </si>
  <si>
    <t>Havells India Ltd.</t>
  </si>
  <si>
    <t>GlaxoSmithKline Consumer Healthcare Ltd.</t>
  </si>
  <si>
    <t>Page Industries Ltd.</t>
  </si>
  <si>
    <t>NMDC Ltd.</t>
  </si>
  <si>
    <t>Reliance Infrastructure Ltd.</t>
  </si>
  <si>
    <t>Emami Ltd.</t>
  </si>
  <si>
    <t>TVS Motor Company Ltd.</t>
  </si>
  <si>
    <t>Suzlon Energy Ltd.</t>
  </si>
  <si>
    <t>Mahindra &amp; Mahindra Financial Services Ltd.</t>
  </si>
  <si>
    <t>Vakrangee Ltd.</t>
  </si>
  <si>
    <t>Exide Industries Ltd.</t>
  </si>
  <si>
    <t>Procter &amp; Gamble Hygiene and Health Care Ltd.</t>
  </si>
  <si>
    <t>The Karur Vysya Bank Ltd.</t>
  </si>
  <si>
    <t>United Breweries Ltd.</t>
  </si>
  <si>
    <t>ABB India Ltd.</t>
  </si>
  <si>
    <t>Oil India Ltd.</t>
  </si>
  <si>
    <t>IPCA Laboratories Ltd.</t>
  </si>
  <si>
    <t>Gujarat Pipavav Port Ltd.</t>
  </si>
  <si>
    <t>Kansai Nerolac Paints Ltd.</t>
  </si>
  <si>
    <t>Reliance Capital Ltd.</t>
  </si>
  <si>
    <t>CRISIL Ltd.</t>
  </si>
  <si>
    <t>Torrent Power Ltd.</t>
  </si>
  <si>
    <t>Sanofi India Ltd.</t>
  </si>
  <si>
    <t>Mphasis Ltd.</t>
  </si>
  <si>
    <t>Sun TV Network Ltd.</t>
  </si>
  <si>
    <t>Wockhardt Ltd.</t>
  </si>
  <si>
    <t>Reliance Power Ltd.</t>
  </si>
  <si>
    <t>Thermax Ltd.</t>
  </si>
  <si>
    <t>The Great Eastern Shipping Company Ltd.</t>
  </si>
  <si>
    <t>Jubilant Foodworks Ltd.</t>
  </si>
  <si>
    <t>Biocon Ltd.</t>
  </si>
  <si>
    <t>NHPC Ltd.</t>
  </si>
  <si>
    <t>Alembic Pharmaceuticals Ltd.</t>
  </si>
  <si>
    <t>Ajanta Pharma Ltd.</t>
  </si>
  <si>
    <t>JSW Energy Ltd.</t>
  </si>
  <si>
    <t>Adani Power Ltd.</t>
  </si>
  <si>
    <t>Sintex Industries Ltd.</t>
  </si>
  <si>
    <t>Jindal Steel &amp; Power Ltd.</t>
  </si>
  <si>
    <t>NCC Ltd.</t>
  </si>
  <si>
    <t>Just Dial Ltd.</t>
  </si>
  <si>
    <t>Principal Asset Allocation FOF-MP</t>
  </si>
  <si>
    <t>INF173K01GP0</t>
  </si>
  <si>
    <t>INF173K01EK6</t>
  </si>
  <si>
    <t>INF173K01FS6</t>
  </si>
  <si>
    <t>INF173K01EG4</t>
  </si>
  <si>
    <t>Principal Asset Allocation FOF-CP</t>
  </si>
  <si>
    <t>Principal Asset Allocation FOF-AP</t>
  </si>
  <si>
    <t>Principal Large Cap Fund- Direct Plan - Growth Option</t>
  </si>
  <si>
    <t>Principal Emerging Bluechip Fund - Direct Plan - Growth Option</t>
  </si>
  <si>
    <t>Western Paques (India) Ltd.</t>
  </si>
  <si>
    <t>Apollo Tyres Ltd. #</t>
  </si>
  <si>
    <t>Privately Placed / Unlisted $$ **</t>
  </si>
  <si>
    <t>Listed / awaiting listing on the stock exchanges **</t>
  </si>
  <si>
    <t>Commercial Paper **</t>
  </si>
  <si>
    <t>Privately Placed / Unlisted $$ #</t>
  </si>
  <si>
    <t>@Pending Listing on Stock Exchange</t>
  </si>
  <si>
    <t>Bombay Burmah Trading Corporation Ltd.</t>
  </si>
  <si>
    <t>Asahi India Glass Ltd.</t>
  </si>
  <si>
    <t>The India Cements Ltd.</t>
  </si>
  <si>
    <t>Prestige Estates Projects Ltd.</t>
  </si>
  <si>
    <t>Chennai Super Kings Ltd. @</t>
  </si>
  <si>
    <t>Bajaj Holdings &amp; Investment Ltd.</t>
  </si>
  <si>
    <t>Sandur Laminates Ltd.</t>
  </si>
  <si>
    <t>Crystal Cable Industries Ltd.</t>
  </si>
  <si>
    <t>Tirrihannah Company Ltd.</t>
  </si>
  <si>
    <t>Navin Fluorine International Ltd.</t>
  </si>
  <si>
    <t>INE893J01029</t>
  </si>
  <si>
    <t>Transport Corporation of India Ltd.</t>
  </si>
  <si>
    <t>Lloyds Steel Industries Ltd.</t>
  </si>
  <si>
    <t>INE140A14JJ1</t>
  </si>
  <si>
    <t>9.84% Tata Motors Ltd.</t>
  </si>
  <si>
    <t>11.84% Future Financial Services Ltd.</t>
  </si>
  <si>
    <t>Cholamandalam Investment and Finance Company Ltd. (ZCB)</t>
  </si>
  <si>
    <t>9.45% LIC Housing Finance Ltd.</t>
  </si>
  <si>
    <t>9.28% Rural Electrification Corporation Ltd.</t>
  </si>
  <si>
    <t>9.33% Power Finance Corporation Ltd.</t>
  </si>
  <si>
    <t>9.33% Power Grid Corporation of India Ltd.</t>
  </si>
  <si>
    <t>7.35% Government of India Security</t>
  </si>
  <si>
    <t>8.12% Government of India Security</t>
  </si>
  <si>
    <t>10.85% Aspire Home Finance Corporation Ltd.</t>
  </si>
  <si>
    <t>8.37% National Bank For Agriculture and Rural Development</t>
  </si>
  <si>
    <t>INE514E16AL9</t>
  </si>
  <si>
    <t>INE556F16077</t>
  </si>
  <si>
    <t>Housing Development Finance Corporation Ltd. (ZCB)</t>
  </si>
  <si>
    <t>INE001A07HU0</t>
  </si>
  <si>
    <t>Dewan Housing Finance Corporation Ltd. (ZCB)</t>
  </si>
  <si>
    <t>7.68% Government of India Security</t>
  </si>
  <si>
    <t>9.35% Piramal Enterprises Ltd.</t>
  </si>
  <si>
    <t>9.32% Power Finance Corporation Ltd.</t>
  </si>
  <si>
    <t>8.95% Power Finance Corporation Ltd.</t>
  </si>
  <si>
    <t>Sundaram BNP Paribas Home Finance Ltd. (ZCB)</t>
  </si>
  <si>
    <t>9.52% Rural Electrification Corporation Ltd.</t>
  </si>
  <si>
    <t>Reliance Communications Ltd.</t>
  </si>
  <si>
    <t>Sun Pharma Advanced Research Company Ltd.</t>
  </si>
  <si>
    <t>9.43% Piramal Enterprises Ltd.</t>
  </si>
  <si>
    <t>CARE AA</t>
  </si>
  <si>
    <t>Bajaj Electricals Ltd.</t>
  </si>
  <si>
    <t>INE193E01025</t>
  </si>
  <si>
    <t>Hindustan Construction Company Ltd.</t>
  </si>
  <si>
    <t>Mutual Fund</t>
  </si>
  <si>
    <t>City Union Bank Ltd.</t>
  </si>
  <si>
    <t>INE491A01021</t>
  </si>
  <si>
    <t>Stock Future</t>
  </si>
  <si>
    <t>RBL Bank Ltd.</t>
  </si>
  <si>
    <t>INE976G16DK1</t>
  </si>
  <si>
    <t>INE090A161F2</t>
  </si>
  <si>
    <t>INE667F08046</t>
  </si>
  <si>
    <t>7.92% National Housing Bank</t>
  </si>
  <si>
    <t>INE557F08EY7</t>
  </si>
  <si>
    <t>Principal Dynamic Bond Fund - Direct Plan - Growth Option</t>
  </si>
  <si>
    <t>9.18% National Bank For Agriculture and Rural Development</t>
  </si>
  <si>
    <t>9.69% LIC Housing Finance Ltd.</t>
  </si>
  <si>
    <t>Bharti Infratel Ltd.</t>
  </si>
  <si>
    <t>INE121J01017</t>
  </si>
  <si>
    <t>Shriram Transport Finance Company Ltd.</t>
  </si>
  <si>
    <t>INE721A01013</t>
  </si>
  <si>
    <t>TBILL 91 DAYS 2016</t>
  </si>
  <si>
    <t>IND A1+</t>
  </si>
  <si>
    <t>13.00% Muthoot Finance Ltd.</t>
  </si>
  <si>
    <t>IND AA-</t>
  </si>
  <si>
    <t>10.00% Sundaram BNP Paribas Home Finance Ltd.</t>
  </si>
  <si>
    <t>9.02% Rural Electrification Corporation Ltd.</t>
  </si>
  <si>
    <t>INE020B08799</t>
  </si>
  <si>
    <t>Maharashtra Seamless Ltd.</t>
  </si>
  <si>
    <t>INE271B01025</t>
  </si>
  <si>
    <t>8.00% Mahindra Vehicle Manufacturers Ltd.</t>
  </si>
  <si>
    <t>Cairn India Ltd.</t>
  </si>
  <si>
    <t>INE910H01017</t>
  </si>
  <si>
    <t>Arvind Ltd.</t>
  </si>
  <si>
    <t>INE034A01011</t>
  </si>
  <si>
    <t>Tata Elxsi Ltd.</t>
  </si>
  <si>
    <t>INE670A01012</t>
  </si>
  <si>
    <t>GMR Infrastructure Ltd.</t>
  </si>
  <si>
    <t>INE776C01039</t>
  </si>
  <si>
    <t>Jubilant Life Sciences Ltd.</t>
  </si>
  <si>
    <t>INE700A01033</t>
  </si>
  <si>
    <t>Adani Enterprises Ltd.</t>
  </si>
  <si>
    <t>INE423A01024</t>
  </si>
  <si>
    <t>Trading</t>
  </si>
  <si>
    <t>CEAT Ltd.</t>
  </si>
  <si>
    <t>INE482A01020</t>
  </si>
  <si>
    <t>PRINCIPAL ARBITRAGE FUND</t>
  </si>
  <si>
    <t>LIC Housing Finance Ltd.</t>
  </si>
  <si>
    <t>INE115A01026</t>
  </si>
  <si>
    <t>Principal Low Duration Fund</t>
  </si>
  <si>
    <t>Principal Credit Opportunities Fund</t>
  </si>
  <si>
    <t>Principal Short Term Income Fund</t>
  </si>
  <si>
    <t>Milestone Global Ltd.</t>
  </si>
  <si>
    <t>Manpasand Beverages Ltd.</t>
  </si>
  <si>
    <t>INE122R01018</t>
  </si>
  <si>
    <t>Kribhco Shyam Fertilizers Ltd.</t>
  </si>
  <si>
    <t>10.70% Aspire Home Finance Corporation Ltd.</t>
  </si>
  <si>
    <t>INE658R07141</t>
  </si>
  <si>
    <t>7.65% National Bank For Agriculture and Rural Development</t>
  </si>
  <si>
    <t>INE261F08634</t>
  </si>
  <si>
    <t>8.49% Housing Development Finance Corporation Ltd.</t>
  </si>
  <si>
    <t>INE001A07NU8</t>
  </si>
  <si>
    <t>9.95% Indostar Capital Finance Ltd.</t>
  </si>
  <si>
    <t>INE896L07330</t>
  </si>
  <si>
    <t>INE095A16RZ1</t>
  </si>
  <si>
    <t>Principal Low Duration Fund - Direct Plan - Growth Option</t>
  </si>
  <si>
    <t>IDFC Ltd.</t>
  </si>
  <si>
    <t>INE043D01016</t>
  </si>
  <si>
    <t xml:space="preserve"> </t>
  </si>
  <si>
    <t>Birla Corporation Ltd.</t>
  </si>
  <si>
    <t>INE340A01012</t>
  </si>
  <si>
    <t>INE140A14LS8</t>
  </si>
  <si>
    <t>NBCC (India) Ltd.</t>
  </si>
  <si>
    <t>INE095N01023</t>
  </si>
  <si>
    <t>Crompton Greaves Consumer Electricals Ltd.</t>
  </si>
  <si>
    <t>INE299U01018</t>
  </si>
  <si>
    <t>INE090A166H7</t>
  </si>
  <si>
    <t>INE476A16RA6</t>
  </si>
  <si>
    <t>IN0020140052</t>
  </si>
  <si>
    <t>INE115A07HY0</t>
  </si>
  <si>
    <t>8.45% LIC Housing Finance Ltd.</t>
  </si>
  <si>
    <t>Principal Equity Savings Fund</t>
  </si>
  <si>
    <t>Hexaware Technologies Ltd.</t>
  </si>
  <si>
    <t>INE093A01033</t>
  </si>
  <si>
    <t>Ashok Leyland Ltd.</t>
  </si>
  <si>
    <t>INE208A01029</t>
  </si>
  <si>
    <t>Neuland Laboratories Ltd.</t>
  </si>
  <si>
    <t>INE794A01010</t>
  </si>
  <si>
    <t>Insecticides (India) Ltd.</t>
  </si>
  <si>
    <t>INE070I01018</t>
  </si>
  <si>
    <t>IDFC Bank Ltd.</t>
  </si>
  <si>
    <t>Certificate of Deposit **</t>
  </si>
  <si>
    <t>Telecom -  Equipment &amp; Accessories</t>
  </si>
  <si>
    <t>Phillips Carbon Black Ltd.</t>
  </si>
  <si>
    <t>INE602A01015</t>
  </si>
  <si>
    <t>GHCL Ltd.</t>
  </si>
  <si>
    <t>INE539A01019</t>
  </si>
  <si>
    <t>Bharat Financial Inclusion Ltd.</t>
  </si>
  <si>
    <t>Indiabulls Housing Finance Ltd.</t>
  </si>
  <si>
    <t>INE148I01020</t>
  </si>
  <si>
    <t>INE140A14MU2</t>
  </si>
  <si>
    <t>8.17% Power Finance Corporation Ltd.</t>
  </si>
  <si>
    <t>INE134E08HT1</t>
  </si>
  <si>
    <t>10.30% Manappuram Finance Ltd.</t>
  </si>
  <si>
    <t>INE522D07941</t>
  </si>
  <si>
    <t>CARE AA-</t>
  </si>
  <si>
    <t>8.13% Tata Motors Ltd.</t>
  </si>
  <si>
    <t>INE155A08290</t>
  </si>
  <si>
    <t>8.60% LIC Housing Finance Ltd.</t>
  </si>
  <si>
    <t>9.70% Music Broadcast Private Ltd.</t>
  </si>
  <si>
    <t>11.84% Asirvad Microfinance Private Ltd.</t>
  </si>
  <si>
    <t>11.84% Arohan Financial Services Private Ltd.</t>
  </si>
  <si>
    <t>11.84% Sonata Finance Private Ltd.</t>
  </si>
  <si>
    <t>INE008I14DY5</t>
  </si>
  <si>
    <t>8.85% Rural Electrification Corporation Ltd.</t>
  </si>
  <si>
    <t>INE020B07CQ7</t>
  </si>
  <si>
    <t>9.20% Government of India Security</t>
  </si>
  <si>
    <t>IN0020130053</t>
  </si>
  <si>
    <t>8.61% LIC Housing Finance Ltd.</t>
  </si>
  <si>
    <t>INE115A07GK1</t>
  </si>
  <si>
    <t>8.32% Reliance Jio Infocomm Ltd.</t>
  </si>
  <si>
    <t>INE110L07070</t>
  </si>
  <si>
    <t>IN002016X165</t>
  </si>
  <si>
    <t>9.90% Bajaj Finance Ltd.</t>
  </si>
  <si>
    <t>9.81% Cholamandalam Investment and Finance Company Ltd.</t>
  </si>
  <si>
    <t>9.25% Cholamandalam Investment and Finance Company Ltd.</t>
  </si>
  <si>
    <t>Principal Short Term Income Fund- Direct Plan- Growth Option</t>
  </si>
  <si>
    <t>Principal Cash Management Fund -Growth Option</t>
  </si>
  <si>
    <t>INF173K01DA9</t>
  </si>
  <si>
    <t>INE976G01028</t>
  </si>
  <si>
    <t>Tata Motors Ltd-A-DVR</t>
  </si>
  <si>
    <t>Orient Paper &amp; Industries Ltd.</t>
  </si>
  <si>
    <t>INE592A01026</t>
  </si>
  <si>
    <t>S. P. Apparels Ltd.</t>
  </si>
  <si>
    <t>INE212I01016</t>
  </si>
  <si>
    <t>TCI Express Ltd.</t>
  </si>
  <si>
    <t>9.10% Dewan Housing Finance Corporation Ltd.</t>
  </si>
  <si>
    <t>INE202B07HD8</t>
  </si>
  <si>
    <t>BWR AAA</t>
  </si>
  <si>
    <t>INE202B07HQ0</t>
  </si>
  <si>
    <t>INE202B07HB2</t>
  </si>
  <si>
    <t>IN002016X223</t>
  </si>
  <si>
    <t>INE040A16BD8</t>
  </si>
  <si>
    <t>INE238A16G01</t>
  </si>
  <si>
    <t>INE008I14FJ1</t>
  </si>
  <si>
    <t>HCL Infosystems Ltd.</t>
  </si>
  <si>
    <t>INE236A14GD6</t>
  </si>
  <si>
    <t>[ICRA]A1</t>
  </si>
  <si>
    <t>INE008I14FI3</t>
  </si>
  <si>
    <t>INE486H14615</t>
  </si>
  <si>
    <t>National Bank For Agriculture and Rural Development</t>
  </si>
  <si>
    <t>9.45% Housing Development Finance Corporation Ltd.</t>
  </si>
  <si>
    <t>INE001A07HE4</t>
  </si>
  <si>
    <t>7.50% Power Finance Corporation Ltd.</t>
  </si>
  <si>
    <t>INE134E08IH4</t>
  </si>
  <si>
    <t>IN002016X181</t>
  </si>
  <si>
    <t>INE538L14409</t>
  </si>
  <si>
    <t>8.24% Government of India Security</t>
  </si>
  <si>
    <t>8.40% Government of India Security</t>
  </si>
  <si>
    <t>Union Bank of India</t>
  </si>
  <si>
    <t>INE008I01026</t>
  </si>
  <si>
    <t>Portfolio as on Sep 30, 2016</t>
  </si>
  <si>
    <t>NIFTY Index Future October 2016</t>
  </si>
  <si>
    <t>Index Future</t>
  </si>
  <si>
    <t>INE296A01024</t>
  </si>
  <si>
    <t>Dwarikesh Sugar Industries Ltd.</t>
  </si>
  <si>
    <t>INE366A01033</t>
  </si>
  <si>
    <t>Cholamandalam Investment and Finance Company Ltd.</t>
  </si>
  <si>
    <t>INE121A01016</t>
  </si>
  <si>
    <t>INE586V01016</t>
  </si>
  <si>
    <t>INE261F16207</t>
  </si>
  <si>
    <t>INE503A16DQ3</t>
  </si>
  <si>
    <t>INE683A16IY6</t>
  </si>
  <si>
    <t>INE008I14DZ2</t>
  </si>
  <si>
    <t>INE486H14631</t>
  </si>
  <si>
    <t>INE202B07IK1</t>
  </si>
  <si>
    <t>10.00% Altico Capital India Private Ltd.</t>
  </si>
  <si>
    <t>INE587O07032</t>
  </si>
  <si>
    <t>12.55% Manappuram Finance Ltd.</t>
  </si>
  <si>
    <t>INE522D07479</t>
  </si>
  <si>
    <t>BWR AA-</t>
  </si>
  <si>
    <t>INE523H14XK2</t>
  </si>
  <si>
    <t>9.40% Rural Electrification Corporation Ltd.</t>
  </si>
  <si>
    <t>9.90% National Bank For Agriculture and Rural Development</t>
  </si>
  <si>
    <t>9.90% Power Finance Corporation Ltd.</t>
  </si>
  <si>
    <t>9.96% Power Finance Corporation Ltd.</t>
  </si>
  <si>
    <t>9.85% Export-Import Bank of India</t>
  </si>
  <si>
    <t>INE134E08GC9</t>
  </si>
  <si>
    <t>INE020B08757</t>
  </si>
  <si>
    <t>INE556S07012</t>
  </si>
  <si>
    <t>INE261F09CW2</t>
  </si>
  <si>
    <t>INE134E08AB4</t>
  </si>
  <si>
    <t>INE134E08AC2</t>
  </si>
  <si>
    <t>INE514E08357</t>
  </si>
  <si>
    <t>8.60% Government of India Security</t>
  </si>
  <si>
    <t>IN0020140011</t>
  </si>
  <si>
    <t>8.15% Government of India Security</t>
  </si>
  <si>
    <t>IN0020140060</t>
  </si>
  <si>
    <t>7.88% Government of India Security</t>
  </si>
  <si>
    <t>IN0020150028</t>
  </si>
  <si>
    <t>Export-Import Bank of India</t>
  </si>
  <si>
    <t>Small Industries Development Bank of India</t>
  </si>
  <si>
    <t>INE238A16K05</t>
  </si>
  <si>
    <t>8.40% Power Grid Corporation of India Ltd.</t>
  </si>
  <si>
    <t>INE752E07MO3</t>
  </si>
  <si>
    <t>INE486H14649</t>
  </si>
  <si>
    <t>IN002016Y064</t>
  </si>
  <si>
    <t>6.97% Government of India Security</t>
  </si>
  <si>
    <t>IN0020160035</t>
  </si>
  <si>
    <t>Rico Auto Industries Ltd.</t>
  </si>
  <si>
    <t>INE209B01025</t>
  </si>
  <si>
    <t>NIIT Technologies Ltd.</t>
  </si>
  <si>
    <t>INE591G01017</t>
  </si>
  <si>
    <t>INE092T16223</t>
  </si>
  <si>
    <t>INE236A14GJ3</t>
  </si>
  <si>
    <t>IN002016X264</t>
  </si>
  <si>
    <t>10.25% Reliance Capital Ltd.</t>
  </si>
  <si>
    <t>INE013A07YK1</t>
  </si>
  <si>
    <t>8.81% L&amp;T Finance Ltd.</t>
  </si>
  <si>
    <t>Punjab National Bank</t>
  </si>
  <si>
    <t>INE160A01022</t>
  </si>
  <si>
    <t>Rural Electrification Corporation Ltd.</t>
  </si>
  <si>
    <t>INE020B01018</t>
  </si>
  <si>
    <t>L&amp;T Finance Holdings Ltd.</t>
  </si>
  <si>
    <t>Interglobe Aviation Ltd.</t>
  </si>
  <si>
    <t>INE646L01027</t>
  </si>
  <si>
    <t>Crompton Greaves Ltd.</t>
  </si>
  <si>
    <t>INE067A01029</t>
  </si>
  <si>
    <t>Housing Development &amp; Infrastructure Ltd.</t>
  </si>
  <si>
    <t>INE191I01012</t>
  </si>
  <si>
    <t>Mcleod Russel India Ltd.</t>
  </si>
  <si>
    <t>INE942G01012</t>
  </si>
  <si>
    <t>Cash Future Arbitrage</t>
  </si>
  <si>
    <t>[ICRA]A+(SO)</t>
  </si>
  <si>
    <t>8.85% East-North Interconnection Company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</si>
</sst>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5" formatCode="[$-409]dd\-mmm\-yy;@"/>
    <numFmt numFmtId="166" formatCode="_ * #,##0_)_£_ ;_ * \(#,##0\)_£_ ;_ * &quot;-&quot;??_)_£_ ;_ @_ "/>
    <numFmt numFmtId="167" formatCode="dd\-mmm\-yyyy"/>
    <numFmt numFmtId="168" formatCode="_(* #,##0_);_(* \(#,##0\);_(* &quot;-&quot;??_);_(@_)"/>
    <numFmt numFmtId="172" formatCode="0.000000%"/>
  </numFmts>
  <fonts count="18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62"/>
      <name val="Times New Roman"/>
      <family val="1"/>
    </font>
    <font>
      <b/>
      <sz val="10"/>
      <name val="Times New Roman"/>
      <family val="1"/>
    </font>
    <font>
      <sz val="10"/>
      <color indexed="62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5" fillId="2" borderId="1" xfId="2" applyFont="1" applyFill="1" applyBorder="1" applyAlignment="1" applyProtection="1">
      <alignment horizontal="center" vertical="center" wrapText="1"/>
    </xf>
    <xf numFmtId="14" fontId="7" fillId="0" borderId="1" xfId="0" applyNumberFormat="1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left"/>
    </xf>
    <xf numFmtId="165" fontId="7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right"/>
    </xf>
    <xf numFmtId="10" fontId="10" fillId="0" borderId="1" xfId="4" applyNumberFormat="1" applyFont="1" applyFill="1" applyBorder="1" applyAlignment="1">
      <alignment horizontal="right"/>
    </xf>
    <xf numFmtId="0" fontId="10" fillId="0" borderId="1" xfId="0" applyFont="1" applyFill="1" applyBorder="1" applyAlignment="1">
      <alignment horizontal="center"/>
    </xf>
    <xf numFmtId="14" fontId="7" fillId="0" borderId="1" xfId="0" applyNumberFormat="1" applyFont="1" applyFill="1" applyBorder="1" applyAlignment="1"/>
    <xf numFmtId="0" fontId="5" fillId="2" borderId="1" xfId="0" applyFont="1" applyFill="1" applyBorder="1" applyAlignment="1">
      <alignment horizontal="center" vertical="top" wrapText="1"/>
    </xf>
    <xf numFmtId="166" fontId="5" fillId="2" borderId="1" xfId="1" applyNumberFormat="1" applyFont="1" applyFill="1" applyBorder="1" applyAlignment="1">
      <alignment horizontal="center" vertical="top" wrapText="1"/>
    </xf>
    <xf numFmtId="39" fontId="5" fillId="2" borderId="1" xfId="1" applyNumberFormat="1" applyFont="1" applyFill="1" applyBorder="1" applyAlignment="1">
      <alignment horizontal="center" vertical="top" wrapText="1"/>
    </xf>
    <xf numFmtId="10" fontId="5" fillId="2" borderId="1" xfId="4" applyNumberFormat="1" applyFont="1" applyFill="1" applyBorder="1" applyAlignment="1">
      <alignment horizontal="center" vertical="top" wrapText="1"/>
    </xf>
    <xf numFmtId="39" fontId="0" fillId="0" borderId="0" xfId="0" applyNumberFormat="1"/>
    <xf numFmtId="10" fontId="0" fillId="0" borderId="0" xfId="0" applyNumberFormat="1"/>
    <xf numFmtId="167" fontId="0" fillId="0" borderId="0" xfId="0" applyNumberFormat="1"/>
    <xf numFmtId="0" fontId="11" fillId="0" borderId="0" xfId="0" applyFont="1"/>
    <xf numFmtId="0" fontId="12" fillId="0" borderId="0" xfId="0" applyFont="1" applyBorder="1" applyAlignment="1">
      <alignment horizontal="left" vertical="top"/>
    </xf>
    <xf numFmtId="0" fontId="12" fillId="3" borderId="0" xfId="0" applyFont="1" applyFill="1"/>
    <xf numFmtId="39" fontId="12" fillId="3" borderId="0" xfId="0" applyNumberFormat="1" applyFont="1" applyFill="1"/>
    <xf numFmtId="10" fontId="12" fillId="3" borderId="0" xfId="0" applyNumberFormat="1" applyFont="1" applyFill="1"/>
    <xf numFmtId="167" fontId="12" fillId="3" borderId="0" xfId="0" applyNumberFormat="1" applyFont="1" applyFill="1"/>
    <xf numFmtId="0" fontId="13" fillId="2" borderId="0" xfId="0" applyFont="1" applyFill="1"/>
    <xf numFmtId="39" fontId="13" fillId="2" borderId="0" xfId="0" applyNumberFormat="1" applyFont="1" applyFill="1"/>
    <xf numFmtId="10" fontId="13" fillId="2" borderId="0" xfId="0" applyNumberFormat="1" applyFont="1" applyFill="1"/>
    <xf numFmtId="167" fontId="13" fillId="2" borderId="0" xfId="0" applyNumberFormat="1" applyFont="1" applyFill="1"/>
    <xf numFmtId="168" fontId="5" fillId="2" borderId="1" xfId="1" applyNumberFormat="1" applyFont="1" applyFill="1" applyBorder="1" applyAlignment="1">
      <alignment horizontal="center" vertical="top" wrapText="1"/>
    </xf>
    <xf numFmtId="168" fontId="7" fillId="0" borderId="1" xfId="1" applyNumberFormat="1" applyFont="1" applyFill="1" applyBorder="1" applyAlignment="1">
      <alignment horizontal="center"/>
    </xf>
    <xf numFmtId="168" fontId="0" fillId="0" borderId="0" xfId="1" applyNumberFormat="1" applyFont="1"/>
    <xf numFmtId="168" fontId="12" fillId="3" borderId="0" xfId="1" applyNumberFormat="1" applyFont="1" applyFill="1"/>
    <xf numFmtId="168" fontId="13" fillId="2" borderId="0" xfId="1" applyNumberFormat="1" applyFont="1" applyFill="1"/>
    <xf numFmtId="0" fontId="11" fillId="0" borderId="0" xfId="0" applyFont="1" applyFill="1"/>
    <xf numFmtId="167" fontId="5" fillId="2" borderId="2" xfId="1" applyNumberFormat="1" applyFont="1" applyFill="1" applyBorder="1" applyAlignment="1">
      <alignment horizontal="center" vertical="top" wrapText="1"/>
    </xf>
    <xf numFmtId="0" fontId="4" fillId="0" borderId="0" xfId="0" applyFont="1" applyFill="1" applyBorder="1"/>
    <xf numFmtId="43" fontId="8" fillId="0" borderId="0" xfId="1" applyFont="1" applyFill="1" applyBorder="1" applyAlignment="1">
      <alignment horizontal="center" vertical="top" wrapText="1"/>
    </xf>
    <xf numFmtId="0" fontId="11" fillId="0" borderId="0" xfId="0" applyFont="1" applyFill="1" applyBorder="1"/>
    <xf numFmtId="10" fontId="0" fillId="0" borderId="0" xfId="4" applyNumberFormat="1" applyFont="1"/>
    <xf numFmtId="10" fontId="12" fillId="0" borderId="0" xfId="4" applyNumberFormat="1" applyFont="1" applyBorder="1" applyAlignment="1">
      <alignment horizontal="left" vertical="top"/>
    </xf>
    <xf numFmtId="168" fontId="0" fillId="0" borderId="0" xfId="1" applyNumberFormat="1" applyFont="1" applyFill="1"/>
    <xf numFmtId="10" fontId="0" fillId="0" borderId="0" xfId="0" applyNumberFormat="1" applyAlignment="1">
      <alignment horizontal="right"/>
    </xf>
    <xf numFmtId="10" fontId="5" fillId="2" borderId="2" xfId="4" applyNumberFormat="1" applyFont="1" applyFill="1" applyBorder="1" applyAlignment="1">
      <alignment horizontal="center" vertical="top" wrapText="1"/>
    </xf>
    <xf numFmtId="3" fontId="0" fillId="0" borderId="0" xfId="0" applyNumberFormat="1"/>
    <xf numFmtId="4" fontId="0" fillId="0" borderId="0" xfId="0" applyNumberFormat="1"/>
    <xf numFmtId="10" fontId="4" fillId="0" borderId="0" xfId="0" applyNumberFormat="1" applyFont="1" applyAlignment="1">
      <alignment horizontal="right"/>
    </xf>
    <xf numFmtId="43" fontId="0" fillId="0" borderId="0" xfId="1" applyFont="1"/>
    <xf numFmtId="168" fontId="14" fillId="0" borderId="0" xfId="1" applyNumberFormat="1" applyFont="1" applyFill="1"/>
    <xf numFmtId="39" fontId="0" fillId="0" borderId="0" xfId="0" applyNumberFormat="1" applyFill="1"/>
    <xf numFmtId="10" fontId="0" fillId="0" borderId="0" xfId="0" applyNumberFormat="1" applyFill="1"/>
    <xf numFmtId="0" fontId="0" fillId="0" borderId="0" xfId="0" applyFill="1"/>
    <xf numFmtId="167" fontId="0" fillId="0" borderId="0" xfId="0" applyNumberFormat="1" applyFill="1"/>
    <xf numFmtId="167" fontId="12" fillId="4" borderId="0" xfId="0" applyNumberFormat="1" applyFont="1" applyFill="1"/>
    <xf numFmtId="43" fontId="12" fillId="3" borderId="0" xfId="1" applyFont="1" applyFill="1"/>
    <xf numFmtId="10" fontId="12" fillId="3" borderId="0" xfId="0" applyNumberFormat="1" applyFont="1" applyFill="1" applyAlignment="1">
      <alignment horizontal="right"/>
    </xf>
    <xf numFmtId="0" fontId="11" fillId="0" borderId="0" xfId="0" quotePrefix="1" applyFont="1"/>
    <xf numFmtId="10" fontId="17" fillId="0" borderId="0" xfId="0" applyNumberFormat="1" applyFont="1"/>
    <xf numFmtId="168" fontId="15" fillId="0" borderId="0" xfId="1" applyNumberFormat="1" applyFont="1" applyFill="1"/>
    <xf numFmtId="168" fontId="16" fillId="0" borderId="0" xfId="1" applyNumberFormat="1" applyFont="1" applyFill="1"/>
    <xf numFmtId="168" fontId="4" fillId="0" borderId="0" xfId="1" applyNumberFormat="1" applyFont="1"/>
    <xf numFmtId="39" fontId="4" fillId="0" borderId="0" xfId="0" applyNumberFormat="1" applyFont="1"/>
    <xf numFmtId="10" fontId="4" fillId="0" borderId="0" xfId="0" applyNumberFormat="1" applyFont="1"/>
    <xf numFmtId="167" fontId="4" fillId="0" borderId="0" xfId="0" applyNumberFormat="1" applyFont="1"/>
    <xf numFmtId="10" fontId="4" fillId="0" borderId="0" xfId="4" applyNumberFormat="1" applyFont="1" applyFill="1"/>
    <xf numFmtId="0" fontId="11" fillId="4" borderId="0" xfId="0" applyFont="1" applyFill="1" applyBorder="1"/>
    <xf numFmtId="15" fontId="4" fillId="0" borderId="0" xfId="0" applyNumberFormat="1" applyFont="1" applyFill="1" applyBorder="1"/>
    <xf numFmtId="0" fontId="1" fillId="0" borderId="0" xfId="0" applyFont="1"/>
    <xf numFmtId="0" fontId="6" fillId="2" borderId="0" xfId="0" applyFont="1" applyFill="1" applyBorder="1" applyAlignment="1">
      <alignment horizontal="left" vertical="center" wrapText="1"/>
    </xf>
    <xf numFmtId="10" fontId="10" fillId="0" borderId="0" xfId="4" applyNumberFormat="1" applyFont="1" applyFill="1" applyBorder="1" applyAlignment="1">
      <alignment horizontal="right"/>
    </xf>
    <xf numFmtId="0" fontId="12" fillId="0" borderId="0" xfId="0" applyFont="1" applyFill="1"/>
    <xf numFmtId="168" fontId="12" fillId="0" borderId="0" xfId="1" applyNumberFormat="1" applyFont="1" applyFill="1"/>
    <xf numFmtId="39" fontId="12" fillId="0" borderId="0" xfId="0" applyNumberFormat="1" applyFont="1" applyFill="1"/>
    <xf numFmtId="10" fontId="12" fillId="0" borderId="0" xfId="0" applyNumberFormat="1" applyFont="1" applyFill="1"/>
    <xf numFmtId="167" fontId="12" fillId="0" borderId="0" xfId="0" applyNumberFormat="1" applyFont="1" applyFill="1"/>
    <xf numFmtId="0" fontId="1" fillId="0" borderId="0" xfId="0" applyFont="1" applyFill="1" applyBorder="1"/>
    <xf numFmtId="168" fontId="1" fillId="0" borderId="0" xfId="1" applyNumberFormat="1" applyFont="1" applyFill="1"/>
    <xf numFmtId="10" fontId="1" fillId="0" borderId="0" xfId="4" applyNumberFormat="1" applyFont="1" applyFill="1"/>
    <xf numFmtId="10" fontId="1" fillId="5" borderId="0" xfId="4" applyNumberFormat="1" applyFont="1" applyFill="1"/>
    <xf numFmtId="168" fontId="0" fillId="5" borderId="0" xfId="1" applyNumberFormat="1" applyFont="1" applyFill="1"/>
    <xf numFmtId="39" fontId="0" fillId="5" borderId="0" xfId="0" applyNumberFormat="1" applyFill="1"/>
    <xf numFmtId="10" fontId="0" fillId="5" borderId="0" xfId="0" applyNumberFormat="1" applyFill="1"/>
    <xf numFmtId="39" fontId="1" fillId="0" borderId="0" xfId="0" applyNumberFormat="1" applyFont="1" applyFill="1"/>
    <xf numFmtId="10" fontId="1" fillId="0" borderId="0" xfId="0" applyNumberFormat="1" applyFont="1" applyFill="1"/>
    <xf numFmtId="167" fontId="1" fillId="0" borderId="0" xfId="0" applyNumberFormat="1" applyFont="1" applyFill="1"/>
    <xf numFmtId="0" fontId="1" fillId="0" borderId="0" xfId="0" applyFont="1" applyFill="1"/>
    <xf numFmtId="15" fontId="0" fillId="0" borderId="0" xfId="0" applyNumberFormat="1"/>
    <xf numFmtId="10" fontId="12" fillId="3" borderId="0" xfId="4" applyNumberFormat="1" applyFont="1" applyFill="1"/>
    <xf numFmtId="43" fontId="1" fillId="0" borderId="0" xfId="1" applyFont="1" applyFill="1"/>
    <xf numFmtId="168" fontId="1" fillId="0" borderId="0" xfId="1" applyNumberFormat="1" applyFont="1"/>
    <xf numFmtId="39" fontId="1" fillId="0" borderId="0" xfId="0" applyNumberFormat="1" applyFont="1"/>
    <xf numFmtId="172" fontId="0" fillId="0" borderId="0" xfId="4" applyNumberFormat="1" applyFont="1"/>
    <xf numFmtId="167" fontId="1" fillId="0" borderId="0" xfId="0" applyNumberFormat="1" applyFont="1"/>
    <xf numFmtId="3" fontId="14" fillId="0" borderId="0" xfId="1" applyNumberFormat="1" applyFont="1" applyFill="1"/>
    <xf numFmtId="43" fontId="14" fillId="0" borderId="0" xfId="1" applyFont="1" applyFill="1"/>
    <xf numFmtId="43" fontId="0" fillId="0" borderId="0" xfId="1" applyFont="1" applyFill="1"/>
    <xf numFmtId="0" fontId="1" fillId="0" borderId="0" xfId="0" applyFont="1" applyAlignment="1">
      <alignment horizontal="left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43" fontId="0" fillId="0" borderId="0" xfId="1" applyNumberFormat="1" applyFont="1" applyFill="1"/>
    <xf numFmtId="3" fontId="0" fillId="0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4"/>
  <sheetViews>
    <sheetView tabSelected="1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25.2851562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 t="s">
        <v>669</v>
      </c>
      <c r="B1" s="95" t="s">
        <v>0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558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337</v>
      </c>
      <c r="C9" t="s">
        <v>14</v>
      </c>
      <c r="D9" t="s">
        <v>10</v>
      </c>
      <c r="E9" s="29">
        <v>177956</v>
      </c>
      <c r="F9" s="14">
        <v>2265.1129459999997</v>
      </c>
      <c r="G9" s="15">
        <v>5.5300000000000002E-2</v>
      </c>
      <c r="H9" s="16"/>
    </row>
    <row r="10" spans="1:8" ht="12.75" customHeight="1" x14ac:dyDescent="0.2">
      <c r="A10">
        <v>2</v>
      </c>
      <c r="B10" t="s">
        <v>349</v>
      </c>
      <c r="C10" t="s">
        <v>49</v>
      </c>
      <c r="D10" t="s">
        <v>27</v>
      </c>
      <c r="E10" s="29">
        <v>626601</v>
      </c>
      <c r="F10" s="14">
        <v>1512.3015134999998</v>
      </c>
      <c r="G10" s="15">
        <v>3.6900000000000002E-2</v>
      </c>
      <c r="H10" s="16"/>
    </row>
    <row r="11" spans="1:8" ht="12.75" customHeight="1" x14ac:dyDescent="0.2">
      <c r="A11">
        <v>3</v>
      </c>
      <c r="B11" t="s">
        <v>340</v>
      </c>
      <c r="C11" t="s">
        <v>11</v>
      </c>
      <c r="D11" t="s">
        <v>10</v>
      </c>
      <c r="E11" s="29">
        <v>559685</v>
      </c>
      <c r="F11" s="14">
        <v>1411.2457274999999</v>
      </c>
      <c r="G11" s="15">
        <v>3.4500000000000003E-2</v>
      </c>
      <c r="H11" s="16"/>
    </row>
    <row r="12" spans="1:8" ht="12.75" customHeight="1" x14ac:dyDescent="0.2">
      <c r="A12">
        <v>4</v>
      </c>
      <c r="B12" t="s">
        <v>17</v>
      </c>
      <c r="C12" t="s">
        <v>18</v>
      </c>
      <c r="D12" t="s">
        <v>10</v>
      </c>
      <c r="E12" s="29">
        <v>543759</v>
      </c>
      <c r="F12" s="14">
        <v>1366.1944874999999</v>
      </c>
      <c r="G12" s="15">
        <v>3.3399999999999999E-2</v>
      </c>
      <c r="H12" s="16"/>
    </row>
    <row r="13" spans="1:8" ht="12.75" customHeight="1" x14ac:dyDescent="0.2">
      <c r="A13">
        <v>5</v>
      </c>
      <c r="B13" t="s">
        <v>564</v>
      </c>
      <c r="C13" t="s">
        <v>73</v>
      </c>
      <c r="D13" t="s">
        <v>19</v>
      </c>
      <c r="E13" s="29">
        <v>839225</v>
      </c>
      <c r="F13" s="14">
        <v>1208.4839999999999</v>
      </c>
      <c r="G13" s="15">
        <v>2.9499999999999998E-2</v>
      </c>
      <c r="H13" s="16"/>
    </row>
    <row r="14" spans="1:8" ht="12.75" customHeight="1" x14ac:dyDescent="0.2">
      <c r="A14">
        <v>6</v>
      </c>
      <c r="B14" t="s">
        <v>341</v>
      </c>
      <c r="C14" t="s">
        <v>22</v>
      </c>
      <c r="D14" t="s">
        <v>21</v>
      </c>
      <c r="E14" s="29">
        <v>225596</v>
      </c>
      <c r="F14" s="14">
        <v>1206.6002059999998</v>
      </c>
      <c r="G14" s="15">
        <v>2.9499999999999998E-2</v>
      </c>
      <c r="H14" s="16"/>
    </row>
    <row r="15" spans="1:8" ht="12.75" customHeight="1" x14ac:dyDescent="0.2">
      <c r="A15">
        <v>7</v>
      </c>
      <c r="B15" t="s">
        <v>339</v>
      </c>
      <c r="C15" t="s">
        <v>33</v>
      </c>
      <c r="D15" t="s">
        <v>32</v>
      </c>
      <c r="E15" s="29">
        <v>103666</v>
      </c>
      <c r="F15" s="14">
        <v>1123.4284420000001</v>
      </c>
      <c r="G15" s="15">
        <v>2.7400000000000001E-2</v>
      </c>
      <c r="H15" s="16"/>
    </row>
    <row r="16" spans="1:8" ht="12.75" customHeight="1" x14ac:dyDescent="0.2">
      <c r="A16">
        <v>8</v>
      </c>
      <c r="B16" t="s">
        <v>429</v>
      </c>
      <c r="C16" t="s">
        <v>156</v>
      </c>
      <c r="D16" t="s">
        <v>32</v>
      </c>
      <c r="E16" s="29">
        <v>210941</v>
      </c>
      <c r="F16" s="14">
        <v>1001.8642795000001</v>
      </c>
      <c r="G16" s="15">
        <v>2.4500000000000001E-2</v>
      </c>
      <c r="H16" s="16"/>
    </row>
    <row r="17" spans="1:8" ht="12.75" customHeight="1" x14ac:dyDescent="0.2">
      <c r="A17">
        <v>9</v>
      </c>
      <c r="B17" t="s">
        <v>380</v>
      </c>
      <c r="C17" t="s">
        <v>81</v>
      </c>
      <c r="D17" t="s">
        <v>29</v>
      </c>
      <c r="E17" s="29">
        <v>68464</v>
      </c>
      <c r="F17" s="14">
        <v>981.1918159999999</v>
      </c>
      <c r="G17" s="15">
        <v>2.4E-2</v>
      </c>
      <c r="H17" s="16"/>
    </row>
    <row r="18" spans="1:8" ht="12.75" customHeight="1" x14ac:dyDescent="0.2">
      <c r="A18">
        <v>10</v>
      </c>
      <c r="B18" t="s">
        <v>338</v>
      </c>
      <c r="C18" t="s">
        <v>16</v>
      </c>
      <c r="D18" t="s">
        <v>15</v>
      </c>
      <c r="E18" s="29">
        <v>89711</v>
      </c>
      <c r="F18" s="14">
        <v>929.45081549999998</v>
      </c>
      <c r="G18" s="15">
        <v>2.2700000000000001E-2</v>
      </c>
      <c r="H18" s="16"/>
    </row>
    <row r="19" spans="1:8" ht="12.75" customHeight="1" x14ac:dyDescent="0.2">
      <c r="A19">
        <v>11</v>
      </c>
      <c r="B19" t="s">
        <v>359</v>
      </c>
      <c r="C19" t="s">
        <v>53</v>
      </c>
      <c r="D19" t="s">
        <v>21</v>
      </c>
      <c r="E19" s="29">
        <v>16022</v>
      </c>
      <c r="F19" s="14">
        <v>877.57300599999996</v>
      </c>
      <c r="G19" s="15">
        <v>2.1399999999999999E-2</v>
      </c>
      <c r="H19" s="16"/>
    </row>
    <row r="20" spans="1:8" ht="12.75" customHeight="1" x14ac:dyDescent="0.2">
      <c r="A20">
        <v>12</v>
      </c>
      <c r="B20" t="s">
        <v>344</v>
      </c>
      <c r="C20" t="s">
        <v>28</v>
      </c>
      <c r="D20" t="s">
        <v>25</v>
      </c>
      <c r="E20" s="29">
        <v>62303</v>
      </c>
      <c r="F20" s="14">
        <v>868.16115349999995</v>
      </c>
      <c r="G20" s="15">
        <v>2.12E-2</v>
      </c>
      <c r="H20" s="16"/>
    </row>
    <row r="21" spans="1:8" ht="12.75" customHeight="1" x14ac:dyDescent="0.2">
      <c r="A21">
        <v>13</v>
      </c>
      <c r="B21" t="s">
        <v>353</v>
      </c>
      <c r="C21" t="s">
        <v>79</v>
      </c>
      <c r="D21" t="s">
        <v>36</v>
      </c>
      <c r="E21" s="29">
        <v>150478</v>
      </c>
      <c r="F21" s="14">
        <v>851.17880700000001</v>
      </c>
      <c r="G21" s="15">
        <v>2.0799999999999999E-2</v>
      </c>
      <c r="H21" s="16"/>
    </row>
    <row r="22" spans="1:8" ht="12.75" customHeight="1" x14ac:dyDescent="0.2">
      <c r="A22">
        <v>14</v>
      </c>
      <c r="B22" t="s">
        <v>361</v>
      </c>
      <c r="C22" t="s">
        <v>30</v>
      </c>
      <c r="D22" t="s">
        <v>21</v>
      </c>
      <c r="E22" s="29">
        <v>223679</v>
      </c>
      <c r="F22" s="14">
        <v>840.13832400000001</v>
      </c>
      <c r="G22" s="15">
        <v>2.0500000000000001E-2</v>
      </c>
      <c r="H22" s="16"/>
    </row>
    <row r="23" spans="1:8" ht="12.75" customHeight="1" x14ac:dyDescent="0.2">
      <c r="A23">
        <v>15</v>
      </c>
      <c r="B23" t="s">
        <v>602</v>
      </c>
      <c r="C23" t="s">
        <v>603</v>
      </c>
      <c r="D23" t="s">
        <v>172</v>
      </c>
      <c r="E23" s="29">
        <v>323715</v>
      </c>
      <c r="F23" s="14">
        <v>825.14953500000001</v>
      </c>
      <c r="G23" s="15">
        <v>2.01E-2</v>
      </c>
      <c r="H23" s="16"/>
    </row>
    <row r="24" spans="1:8" ht="12.75" customHeight="1" x14ac:dyDescent="0.2">
      <c r="A24">
        <v>16</v>
      </c>
      <c r="B24" t="s">
        <v>562</v>
      </c>
      <c r="C24" t="s">
        <v>61</v>
      </c>
      <c r="D24" t="s">
        <v>27</v>
      </c>
      <c r="E24" s="29">
        <v>130217</v>
      </c>
      <c r="F24" s="14">
        <v>743.34374450000007</v>
      </c>
      <c r="G24" s="15">
        <v>1.8100000000000002E-2</v>
      </c>
      <c r="H24" s="16"/>
    </row>
    <row r="25" spans="1:8" ht="12.75" customHeight="1" x14ac:dyDescent="0.2">
      <c r="A25">
        <v>17</v>
      </c>
      <c r="B25" t="s">
        <v>350</v>
      </c>
      <c r="C25" t="s">
        <v>47</v>
      </c>
      <c r="D25" t="s">
        <v>25</v>
      </c>
      <c r="E25" s="29">
        <v>257398</v>
      </c>
      <c r="F25" s="14">
        <v>730.49552400000005</v>
      </c>
      <c r="G25" s="15">
        <v>1.78E-2</v>
      </c>
      <c r="H25" s="16"/>
    </row>
    <row r="26" spans="1:8" ht="12.75" customHeight="1" x14ac:dyDescent="0.2">
      <c r="A26">
        <v>18</v>
      </c>
      <c r="B26" t="s">
        <v>351</v>
      </c>
      <c r="C26" t="s">
        <v>51</v>
      </c>
      <c r="D26" t="s">
        <v>27</v>
      </c>
      <c r="E26" s="29">
        <v>21639</v>
      </c>
      <c r="F26" s="14">
        <v>727.93596000000002</v>
      </c>
      <c r="G26" s="15">
        <v>1.78E-2</v>
      </c>
      <c r="H26" s="16"/>
    </row>
    <row r="27" spans="1:8" ht="12.75" customHeight="1" x14ac:dyDescent="0.2">
      <c r="A27">
        <v>19</v>
      </c>
      <c r="B27" t="s">
        <v>43</v>
      </c>
      <c r="C27" t="s">
        <v>45</v>
      </c>
      <c r="D27" t="s">
        <v>10</v>
      </c>
      <c r="E27" s="29">
        <v>434753</v>
      </c>
      <c r="F27" s="14">
        <v>727.776522</v>
      </c>
      <c r="G27" s="15">
        <v>1.78E-2</v>
      </c>
      <c r="H27" s="16"/>
    </row>
    <row r="28" spans="1:8" ht="12.75" customHeight="1" x14ac:dyDescent="0.2">
      <c r="A28">
        <v>20</v>
      </c>
      <c r="B28" t="s">
        <v>356</v>
      </c>
      <c r="C28" t="s">
        <v>56</v>
      </c>
      <c r="D28" t="s">
        <v>44</v>
      </c>
      <c r="E28" s="29">
        <v>811337</v>
      </c>
      <c r="F28" s="14">
        <v>726.55228349999993</v>
      </c>
      <c r="G28" s="15">
        <v>1.77E-2</v>
      </c>
      <c r="H28" s="16"/>
    </row>
    <row r="29" spans="1:8" ht="12.75" customHeight="1" x14ac:dyDescent="0.2">
      <c r="A29">
        <v>21</v>
      </c>
      <c r="B29" t="s">
        <v>348</v>
      </c>
      <c r="C29" t="s">
        <v>37</v>
      </c>
      <c r="D29" t="s">
        <v>19</v>
      </c>
      <c r="E29" s="29">
        <v>70575</v>
      </c>
      <c r="F29" s="14">
        <v>665.55753749999997</v>
      </c>
      <c r="G29" s="15">
        <v>1.6199999999999999E-2</v>
      </c>
      <c r="H29" s="16"/>
    </row>
    <row r="30" spans="1:8" ht="12.75" customHeight="1" x14ac:dyDescent="0.2">
      <c r="A30">
        <v>22</v>
      </c>
      <c r="B30" t="s">
        <v>378</v>
      </c>
      <c r="C30" t="s">
        <v>72</v>
      </c>
      <c r="D30" t="s">
        <v>29</v>
      </c>
      <c r="E30" s="29">
        <v>527422</v>
      </c>
      <c r="F30" s="14">
        <v>664.28800899999999</v>
      </c>
      <c r="G30" s="15">
        <v>1.6199999999999999E-2</v>
      </c>
      <c r="H30" s="16"/>
    </row>
    <row r="31" spans="1:8" ht="12.75" customHeight="1" x14ac:dyDescent="0.2">
      <c r="A31">
        <v>23</v>
      </c>
      <c r="B31" t="s">
        <v>367</v>
      </c>
      <c r="C31" t="s">
        <v>65</v>
      </c>
      <c r="D31" t="s">
        <v>23</v>
      </c>
      <c r="E31" s="29">
        <v>72943</v>
      </c>
      <c r="F31" s="14">
        <v>623.99089349999997</v>
      </c>
      <c r="G31" s="15">
        <v>1.52E-2</v>
      </c>
      <c r="H31" s="16"/>
    </row>
    <row r="32" spans="1:8" ht="12.75" customHeight="1" x14ac:dyDescent="0.2">
      <c r="A32">
        <v>24</v>
      </c>
      <c r="B32" t="s">
        <v>384</v>
      </c>
      <c r="C32" t="s">
        <v>95</v>
      </c>
      <c r="D32" t="s">
        <v>32</v>
      </c>
      <c r="E32" s="29">
        <v>144000</v>
      </c>
      <c r="F32" s="14">
        <v>610.48800000000006</v>
      </c>
      <c r="G32" s="15">
        <v>1.49E-2</v>
      </c>
      <c r="H32" s="16"/>
    </row>
    <row r="33" spans="1:8" ht="12.75" customHeight="1" x14ac:dyDescent="0.2">
      <c r="A33">
        <v>25</v>
      </c>
      <c r="B33" t="s">
        <v>386</v>
      </c>
      <c r="C33" t="s">
        <v>92</v>
      </c>
      <c r="D33" t="s">
        <v>27</v>
      </c>
      <c r="E33" s="29">
        <v>23146</v>
      </c>
      <c r="F33" s="14">
        <v>570.88451700000007</v>
      </c>
      <c r="G33" s="15">
        <v>1.3899999999999999E-2</v>
      </c>
      <c r="H33" s="16"/>
    </row>
    <row r="34" spans="1:8" ht="12.75" customHeight="1" x14ac:dyDescent="0.2">
      <c r="A34">
        <v>26</v>
      </c>
      <c r="B34" t="s">
        <v>352</v>
      </c>
      <c r="C34" t="s">
        <v>57</v>
      </c>
      <c r="D34" t="s">
        <v>19</v>
      </c>
      <c r="E34" s="29">
        <v>13982</v>
      </c>
      <c r="F34" s="14">
        <v>538.52372100000002</v>
      </c>
      <c r="G34" s="15">
        <v>1.3100000000000001E-2</v>
      </c>
      <c r="H34" s="16"/>
    </row>
    <row r="35" spans="1:8" ht="12.75" customHeight="1" x14ac:dyDescent="0.2">
      <c r="A35">
        <v>27</v>
      </c>
      <c r="B35" t="s">
        <v>377</v>
      </c>
      <c r="C35" t="s">
        <v>78</v>
      </c>
      <c r="D35" t="s">
        <v>10</v>
      </c>
      <c r="E35" s="29">
        <v>702078</v>
      </c>
      <c r="F35" s="14">
        <v>505.49615999999997</v>
      </c>
      <c r="G35" s="15">
        <v>1.23E-2</v>
      </c>
      <c r="H35" s="16"/>
    </row>
    <row r="36" spans="1:8" ht="12.75" customHeight="1" x14ac:dyDescent="0.2">
      <c r="A36">
        <v>28</v>
      </c>
      <c r="B36" t="s">
        <v>354</v>
      </c>
      <c r="C36" t="s">
        <v>54</v>
      </c>
      <c r="D36" t="s">
        <v>23</v>
      </c>
      <c r="E36" s="29">
        <v>10546</v>
      </c>
      <c r="F36" s="14">
        <v>500.38133499999998</v>
      </c>
      <c r="G36" s="15">
        <v>1.2200000000000001E-2</v>
      </c>
      <c r="H36" s="16"/>
    </row>
    <row r="37" spans="1:8" ht="12.75" customHeight="1" x14ac:dyDescent="0.2">
      <c r="A37">
        <v>29</v>
      </c>
      <c r="B37" t="s">
        <v>670</v>
      </c>
      <c r="C37" t="s">
        <v>671</v>
      </c>
      <c r="D37" t="s">
        <v>19</v>
      </c>
      <c r="E37" s="29">
        <v>66975</v>
      </c>
      <c r="F37" s="14">
        <v>470.93471249999999</v>
      </c>
      <c r="G37" s="15">
        <v>1.15E-2</v>
      </c>
      <c r="H37" s="16"/>
    </row>
    <row r="38" spans="1:8" ht="12.75" customHeight="1" x14ac:dyDescent="0.2">
      <c r="A38">
        <v>30</v>
      </c>
      <c r="B38" t="s">
        <v>563</v>
      </c>
      <c r="C38" t="s">
        <v>89</v>
      </c>
      <c r="D38" t="s">
        <v>41</v>
      </c>
      <c r="E38" s="29">
        <v>249358</v>
      </c>
      <c r="F38" s="14">
        <v>466.79817600000001</v>
      </c>
      <c r="G38" s="15">
        <v>1.14E-2</v>
      </c>
      <c r="H38" s="16"/>
    </row>
    <row r="39" spans="1:8" ht="12.75" customHeight="1" x14ac:dyDescent="0.2">
      <c r="A39">
        <v>31</v>
      </c>
      <c r="B39" t="s">
        <v>357</v>
      </c>
      <c r="C39" t="s">
        <v>35</v>
      </c>
      <c r="D39" t="s">
        <v>19</v>
      </c>
      <c r="E39" s="29">
        <v>53292</v>
      </c>
      <c r="F39" s="14">
        <v>466.70469000000003</v>
      </c>
      <c r="G39" s="15">
        <v>1.14E-2</v>
      </c>
      <c r="H39" s="16"/>
    </row>
    <row r="40" spans="1:8" ht="12.75" customHeight="1" x14ac:dyDescent="0.2">
      <c r="A40">
        <v>32</v>
      </c>
      <c r="B40" t="s">
        <v>346</v>
      </c>
      <c r="C40" t="s">
        <v>24</v>
      </c>
      <c r="D40" t="s">
        <v>347</v>
      </c>
      <c r="E40" s="29">
        <v>99437</v>
      </c>
      <c r="F40" s="14">
        <v>444.18507899999997</v>
      </c>
      <c r="G40" s="15">
        <v>1.0800000000000001E-2</v>
      </c>
      <c r="H40" s="16"/>
    </row>
    <row r="41" spans="1:8" ht="12.75" customHeight="1" x14ac:dyDescent="0.2">
      <c r="A41">
        <v>33</v>
      </c>
      <c r="B41" t="s">
        <v>374</v>
      </c>
      <c r="C41" t="s">
        <v>68</v>
      </c>
      <c r="D41" t="s">
        <v>38</v>
      </c>
      <c r="E41" s="29">
        <v>169704</v>
      </c>
      <c r="F41" s="14">
        <v>442.07891999999998</v>
      </c>
      <c r="G41" s="15">
        <v>1.0800000000000001E-2</v>
      </c>
      <c r="H41" s="16"/>
    </row>
    <row r="42" spans="1:8" ht="12.75" customHeight="1" x14ac:dyDescent="0.2">
      <c r="A42">
        <v>34</v>
      </c>
      <c r="B42" t="s">
        <v>604</v>
      </c>
      <c r="C42" t="s">
        <v>84</v>
      </c>
      <c r="D42" t="s">
        <v>29</v>
      </c>
      <c r="E42" s="29">
        <v>1231798</v>
      </c>
      <c r="F42" s="14">
        <v>431.1293</v>
      </c>
      <c r="G42" s="15">
        <v>1.0500000000000001E-2</v>
      </c>
      <c r="H42" s="16"/>
    </row>
    <row r="43" spans="1:8" ht="12.75" customHeight="1" x14ac:dyDescent="0.2">
      <c r="A43">
        <v>35</v>
      </c>
      <c r="B43" t="s">
        <v>389</v>
      </c>
      <c r="C43" t="s">
        <v>390</v>
      </c>
      <c r="D43" t="s">
        <v>27</v>
      </c>
      <c r="E43" s="29">
        <v>397732</v>
      </c>
      <c r="F43" s="14">
        <v>428.55623000000003</v>
      </c>
      <c r="G43" s="15">
        <v>1.0500000000000001E-2</v>
      </c>
      <c r="H43" s="16"/>
    </row>
    <row r="44" spans="1:8" ht="12.75" customHeight="1" x14ac:dyDescent="0.2">
      <c r="A44">
        <v>36</v>
      </c>
      <c r="B44" t="s">
        <v>362</v>
      </c>
      <c r="C44" t="s">
        <v>87</v>
      </c>
      <c r="D44" t="s">
        <v>347</v>
      </c>
      <c r="E44" s="29">
        <v>327423</v>
      </c>
      <c r="F44" s="14">
        <v>427.12330350000002</v>
      </c>
      <c r="G44" s="15">
        <v>1.04E-2</v>
      </c>
      <c r="H44" s="16"/>
    </row>
    <row r="45" spans="1:8" ht="12.75" customHeight="1" x14ac:dyDescent="0.2">
      <c r="A45">
        <v>37</v>
      </c>
      <c r="B45" t="s">
        <v>609</v>
      </c>
      <c r="C45" t="s">
        <v>730</v>
      </c>
      <c r="D45" t="s">
        <v>10</v>
      </c>
      <c r="E45" s="29">
        <v>145836</v>
      </c>
      <c r="F45" s="14">
        <v>424.67443200000002</v>
      </c>
      <c r="G45" s="15">
        <v>1.04E-2</v>
      </c>
      <c r="H45" s="16"/>
    </row>
    <row r="46" spans="1:8" ht="12.75" customHeight="1" x14ac:dyDescent="0.2">
      <c r="A46">
        <v>38</v>
      </c>
      <c r="B46" t="s">
        <v>382</v>
      </c>
      <c r="C46" t="s">
        <v>71</v>
      </c>
      <c r="D46" t="s">
        <v>50</v>
      </c>
      <c r="E46" s="29">
        <v>54455</v>
      </c>
      <c r="F46" s="14">
        <v>423.71435500000001</v>
      </c>
      <c r="G46" s="15">
        <v>1.03E-2</v>
      </c>
      <c r="H46" s="16"/>
    </row>
    <row r="47" spans="1:8" ht="12.75" customHeight="1" x14ac:dyDescent="0.2">
      <c r="A47">
        <v>39</v>
      </c>
      <c r="B47" t="s">
        <v>410</v>
      </c>
      <c r="C47" t="s">
        <v>132</v>
      </c>
      <c r="D47" t="s">
        <v>10</v>
      </c>
      <c r="E47" s="29">
        <v>33636</v>
      </c>
      <c r="F47" s="14">
        <v>422.03089200000005</v>
      </c>
      <c r="G47" s="15">
        <v>1.03E-2</v>
      </c>
      <c r="H47" s="16"/>
    </row>
    <row r="48" spans="1:8" ht="12.75" customHeight="1" x14ac:dyDescent="0.2">
      <c r="A48">
        <v>40</v>
      </c>
      <c r="B48" t="s">
        <v>369</v>
      </c>
      <c r="C48" t="s">
        <v>31</v>
      </c>
      <c r="D48" t="s">
        <v>10</v>
      </c>
      <c r="E48" s="29">
        <v>77159</v>
      </c>
      <c r="F48" s="14">
        <v>417.70024649999999</v>
      </c>
      <c r="G48" s="15">
        <v>1.0200000000000001E-2</v>
      </c>
      <c r="H48" s="16"/>
    </row>
    <row r="49" spans="1:8" ht="12.75" customHeight="1" x14ac:dyDescent="0.2">
      <c r="A49">
        <v>41</v>
      </c>
      <c r="B49" t="s">
        <v>205</v>
      </c>
      <c r="C49" t="s">
        <v>297</v>
      </c>
      <c r="D49" t="s">
        <v>10</v>
      </c>
      <c r="E49" s="29">
        <v>134090</v>
      </c>
      <c r="F49" s="14">
        <v>413.46651500000002</v>
      </c>
      <c r="G49" s="15">
        <v>1.01E-2</v>
      </c>
      <c r="H49" s="16"/>
    </row>
    <row r="50" spans="1:8" ht="12.75" customHeight="1" x14ac:dyDescent="0.2">
      <c r="A50">
        <v>42</v>
      </c>
      <c r="B50" t="s">
        <v>379</v>
      </c>
      <c r="C50" t="s">
        <v>85</v>
      </c>
      <c r="D50" t="s">
        <v>34</v>
      </c>
      <c r="E50" s="29">
        <v>282766</v>
      </c>
      <c r="F50" s="14">
        <v>413.26250899999997</v>
      </c>
      <c r="G50" s="15">
        <v>1.01E-2</v>
      </c>
      <c r="H50" s="16"/>
    </row>
    <row r="51" spans="1:8" ht="12.75" customHeight="1" x14ac:dyDescent="0.2">
      <c r="A51">
        <v>43</v>
      </c>
      <c r="B51" t="s">
        <v>760</v>
      </c>
      <c r="C51" t="s">
        <v>290</v>
      </c>
      <c r="D51" t="s">
        <v>10</v>
      </c>
      <c r="E51" s="29">
        <v>287323</v>
      </c>
      <c r="F51" s="14">
        <v>394.63814049999996</v>
      </c>
      <c r="G51" s="15">
        <v>9.5999999999999992E-3</v>
      </c>
      <c r="H51" s="16"/>
    </row>
    <row r="52" spans="1:8" ht="12.75" customHeight="1" x14ac:dyDescent="0.2">
      <c r="A52">
        <v>44</v>
      </c>
      <c r="B52" t="s">
        <v>345</v>
      </c>
      <c r="C52" t="s">
        <v>42</v>
      </c>
      <c r="D52" t="s">
        <v>21</v>
      </c>
      <c r="E52" s="29">
        <v>13940</v>
      </c>
      <c r="F52" s="14">
        <v>394.16744</v>
      </c>
      <c r="G52" s="15">
        <v>9.5999999999999992E-3</v>
      </c>
      <c r="H52" s="16"/>
    </row>
    <row r="53" spans="1:8" ht="12.75" customHeight="1" x14ac:dyDescent="0.2">
      <c r="A53">
        <v>45</v>
      </c>
      <c r="B53" t="s">
        <v>606</v>
      </c>
      <c r="C53" t="s">
        <v>607</v>
      </c>
      <c r="D53" t="s">
        <v>10</v>
      </c>
      <c r="E53" s="29">
        <v>294244</v>
      </c>
      <c r="F53" s="14">
        <v>388.696324</v>
      </c>
      <c r="G53" s="15">
        <v>9.4999999999999998E-3</v>
      </c>
      <c r="H53" s="16"/>
    </row>
    <row r="54" spans="1:8" ht="12.75" customHeight="1" x14ac:dyDescent="0.2">
      <c r="A54">
        <v>46</v>
      </c>
      <c r="B54" t="s">
        <v>363</v>
      </c>
      <c r="C54" t="s">
        <v>114</v>
      </c>
      <c r="D54" t="s">
        <v>10</v>
      </c>
      <c r="E54" s="29">
        <v>49922</v>
      </c>
      <c r="F54" s="14">
        <v>387.89393999999999</v>
      </c>
      <c r="G54" s="15">
        <v>9.4999999999999998E-3</v>
      </c>
      <c r="H54" s="16"/>
    </row>
    <row r="55" spans="1:8" ht="12.75" customHeight="1" x14ac:dyDescent="0.2">
      <c r="A55">
        <v>47</v>
      </c>
      <c r="B55" t="s">
        <v>375</v>
      </c>
      <c r="C55" t="s">
        <v>376</v>
      </c>
      <c r="D55" t="s">
        <v>40</v>
      </c>
      <c r="E55" s="29">
        <v>80858</v>
      </c>
      <c r="F55" s="14">
        <v>385.08622500000001</v>
      </c>
      <c r="G55" s="15">
        <v>9.4000000000000004E-3</v>
      </c>
      <c r="H55" s="16"/>
    </row>
    <row r="56" spans="1:8" ht="12.75" customHeight="1" x14ac:dyDescent="0.2">
      <c r="A56">
        <v>48</v>
      </c>
      <c r="B56" t="s">
        <v>355</v>
      </c>
      <c r="C56" t="s">
        <v>76</v>
      </c>
      <c r="D56" t="s">
        <v>23</v>
      </c>
      <c r="E56" s="29">
        <v>51027</v>
      </c>
      <c r="F56" s="14">
        <v>378.977529</v>
      </c>
      <c r="G56" s="15">
        <v>9.2999999999999992E-3</v>
      </c>
      <c r="H56" s="16"/>
    </row>
    <row r="57" spans="1:8" ht="12.75" customHeight="1" x14ac:dyDescent="0.2">
      <c r="A57">
        <v>49</v>
      </c>
      <c r="B57" t="s">
        <v>368</v>
      </c>
      <c r="C57" t="s">
        <v>20</v>
      </c>
      <c r="D57" t="s">
        <v>15</v>
      </c>
      <c r="E57" s="29">
        <v>15365</v>
      </c>
      <c r="F57" s="14">
        <v>373.49241999999998</v>
      </c>
      <c r="G57" s="15">
        <v>9.1000000000000004E-3</v>
      </c>
      <c r="H57" s="16"/>
    </row>
    <row r="58" spans="1:8" ht="12.75" customHeight="1" x14ac:dyDescent="0.2">
      <c r="A58">
        <v>50</v>
      </c>
      <c r="B58" t="s">
        <v>365</v>
      </c>
      <c r="C58" t="s">
        <v>74</v>
      </c>
      <c r="D58" t="s">
        <v>29</v>
      </c>
      <c r="E58" s="29">
        <v>217918</v>
      </c>
      <c r="F58" s="14">
        <v>371.44123100000002</v>
      </c>
      <c r="G58" s="15">
        <v>9.1000000000000004E-3</v>
      </c>
      <c r="H58" s="16"/>
    </row>
    <row r="59" spans="1:8" ht="12.75" customHeight="1" x14ac:dyDescent="0.2">
      <c r="A59">
        <v>51</v>
      </c>
      <c r="B59" t="s">
        <v>385</v>
      </c>
      <c r="C59" t="s">
        <v>96</v>
      </c>
      <c r="D59" t="s">
        <v>48</v>
      </c>
      <c r="E59" s="29">
        <v>156948</v>
      </c>
      <c r="F59" s="14">
        <v>366.238158</v>
      </c>
      <c r="G59" s="15">
        <v>8.8999999999999999E-3</v>
      </c>
      <c r="H59" s="16"/>
    </row>
    <row r="60" spans="1:8" ht="12.75" customHeight="1" x14ac:dyDescent="0.2">
      <c r="A60">
        <v>52</v>
      </c>
      <c r="B60" t="s">
        <v>407</v>
      </c>
      <c r="C60" t="s">
        <v>128</v>
      </c>
      <c r="D60" t="s">
        <v>21</v>
      </c>
      <c r="E60" s="29">
        <v>10489</v>
      </c>
      <c r="F60" s="14">
        <v>358.06299299999995</v>
      </c>
      <c r="G60" s="15">
        <v>8.6999999999999994E-3</v>
      </c>
      <c r="H60" s="16"/>
    </row>
    <row r="61" spans="1:8" ht="12.75" customHeight="1" x14ac:dyDescent="0.2">
      <c r="A61">
        <v>53</v>
      </c>
      <c r="B61" t="s">
        <v>342</v>
      </c>
      <c r="C61" t="s">
        <v>26</v>
      </c>
      <c r="D61" t="s">
        <v>15</v>
      </c>
      <c r="E61" s="29">
        <v>44486</v>
      </c>
      <c r="F61" s="14">
        <v>355.84351399999997</v>
      </c>
      <c r="G61" s="15">
        <v>8.6999999999999994E-3</v>
      </c>
      <c r="H61" s="16"/>
    </row>
    <row r="62" spans="1:8" ht="12.75" customHeight="1" x14ac:dyDescent="0.2">
      <c r="A62">
        <v>54</v>
      </c>
      <c r="B62" t="s">
        <v>370</v>
      </c>
      <c r="C62" t="s">
        <v>86</v>
      </c>
      <c r="D62" t="s">
        <v>34</v>
      </c>
      <c r="E62" s="29">
        <v>144000</v>
      </c>
      <c r="F62" s="14">
        <v>353.01600000000002</v>
      </c>
      <c r="G62" s="15">
        <v>8.6E-3</v>
      </c>
      <c r="H62" s="16"/>
    </row>
    <row r="63" spans="1:8" ht="12.75" customHeight="1" x14ac:dyDescent="0.2">
      <c r="A63">
        <v>55</v>
      </c>
      <c r="B63" t="s">
        <v>371</v>
      </c>
      <c r="C63" t="s">
        <v>82</v>
      </c>
      <c r="D63" t="s">
        <v>40</v>
      </c>
      <c r="E63" s="29">
        <v>174229</v>
      </c>
      <c r="F63" s="14">
        <v>324.1530545</v>
      </c>
      <c r="G63" s="15">
        <v>7.9000000000000008E-3</v>
      </c>
      <c r="H63" s="16"/>
    </row>
    <row r="64" spans="1:8" ht="12.75" customHeight="1" x14ac:dyDescent="0.2">
      <c r="A64">
        <v>56</v>
      </c>
      <c r="B64" t="s">
        <v>364</v>
      </c>
      <c r="C64" t="s">
        <v>63</v>
      </c>
      <c r="D64" t="s">
        <v>23</v>
      </c>
      <c r="E64" s="29">
        <v>54274</v>
      </c>
      <c r="F64" s="14">
        <v>323.934369</v>
      </c>
      <c r="G64" s="15">
        <v>7.9000000000000008E-3</v>
      </c>
      <c r="H64" s="16"/>
    </row>
    <row r="65" spans="1:8" ht="12.75" customHeight="1" x14ac:dyDescent="0.2">
      <c r="A65">
        <v>57</v>
      </c>
      <c r="B65" t="s">
        <v>387</v>
      </c>
      <c r="C65" t="s">
        <v>94</v>
      </c>
      <c r="D65" t="s">
        <v>48</v>
      </c>
      <c r="E65" s="29">
        <v>689542</v>
      </c>
      <c r="F65" s="14">
        <v>315.46546499999999</v>
      </c>
      <c r="G65" s="15">
        <v>7.7000000000000002E-3</v>
      </c>
      <c r="H65" s="16"/>
    </row>
    <row r="66" spans="1:8" ht="12.75" customHeight="1" x14ac:dyDescent="0.2">
      <c r="A66">
        <v>58</v>
      </c>
      <c r="B66" t="s">
        <v>565</v>
      </c>
      <c r="C66" t="s">
        <v>91</v>
      </c>
      <c r="D66" t="s">
        <v>34</v>
      </c>
      <c r="E66" s="29">
        <v>158188</v>
      </c>
      <c r="F66" s="14">
        <v>304.03733600000004</v>
      </c>
      <c r="G66" s="15">
        <v>7.4000000000000003E-3</v>
      </c>
      <c r="H66" s="16"/>
    </row>
    <row r="67" spans="1:8" ht="12.75" customHeight="1" x14ac:dyDescent="0.2">
      <c r="A67">
        <v>59</v>
      </c>
      <c r="B67" t="s">
        <v>373</v>
      </c>
      <c r="C67" t="s">
        <v>88</v>
      </c>
      <c r="D67" t="s">
        <v>38</v>
      </c>
      <c r="E67" s="29">
        <v>3622594</v>
      </c>
      <c r="F67" s="14">
        <v>298.86400500000002</v>
      </c>
      <c r="G67" s="15">
        <v>7.3000000000000001E-3</v>
      </c>
      <c r="H67" s="16"/>
    </row>
    <row r="68" spans="1:8" ht="12.75" customHeight="1" x14ac:dyDescent="0.2">
      <c r="A68">
        <v>60</v>
      </c>
      <c r="B68" t="s">
        <v>620</v>
      </c>
      <c r="C68" t="s">
        <v>621</v>
      </c>
      <c r="D68" t="s">
        <v>25</v>
      </c>
      <c r="E68" s="29">
        <v>23474</v>
      </c>
      <c r="F68" s="14">
        <v>272.92046099999999</v>
      </c>
      <c r="G68" s="15">
        <v>6.7000000000000002E-3</v>
      </c>
      <c r="H68" s="16"/>
    </row>
    <row r="69" spans="1:8" ht="12.75" customHeight="1" x14ac:dyDescent="0.2">
      <c r="A69">
        <v>61</v>
      </c>
      <c r="B69" t="s">
        <v>343</v>
      </c>
      <c r="C69" t="s">
        <v>39</v>
      </c>
      <c r="D69" t="s">
        <v>19</v>
      </c>
      <c r="E69" s="29">
        <v>43895</v>
      </c>
      <c r="F69" s="14">
        <v>261.35082999999997</v>
      </c>
      <c r="G69" s="15">
        <v>6.4000000000000003E-3</v>
      </c>
      <c r="H69" s="16"/>
    </row>
    <row r="70" spans="1:8" ht="12.75" customHeight="1" x14ac:dyDescent="0.2">
      <c r="A70">
        <v>62</v>
      </c>
      <c r="B70" t="s">
        <v>372</v>
      </c>
      <c r="C70" t="s">
        <v>80</v>
      </c>
      <c r="D70" t="s">
        <v>40</v>
      </c>
      <c r="E70" s="29">
        <v>100076</v>
      </c>
      <c r="F70" s="14">
        <v>251.89129199999999</v>
      </c>
      <c r="G70" s="15">
        <v>6.1000000000000004E-3</v>
      </c>
      <c r="H70" s="16"/>
    </row>
    <row r="71" spans="1:8" ht="12.75" customHeight="1" x14ac:dyDescent="0.2">
      <c r="A71">
        <v>63</v>
      </c>
      <c r="B71" t="s">
        <v>476</v>
      </c>
      <c r="C71" t="s">
        <v>761</v>
      </c>
      <c r="D71" t="s">
        <v>40</v>
      </c>
      <c r="E71" s="29">
        <v>99814</v>
      </c>
      <c r="F71" s="14">
        <v>220.48912600000003</v>
      </c>
      <c r="G71" s="15">
        <v>5.4000000000000003E-3</v>
      </c>
      <c r="H71" s="16"/>
    </row>
    <row r="72" spans="1:8" ht="12.75" customHeight="1" x14ac:dyDescent="0.2">
      <c r="A72">
        <v>64</v>
      </c>
      <c r="B72" s="1" t="s">
        <v>566</v>
      </c>
      <c r="C72" t="s">
        <v>100</v>
      </c>
      <c r="D72" t="s">
        <v>118</v>
      </c>
      <c r="E72" s="29">
        <v>511578</v>
      </c>
      <c r="F72" s="14">
        <v>0</v>
      </c>
      <c r="G72" s="44" t="s">
        <v>328</v>
      </c>
      <c r="H72" s="16"/>
    </row>
    <row r="73" spans="1:8" ht="12.75" customHeight="1" x14ac:dyDescent="0.2">
      <c r="B73" s="19" t="s">
        <v>101</v>
      </c>
      <c r="C73" s="19"/>
      <c r="D73" s="19"/>
      <c r="E73" s="30"/>
      <c r="F73" s="20">
        <v>38776.80847950001</v>
      </c>
      <c r="G73" s="21">
        <v>0.9463999999999998</v>
      </c>
      <c r="H73" s="22"/>
    </row>
    <row r="74" spans="1:8" ht="12.75" customHeight="1" x14ac:dyDescent="0.2">
      <c r="F74" s="14"/>
      <c r="G74" s="15"/>
      <c r="H74" s="16"/>
    </row>
    <row r="75" spans="1:8" ht="12.75" customHeight="1" x14ac:dyDescent="0.2">
      <c r="B75" s="17" t="s">
        <v>557</v>
      </c>
      <c r="C75" s="17"/>
      <c r="F75" s="14"/>
      <c r="G75" s="15"/>
      <c r="H75" s="16"/>
    </row>
    <row r="76" spans="1:8" ht="12.75" customHeight="1" x14ac:dyDescent="0.2">
      <c r="A76">
        <v>65</v>
      </c>
      <c r="B76" t="s">
        <v>653</v>
      </c>
      <c r="C76" s="1" t="s">
        <v>99</v>
      </c>
      <c r="D76" t="s">
        <v>34</v>
      </c>
      <c r="E76" s="29">
        <v>100000</v>
      </c>
      <c r="F76" s="14">
        <v>5.26</v>
      </c>
      <c r="G76" s="15">
        <v>1E-4</v>
      </c>
      <c r="H76" s="16"/>
    </row>
    <row r="77" spans="1:8" ht="12.75" customHeight="1" x14ac:dyDescent="0.2">
      <c r="A77">
        <v>66</v>
      </c>
      <c r="B77" t="s">
        <v>392</v>
      </c>
      <c r="C77" s="65" t="s">
        <v>329</v>
      </c>
      <c r="D77" t="s">
        <v>60</v>
      </c>
      <c r="E77" s="29">
        <v>93200</v>
      </c>
      <c r="F77" s="14">
        <v>9.3200000000000002E-3</v>
      </c>
      <c r="G77" s="44" t="s">
        <v>328</v>
      </c>
      <c r="H77" s="16"/>
    </row>
    <row r="78" spans="1:8" ht="12.75" customHeight="1" x14ac:dyDescent="0.2">
      <c r="A78">
        <v>67</v>
      </c>
      <c r="B78" t="s">
        <v>393</v>
      </c>
      <c r="C78" s="65" t="s">
        <v>329</v>
      </c>
      <c r="D78" t="s">
        <v>62</v>
      </c>
      <c r="E78" s="29">
        <v>54000</v>
      </c>
      <c r="F78" s="14">
        <v>5.4000000000000003E-3</v>
      </c>
      <c r="G78" s="44" t="s">
        <v>328</v>
      </c>
      <c r="H78" s="16"/>
    </row>
    <row r="79" spans="1:8" ht="12.75" customHeight="1" x14ac:dyDescent="0.2">
      <c r="A79">
        <v>68</v>
      </c>
      <c r="B79" t="s">
        <v>394</v>
      </c>
      <c r="C79" s="65" t="s">
        <v>103</v>
      </c>
      <c r="D79" t="s">
        <v>64</v>
      </c>
      <c r="E79" s="29">
        <v>50800</v>
      </c>
      <c r="F79" s="14">
        <v>5.0800000000000003E-3</v>
      </c>
      <c r="G79" s="44" t="s">
        <v>328</v>
      </c>
      <c r="H79" s="16"/>
    </row>
    <row r="80" spans="1:8" ht="12.75" customHeight="1" x14ac:dyDescent="0.2">
      <c r="A80">
        <v>69</v>
      </c>
      <c r="B80" t="s">
        <v>395</v>
      </c>
      <c r="C80" t="s">
        <v>104</v>
      </c>
      <c r="D80" t="s">
        <v>66</v>
      </c>
      <c r="E80" s="29">
        <v>39500</v>
      </c>
      <c r="F80" s="14">
        <v>3.9500000000000005E-5</v>
      </c>
      <c r="G80" s="44" t="s">
        <v>328</v>
      </c>
      <c r="H80" s="16"/>
    </row>
    <row r="81" spans="1:8" ht="12.75" customHeight="1" x14ac:dyDescent="0.2">
      <c r="A81">
        <v>70</v>
      </c>
      <c r="B81" t="s">
        <v>396</v>
      </c>
      <c r="C81" t="s">
        <v>105</v>
      </c>
      <c r="D81" s="1" t="s">
        <v>41</v>
      </c>
      <c r="E81" s="29">
        <v>200</v>
      </c>
      <c r="F81" s="14">
        <v>2.0000000000000002E-5</v>
      </c>
      <c r="G81" s="44" t="s">
        <v>328</v>
      </c>
      <c r="H81" s="16"/>
    </row>
    <row r="82" spans="1:8" ht="12.75" customHeight="1" x14ac:dyDescent="0.2">
      <c r="A82">
        <v>71</v>
      </c>
      <c r="B82" t="s">
        <v>391</v>
      </c>
      <c r="C82" t="s">
        <v>102</v>
      </c>
      <c r="D82" s="1" t="s">
        <v>58</v>
      </c>
      <c r="E82" s="29">
        <v>200000</v>
      </c>
      <c r="F82" s="14">
        <v>0</v>
      </c>
      <c r="G82" s="44" t="s">
        <v>328</v>
      </c>
      <c r="H82" s="16"/>
    </row>
    <row r="83" spans="1:8" ht="12.75" customHeight="1" x14ac:dyDescent="0.2">
      <c r="A83">
        <v>72</v>
      </c>
      <c r="B83" t="s">
        <v>397</v>
      </c>
      <c r="C83" t="s">
        <v>106</v>
      </c>
      <c r="D83" s="1" t="s">
        <v>67</v>
      </c>
      <c r="E83" s="29">
        <v>176305</v>
      </c>
      <c r="F83" s="14">
        <v>0</v>
      </c>
      <c r="G83" s="44" t="s">
        <v>328</v>
      </c>
      <c r="H83" s="16"/>
    </row>
    <row r="84" spans="1:8" ht="12.75" customHeight="1" x14ac:dyDescent="0.2">
      <c r="B84" s="19" t="s">
        <v>101</v>
      </c>
      <c r="C84" s="19"/>
      <c r="D84" s="19"/>
      <c r="E84" s="30"/>
      <c r="F84" s="20">
        <v>5.2798594999999997</v>
      </c>
      <c r="G84" s="53">
        <v>1E-4</v>
      </c>
      <c r="H84" s="22"/>
    </row>
    <row r="85" spans="1:8" ht="12.75" customHeight="1" x14ac:dyDescent="0.2">
      <c r="F85" s="14"/>
      <c r="G85" s="15"/>
      <c r="H85" s="16"/>
    </row>
    <row r="86" spans="1:8" ht="12.75" customHeight="1" x14ac:dyDescent="0.2">
      <c r="B86" s="17" t="s">
        <v>109</v>
      </c>
      <c r="C86" s="17"/>
      <c r="F86" s="14">
        <v>2360.8957943</v>
      </c>
      <c r="G86" s="15">
        <v>5.7599999999999998E-2</v>
      </c>
      <c r="H86" s="16">
        <v>42646</v>
      </c>
    </row>
    <row r="87" spans="1:8" ht="12.75" customHeight="1" x14ac:dyDescent="0.2">
      <c r="B87" s="19" t="s">
        <v>101</v>
      </c>
      <c r="C87" s="19"/>
      <c r="D87" s="19"/>
      <c r="E87" s="30"/>
      <c r="F87" s="20">
        <v>2360.8957943</v>
      </c>
      <c r="G87" s="21">
        <v>5.7599999999999998E-2</v>
      </c>
      <c r="H87" s="22"/>
    </row>
    <row r="88" spans="1:8" ht="12.75" customHeight="1" x14ac:dyDescent="0.2">
      <c r="F88" s="14"/>
      <c r="G88" s="15"/>
      <c r="H88" s="16"/>
    </row>
    <row r="89" spans="1:8" ht="12.75" customHeight="1" x14ac:dyDescent="0.2">
      <c r="B89" s="17" t="s">
        <v>110</v>
      </c>
      <c r="C89" s="17"/>
      <c r="F89" s="14"/>
      <c r="G89" s="15"/>
      <c r="H89" s="16"/>
    </row>
    <row r="90" spans="1:8" ht="12.75" customHeight="1" x14ac:dyDescent="0.2">
      <c r="B90" s="17" t="s">
        <v>111</v>
      </c>
      <c r="C90" s="17"/>
      <c r="F90" s="14">
        <v>-180.69321109999873</v>
      </c>
      <c r="G90" s="15">
        <v>-4.1000000000000003E-3</v>
      </c>
      <c r="H90" s="16"/>
    </row>
    <row r="91" spans="1:8" ht="12.75" customHeight="1" x14ac:dyDescent="0.2">
      <c r="B91" s="19" t="s">
        <v>101</v>
      </c>
      <c r="C91" s="19"/>
      <c r="D91" s="19"/>
      <c r="E91" s="30"/>
      <c r="F91" s="20">
        <v>-180.69321109999873</v>
      </c>
      <c r="G91" s="21">
        <v>-4.1000000000000003E-3</v>
      </c>
      <c r="H91" s="22"/>
    </row>
    <row r="92" spans="1:8" ht="12.75" customHeight="1" x14ac:dyDescent="0.2">
      <c r="B92" s="23" t="s">
        <v>112</v>
      </c>
      <c r="C92" s="23"/>
      <c r="D92" s="23"/>
      <c r="E92" s="31"/>
      <c r="F92" s="24">
        <v>40962.290922200009</v>
      </c>
      <c r="G92" s="25">
        <v>0.99999999999999978</v>
      </c>
      <c r="H92" s="26"/>
    </row>
    <row r="93" spans="1:8" ht="12.75" customHeight="1" x14ac:dyDescent="0.2"/>
    <row r="94" spans="1:8" ht="12.75" customHeight="1" x14ac:dyDescent="0.2">
      <c r="B94" s="17" t="s">
        <v>330</v>
      </c>
      <c r="C94" s="17"/>
    </row>
    <row r="95" spans="1:8" ht="12.75" customHeight="1" x14ac:dyDescent="0.2">
      <c r="B95" s="17" t="s">
        <v>331</v>
      </c>
      <c r="C95" s="17"/>
    </row>
    <row r="96" spans="1:8" ht="12.75" customHeight="1" x14ac:dyDescent="0.2">
      <c r="B96" s="17" t="s">
        <v>332</v>
      </c>
      <c r="C96" s="17"/>
    </row>
    <row r="97" spans="2:3" ht="12.75" customHeight="1" x14ac:dyDescent="0.2">
      <c r="B97" s="54" t="s">
        <v>561</v>
      </c>
      <c r="C97" s="17"/>
    </row>
    <row r="98" spans="2:3" ht="12.75" customHeight="1" x14ac:dyDescent="0.2"/>
    <row r="99" spans="2:3" ht="12.75" customHeight="1" x14ac:dyDescent="0.2"/>
    <row r="100" spans="2:3" ht="12.75" customHeight="1" x14ac:dyDescent="0.2"/>
    <row r="101" spans="2:3" ht="12.75" customHeight="1" x14ac:dyDescent="0.2"/>
    <row r="102" spans="2:3" ht="12.75" customHeight="1" x14ac:dyDescent="0.2"/>
    <row r="103" spans="2:3" ht="12.75" customHeight="1" x14ac:dyDescent="0.2"/>
    <row r="104" spans="2:3" ht="12.75" customHeight="1" x14ac:dyDescent="0.2"/>
    <row r="105" spans="2:3" ht="12.75" customHeight="1" x14ac:dyDescent="0.2"/>
    <row r="106" spans="2:3" ht="12.75" customHeight="1" x14ac:dyDescent="0.2"/>
    <row r="107" spans="2:3" ht="12.75" customHeight="1" x14ac:dyDescent="0.2"/>
    <row r="108" spans="2:3" ht="12.75" customHeight="1" x14ac:dyDescent="0.2"/>
    <row r="109" spans="2:3" ht="12.75" customHeight="1" x14ac:dyDescent="0.2"/>
    <row r="110" spans="2:3" ht="12.75" customHeight="1" x14ac:dyDescent="0.2"/>
    <row r="111" spans="2:3" ht="12.75" customHeight="1" x14ac:dyDescent="0.2"/>
    <row r="112" spans="2:3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13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5703125" bestFit="1" customWidth="1"/>
    <col min="4" max="4" width="21.570312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113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558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337</v>
      </c>
      <c r="C9" t="s">
        <v>14</v>
      </c>
      <c r="D9" s="65" t="s">
        <v>10</v>
      </c>
      <c r="E9" s="29">
        <v>9294</v>
      </c>
      <c r="F9" s="14">
        <v>118.29867900000001</v>
      </c>
      <c r="G9" s="15">
        <v>8.0399999999999999E-2</v>
      </c>
      <c r="H9" s="16"/>
    </row>
    <row r="10" spans="1:8" ht="12.75" customHeight="1" x14ac:dyDescent="0.2">
      <c r="A10">
        <v>2</v>
      </c>
      <c r="B10" t="s">
        <v>344</v>
      </c>
      <c r="C10" t="s">
        <v>28</v>
      </c>
      <c r="D10" t="s">
        <v>25</v>
      </c>
      <c r="E10" s="29">
        <v>7334</v>
      </c>
      <c r="F10" s="14">
        <v>102.19562300000001</v>
      </c>
      <c r="G10" s="15">
        <v>6.9500000000000006E-2</v>
      </c>
      <c r="H10" s="16"/>
    </row>
    <row r="11" spans="1:8" ht="12.75" customHeight="1" x14ac:dyDescent="0.2">
      <c r="A11">
        <v>3</v>
      </c>
      <c r="B11" t="s">
        <v>338</v>
      </c>
      <c r="C11" t="s">
        <v>16</v>
      </c>
      <c r="D11" t="s">
        <v>15</v>
      </c>
      <c r="E11" s="29">
        <v>9261</v>
      </c>
      <c r="F11" s="14">
        <v>95.948590500000009</v>
      </c>
      <c r="G11" s="15">
        <v>6.5199999999999994E-2</v>
      </c>
      <c r="H11" s="16"/>
    </row>
    <row r="12" spans="1:8" ht="12.75" customHeight="1" x14ac:dyDescent="0.2">
      <c r="A12">
        <v>4</v>
      </c>
      <c r="B12" t="s">
        <v>349</v>
      </c>
      <c r="C12" t="s">
        <v>49</v>
      </c>
      <c r="D12" t="s">
        <v>27</v>
      </c>
      <c r="E12" s="29">
        <v>39222</v>
      </c>
      <c r="F12" s="14">
        <v>94.662296999999995</v>
      </c>
      <c r="G12" s="15">
        <v>6.4399999999999999E-2</v>
      </c>
      <c r="H12" s="16"/>
    </row>
    <row r="13" spans="1:8" ht="12.75" customHeight="1" x14ac:dyDescent="0.2">
      <c r="A13">
        <v>5</v>
      </c>
      <c r="B13" t="s">
        <v>339</v>
      </c>
      <c r="C13" t="s">
        <v>33</v>
      </c>
      <c r="D13" t="s">
        <v>32</v>
      </c>
      <c r="E13" s="29">
        <v>7665</v>
      </c>
      <c r="F13" s="14">
        <v>83.065605000000005</v>
      </c>
      <c r="G13" s="15">
        <v>5.6500000000000002E-2</v>
      </c>
      <c r="H13" s="16"/>
    </row>
    <row r="14" spans="1:8" ht="12.75" customHeight="1" x14ac:dyDescent="0.2">
      <c r="A14">
        <v>6</v>
      </c>
      <c r="B14" t="s">
        <v>340</v>
      </c>
      <c r="C14" t="s">
        <v>11</v>
      </c>
      <c r="D14" t="s">
        <v>10</v>
      </c>
      <c r="E14" s="29">
        <v>26960</v>
      </c>
      <c r="F14" s="14">
        <v>67.979640000000003</v>
      </c>
      <c r="G14" s="15">
        <v>4.6199999999999998E-2</v>
      </c>
      <c r="H14" s="16"/>
    </row>
    <row r="15" spans="1:8" ht="12.75" customHeight="1" x14ac:dyDescent="0.2">
      <c r="A15">
        <v>7</v>
      </c>
      <c r="B15" t="s">
        <v>368</v>
      </c>
      <c r="C15" t="s">
        <v>20</v>
      </c>
      <c r="D15" t="s">
        <v>15</v>
      </c>
      <c r="E15" s="29">
        <v>2466</v>
      </c>
      <c r="F15" s="14">
        <v>59.943528000000001</v>
      </c>
      <c r="G15" s="15">
        <v>4.0800000000000003E-2</v>
      </c>
      <c r="H15" s="16"/>
    </row>
    <row r="16" spans="1:8" ht="12.75" customHeight="1" x14ac:dyDescent="0.2">
      <c r="A16">
        <v>8</v>
      </c>
      <c r="B16" t="s">
        <v>380</v>
      </c>
      <c r="C16" t="s">
        <v>81</v>
      </c>
      <c r="D16" t="s">
        <v>29</v>
      </c>
      <c r="E16" s="29">
        <v>3801</v>
      </c>
      <c r="F16" s="14">
        <v>54.474031500000002</v>
      </c>
      <c r="G16" s="15">
        <v>3.6999999999999998E-2</v>
      </c>
      <c r="H16" s="16"/>
    </row>
    <row r="17" spans="1:8" ht="12.75" customHeight="1" x14ac:dyDescent="0.2">
      <c r="A17">
        <v>9</v>
      </c>
      <c r="B17" t="s">
        <v>341</v>
      </c>
      <c r="C17" t="s">
        <v>22</v>
      </c>
      <c r="D17" t="s">
        <v>21</v>
      </c>
      <c r="E17" s="29">
        <v>8965</v>
      </c>
      <c r="F17" s="14">
        <v>47.949302500000002</v>
      </c>
      <c r="G17" s="15">
        <v>3.2599999999999997E-2</v>
      </c>
      <c r="H17" s="16"/>
    </row>
    <row r="18" spans="1:8" ht="12.75" customHeight="1" x14ac:dyDescent="0.2">
      <c r="A18">
        <v>10</v>
      </c>
      <c r="B18" t="s">
        <v>369</v>
      </c>
      <c r="C18" t="s">
        <v>31</v>
      </c>
      <c r="D18" t="s">
        <v>10</v>
      </c>
      <c r="E18" s="29">
        <v>7747</v>
      </c>
      <c r="F18" s="14">
        <v>41.938384500000005</v>
      </c>
      <c r="G18" s="15">
        <v>2.8500000000000001E-2</v>
      </c>
      <c r="H18" s="16"/>
    </row>
    <row r="19" spans="1:8" ht="12.75" customHeight="1" x14ac:dyDescent="0.2">
      <c r="A19">
        <v>11</v>
      </c>
      <c r="B19" t="s">
        <v>363</v>
      </c>
      <c r="C19" t="s">
        <v>114</v>
      </c>
      <c r="D19" t="s">
        <v>10</v>
      </c>
      <c r="E19" s="29">
        <v>5360</v>
      </c>
      <c r="F19" s="14">
        <v>41.647199999999998</v>
      </c>
      <c r="G19" s="15">
        <v>2.8299999999999999E-2</v>
      </c>
      <c r="H19" s="16"/>
    </row>
    <row r="20" spans="1:8" ht="12.75" customHeight="1" x14ac:dyDescent="0.2">
      <c r="A20">
        <v>12</v>
      </c>
      <c r="B20" t="s">
        <v>355</v>
      </c>
      <c r="C20" t="s">
        <v>76</v>
      </c>
      <c r="D20" t="s">
        <v>23</v>
      </c>
      <c r="E20" s="29">
        <v>5019</v>
      </c>
      <c r="F20" s="14">
        <v>37.276112999999995</v>
      </c>
      <c r="G20" s="15">
        <v>2.53E-2</v>
      </c>
      <c r="H20" s="16"/>
    </row>
    <row r="21" spans="1:8" ht="12.75" customHeight="1" x14ac:dyDescent="0.2">
      <c r="A21">
        <v>13</v>
      </c>
      <c r="B21" t="s">
        <v>17</v>
      </c>
      <c r="C21" t="s">
        <v>18</v>
      </c>
      <c r="D21" t="s">
        <v>10</v>
      </c>
      <c r="E21" s="29">
        <v>14390</v>
      </c>
      <c r="F21" s="14">
        <v>36.154874999999997</v>
      </c>
      <c r="G21" s="15">
        <v>2.46E-2</v>
      </c>
      <c r="H21" s="16"/>
    </row>
    <row r="22" spans="1:8" ht="12.75" customHeight="1" x14ac:dyDescent="0.2">
      <c r="A22">
        <v>14</v>
      </c>
      <c r="B22" t="s">
        <v>359</v>
      </c>
      <c r="C22" t="s">
        <v>53</v>
      </c>
      <c r="D22" t="s">
        <v>21</v>
      </c>
      <c r="E22" s="29">
        <v>616</v>
      </c>
      <c r="F22" s="14">
        <v>33.740167999999997</v>
      </c>
      <c r="G22" s="15">
        <v>2.29E-2</v>
      </c>
      <c r="H22" s="16"/>
    </row>
    <row r="23" spans="1:8" ht="12.75" customHeight="1" x14ac:dyDescent="0.2">
      <c r="A23">
        <v>15</v>
      </c>
      <c r="B23" t="s">
        <v>399</v>
      </c>
      <c r="C23" t="s">
        <v>116</v>
      </c>
      <c r="D23" t="s">
        <v>21</v>
      </c>
      <c r="E23" s="29">
        <v>2159</v>
      </c>
      <c r="F23" s="14">
        <v>30.349062999999997</v>
      </c>
      <c r="G23" s="15">
        <v>2.06E-2</v>
      </c>
      <c r="H23" s="16"/>
    </row>
    <row r="24" spans="1:8" ht="12.75" customHeight="1" x14ac:dyDescent="0.2">
      <c r="A24">
        <v>16</v>
      </c>
      <c r="B24" t="s">
        <v>398</v>
      </c>
      <c r="C24" t="s">
        <v>117</v>
      </c>
      <c r="D24" t="s">
        <v>27</v>
      </c>
      <c r="E24" s="29">
        <v>3310</v>
      </c>
      <c r="F24" s="14">
        <v>28.725835</v>
      </c>
      <c r="G24" s="15">
        <v>1.95E-2</v>
      </c>
      <c r="H24" s="16"/>
    </row>
    <row r="25" spans="1:8" ht="12.75" customHeight="1" x14ac:dyDescent="0.2">
      <c r="A25">
        <v>17</v>
      </c>
      <c r="B25" t="s">
        <v>400</v>
      </c>
      <c r="C25" t="s">
        <v>119</v>
      </c>
      <c r="D25" t="s">
        <v>10</v>
      </c>
      <c r="E25" s="29">
        <v>2294</v>
      </c>
      <c r="F25" s="14">
        <v>27.435092999999998</v>
      </c>
      <c r="G25" s="15">
        <v>1.8700000000000001E-2</v>
      </c>
      <c r="H25" s="16"/>
    </row>
    <row r="26" spans="1:8" ht="12.75" customHeight="1" x14ac:dyDescent="0.2">
      <c r="A26">
        <v>18</v>
      </c>
      <c r="B26" t="s">
        <v>404</v>
      </c>
      <c r="C26" t="s">
        <v>126</v>
      </c>
      <c r="D26" t="s">
        <v>27</v>
      </c>
      <c r="E26" s="29">
        <v>2089</v>
      </c>
      <c r="F26" s="14">
        <v>24.247022999999999</v>
      </c>
      <c r="G26" s="15">
        <v>1.6500000000000001E-2</v>
      </c>
      <c r="H26" s="16"/>
    </row>
    <row r="27" spans="1:8" ht="12.75" customHeight="1" x14ac:dyDescent="0.2">
      <c r="A27">
        <v>19</v>
      </c>
      <c r="B27" t="s">
        <v>402</v>
      </c>
      <c r="C27" t="s">
        <v>123</v>
      </c>
      <c r="D27" t="s">
        <v>115</v>
      </c>
      <c r="E27" s="29">
        <v>8326</v>
      </c>
      <c r="F27" s="14">
        <v>21.368679</v>
      </c>
      <c r="G27" s="15">
        <v>1.4500000000000001E-2</v>
      </c>
      <c r="H27" s="16"/>
    </row>
    <row r="28" spans="1:8" ht="12.75" customHeight="1" x14ac:dyDescent="0.2">
      <c r="A28">
        <v>20</v>
      </c>
      <c r="B28" t="s">
        <v>342</v>
      </c>
      <c r="C28" t="s">
        <v>26</v>
      </c>
      <c r="D28" t="s">
        <v>15</v>
      </c>
      <c r="E28" s="29">
        <v>2615</v>
      </c>
      <c r="F28" s="14">
        <v>20.917384999999999</v>
      </c>
      <c r="G28" s="15">
        <v>1.4200000000000001E-2</v>
      </c>
      <c r="H28" s="16"/>
    </row>
    <row r="29" spans="1:8" ht="12.75" customHeight="1" x14ac:dyDescent="0.2">
      <c r="A29">
        <v>21</v>
      </c>
      <c r="B29" t="s">
        <v>407</v>
      </c>
      <c r="C29" t="s">
        <v>128</v>
      </c>
      <c r="D29" t="s">
        <v>21</v>
      </c>
      <c r="E29" s="29">
        <v>592</v>
      </c>
      <c r="F29" s="14">
        <v>20.209104</v>
      </c>
      <c r="G29" s="15">
        <v>1.37E-2</v>
      </c>
      <c r="H29" s="16"/>
    </row>
    <row r="30" spans="1:8" ht="12.75" customHeight="1" x14ac:dyDescent="0.2">
      <c r="A30">
        <v>22</v>
      </c>
      <c r="B30" t="s">
        <v>366</v>
      </c>
      <c r="C30" t="s">
        <v>70</v>
      </c>
      <c r="D30" t="s">
        <v>36</v>
      </c>
      <c r="E30" s="29">
        <v>6113</v>
      </c>
      <c r="F30" s="14">
        <v>19.19482</v>
      </c>
      <c r="G30" s="15">
        <v>1.3100000000000001E-2</v>
      </c>
      <c r="H30" s="16"/>
    </row>
    <row r="31" spans="1:8" ht="12.75" customHeight="1" x14ac:dyDescent="0.2">
      <c r="A31">
        <v>23</v>
      </c>
      <c r="B31" t="s">
        <v>410</v>
      </c>
      <c r="C31" t="s">
        <v>132</v>
      </c>
      <c r="D31" t="s">
        <v>10</v>
      </c>
      <c r="E31" s="29">
        <v>1523</v>
      </c>
      <c r="F31" s="14">
        <v>19.109081</v>
      </c>
      <c r="G31" s="15">
        <v>1.2999999999999999E-2</v>
      </c>
      <c r="H31" s="16"/>
    </row>
    <row r="32" spans="1:8" ht="12.75" customHeight="1" x14ac:dyDescent="0.2">
      <c r="A32">
        <v>24</v>
      </c>
      <c r="B32" t="s">
        <v>383</v>
      </c>
      <c r="C32" t="s">
        <v>93</v>
      </c>
      <c r="D32" t="s">
        <v>55</v>
      </c>
      <c r="E32" s="29">
        <v>5854</v>
      </c>
      <c r="F32" s="14">
        <v>18.867442</v>
      </c>
      <c r="G32" s="15">
        <v>1.2800000000000001E-2</v>
      </c>
      <c r="H32" s="16"/>
    </row>
    <row r="33" spans="1:8" ht="12.75" customHeight="1" x14ac:dyDescent="0.2">
      <c r="A33">
        <v>25</v>
      </c>
      <c r="B33" t="s">
        <v>352</v>
      </c>
      <c r="C33" t="s">
        <v>57</v>
      </c>
      <c r="D33" t="s">
        <v>19</v>
      </c>
      <c r="E33" s="29">
        <v>483</v>
      </c>
      <c r="F33" s="14">
        <v>18.6029865</v>
      </c>
      <c r="G33" s="15">
        <v>1.2699999999999999E-2</v>
      </c>
      <c r="H33" s="16"/>
    </row>
    <row r="34" spans="1:8" ht="12.75" customHeight="1" x14ac:dyDescent="0.2">
      <c r="A34">
        <v>26</v>
      </c>
      <c r="B34" t="s">
        <v>403</v>
      </c>
      <c r="C34" t="s">
        <v>125</v>
      </c>
      <c r="D34" t="s">
        <v>23</v>
      </c>
      <c r="E34" s="29">
        <v>585</v>
      </c>
      <c r="F34" s="14">
        <v>18.178290000000001</v>
      </c>
      <c r="G34" s="15">
        <v>1.24E-2</v>
      </c>
      <c r="H34" s="16"/>
    </row>
    <row r="35" spans="1:8" ht="12.75" customHeight="1" x14ac:dyDescent="0.2">
      <c r="A35">
        <v>27</v>
      </c>
      <c r="B35" t="s">
        <v>406</v>
      </c>
      <c r="C35" t="s">
        <v>130</v>
      </c>
      <c r="D35" t="s">
        <v>38</v>
      </c>
      <c r="E35" s="29">
        <v>10183</v>
      </c>
      <c r="F35" s="14">
        <v>17.9780865</v>
      </c>
      <c r="G35" s="15">
        <v>1.2200000000000001E-2</v>
      </c>
      <c r="H35" s="16"/>
    </row>
    <row r="36" spans="1:8" ht="12.75" customHeight="1" x14ac:dyDescent="0.2">
      <c r="A36">
        <v>28</v>
      </c>
      <c r="B36" t="s">
        <v>345</v>
      </c>
      <c r="C36" t="s">
        <v>42</v>
      </c>
      <c r="D36" t="s">
        <v>21</v>
      </c>
      <c r="E36" s="29">
        <v>630</v>
      </c>
      <c r="F36" s="14">
        <v>17.813880000000001</v>
      </c>
      <c r="G36" s="15">
        <v>1.21E-2</v>
      </c>
      <c r="H36" s="16"/>
    </row>
    <row r="37" spans="1:8" ht="12.75" customHeight="1" x14ac:dyDescent="0.2">
      <c r="A37">
        <v>29</v>
      </c>
      <c r="B37" t="s">
        <v>409</v>
      </c>
      <c r="C37" t="s">
        <v>131</v>
      </c>
      <c r="D37" t="s">
        <v>38</v>
      </c>
      <c r="E37" s="29">
        <v>11464</v>
      </c>
      <c r="F37" s="14">
        <v>16.966719999999999</v>
      </c>
      <c r="G37" s="15">
        <v>1.15E-2</v>
      </c>
      <c r="H37" s="16"/>
    </row>
    <row r="38" spans="1:8" ht="12.75" customHeight="1" x14ac:dyDescent="0.2">
      <c r="A38">
        <v>30</v>
      </c>
      <c r="B38" t="s">
        <v>401</v>
      </c>
      <c r="C38" t="s">
        <v>120</v>
      </c>
      <c r="D38" t="s">
        <v>23</v>
      </c>
      <c r="E38" s="29">
        <v>1108</v>
      </c>
      <c r="F38" s="14">
        <v>16.467649999999999</v>
      </c>
      <c r="G38" s="15">
        <v>1.12E-2</v>
      </c>
      <c r="H38" s="16"/>
    </row>
    <row r="39" spans="1:8" ht="12.75" customHeight="1" x14ac:dyDescent="0.2">
      <c r="A39">
        <v>31</v>
      </c>
      <c r="B39" t="s">
        <v>440</v>
      </c>
      <c r="C39" t="s">
        <v>169</v>
      </c>
      <c r="D39" t="s">
        <v>21</v>
      </c>
      <c r="E39" s="29">
        <v>62</v>
      </c>
      <c r="F39" s="14">
        <v>15.393236000000002</v>
      </c>
      <c r="G39" s="15">
        <v>1.0500000000000001E-2</v>
      </c>
      <c r="H39" s="16"/>
    </row>
    <row r="40" spans="1:8" ht="12.75" customHeight="1" x14ac:dyDescent="0.2">
      <c r="A40">
        <v>32</v>
      </c>
      <c r="B40" t="s">
        <v>411</v>
      </c>
      <c r="C40" t="s">
        <v>135</v>
      </c>
      <c r="D40" t="s">
        <v>32</v>
      </c>
      <c r="E40" s="29">
        <v>2413</v>
      </c>
      <c r="F40" s="14">
        <v>14.782038</v>
      </c>
      <c r="G40" s="15">
        <v>1.01E-2</v>
      </c>
      <c r="H40" s="16"/>
    </row>
    <row r="41" spans="1:8" ht="12.75" customHeight="1" x14ac:dyDescent="0.2">
      <c r="A41">
        <v>33</v>
      </c>
      <c r="B41" t="s">
        <v>413</v>
      </c>
      <c r="C41" t="s">
        <v>134</v>
      </c>
      <c r="D41" t="s">
        <v>19</v>
      </c>
      <c r="E41" s="29">
        <v>298</v>
      </c>
      <c r="F41" s="14">
        <v>14.412918999999999</v>
      </c>
      <c r="G41" s="15">
        <v>9.7999999999999997E-3</v>
      </c>
      <c r="H41" s="16"/>
    </row>
    <row r="42" spans="1:8" ht="12.75" customHeight="1" x14ac:dyDescent="0.2">
      <c r="A42">
        <v>34</v>
      </c>
      <c r="B42" t="s">
        <v>405</v>
      </c>
      <c r="C42" t="s">
        <v>127</v>
      </c>
      <c r="D42" t="s">
        <v>15</v>
      </c>
      <c r="E42" s="29">
        <v>2977</v>
      </c>
      <c r="F42" s="14">
        <v>14.258341499999998</v>
      </c>
      <c r="G42" s="15">
        <v>9.7000000000000003E-3</v>
      </c>
      <c r="H42" s="16"/>
    </row>
    <row r="43" spans="1:8" ht="12.75" customHeight="1" x14ac:dyDescent="0.2">
      <c r="A43">
        <v>35</v>
      </c>
      <c r="B43" t="s">
        <v>412</v>
      </c>
      <c r="C43" t="s">
        <v>136</v>
      </c>
      <c r="D43" t="s">
        <v>118</v>
      </c>
      <c r="E43" s="29">
        <v>2537</v>
      </c>
      <c r="F43" s="14">
        <v>13.8710475</v>
      </c>
      <c r="G43" s="15">
        <v>9.4000000000000004E-3</v>
      </c>
      <c r="H43" s="16"/>
    </row>
    <row r="44" spans="1:8" ht="12.75" customHeight="1" x14ac:dyDescent="0.2">
      <c r="A44">
        <v>36</v>
      </c>
      <c r="B44" t="s">
        <v>358</v>
      </c>
      <c r="C44" t="s">
        <v>77</v>
      </c>
      <c r="D44" t="s">
        <v>23</v>
      </c>
      <c r="E44" s="29">
        <v>2346</v>
      </c>
      <c r="F44" s="14">
        <v>13.607973000000001</v>
      </c>
      <c r="G44" s="15">
        <v>9.2999999999999992E-3</v>
      </c>
      <c r="H44" s="16"/>
    </row>
    <row r="45" spans="1:8" ht="12.75" customHeight="1" x14ac:dyDescent="0.2">
      <c r="A45">
        <v>37</v>
      </c>
      <c r="B45" t="s">
        <v>408</v>
      </c>
      <c r="C45" t="s">
        <v>129</v>
      </c>
      <c r="D45" t="s">
        <v>15</v>
      </c>
      <c r="E45" s="29">
        <v>2882</v>
      </c>
      <c r="F45" s="14">
        <v>12.100076999999999</v>
      </c>
      <c r="G45" s="15">
        <v>8.2000000000000007E-3</v>
      </c>
      <c r="H45" s="16"/>
    </row>
    <row r="46" spans="1:8" ht="12.75" customHeight="1" x14ac:dyDescent="0.2">
      <c r="A46">
        <v>38</v>
      </c>
      <c r="B46" t="s">
        <v>416</v>
      </c>
      <c r="C46" t="s">
        <v>142</v>
      </c>
      <c r="D46" t="s">
        <v>122</v>
      </c>
      <c r="E46" s="29">
        <v>3106</v>
      </c>
      <c r="F46" s="14">
        <v>11.624205</v>
      </c>
      <c r="G46" s="15">
        <v>7.9000000000000008E-3</v>
      </c>
      <c r="H46" s="16"/>
    </row>
    <row r="47" spans="1:8" ht="12.75" customHeight="1" x14ac:dyDescent="0.2">
      <c r="A47">
        <v>39</v>
      </c>
      <c r="B47" t="s">
        <v>367</v>
      </c>
      <c r="C47" t="s">
        <v>65</v>
      </c>
      <c r="D47" t="s">
        <v>23</v>
      </c>
      <c r="E47" s="29">
        <v>1247</v>
      </c>
      <c r="F47" s="14">
        <v>10.6674615</v>
      </c>
      <c r="G47" s="15">
        <v>7.3000000000000001E-3</v>
      </c>
      <c r="H47" s="16"/>
    </row>
    <row r="48" spans="1:8" ht="12.75" customHeight="1" x14ac:dyDescent="0.2">
      <c r="A48">
        <v>40</v>
      </c>
      <c r="B48" t="s">
        <v>414</v>
      </c>
      <c r="C48" t="s">
        <v>133</v>
      </c>
      <c r="D48" t="s">
        <v>40</v>
      </c>
      <c r="E48" s="29">
        <v>4127</v>
      </c>
      <c r="F48" s="14">
        <v>10.5960725</v>
      </c>
      <c r="G48" s="15">
        <v>7.1999999999999998E-3</v>
      </c>
      <c r="H48" s="16"/>
    </row>
    <row r="49" spans="1:8" ht="12.75" customHeight="1" x14ac:dyDescent="0.2">
      <c r="A49">
        <v>41</v>
      </c>
      <c r="B49" t="s">
        <v>417</v>
      </c>
      <c r="C49" t="s">
        <v>138</v>
      </c>
      <c r="D49" t="s">
        <v>41</v>
      </c>
      <c r="E49" s="29">
        <v>42</v>
      </c>
      <c r="F49" s="14">
        <v>9.5750969999999995</v>
      </c>
      <c r="G49" s="15">
        <v>6.4999999999999997E-3</v>
      </c>
      <c r="H49" s="16"/>
    </row>
    <row r="50" spans="1:8" ht="12.75" customHeight="1" x14ac:dyDescent="0.2">
      <c r="A50">
        <v>42</v>
      </c>
      <c r="B50" t="s">
        <v>423</v>
      </c>
      <c r="C50" t="s">
        <v>145</v>
      </c>
      <c r="D50" t="s">
        <v>48</v>
      </c>
      <c r="E50" s="29">
        <v>5933</v>
      </c>
      <c r="F50" s="14">
        <v>9.0596909999999991</v>
      </c>
      <c r="G50" s="15">
        <v>6.1999999999999998E-3</v>
      </c>
      <c r="H50" s="16"/>
    </row>
    <row r="51" spans="1:8" ht="12.75" customHeight="1" x14ac:dyDescent="0.2">
      <c r="A51">
        <v>43</v>
      </c>
      <c r="B51" t="s">
        <v>418</v>
      </c>
      <c r="C51" t="s">
        <v>141</v>
      </c>
      <c r="D51" t="s">
        <v>19</v>
      </c>
      <c r="E51" s="29">
        <v>3589</v>
      </c>
      <c r="F51" s="14">
        <v>9.0353075</v>
      </c>
      <c r="G51" s="15">
        <v>6.1000000000000004E-3</v>
      </c>
      <c r="H51" s="16"/>
    </row>
    <row r="52" spans="1:8" ht="12.75" customHeight="1" x14ac:dyDescent="0.2">
      <c r="A52">
        <v>44</v>
      </c>
      <c r="B52" t="s">
        <v>618</v>
      </c>
      <c r="C52" t="s">
        <v>619</v>
      </c>
      <c r="D52" t="s">
        <v>693</v>
      </c>
      <c r="E52" s="29">
        <v>2461</v>
      </c>
      <c r="F52" s="14">
        <v>8.9900330000000004</v>
      </c>
      <c r="G52" s="15">
        <v>6.1000000000000004E-3</v>
      </c>
      <c r="H52" s="16"/>
    </row>
    <row r="53" spans="1:8" ht="12.75" customHeight="1" x14ac:dyDescent="0.2">
      <c r="A53">
        <v>45</v>
      </c>
      <c r="B53" t="s">
        <v>415</v>
      </c>
      <c r="C53" t="s">
        <v>137</v>
      </c>
      <c r="D53" t="s">
        <v>50</v>
      </c>
      <c r="E53" s="29">
        <v>2175</v>
      </c>
      <c r="F53" s="14">
        <v>8.1486374999999995</v>
      </c>
      <c r="G53" s="15">
        <v>5.4999999999999997E-3</v>
      </c>
      <c r="H53" s="16"/>
    </row>
    <row r="54" spans="1:8" ht="12.75" customHeight="1" x14ac:dyDescent="0.2">
      <c r="A54">
        <v>46</v>
      </c>
      <c r="B54" t="s">
        <v>731</v>
      </c>
      <c r="C54" t="s">
        <v>152</v>
      </c>
      <c r="D54" t="s">
        <v>21</v>
      </c>
      <c r="E54" s="29">
        <v>2333</v>
      </c>
      <c r="F54" s="14">
        <v>7.9438649999999997</v>
      </c>
      <c r="G54" s="15">
        <v>5.4000000000000003E-3</v>
      </c>
      <c r="H54" s="16"/>
    </row>
    <row r="55" spans="1:8" ht="12.75" customHeight="1" x14ac:dyDescent="0.2">
      <c r="A55">
        <v>47</v>
      </c>
      <c r="B55" t="s">
        <v>43</v>
      </c>
      <c r="C55" t="s">
        <v>45</v>
      </c>
      <c r="D55" t="s">
        <v>10</v>
      </c>
      <c r="E55" s="29">
        <v>4378</v>
      </c>
      <c r="F55" s="14">
        <v>7.3287719999999998</v>
      </c>
      <c r="G55" s="15">
        <v>5.0000000000000001E-3</v>
      </c>
      <c r="H55" s="16"/>
    </row>
    <row r="56" spans="1:8" ht="12.75" customHeight="1" x14ac:dyDescent="0.2">
      <c r="A56">
        <v>48</v>
      </c>
      <c r="B56" t="s">
        <v>420</v>
      </c>
      <c r="C56" t="s">
        <v>143</v>
      </c>
      <c r="D56" t="s">
        <v>19</v>
      </c>
      <c r="E56" s="29">
        <v>435</v>
      </c>
      <c r="F56" s="14">
        <v>6.9593474999999998</v>
      </c>
      <c r="G56" s="15">
        <v>4.7000000000000002E-3</v>
      </c>
      <c r="H56" s="16"/>
    </row>
    <row r="57" spans="1:8" ht="12.75" customHeight="1" x14ac:dyDescent="0.2">
      <c r="A57">
        <v>49</v>
      </c>
      <c r="B57" t="s">
        <v>422</v>
      </c>
      <c r="C57" t="s">
        <v>144</v>
      </c>
      <c r="D57" t="s">
        <v>38</v>
      </c>
      <c r="E57" s="29">
        <v>8398</v>
      </c>
      <c r="F57" s="14">
        <v>6.3320919999999994</v>
      </c>
      <c r="G57" s="15">
        <v>4.3E-3</v>
      </c>
      <c r="H57" s="16"/>
    </row>
    <row r="58" spans="1:8" ht="12.75" customHeight="1" x14ac:dyDescent="0.2">
      <c r="A58">
        <v>50</v>
      </c>
      <c r="B58" t="s">
        <v>419</v>
      </c>
      <c r="C58" t="s">
        <v>140</v>
      </c>
      <c r="D58" t="s">
        <v>121</v>
      </c>
      <c r="E58" s="29">
        <v>4197</v>
      </c>
      <c r="F58" s="14">
        <v>5.653359</v>
      </c>
      <c r="G58" s="15">
        <v>3.8E-3</v>
      </c>
      <c r="H58" s="16"/>
    </row>
    <row r="59" spans="1:8" ht="12.75" customHeight="1" x14ac:dyDescent="0.2">
      <c r="A59">
        <v>51</v>
      </c>
      <c r="B59" t="s">
        <v>421</v>
      </c>
      <c r="C59" t="s">
        <v>139</v>
      </c>
      <c r="D59" t="s">
        <v>36</v>
      </c>
      <c r="E59" s="29">
        <v>5841</v>
      </c>
      <c r="F59" s="14">
        <v>4.6202309999999995</v>
      </c>
      <c r="G59" s="15">
        <v>3.0999999999999999E-3</v>
      </c>
      <c r="H59" s="16"/>
    </row>
    <row r="60" spans="1:8" ht="12.75" customHeight="1" x14ac:dyDescent="0.2">
      <c r="B60" s="19" t="s">
        <v>101</v>
      </c>
      <c r="C60" s="19"/>
      <c r="D60" s="19"/>
      <c r="E60" s="30"/>
      <c r="F60" s="20">
        <v>1466.6649785</v>
      </c>
      <c r="G60" s="21">
        <v>0.99699999999999966</v>
      </c>
      <c r="H60" s="22"/>
    </row>
    <row r="61" spans="1:8" ht="12.75" customHeight="1" x14ac:dyDescent="0.2">
      <c r="F61" s="14"/>
      <c r="G61" s="15"/>
      <c r="H61" s="16"/>
    </row>
    <row r="62" spans="1:8" ht="12.75" customHeight="1" x14ac:dyDescent="0.2">
      <c r="B62" s="17" t="s">
        <v>109</v>
      </c>
      <c r="C62" s="17"/>
      <c r="F62" s="14">
        <v>5.3842273</v>
      </c>
      <c r="G62" s="15">
        <v>3.7000000000000002E-3</v>
      </c>
      <c r="H62" s="16">
        <v>42646</v>
      </c>
    </row>
    <row r="63" spans="1:8" ht="12.75" customHeight="1" x14ac:dyDescent="0.2">
      <c r="B63" s="19" t="s">
        <v>101</v>
      </c>
      <c r="C63" s="19"/>
      <c r="D63" s="19"/>
      <c r="E63" s="30"/>
      <c r="F63" s="20">
        <v>5.3842273</v>
      </c>
      <c r="G63" s="21">
        <v>3.7000000000000002E-3</v>
      </c>
      <c r="H63" s="22"/>
    </row>
    <row r="64" spans="1:8" ht="12.75" customHeight="1" x14ac:dyDescent="0.2">
      <c r="F64" s="14"/>
      <c r="G64" s="15"/>
      <c r="H64" s="16"/>
    </row>
    <row r="65" spans="2:8" ht="12.75" customHeight="1" x14ac:dyDescent="0.2">
      <c r="B65" s="17" t="s">
        <v>110</v>
      </c>
      <c r="C65" s="17"/>
      <c r="F65" s="14"/>
      <c r="G65" s="15"/>
      <c r="H65" s="16"/>
    </row>
    <row r="66" spans="2:8" ht="12.75" customHeight="1" x14ac:dyDescent="0.2">
      <c r="B66" s="17" t="s">
        <v>111</v>
      </c>
      <c r="C66" s="17"/>
      <c r="F66" s="14">
        <v>-1.4577128999999331</v>
      </c>
      <c r="G66" s="15">
        <v>-7.000000000000001E-4</v>
      </c>
      <c r="H66" s="16"/>
    </row>
    <row r="67" spans="2:8" ht="12.75" customHeight="1" x14ac:dyDescent="0.2">
      <c r="B67" s="19" t="s">
        <v>101</v>
      </c>
      <c r="C67" s="19"/>
      <c r="D67" s="19"/>
      <c r="E67" s="30"/>
      <c r="F67" s="20">
        <v>-1.4577128999999331</v>
      </c>
      <c r="G67" s="53">
        <v>-7.000000000000001E-4</v>
      </c>
      <c r="H67" s="22"/>
    </row>
    <row r="68" spans="2:8" ht="12.75" customHeight="1" x14ac:dyDescent="0.2">
      <c r="B68" s="23" t="s">
        <v>112</v>
      </c>
      <c r="C68" s="23"/>
      <c r="D68" s="23"/>
      <c r="E68" s="31"/>
      <c r="F68" s="24">
        <v>1470.5914929</v>
      </c>
      <c r="G68" s="25">
        <v>0.99999999999999967</v>
      </c>
      <c r="H68" s="26"/>
    </row>
    <row r="69" spans="2:8" ht="12.75" customHeight="1" x14ac:dyDescent="0.2"/>
    <row r="70" spans="2:8" ht="12.75" customHeight="1" x14ac:dyDescent="0.2">
      <c r="B70" s="17"/>
      <c r="C70" s="17"/>
    </row>
    <row r="71" spans="2:8" ht="12.75" customHeight="1" x14ac:dyDescent="0.2">
      <c r="B71" s="17"/>
      <c r="C71" s="17"/>
    </row>
    <row r="72" spans="2:8" ht="12.75" customHeight="1" x14ac:dyDescent="0.2">
      <c r="B72" s="17"/>
      <c r="C72" s="17"/>
    </row>
    <row r="73" spans="2:8" ht="12.75" customHeight="1" x14ac:dyDescent="0.2">
      <c r="B73" s="17"/>
      <c r="C73" s="17"/>
    </row>
    <row r="74" spans="2:8" ht="12.75" customHeight="1" x14ac:dyDescent="0.2">
      <c r="B74" s="17"/>
      <c r="C74" s="17"/>
    </row>
    <row r="75" spans="2:8" ht="12.75" customHeight="1" x14ac:dyDescent="0.2"/>
    <row r="76" spans="2:8" ht="12.75" customHeight="1" x14ac:dyDescent="0.2"/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5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21.570312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147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558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337</v>
      </c>
      <c r="C9" t="s">
        <v>14</v>
      </c>
      <c r="D9" t="s">
        <v>10</v>
      </c>
      <c r="E9" s="29">
        <v>160449</v>
      </c>
      <c r="F9" s="14">
        <v>2042.2750965</v>
      </c>
      <c r="G9" s="15">
        <v>6.6900000000000001E-2</v>
      </c>
      <c r="H9" s="16"/>
    </row>
    <row r="10" spans="1:8" ht="12.75" customHeight="1" x14ac:dyDescent="0.2">
      <c r="A10">
        <v>2</v>
      </c>
      <c r="B10" t="s">
        <v>344</v>
      </c>
      <c r="C10" t="s">
        <v>28</v>
      </c>
      <c r="D10" t="s">
        <v>25</v>
      </c>
      <c r="E10" s="29">
        <v>113078</v>
      </c>
      <c r="F10" s="14">
        <v>1575.685391</v>
      </c>
      <c r="G10" s="15">
        <v>5.16E-2</v>
      </c>
      <c r="H10" s="16"/>
    </row>
    <row r="11" spans="1:8" ht="12.75" customHeight="1" x14ac:dyDescent="0.2">
      <c r="A11">
        <v>3</v>
      </c>
      <c r="B11" t="s">
        <v>359</v>
      </c>
      <c r="C11" t="s">
        <v>53</v>
      </c>
      <c r="D11" t="s">
        <v>21</v>
      </c>
      <c r="E11" s="29">
        <v>21671</v>
      </c>
      <c r="F11" s="14">
        <v>1186.9856829999999</v>
      </c>
      <c r="G11" s="15">
        <v>3.8899999999999997E-2</v>
      </c>
      <c r="H11" s="16"/>
    </row>
    <row r="12" spans="1:8" ht="12.75" customHeight="1" x14ac:dyDescent="0.2">
      <c r="A12">
        <v>4</v>
      </c>
      <c r="B12" t="s">
        <v>349</v>
      </c>
      <c r="C12" t="s">
        <v>49</v>
      </c>
      <c r="D12" t="s">
        <v>27</v>
      </c>
      <c r="E12" s="29">
        <v>473766</v>
      </c>
      <c r="F12" s="14">
        <v>1143.4342409999999</v>
      </c>
      <c r="G12" s="15">
        <v>3.7499999999999999E-2</v>
      </c>
      <c r="H12" s="16"/>
    </row>
    <row r="13" spans="1:8" ht="12.75" customHeight="1" x14ac:dyDescent="0.2">
      <c r="A13">
        <v>5</v>
      </c>
      <c r="B13" t="s">
        <v>17</v>
      </c>
      <c r="C13" t="s">
        <v>18</v>
      </c>
      <c r="D13" t="s">
        <v>10</v>
      </c>
      <c r="E13" s="29">
        <v>444442</v>
      </c>
      <c r="F13" s="14">
        <v>1116.660525</v>
      </c>
      <c r="G13" s="15">
        <v>3.6600000000000001E-2</v>
      </c>
      <c r="H13" s="16"/>
    </row>
    <row r="14" spans="1:8" ht="12.75" customHeight="1" x14ac:dyDescent="0.2">
      <c r="A14">
        <v>6</v>
      </c>
      <c r="B14" t="s">
        <v>384</v>
      </c>
      <c r="C14" t="s">
        <v>95</v>
      </c>
      <c r="D14" t="s">
        <v>32</v>
      </c>
      <c r="E14" s="29">
        <v>252267</v>
      </c>
      <c r="F14" s="14">
        <v>1069.4859465</v>
      </c>
      <c r="G14" s="15">
        <v>3.5000000000000003E-2</v>
      </c>
      <c r="H14" s="16"/>
    </row>
    <row r="15" spans="1:8" ht="12.75" customHeight="1" x14ac:dyDescent="0.2">
      <c r="A15">
        <v>7</v>
      </c>
      <c r="B15" t="s">
        <v>341</v>
      </c>
      <c r="C15" t="s">
        <v>22</v>
      </c>
      <c r="D15" t="s">
        <v>21</v>
      </c>
      <c r="E15" s="29">
        <v>198185</v>
      </c>
      <c r="F15" s="14">
        <v>1059.9924725000001</v>
      </c>
      <c r="G15" s="15">
        <v>3.4700000000000002E-2</v>
      </c>
      <c r="H15" s="16"/>
    </row>
    <row r="16" spans="1:8" ht="12.75" customHeight="1" x14ac:dyDescent="0.2">
      <c r="A16">
        <v>8</v>
      </c>
      <c r="B16" t="s">
        <v>400</v>
      </c>
      <c r="C16" t="s">
        <v>119</v>
      </c>
      <c r="D16" t="s">
        <v>10</v>
      </c>
      <c r="E16" s="29">
        <v>88162</v>
      </c>
      <c r="F16" s="14">
        <v>1054.373439</v>
      </c>
      <c r="G16" s="15">
        <v>3.4599999999999999E-2</v>
      </c>
      <c r="H16" s="16"/>
    </row>
    <row r="17" spans="1:8" ht="12.75" customHeight="1" x14ac:dyDescent="0.2">
      <c r="A17">
        <v>9</v>
      </c>
      <c r="B17" t="s">
        <v>406</v>
      </c>
      <c r="C17" t="s">
        <v>130</v>
      </c>
      <c r="D17" t="s">
        <v>38</v>
      </c>
      <c r="E17" s="29">
        <v>595883</v>
      </c>
      <c r="F17" s="14">
        <v>1052.0314365000002</v>
      </c>
      <c r="G17" s="15">
        <v>3.4500000000000003E-2</v>
      </c>
      <c r="H17" s="16"/>
    </row>
    <row r="18" spans="1:8" ht="12.75" customHeight="1" x14ac:dyDescent="0.2">
      <c r="A18">
        <v>10</v>
      </c>
      <c r="B18" t="s">
        <v>338</v>
      </c>
      <c r="C18" t="s">
        <v>16</v>
      </c>
      <c r="D18" t="s">
        <v>15</v>
      </c>
      <c r="E18" s="29">
        <v>99253</v>
      </c>
      <c r="F18" s="14">
        <v>1028.3107065000002</v>
      </c>
      <c r="G18" s="15">
        <v>3.3700000000000001E-2</v>
      </c>
      <c r="H18" s="16"/>
    </row>
    <row r="19" spans="1:8" ht="12.75" customHeight="1" x14ac:dyDescent="0.2">
      <c r="A19">
        <v>11</v>
      </c>
      <c r="B19" t="s">
        <v>424</v>
      </c>
      <c r="C19" t="s">
        <v>148</v>
      </c>
      <c r="D19" t="s">
        <v>23</v>
      </c>
      <c r="E19" s="29">
        <v>78927</v>
      </c>
      <c r="F19" s="14">
        <v>1018.7897159999999</v>
      </c>
      <c r="G19" s="15">
        <v>3.3399999999999999E-2</v>
      </c>
      <c r="H19" s="16"/>
    </row>
    <row r="20" spans="1:8" ht="12.75" customHeight="1" x14ac:dyDescent="0.2">
      <c r="A20">
        <v>12</v>
      </c>
      <c r="B20" t="s">
        <v>351</v>
      </c>
      <c r="C20" t="s">
        <v>51</v>
      </c>
      <c r="D20" t="s">
        <v>27</v>
      </c>
      <c r="E20" s="29">
        <v>29046</v>
      </c>
      <c r="F20" s="14">
        <v>977.10744</v>
      </c>
      <c r="G20" s="15">
        <v>3.2000000000000001E-2</v>
      </c>
      <c r="H20" s="16"/>
    </row>
    <row r="21" spans="1:8" ht="12.75" customHeight="1" x14ac:dyDescent="0.2">
      <c r="A21">
        <v>13</v>
      </c>
      <c r="B21" t="s">
        <v>425</v>
      </c>
      <c r="C21" t="s">
        <v>149</v>
      </c>
      <c r="D21" t="s">
        <v>19</v>
      </c>
      <c r="E21" s="29">
        <v>5507</v>
      </c>
      <c r="F21" s="14">
        <v>938.54148900000007</v>
      </c>
      <c r="G21" s="15">
        <v>3.0800000000000001E-2</v>
      </c>
      <c r="H21" s="16"/>
    </row>
    <row r="22" spans="1:8" ht="12.75" customHeight="1" x14ac:dyDescent="0.2">
      <c r="A22">
        <v>14</v>
      </c>
      <c r="B22" t="s">
        <v>363</v>
      </c>
      <c r="C22" t="s">
        <v>114</v>
      </c>
      <c r="D22" t="s">
        <v>10</v>
      </c>
      <c r="E22" s="29">
        <v>113799</v>
      </c>
      <c r="F22" s="14">
        <v>884.21822999999995</v>
      </c>
      <c r="G22" s="15">
        <v>2.9000000000000001E-2</v>
      </c>
      <c r="H22" s="16"/>
    </row>
    <row r="23" spans="1:8" ht="12.75" customHeight="1" x14ac:dyDescent="0.2">
      <c r="A23">
        <v>15</v>
      </c>
      <c r="B23" t="s">
        <v>380</v>
      </c>
      <c r="C23" t="s">
        <v>81</v>
      </c>
      <c r="D23" t="s">
        <v>29</v>
      </c>
      <c r="E23" s="29">
        <v>60590</v>
      </c>
      <c r="F23" s="14">
        <v>868.34558500000003</v>
      </c>
      <c r="G23" s="15">
        <v>2.8500000000000001E-2</v>
      </c>
      <c r="H23" s="16"/>
    </row>
    <row r="24" spans="1:8" ht="12.75" customHeight="1" x14ac:dyDescent="0.2">
      <c r="A24">
        <v>16</v>
      </c>
      <c r="B24" t="s">
        <v>340</v>
      </c>
      <c r="C24" t="s">
        <v>11</v>
      </c>
      <c r="D24" t="s">
        <v>10</v>
      </c>
      <c r="E24" s="29">
        <v>330829</v>
      </c>
      <c r="F24" s="14">
        <v>834.18532349999998</v>
      </c>
      <c r="G24" s="15">
        <v>2.7300000000000001E-2</v>
      </c>
      <c r="H24" s="16"/>
    </row>
    <row r="25" spans="1:8" ht="12.75" customHeight="1" x14ac:dyDescent="0.2">
      <c r="A25">
        <v>17</v>
      </c>
      <c r="B25" t="s">
        <v>352</v>
      </c>
      <c r="C25" t="s">
        <v>57</v>
      </c>
      <c r="D25" t="s">
        <v>19</v>
      </c>
      <c r="E25" s="29">
        <v>21060</v>
      </c>
      <c r="F25" s="14">
        <v>811.13643000000002</v>
      </c>
      <c r="G25" s="15">
        <v>2.6599999999999999E-2</v>
      </c>
      <c r="H25" s="16"/>
    </row>
    <row r="26" spans="1:8" ht="12.75" customHeight="1" x14ac:dyDescent="0.2">
      <c r="A26">
        <v>18</v>
      </c>
      <c r="B26" t="s">
        <v>354</v>
      </c>
      <c r="C26" t="s">
        <v>54</v>
      </c>
      <c r="D26" t="s">
        <v>23</v>
      </c>
      <c r="E26" s="29">
        <v>16908</v>
      </c>
      <c r="F26" s="14">
        <v>802.24233000000004</v>
      </c>
      <c r="G26" s="15">
        <v>2.63E-2</v>
      </c>
      <c r="H26" s="16"/>
    </row>
    <row r="27" spans="1:8" ht="12.75" customHeight="1" x14ac:dyDescent="0.2">
      <c r="A27">
        <v>19</v>
      </c>
      <c r="B27" t="s">
        <v>731</v>
      </c>
      <c r="C27" t="s">
        <v>152</v>
      </c>
      <c r="D27" t="s">
        <v>21</v>
      </c>
      <c r="E27" s="29">
        <v>224453</v>
      </c>
      <c r="F27" s="14">
        <v>764.26246500000002</v>
      </c>
      <c r="G27" s="15">
        <v>2.5000000000000001E-2</v>
      </c>
      <c r="H27" s="16"/>
    </row>
    <row r="28" spans="1:8" ht="12.75" customHeight="1" x14ac:dyDescent="0.2">
      <c r="A28">
        <v>20</v>
      </c>
      <c r="B28" t="s">
        <v>564</v>
      </c>
      <c r="C28" t="s">
        <v>73</v>
      </c>
      <c r="D28" t="s">
        <v>19</v>
      </c>
      <c r="E28" s="29">
        <v>445035</v>
      </c>
      <c r="F28" s="14">
        <v>640.85040000000004</v>
      </c>
      <c r="G28" s="15">
        <v>2.1000000000000001E-2</v>
      </c>
      <c r="H28" s="16"/>
    </row>
    <row r="29" spans="1:8" ht="12.75" customHeight="1" x14ac:dyDescent="0.2">
      <c r="A29">
        <v>21</v>
      </c>
      <c r="B29" t="s">
        <v>342</v>
      </c>
      <c r="C29" t="s">
        <v>26</v>
      </c>
      <c r="D29" t="s">
        <v>15</v>
      </c>
      <c r="E29" s="29">
        <v>79723</v>
      </c>
      <c r="F29" s="14">
        <v>637.70427700000005</v>
      </c>
      <c r="G29" s="15">
        <v>2.0899999999999998E-2</v>
      </c>
      <c r="H29" s="16"/>
    </row>
    <row r="30" spans="1:8" ht="12.75" customHeight="1" x14ac:dyDescent="0.2">
      <c r="A30">
        <v>22</v>
      </c>
      <c r="B30" t="s">
        <v>339</v>
      </c>
      <c r="C30" t="s">
        <v>33</v>
      </c>
      <c r="D30" t="s">
        <v>32</v>
      </c>
      <c r="E30" s="29">
        <v>54628</v>
      </c>
      <c r="F30" s="14">
        <v>592.00363600000003</v>
      </c>
      <c r="G30" s="15">
        <v>1.9400000000000001E-2</v>
      </c>
      <c r="H30" s="16"/>
    </row>
    <row r="31" spans="1:8" ht="12.75" customHeight="1" x14ac:dyDescent="0.2">
      <c r="A31">
        <v>23</v>
      </c>
      <c r="B31" t="s">
        <v>408</v>
      </c>
      <c r="C31" t="s">
        <v>129</v>
      </c>
      <c r="D31" t="s">
        <v>15</v>
      </c>
      <c r="E31" s="29">
        <v>135162</v>
      </c>
      <c r="F31" s="14">
        <v>567.47765700000002</v>
      </c>
      <c r="G31" s="15">
        <v>1.8599999999999998E-2</v>
      </c>
      <c r="H31" s="16"/>
    </row>
    <row r="32" spans="1:8" ht="12.75" customHeight="1" x14ac:dyDescent="0.2">
      <c r="A32">
        <v>24</v>
      </c>
      <c r="B32" t="s">
        <v>411</v>
      </c>
      <c r="C32" t="s">
        <v>135</v>
      </c>
      <c r="D32" t="s">
        <v>32</v>
      </c>
      <c r="E32" s="29">
        <v>86538</v>
      </c>
      <c r="F32" s="14">
        <v>530.13178799999991</v>
      </c>
      <c r="G32" s="15">
        <v>1.7399999999999999E-2</v>
      </c>
      <c r="H32" s="16"/>
    </row>
    <row r="33" spans="1:8" ht="12.75" customHeight="1" x14ac:dyDescent="0.2">
      <c r="A33">
        <v>25</v>
      </c>
      <c r="B33" t="s">
        <v>519</v>
      </c>
      <c r="C33" t="s">
        <v>272</v>
      </c>
      <c r="D33" t="s">
        <v>27</v>
      </c>
      <c r="E33" s="29">
        <v>55842</v>
      </c>
      <c r="F33" s="14">
        <v>504.81168000000002</v>
      </c>
      <c r="G33" s="15">
        <v>1.6500000000000001E-2</v>
      </c>
      <c r="H33" s="16"/>
    </row>
    <row r="34" spans="1:8" ht="12.75" customHeight="1" x14ac:dyDescent="0.2">
      <c r="A34">
        <v>26</v>
      </c>
      <c r="B34" t="s">
        <v>364</v>
      </c>
      <c r="C34" t="s">
        <v>63</v>
      </c>
      <c r="D34" t="s">
        <v>23</v>
      </c>
      <c r="E34" s="29">
        <v>83713</v>
      </c>
      <c r="F34" s="14">
        <v>499.64104049999997</v>
      </c>
      <c r="G34" s="15">
        <v>1.6400000000000001E-2</v>
      </c>
      <c r="H34" s="16"/>
    </row>
    <row r="35" spans="1:8" ht="12.75" customHeight="1" x14ac:dyDescent="0.2">
      <c r="A35">
        <v>27</v>
      </c>
      <c r="B35" t="s">
        <v>429</v>
      </c>
      <c r="C35" t="s">
        <v>156</v>
      </c>
      <c r="D35" t="s">
        <v>32</v>
      </c>
      <c r="E35" s="29">
        <v>92950</v>
      </c>
      <c r="F35" s="14">
        <v>441.466025</v>
      </c>
      <c r="G35" s="15">
        <v>1.4500000000000001E-2</v>
      </c>
      <c r="H35" s="16"/>
    </row>
    <row r="36" spans="1:8" ht="12.75" customHeight="1" x14ac:dyDescent="0.2">
      <c r="A36">
        <v>28</v>
      </c>
      <c r="B36" t="s">
        <v>410</v>
      </c>
      <c r="C36" t="s">
        <v>132</v>
      </c>
      <c r="D36" t="s">
        <v>10</v>
      </c>
      <c r="E36" s="29">
        <v>33902</v>
      </c>
      <c r="F36" s="14">
        <v>425.36839399999997</v>
      </c>
      <c r="G36" s="15">
        <v>1.3899999999999999E-2</v>
      </c>
      <c r="H36" s="16"/>
    </row>
    <row r="37" spans="1:8" ht="12.75" customHeight="1" x14ac:dyDescent="0.2">
      <c r="A37">
        <v>29</v>
      </c>
      <c r="B37" t="s">
        <v>426</v>
      </c>
      <c r="C37" t="s">
        <v>150</v>
      </c>
      <c r="D37" t="s">
        <v>27</v>
      </c>
      <c r="E37" s="29">
        <v>43487</v>
      </c>
      <c r="F37" s="14">
        <v>422.10656549999999</v>
      </c>
      <c r="G37" s="15">
        <v>1.38E-2</v>
      </c>
      <c r="H37" s="16"/>
    </row>
    <row r="38" spans="1:8" ht="12.75" customHeight="1" x14ac:dyDescent="0.2">
      <c r="A38">
        <v>30</v>
      </c>
      <c r="B38" s="1" t="s">
        <v>367</v>
      </c>
      <c r="C38" t="s">
        <v>65</v>
      </c>
      <c r="D38" t="s">
        <v>23</v>
      </c>
      <c r="E38" s="29">
        <v>46642</v>
      </c>
      <c r="F38" s="14">
        <v>398.99898899999999</v>
      </c>
      <c r="G38" s="15">
        <v>1.3100000000000001E-2</v>
      </c>
      <c r="H38" s="16"/>
    </row>
    <row r="39" spans="1:8" ht="12.75" customHeight="1" x14ac:dyDescent="0.2">
      <c r="A39">
        <v>31</v>
      </c>
      <c r="B39" t="s">
        <v>353</v>
      </c>
      <c r="C39" t="s">
        <v>79</v>
      </c>
      <c r="D39" t="s">
        <v>36</v>
      </c>
      <c r="E39" s="29">
        <v>67627</v>
      </c>
      <c r="F39" s="14">
        <v>382.53212549999995</v>
      </c>
      <c r="G39" s="15">
        <v>1.2500000000000001E-2</v>
      </c>
      <c r="H39" s="16"/>
    </row>
    <row r="40" spans="1:8" ht="12.75" customHeight="1" x14ac:dyDescent="0.2">
      <c r="A40">
        <v>32</v>
      </c>
      <c r="B40" t="s">
        <v>388</v>
      </c>
      <c r="C40" t="s">
        <v>75</v>
      </c>
      <c r="D40" t="s">
        <v>52</v>
      </c>
      <c r="E40" s="29">
        <v>24273</v>
      </c>
      <c r="F40" s="14">
        <v>330.92594550000001</v>
      </c>
      <c r="G40" s="15">
        <v>1.0800000000000001E-2</v>
      </c>
      <c r="H40" s="16"/>
    </row>
    <row r="41" spans="1:8" ht="12.75" customHeight="1" x14ac:dyDescent="0.2">
      <c r="A41">
        <v>33</v>
      </c>
      <c r="B41" t="s">
        <v>427</v>
      </c>
      <c r="C41" t="s">
        <v>151</v>
      </c>
      <c r="D41" t="s">
        <v>118</v>
      </c>
      <c r="E41" s="29">
        <v>352942</v>
      </c>
      <c r="F41" s="14">
        <v>328.58900199999999</v>
      </c>
      <c r="G41" s="15">
        <v>1.0800000000000001E-2</v>
      </c>
      <c r="H41" s="16"/>
    </row>
    <row r="42" spans="1:8" ht="12.75" customHeight="1" x14ac:dyDescent="0.2">
      <c r="A42">
        <v>34</v>
      </c>
      <c r="B42" t="s">
        <v>362</v>
      </c>
      <c r="C42" t="s">
        <v>87</v>
      </c>
      <c r="D42" t="s">
        <v>347</v>
      </c>
      <c r="E42" s="29">
        <v>245069</v>
      </c>
      <c r="F42" s="14">
        <v>319.69251050000003</v>
      </c>
      <c r="G42" s="15">
        <v>1.0500000000000001E-2</v>
      </c>
      <c r="H42" s="16"/>
    </row>
    <row r="43" spans="1:8" ht="12.75" customHeight="1" x14ac:dyDescent="0.2">
      <c r="A43">
        <v>35</v>
      </c>
      <c r="B43" t="s">
        <v>377</v>
      </c>
      <c r="C43" t="s">
        <v>78</v>
      </c>
      <c r="D43" t="s">
        <v>10</v>
      </c>
      <c r="E43" s="29">
        <v>431907</v>
      </c>
      <c r="F43" s="14">
        <v>310.97304000000003</v>
      </c>
      <c r="G43" s="15">
        <v>1.0200000000000001E-2</v>
      </c>
      <c r="H43" s="16"/>
    </row>
    <row r="44" spans="1:8" ht="12.75" customHeight="1" x14ac:dyDescent="0.2">
      <c r="A44">
        <v>36</v>
      </c>
      <c r="B44" t="s">
        <v>43</v>
      </c>
      <c r="C44" t="s">
        <v>45</v>
      </c>
      <c r="D44" t="s">
        <v>10</v>
      </c>
      <c r="E44" s="29">
        <v>181200</v>
      </c>
      <c r="F44" s="14">
        <v>303.3288</v>
      </c>
      <c r="G44" s="15">
        <v>9.9000000000000008E-3</v>
      </c>
      <c r="H44" s="16"/>
    </row>
    <row r="45" spans="1:8" ht="12.75" customHeight="1" x14ac:dyDescent="0.2">
      <c r="A45">
        <v>37</v>
      </c>
      <c r="B45" t="s">
        <v>368</v>
      </c>
      <c r="C45" t="s">
        <v>20</v>
      </c>
      <c r="D45" t="s">
        <v>15</v>
      </c>
      <c r="E45" s="29">
        <v>12277</v>
      </c>
      <c r="F45" s="14">
        <v>298.42931600000003</v>
      </c>
      <c r="G45" s="15">
        <v>9.7999999999999997E-3</v>
      </c>
      <c r="H45" s="16"/>
    </row>
    <row r="46" spans="1:8" ht="12.75" customHeight="1" x14ac:dyDescent="0.2">
      <c r="A46">
        <v>38</v>
      </c>
      <c r="B46" t="s">
        <v>620</v>
      </c>
      <c r="C46" t="s">
        <v>621</v>
      </c>
      <c r="D46" t="s">
        <v>25</v>
      </c>
      <c r="E46" s="29">
        <v>25189</v>
      </c>
      <c r="F46" s="14">
        <v>292.85990850000002</v>
      </c>
      <c r="G46" s="15">
        <v>9.5999999999999992E-3</v>
      </c>
      <c r="H46" s="16"/>
    </row>
    <row r="47" spans="1:8" ht="12.75" customHeight="1" x14ac:dyDescent="0.2">
      <c r="A47">
        <v>39</v>
      </c>
      <c r="B47" t="s">
        <v>369</v>
      </c>
      <c r="C47" t="s">
        <v>31</v>
      </c>
      <c r="D47" t="s">
        <v>10</v>
      </c>
      <c r="E47" s="29">
        <v>50103</v>
      </c>
      <c r="F47" s="14">
        <v>271.23259050000001</v>
      </c>
      <c r="G47" s="15">
        <v>8.8999999999999999E-3</v>
      </c>
      <c r="H47" s="16"/>
    </row>
    <row r="48" spans="1:8" ht="12.75" customHeight="1" x14ac:dyDescent="0.2">
      <c r="A48">
        <v>40</v>
      </c>
      <c r="B48" t="s">
        <v>355</v>
      </c>
      <c r="C48" t="s">
        <v>76</v>
      </c>
      <c r="D48" t="s">
        <v>23</v>
      </c>
      <c r="E48" s="29">
        <v>35956</v>
      </c>
      <c r="F48" s="14">
        <v>267.04521199999999</v>
      </c>
      <c r="G48" s="15">
        <v>8.8000000000000005E-3</v>
      </c>
      <c r="H48" s="16"/>
    </row>
    <row r="49" spans="1:8" ht="12.75" customHeight="1" x14ac:dyDescent="0.2">
      <c r="A49">
        <v>41</v>
      </c>
      <c r="B49" t="s">
        <v>346</v>
      </c>
      <c r="C49" t="s">
        <v>24</v>
      </c>
      <c r="D49" t="s">
        <v>347</v>
      </c>
      <c r="E49" s="29">
        <v>52444</v>
      </c>
      <c r="F49" s="14">
        <v>234.267348</v>
      </c>
      <c r="G49" s="15">
        <v>7.7000000000000002E-3</v>
      </c>
      <c r="H49" s="16"/>
    </row>
    <row r="50" spans="1:8" ht="12.75" customHeight="1" x14ac:dyDescent="0.2">
      <c r="A50">
        <v>42</v>
      </c>
      <c r="B50" t="s">
        <v>398</v>
      </c>
      <c r="C50" t="s">
        <v>117</v>
      </c>
      <c r="D50" t="s">
        <v>27</v>
      </c>
      <c r="E50" s="29">
        <v>26086</v>
      </c>
      <c r="F50" s="14">
        <v>226.38735100000002</v>
      </c>
      <c r="G50" s="15">
        <v>7.4000000000000003E-3</v>
      </c>
      <c r="H50" s="16"/>
    </row>
    <row r="51" spans="1:8" ht="12.75" customHeight="1" x14ac:dyDescent="0.2">
      <c r="A51">
        <v>43</v>
      </c>
      <c r="B51" t="s">
        <v>496</v>
      </c>
      <c r="C51" t="s">
        <v>252</v>
      </c>
      <c r="D51" t="s">
        <v>25</v>
      </c>
      <c r="E51" s="29">
        <v>6632</v>
      </c>
      <c r="F51" s="14">
        <v>203.57255600000002</v>
      </c>
      <c r="G51" s="15">
        <v>6.7000000000000002E-3</v>
      </c>
      <c r="H51" s="16"/>
    </row>
    <row r="52" spans="1:8" ht="12.75" customHeight="1" x14ac:dyDescent="0.2">
      <c r="A52">
        <v>44</v>
      </c>
      <c r="B52" t="s">
        <v>428</v>
      </c>
      <c r="C52" t="s">
        <v>265</v>
      </c>
      <c r="D52" t="s">
        <v>121</v>
      </c>
      <c r="E52" s="29">
        <v>10626</v>
      </c>
      <c r="F52" s="14">
        <v>132.267135</v>
      </c>
      <c r="G52" s="15">
        <v>4.3E-3</v>
      </c>
      <c r="H52" s="16"/>
    </row>
    <row r="53" spans="1:8" ht="12.75" customHeight="1" x14ac:dyDescent="0.2">
      <c r="B53" s="19" t="s">
        <v>101</v>
      </c>
      <c r="C53" s="19"/>
      <c r="D53" s="19"/>
      <c r="E53" s="30"/>
      <c r="F53" s="20">
        <v>29790.7272385</v>
      </c>
      <c r="G53" s="21">
        <v>0.97629999999999995</v>
      </c>
      <c r="H53" s="22"/>
    </row>
    <row r="54" spans="1:8" s="49" customFormat="1" ht="12.75" customHeight="1" x14ac:dyDescent="0.2">
      <c r="B54" s="68"/>
      <c r="C54" s="68"/>
      <c r="D54" s="68"/>
      <c r="E54" s="69"/>
      <c r="F54" s="70"/>
      <c r="G54" s="71"/>
      <c r="H54" s="72"/>
    </row>
    <row r="55" spans="1:8" ht="12.75" customHeight="1" x14ac:dyDescent="0.2">
      <c r="B55" s="17" t="s">
        <v>167</v>
      </c>
      <c r="C55" s="17"/>
      <c r="F55" s="14"/>
      <c r="G55" s="15"/>
      <c r="H55" s="34"/>
    </row>
    <row r="56" spans="1:8" ht="12.75" customHeight="1" x14ac:dyDescent="0.2">
      <c r="A56">
        <v>45</v>
      </c>
      <c r="B56" t="s">
        <v>763</v>
      </c>
      <c r="C56" s="65" t="s">
        <v>329</v>
      </c>
      <c r="D56" s="65" t="s">
        <v>764</v>
      </c>
      <c r="E56" s="29">
        <v>-11475</v>
      </c>
      <c r="F56" s="14">
        <v>-991.51458749999995</v>
      </c>
      <c r="G56" s="15">
        <v>-3.2500000000000001E-2</v>
      </c>
      <c r="H56" s="16">
        <v>42670</v>
      </c>
    </row>
    <row r="57" spans="1:8" ht="12.75" customHeight="1" x14ac:dyDescent="0.2">
      <c r="B57" s="19" t="s">
        <v>101</v>
      </c>
      <c r="C57" s="19"/>
      <c r="D57" s="19"/>
      <c r="E57" s="30"/>
      <c r="F57" s="20">
        <v>-991.51458749999995</v>
      </c>
      <c r="G57" s="21">
        <v>-3.2500000000000001E-2</v>
      </c>
      <c r="H57" s="63"/>
    </row>
    <row r="58" spans="1:8" ht="12.75" customHeight="1" x14ac:dyDescent="0.2">
      <c r="F58" s="14"/>
      <c r="G58" s="15"/>
      <c r="H58" s="16"/>
    </row>
    <row r="59" spans="1:8" ht="12.75" customHeight="1" x14ac:dyDescent="0.2">
      <c r="F59" s="14"/>
      <c r="G59" s="15"/>
      <c r="H59" s="16"/>
    </row>
    <row r="60" spans="1:8" ht="12.75" customHeight="1" x14ac:dyDescent="0.2">
      <c r="B60" s="17" t="s">
        <v>109</v>
      </c>
      <c r="C60" s="17"/>
      <c r="F60" s="14">
        <v>686.48900349999997</v>
      </c>
      <c r="G60" s="15">
        <v>2.2499999999999999E-2</v>
      </c>
      <c r="H60" s="16">
        <v>42646</v>
      </c>
    </row>
    <row r="61" spans="1:8" ht="12.75" customHeight="1" x14ac:dyDescent="0.2">
      <c r="B61" s="19" t="s">
        <v>101</v>
      </c>
      <c r="C61" s="19"/>
      <c r="D61" s="19"/>
      <c r="E61" s="30"/>
      <c r="F61" s="20">
        <v>686.48900349999997</v>
      </c>
      <c r="G61" s="21">
        <v>2.2499999999999999E-2</v>
      </c>
      <c r="H61" s="22"/>
    </row>
    <row r="62" spans="1:8" ht="12.75" customHeight="1" x14ac:dyDescent="0.2">
      <c r="F62" s="14"/>
      <c r="G62" s="15"/>
      <c r="H62" s="16"/>
    </row>
    <row r="63" spans="1:8" ht="12.75" customHeight="1" x14ac:dyDescent="0.2">
      <c r="B63" s="17" t="s">
        <v>110</v>
      </c>
      <c r="C63" s="17"/>
      <c r="F63" s="14"/>
      <c r="G63" s="15"/>
      <c r="H63" s="16"/>
    </row>
    <row r="64" spans="1:8" ht="12.75" customHeight="1" x14ac:dyDescent="0.2">
      <c r="B64" s="17" t="s">
        <v>111</v>
      </c>
      <c r="C64" s="17"/>
      <c r="F64" s="14">
        <v>1031.5555612000062</v>
      </c>
      <c r="G64" s="15">
        <v>3.3699999999999994E-2</v>
      </c>
      <c r="H64" s="16"/>
    </row>
    <row r="65" spans="2:8" ht="12.75" customHeight="1" x14ac:dyDescent="0.2">
      <c r="B65" s="19" t="s">
        <v>101</v>
      </c>
      <c r="C65" s="19"/>
      <c r="D65" s="19"/>
      <c r="E65" s="30"/>
      <c r="F65" s="20">
        <v>1031.5555612000062</v>
      </c>
      <c r="G65" s="21">
        <v>3.3699999999999994E-2</v>
      </c>
      <c r="H65" s="22"/>
    </row>
    <row r="66" spans="2:8" ht="12.75" customHeight="1" x14ac:dyDescent="0.2">
      <c r="B66" s="23" t="s">
        <v>112</v>
      </c>
      <c r="C66" s="23"/>
      <c r="D66" s="23"/>
      <c r="E66" s="31"/>
      <c r="F66" s="24">
        <v>30517.257215700003</v>
      </c>
      <c r="G66" s="25">
        <v>0.99999999999999989</v>
      </c>
      <c r="H66" s="26"/>
    </row>
    <row r="67" spans="2:8" ht="12.75" customHeight="1" x14ac:dyDescent="0.2"/>
    <row r="68" spans="2:8" ht="12.75" customHeight="1" x14ac:dyDescent="0.2">
      <c r="B68" s="17"/>
      <c r="C68" s="17"/>
    </row>
    <row r="69" spans="2:8" ht="12.75" customHeight="1" x14ac:dyDescent="0.2">
      <c r="B69" s="17"/>
      <c r="C69" s="17"/>
      <c r="F69" s="14"/>
      <c r="G69" s="15"/>
    </row>
    <row r="70" spans="2:8" ht="12.75" customHeight="1" x14ac:dyDescent="0.2">
      <c r="B70" s="17"/>
      <c r="C70" s="17"/>
      <c r="F70" s="14"/>
      <c r="G70" s="15"/>
    </row>
    <row r="71" spans="2:8" ht="12.75" customHeight="1" x14ac:dyDescent="0.2">
      <c r="B71" s="17"/>
      <c r="C71" s="17"/>
      <c r="F71" s="14"/>
      <c r="G71" s="15"/>
    </row>
    <row r="72" spans="2:8" ht="12.75" customHeight="1" x14ac:dyDescent="0.2">
      <c r="B72" s="17"/>
      <c r="C72" s="17"/>
      <c r="F72" s="14"/>
      <c r="G72" s="15"/>
    </row>
    <row r="73" spans="2:8" ht="12.75" customHeight="1" x14ac:dyDescent="0.2"/>
    <row r="74" spans="2:8" ht="12.75" customHeight="1" x14ac:dyDescent="0.2">
      <c r="F74" s="14"/>
    </row>
    <row r="75" spans="2:8" ht="12.75" customHeight="1" x14ac:dyDescent="0.2"/>
    <row r="76" spans="2:8" ht="12.75" customHeight="1" x14ac:dyDescent="0.2"/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9"/>
  <sheetViews>
    <sheetView zoomScaleNormal="100"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21.570312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153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558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398</v>
      </c>
      <c r="C9" t="s">
        <v>117</v>
      </c>
      <c r="D9" t="s">
        <v>27</v>
      </c>
      <c r="E9" s="29">
        <v>83460</v>
      </c>
      <c r="F9" s="14">
        <v>724.30760999999995</v>
      </c>
      <c r="G9" s="15">
        <v>6.2199999999999998E-2</v>
      </c>
      <c r="H9" s="16"/>
    </row>
    <row r="10" spans="1:8" ht="12.75" customHeight="1" x14ac:dyDescent="0.2">
      <c r="A10">
        <v>2</v>
      </c>
      <c r="B10" t="s">
        <v>407</v>
      </c>
      <c r="C10" t="s">
        <v>128</v>
      </c>
      <c r="D10" t="s">
        <v>21</v>
      </c>
      <c r="E10" s="29">
        <v>20700</v>
      </c>
      <c r="F10" s="14">
        <v>706.63589999999999</v>
      </c>
      <c r="G10" s="15">
        <v>6.0699999999999997E-2</v>
      </c>
      <c r="H10" s="16"/>
    </row>
    <row r="11" spans="1:8" ht="12.75" customHeight="1" x14ac:dyDescent="0.2">
      <c r="A11">
        <v>3</v>
      </c>
      <c r="B11" t="s">
        <v>17</v>
      </c>
      <c r="C11" t="s">
        <v>18</v>
      </c>
      <c r="D11" t="s">
        <v>10</v>
      </c>
      <c r="E11" s="29">
        <v>207600</v>
      </c>
      <c r="F11" s="14">
        <v>521.59500000000003</v>
      </c>
      <c r="G11" s="15">
        <v>4.48E-2</v>
      </c>
      <c r="H11" s="16"/>
    </row>
    <row r="12" spans="1:8" ht="12.75" customHeight="1" x14ac:dyDescent="0.2">
      <c r="A12">
        <v>4</v>
      </c>
      <c r="B12" t="s">
        <v>384</v>
      </c>
      <c r="C12" t="s">
        <v>95</v>
      </c>
      <c r="D12" t="s">
        <v>32</v>
      </c>
      <c r="E12" s="29">
        <v>109500</v>
      </c>
      <c r="F12" s="14">
        <v>464.22525000000002</v>
      </c>
      <c r="G12" s="15">
        <v>3.9899999999999998E-2</v>
      </c>
      <c r="H12" s="16"/>
    </row>
    <row r="13" spans="1:8" ht="12.75" customHeight="1" x14ac:dyDescent="0.2">
      <c r="A13">
        <v>5</v>
      </c>
      <c r="B13" t="s">
        <v>431</v>
      </c>
      <c r="C13" t="s">
        <v>160</v>
      </c>
      <c r="D13" t="s">
        <v>19</v>
      </c>
      <c r="E13" s="29">
        <v>24300</v>
      </c>
      <c r="F13" s="14">
        <v>454.65300000000002</v>
      </c>
      <c r="G13" s="15">
        <v>3.9100000000000003E-2</v>
      </c>
      <c r="H13" s="16"/>
    </row>
    <row r="14" spans="1:8" ht="12.75" customHeight="1" x14ac:dyDescent="0.2">
      <c r="A14">
        <v>6</v>
      </c>
      <c r="B14" t="s">
        <v>411</v>
      </c>
      <c r="C14" t="s">
        <v>135</v>
      </c>
      <c r="D14" t="s">
        <v>32</v>
      </c>
      <c r="E14" s="29">
        <v>70620</v>
      </c>
      <c r="F14" s="14">
        <v>432.61811999999998</v>
      </c>
      <c r="G14" s="15">
        <v>3.7199999999999997E-2</v>
      </c>
      <c r="H14" s="16"/>
    </row>
    <row r="15" spans="1:8" ht="12.75" customHeight="1" x14ac:dyDescent="0.2">
      <c r="A15">
        <v>7</v>
      </c>
      <c r="B15" t="s">
        <v>337</v>
      </c>
      <c r="C15" t="s">
        <v>14</v>
      </c>
      <c r="D15" t="s">
        <v>10</v>
      </c>
      <c r="E15" s="29">
        <v>32300</v>
      </c>
      <c r="F15" s="14">
        <v>411.13055000000003</v>
      </c>
      <c r="G15" s="15">
        <v>3.5299999999999998E-2</v>
      </c>
      <c r="H15" s="16"/>
    </row>
    <row r="16" spans="1:8" ht="12.75" customHeight="1" x14ac:dyDescent="0.2">
      <c r="A16">
        <v>8</v>
      </c>
      <c r="B16" t="s">
        <v>359</v>
      </c>
      <c r="C16" t="s">
        <v>53</v>
      </c>
      <c r="D16" t="s">
        <v>21</v>
      </c>
      <c r="E16" s="29">
        <v>6876</v>
      </c>
      <c r="F16" s="14">
        <v>376.619148</v>
      </c>
      <c r="G16" s="15">
        <v>3.2399999999999998E-2</v>
      </c>
      <c r="H16" s="16"/>
    </row>
    <row r="17" spans="1:8" ht="12.75" customHeight="1" x14ac:dyDescent="0.2">
      <c r="A17">
        <v>9</v>
      </c>
      <c r="B17" t="s">
        <v>349</v>
      </c>
      <c r="C17" t="s">
        <v>49</v>
      </c>
      <c r="D17" t="s">
        <v>27</v>
      </c>
      <c r="E17" s="29">
        <v>152850</v>
      </c>
      <c r="F17" s="14">
        <v>368.90347500000001</v>
      </c>
      <c r="G17" s="15">
        <v>3.1699999999999999E-2</v>
      </c>
      <c r="H17" s="16"/>
    </row>
    <row r="18" spans="1:8" ht="12.75" customHeight="1" x14ac:dyDescent="0.2">
      <c r="A18">
        <v>10</v>
      </c>
      <c r="B18" t="s">
        <v>426</v>
      </c>
      <c r="C18" t="s">
        <v>150</v>
      </c>
      <c r="D18" t="s">
        <v>27</v>
      </c>
      <c r="E18" s="29">
        <v>33708</v>
      </c>
      <c r="F18" s="14">
        <v>327.18670199999997</v>
      </c>
      <c r="G18" s="15">
        <v>2.81E-2</v>
      </c>
      <c r="H18" s="16"/>
    </row>
    <row r="19" spans="1:8" ht="12.75" customHeight="1" x14ac:dyDescent="0.2">
      <c r="A19">
        <v>11</v>
      </c>
      <c r="B19" t="s">
        <v>430</v>
      </c>
      <c r="C19" t="s">
        <v>155</v>
      </c>
      <c r="D19" t="s">
        <v>21</v>
      </c>
      <c r="E19" s="29">
        <v>25650</v>
      </c>
      <c r="F19" s="14">
        <v>325.42155000000002</v>
      </c>
      <c r="G19" s="15">
        <v>2.8000000000000001E-2</v>
      </c>
      <c r="H19" s="16"/>
    </row>
    <row r="20" spans="1:8" ht="12.75" customHeight="1" x14ac:dyDescent="0.2">
      <c r="A20">
        <v>12</v>
      </c>
      <c r="B20" t="s">
        <v>567</v>
      </c>
      <c r="C20" t="s">
        <v>154</v>
      </c>
      <c r="D20" t="s">
        <v>25</v>
      </c>
      <c r="E20" s="29">
        <v>15900</v>
      </c>
      <c r="F20" s="14">
        <v>303.62639999999999</v>
      </c>
      <c r="G20" s="15">
        <v>2.6100000000000002E-2</v>
      </c>
      <c r="H20" s="16"/>
    </row>
    <row r="21" spans="1:8" ht="12.75" customHeight="1" x14ac:dyDescent="0.2">
      <c r="A21">
        <v>13</v>
      </c>
      <c r="B21" t="s">
        <v>345</v>
      </c>
      <c r="C21" t="s">
        <v>42</v>
      </c>
      <c r="D21" t="s">
        <v>21</v>
      </c>
      <c r="E21" s="29">
        <v>10200</v>
      </c>
      <c r="F21" s="14">
        <v>288.41520000000003</v>
      </c>
      <c r="G21" s="15">
        <v>2.4799999999999999E-2</v>
      </c>
      <c r="H21" s="16"/>
    </row>
    <row r="22" spans="1:8" ht="12.75" customHeight="1" x14ac:dyDescent="0.2">
      <c r="A22">
        <v>14</v>
      </c>
      <c r="B22" t="s">
        <v>340</v>
      </c>
      <c r="C22" t="s">
        <v>11</v>
      </c>
      <c r="D22" t="s">
        <v>10</v>
      </c>
      <c r="E22" s="29">
        <v>112800</v>
      </c>
      <c r="F22" s="14">
        <v>284.42520000000002</v>
      </c>
      <c r="G22" s="15">
        <v>2.4400000000000002E-2</v>
      </c>
      <c r="H22" s="16"/>
    </row>
    <row r="23" spans="1:8" ht="12.75" customHeight="1" x14ac:dyDescent="0.2">
      <c r="A23">
        <v>15</v>
      </c>
      <c r="B23" t="s">
        <v>402</v>
      </c>
      <c r="C23" t="s">
        <v>123</v>
      </c>
      <c r="D23" t="s">
        <v>115</v>
      </c>
      <c r="E23" s="29">
        <v>106800</v>
      </c>
      <c r="F23" s="14">
        <v>274.10219999999998</v>
      </c>
      <c r="G23" s="15">
        <v>2.35E-2</v>
      </c>
      <c r="H23" s="16"/>
    </row>
    <row r="24" spans="1:8" ht="12.75" customHeight="1" x14ac:dyDescent="0.2">
      <c r="A24">
        <v>16</v>
      </c>
      <c r="B24" t="s">
        <v>429</v>
      </c>
      <c r="C24" t="s">
        <v>156</v>
      </c>
      <c r="D24" t="s">
        <v>32</v>
      </c>
      <c r="E24" s="29">
        <v>55608</v>
      </c>
      <c r="F24" s="14">
        <v>264.11019600000003</v>
      </c>
      <c r="G24" s="15">
        <v>2.2700000000000001E-2</v>
      </c>
      <c r="H24" s="16"/>
    </row>
    <row r="25" spans="1:8" ht="12.75" customHeight="1" x14ac:dyDescent="0.2">
      <c r="A25">
        <v>17</v>
      </c>
      <c r="B25" t="s">
        <v>731</v>
      </c>
      <c r="C25" t="s">
        <v>152</v>
      </c>
      <c r="D25" t="s">
        <v>21</v>
      </c>
      <c r="E25" s="29">
        <v>72708</v>
      </c>
      <c r="F25" s="14">
        <v>247.57074</v>
      </c>
      <c r="G25" s="15">
        <v>2.1299999999999999E-2</v>
      </c>
      <c r="H25" s="16"/>
    </row>
    <row r="26" spans="1:8" ht="12.75" customHeight="1" x14ac:dyDescent="0.2">
      <c r="A26">
        <v>18</v>
      </c>
      <c r="B26" t="s">
        <v>432</v>
      </c>
      <c r="C26" t="s">
        <v>161</v>
      </c>
      <c r="D26" t="s">
        <v>27</v>
      </c>
      <c r="E26" s="29">
        <v>10800</v>
      </c>
      <c r="F26" s="14">
        <v>245.06819999999999</v>
      </c>
      <c r="G26" s="15">
        <v>2.1100000000000001E-2</v>
      </c>
      <c r="H26" s="16"/>
    </row>
    <row r="27" spans="1:8" ht="12.75" customHeight="1" x14ac:dyDescent="0.2">
      <c r="A27">
        <v>19</v>
      </c>
      <c r="B27" t="s">
        <v>368</v>
      </c>
      <c r="C27" t="s">
        <v>20</v>
      </c>
      <c r="D27" t="s">
        <v>15</v>
      </c>
      <c r="E27" s="29">
        <v>9780</v>
      </c>
      <c r="F27" s="14">
        <v>237.73223999999999</v>
      </c>
      <c r="G27" s="15">
        <v>2.0400000000000001E-2</v>
      </c>
      <c r="H27" s="16"/>
    </row>
    <row r="28" spans="1:8" ht="12.75" customHeight="1" x14ac:dyDescent="0.2">
      <c r="A28">
        <v>20</v>
      </c>
      <c r="B28" t="s">
        <v>352</v>
      </c>
      <c r="C28" t="s">
        <v>57</v>
      </c>
      <c r="D28" t="s">
        <v>19</v>
      </c>
      <c r="E28" s="29">
        <v>6030</v>
      </c>
      <c r="F28" s="14">
        <v>232.24846500000001</v>
      </c>
      <c r="G28" s="15">
        <v>0.02</v>
      </c>
      <c r="H28" s="16"/>
    </row>
    <row r="29" spans="1:8" ht="12.75" customHeight="1" x14ac:dyDescent="0.2">
      <c r="A29">
        <v>21</v>
      </c>
      <c r="B29" t="s">
        <v>400</v>
      </c>
      <c r="C29" t="s">
        <v>119</v>
      </c>
      <c r="D29" t="s">
        <v>10</v>
      </c>
      <c r="E29" s="29">
        <v>19200</v>
      </c>
      <c r="F29" s="14">
        <v>229.6224</v>
      </c>
      <c r="G29" s="15">
        <v>1.9699999999999999E-2</v>
      </c>
      <c r="H29" s="16"/>
    </row>
    <row r="30" spans="1:8" ht="12.75" customHeight="1" x14ac:dyDescent="0.2">
      <c r="A30">
        <v>22</v>
      </c>
      <c r="B30" t="s">
        <v>338</v>
      </c>
      <c r="C30" t="s">
        <v>16</v>
      </c>
      <c r="D30" t="s">
        <v>15</v>
      </c>
      <c r="E30" s="29">
        <v>21900</v>
      </c>
      <c r="F30" s="14">
        <v>226.89494999999999</v>
      </c>
      <c r="G30" s="15">
        <v>1.95E-2</v>
      </c>
      <c r="H30" s="16"/>
    </row>
    <row r="31" spans="1:8" ht="12.75" customHeight="1" x14ac:dyDescent="0.2">
      <c r="A31">
        <v>23</v>
      </c>
      <c r="B31" t="s">
        <v>673</v>
      </c>
      <c r="C31" t="s">
        <v>674</v>
      </c>
      <c r="D31" t="s">
        <v>34</v>
      </c>
      <c r="E31" s="29">
        <v>78900</v>
      </c>
      <c r="F31" s="14">
        <v>198.63075000000001</v>
      </c>
      <c r="G31" s="15">
        <v>1.7100000000000001E-2</v>
      </c>
      <c r="H31" s="16"/>
    </row>
    <row r="32" spans="1:8" ht="12.75" customHeight="1" x14ac:dyDescent="0.2">
      <c r="A32">
        <v>24</v>
      </c>
      <c r="B32" t="s">
        <v>434</v>
      </c>
      <c r="C32" t="s">
        <v>164</v>
      </c>
      <c r="D32" t="s">
        <v>157</v>
      </c>
      <c r="E32" s="29">
        <v>21600</v>
      </c>
      <c r="F32" s="14">
        <v>179.58240000000001</v>
      </c>
      <c r="G32" s="15">
        <v>1.54E-2</v>
      </c>
      <c r="H32" s="16"/>
    </row>
    <row r="33" spans="1:8" ht="12.75" customHeight="1" x14ac:dyDescent="0.2">
      <c r="A33">
        <v>25</v>
      </c>
      <c r="B33" t="s">
        <v>360</v>
      </c>
      <c r="C33" t="s">
        <v>59</v>
      </c>
      <c r="D33" t="s">
        <v>46</v>
      </c>
      <c r="E33" s="29">
        <v>10080</v>
      </c>
      <c r="F33" s="14">
        <v>179.19216</v>
      </c>
      <c r="G33" s="15">
        <v>1.54E-2</v>
      </c>
      <c r="H33" s="16"/>
    </row>
    <row r="34" spans="1:8" ht="12.75" customHeight="1" x14ac:dyDescent="0.2">
      <c r="A34">
        <v>26</v>
      </c>
      <c r="B34" t="s">
        <v>382</v>
      </c>
      <c r="C34" t="s">
        <v>71</v>
      </c>
      <c r="D34" t="s">
        <v>50</v>
      </c>
      <c r="E34" s="29">
        <v>22800</v>
      </c>
      <c r="F34" s="14">
        <v>177.4068</v>
      </c>
      <c r="G34" s="15">
        <v>1.52E-2</v>
      </c>
      <c r="H34" s="16"/>
    </row>
    <row r="35" spans="1:8" ht="12.75" customHeight="1" x14ac:dyDescent="0.2">
      <c r="A35">
        <v>27</v>
      </c>
      <c r="B35" t="s">
        <v>436</v>
      </c>
      <c r="C35" t="s">
        <v>159</v>
      </c>
      <c r="D35" t="s">
        <v>44</v>
      </c>
      <c r="E35" s="29">
        <v>17958</v>
      </c>
      <c r="F35" s="14">
        <v>162.60969</v>
      </c>
      <c r="G35" s="15">
        <v>1.4E-2</v>
      </c>
      <c r="H35" s="16"/>
    </row>
    <row r="36" spans="1:8" ht="12.75" customHeight="1" x14ac:dyDescent="0.2">
      <c r="A36">
        <v>28</v>
      </c>
      <c r="B36" t="s">
        <v>339</v>
      </c>
      <c r="C36" t="s">
        <v>33</v>
      </c>
      <c r="D36" t="s">
        <v>32</v>
      </c>
      <c r="E36" s="29">
        <v>14700</v>
      </c>
      <c r="F36" s="14">
        <v>159.3039</v>
      </c>
      <c r="G36" s="15">
        <v>1.37E-2</v>
      </c>
      <c r="H36" s="16"/>
    </row>
    <row r="37" spans="1:8" ht="12.75" customHeight="1" x14ac:dyDescent="0.2">
      <c r="A37">
        <v>29</v>
      </c>
      <c r="B37" t="s">
        <v>372</v>
      </c>
      <c r="C37" t="s">
        <v>80</v>
      </c>
      <c r="D37" t="s">
        <v>40</v>
      </c>
      <c r="E37" s="29">
        <v>60900</v>
      </c>
      <c r="F37" s="14">
        <v>153.28530000000001</v>
      </c>
      <c r="G37" s="15">
        <v>1.32E-2</v>
      </c>
      <c r="H37" s="16"/>
    </row>
    <row r="38" spans="1:8" ht="12.75" customHeight="1" x14ac:dyDescent="0.2">
      <c r="A38">
        <v>30</v>
      </c>
      <c r="B38" t="s">
        <v>606</v>
      </c>
      <c r="C38" t="s">
        <v>607</v>
      </c>
      <c r="D38" t="s">
        <v>10</v>
      </c>
      <c r="E38" s="29">
        <v>115800</v>
      </c>
      <c r="F38" s="14">
        <v>152.9718</v>
      </c>
      <c r="G38" s="15">
        <v>1.3100000000000001E-2</v>
      </c>
      <c r="H38" s="16"/>
    </row>
    <row r="39" spans="1:8" ht="12.75" customHeight="1" x14ac:dyDescent="0.2">
      <c r="A39">
        <v>31</v>
      </c>
      <c r="B39" t="s">
        <v>389</v>
      </c>
      <c r="C39" t="s">
        <v>390</v>
      </c>
      <c r="D39" t="s">
        <v>27</v>
      </c>
      <c r="E39" s="29">
        <v>135000</v>
      </c>
      <c r="F39" s="14">
        <v>145.46250000000001</v>
      </c>
      <c r="G39" s="15">
        <v>1.2500000000000001E-2</v>
      </c>
      <c r="H39" s="16"/>
    </row>
    <row r="40" spans="1:8" ht="12.75" customHeight="1" x14ac:dyDescent="0.2">
      <c r="A40">
        <v>32</v>
      </c>
      <c r="B40" t="s">
        <v>363</v>
      </c>
      <c r="C40" t="s">
        <v>114</v>
      </c>
      <c r="D40" t="s">
        <v>10</v>
      </c>
      <c r="E40" s="29">
        <v>18600</v>
      </c>
      <c r="F40" s="14">
        <v>144.52199999999999</v>
      </c>
      <c r="G40" s="15">
        <v>1.24E-2</v>
      </c>
      <c r="H40" s="16"/>
    </row>
    <row r="41" spans="1:8" ht="12.75" customHeight="1" x14ac:dyDescent="0.2">
      <c r="A41">
        <v>33</v>
      </c>
      <c r="B41" t="s">
        <v>437</v>
      </c>
      <c r="C41" t="s">
        <v>165</v>
      </c>
      <c r="D41" t="s">
        <v>158</v>
      </c>
      <c r="E41" s="29">
        <v>27000</v>
      </c>
      <c r="F41" s="14">
        <v>141.642</v>
      </c>
      <c r="G41" s="15">
        <v>1.2200000000000001E-2</v>
      </c>
      <c r="H41" s="16"/>
    </row>
    <row r="42" spans="1:8" ht="12.75" customHeight="1" x14ac:dyDescent="0.2">
      <c r="A42">
        <v>34</v>
      </c>
      <c r="B42" t="s">
        <v>464</v>
      </c>
      <c r="C42" t="s">
        <v>267</v>
      </c>
      <c r="D42" t="s">
        <v>50</v>
      </c>
      <c r="E42" s="29">
        <v>39900</v>
      </c>
      <c r="F42" s="14">
        <v>137.81460000000001</v>
      </c>
      <c r="G42" s="15">
        <v>1.18E-2</v>
      </c>
      <c r="H42" s="16"/>
    </row>
    <row r="43" spans="1:8" ht="12.75" customHeight="1" x14ac:dyDescent="0.2">
      <c r="A43">
        <v>35</v>
      </c>
      <c r="B43" t="s">
        <v>378</v>
      </c>
      <c r="C43" t="s">
        <v>72</v>
      </c>
      <c r="D43" t="s">
        <v>29</v>
      </c>
      <c r="E43" s="29">
        <v>108000</v>
      </c>
      <c r="F43" s="14">
        <v>136.02600000000001</v>
      </c>
      <c r="G43" s="15">
        <v>1.17E-2</v>
      </c>
      <c r="H43" s="16"/>
    </row>
    <row r="44" spans="1:8" ht="12.75" customHeight="1" x14ac:dyDescent="0.2">
      <c r="A44">
        <v>36</v>
      </c>
      <c r="B44" t="s">
        <v>385</v>
      </c>
      <c r="C44" t="s">
        <v>96</v>
      </c>
      <c r="D44" t="s">
        <v>48</v>
      </c>
      <c r="E44" s="29">
        <v>57600</v>
      </c>
      <c r="F44" s="14">
        <v>134.40960000000001</v>
      </c>
      <c r="G44" s="15">
        <v>1.15E-2</v>
      </c>
      <c r="H44" s="16"/>
    </row>
    <row r="45" spans="1:8" ht="12.75" customHeight="1" x14ac:dyDescent="0.2">
      <c r="A45">
        <v>37</v>
      </c>
      <c r="B45" t="s">
        <v>433</v>
      </c>
      <c r="C45" t="s">
        <v>163</v>
      </c>
      <c r="D45" t="s">
        <v>50</v>
      </c>
      <c r="E45" s="29">
        <v>79800</v>
      </c>
      <c r="F45" s="14">
        <v>124.6875</v>
      </c>
      <c r="G45" s="15">
        <v>1.0699999999999999E-2</v>
      </c>
      <c r="H45" s="16"/>
    </row>
    <row r="46" spans="1:8" ht="12.75" customHeight="1" x14ac:dyDescent="0.2">
      <c r="A46">
        <v>38</v>
      </c>
      <c r="B46" t="s">
        <v>694</v>
      </c>
      <c r="C46" t="s">
        <v>695</v>
      </c>
      <c r="D46" t="s">
        <v>158</v>
      </c>
      <c r="E46" s="29">
        <v>48900</v>
      </c>
      <c r="F46" s="14">
        <v>122.81235</v>
      </c>
      <c r="G46" s="15">
        <v>1.06E-2</v>
      </c>
      <c r="H46" s="16"/>
    </row>
    <row r="47" spans="1:8" ht="12.75" customHeight="1" x14ac:dyDescent="0.2">
      <c r="A47">
        <v>39</v>
      </c>
      <c r="B47" t="s">
        <v>732</v>
      </c>
      <c r="C47" t="s">
        <v>733</v>
      </c>
      <c r="D47" t="s">
        <v>172</v>
      </c>
      <c r="E47" s="29">
        <v>151080</v>
      </c>
      <c r="F47" s="14">
        <v>121.9971</v>
      </c>
      <c r="G47" s="15">
        <v>1.0500000000000001E-2</v>
      </c>
      <c r="H47" s="16"/>
    </row>
    <row r="48" spans="1:8" ht="12.75" customHeight="1" x14ac:dyDescent="0.2">
      <c r="A48">
        <v>40</v>
      </c>
      <c r="B48" t="s">
        <v>438</v>
      </c>
      <c r="C48" t="s">
        <v>98</v>
      </c>
      <c r="D48" t="s">
        <v>15</v>
      </c>
      <c r="E48" s="29">
        <v>25500</v>
      </c>
      <c r="F48" s="14">
        <v>120.003</v>
      </c>
      <c r="G48" s="15">
        <v>1.03E-2</v>
      </c>
      <c r="H48" s="16"/>
    </row>
    <row r="49" spans="1:8" ht="12.75" customHeight="1" x14ac:dyDescent="0.2">
      <c r="A49">
        <v>41</v>
      </c>
      <c r="B49" t="s">
        <v>355</v>
      </c>
      <c r="C49" t="s">
        <v>76</v>
      </c>
      <c r="D49" t="s">
        <v>23</v>
      </c>
      <c r="E49" s="29">
        <v>15900</v>
      </c>
      <c r="F49" s="14">
        <v>118.08929999999999</v>
      </c>
      <c r="G49" s="15">
        <v>1.01E-2</v>
      </c>
      <c r="H49" s="16"/>
    </row>
    <row r="50" spans="1:8" ht="12.75" customHeight="1" x14ac:dyDescent="0.2">
      <c r="A50">
        <v>42</v>
      </c>
      <c r="B50" t="s">
        <v>367</v>
      </c>
      <c r="C50" t="s">
        <v>65</v>
      </c>
      <c r="D50" t="s">
        <v>23</v>
      </c>
      <c r="E50" s="29">
        <v>13500</v>
      </c>
      <c r="F50" s="14">
        <v>115.48575</v>
      </c>
      <c r="G50" s="15">
        <v>9.9000000000000008E-3</v>
      </c>
      <c r="H50" s="16"/>
    </row>
    <row r="51" spans="1:8" ht="12.75" customHeight="1" x14ac:dyDescent="0.2">
      <c r="A51">
        <v>43</v>
      </c>
      <c r="B51" t="s">
        <v>696</v>
      </c>
      <c r="C51" t="s">
        <v>697</v>
      </c>
      <c r="D51" t="s">
        <v>158</v>
      </c>
      <c r="E51" s="29">
        <v>45000</v>
      </c>
      <c r="F51" s="14">
        <v>113.4675</v>
      </c>
      <c r="G51" s="15">
        <v>9.7000000000000003E-3</v>
      </c>
      <c r="H51" s="16"/>
    </row>
    <row r="52" spans="1:8" ht="12.75" customHeight="1" x14ac:dyDescent="0.2">
      <c r="A52">
        <v>44</v>
      </c>
      <c r="B52" t="s">
        <v>563</v>
      </c>
      <c r="C52" t="s">
        <v>89</v>
      </c>
      <c r="D52" t="s">
        <v>41</v>
      </c>
      <c r="E52" s="29">
        <v>59848</v>
      </c>
      <c r="F52" s="14">
        <v>112.035456</v>
      </c>
      <c r="G52" s="15">
        <v>9.5999999999999992E-3</v>
      </c>
      <c r="H52" s="16"/>
    </row>
    <row r="53" spans="1:8" ht="12.75" customHeight="1" x14ac:dyDescent="0.2">
      <c r="A53">
        <v>45</v>
      </c>
      <c r="B53" t="s">
        <v>423</v>
      </c>
      <c r="C53" t="s">
        <v>145</v>
      </c>
      <c r="D53" t="s">
        <v>48</v>
      </c>
      <c r="E53" s="29">
        <v>66900</v>
      </c>
      <c r="F53" s="14">
        <v>102.1563</v>
      </c>
      <c r="G53" s="15">
        <v>8.8000000000000005E-3</v>
      </c>
      <c r="H53" s="16"/>
    </row>
    <row r="54" spans="1:8" ht="12.75" customHeight="1" x14ac:dyDescent="0.2">
      <c r="A54">
        <v>46</v>
      </c>
      <c r="B54" t="s">
        <v>435</v>
      </c>
      <c r="C54" t="s">
        <v>162</v>
      </c>
      <c r="D54" t="s">
        <v>41</v>
      </c>
      <c r="E54" s="29">
        <v>213108</v>
      </c>
      <c r="F54" s="14">
        <v>95.472384000000005</v>
      </c>
      <c r="G54" s="15">
        <v>8.2000000000000007E-3</v>
      </c>
      <c r="H54" s="16"/>
    </row>
    <row r="55" spans="1:8" ht="12.75" customHeight="1" x14ac:dyDescent="0.2">
      <c r="A55">
        <v>47</v>
      </c>
      <c r="B55" t="s">
        <v>380</v>
      </c>
      <c r="C55" t="s">
        <v>81</v>
      </c>
      <c r="D55" t="s">
        <v>29</v>
      </c>
      <c r="E55" s="29">
        <v>6548</v>
      </c>
      <c r="F55" s="14">
        <v>93.84266199999999</v>
      </c>
      <c r="G55" s="15">
        <v>8.0999999999999996E-3</v>
      </c>
      <c r="H55" s="16"/>
    </row>
    <row r="56" spans="1:8" ht="12.75" customHeight="1" x14ac:dyDescent="0.2">
      <c r="A56">
        <v>48</v>
      </c>
      <c r="B56" s="1" t="s">
        <v>476</v>
      </c>
      <c r="C56" s="1" t="s">
        <v>761</v>
      </c>
      <c r="D56" t="s">
        <v>40</v>
      </c>
      <c r="E56" s="29">
        <v>29231</v>
      </c>
      <c r="F56" s="14">
        <v>64.571279000000004</v>
      </c>
      <c r="G56" s="15">
        <v>5.4999999999999997E-3</v>
      </c>
      <c r="H56" s="16"/>
    </row>
    <row r="57" spans="1:8" ht="12.75" customHeight="1" x14ac:dyDescent="0.2">
      <c r="B57" s="19" t="s">
        <v>101</v>
      </c>
      <c r="C57" s="19"/>
      <c r="D57" s="19"/>
      <c r="E57" s="30"/>
      <c r="F57" s="20">
        <v>11454.592577000001</v>
      </c>
      <c r="G57" s="21">
        <v>0.98410000000000009</v>
      </c>
      <c r="H57" s="22"/>
    </row>
    <row r="58" spans="1:8" ht="12.75" customHeight="1" x14ac:dyDescent="0.2">
      <c r="F58" s="14"/>
      <c r="G58" s="15"/>
      <c r="H58" s="16"/>
    </row>
    <row r="59" spans="1:8" ht="12.75" customHeight="1" x14ac:dyDescent="0.2">
      <c r="B59" s="17" t="s">
        <v>557</v>
      </c>
      <c r="C59" s="17"/>
      <c r="F59" s="14"/>
      <c r="G59" s="15"/>
      <c r="H59" s="16"/>
    </row>
    <row r="60" spans="1:8" ht="12.75" customHeight="1" x14ac:dyDescent="0.2">
      <c r="A60">
        <v>49</v>
      </c>
      <c r="B60" s="1" t="s">
        <v>568</v>
      </c>
      <c r="C60" s="65" t="s">
        <v>329</v>
      </c>
      <c r="D60" t="s">
        <v>29</v>
      </c>
      <c r="E60" s="29">
        <v>200000</v>
      </c>
      <c r="F60" s="14">
        <v>0.02</v>
      </c>
      <c r="G60" s="40" t="s">
        <v>328</v>
      </c>
      <c r="H60" s="16"/>
    </row>
    <row r="61" spans="1:8" ht="12.75" customHeight="1" x14ac:dyDescent="0.2">
      <c r="A61">
        <v>50</v>
      </c>
      <c r="B61" s="1" t="s">
        <v>569</v>
      </c>
      <c r="C61" t="s">
        <v>166</v>
      </c>
      <c r="D61" t="s">
        <v>36</v>
      </c>
      <c r="E61" s="29">
        <v>50000</v>
      </c>
      <c r="F61" s="14">
        <v>0.01</v>
      </c>
      <c r="G61" s="40" t="s">
        <v>328</v>
      </c>
      <c r="H61" s="16"/>
    </row>
    <row r="62" spans="1:8" ht="12.75" customHeight="1" x14ac:dyDescent="0.2">
      <c r="A62">
        <v>51</v>
      </c>
      <c r="B62" s="1" t="s">
        <v>570</v>
      </c>
      <c r="C62" s="65" t="s">
        <v>329</v>
      </c>
      <c r="D62" t="s">
        <v>27</v>
      </c>
      <c r="E62" s="29">
        <v>50000</v>
      </c>
      <c r="F62" s="14">
        <v>5.0000000000000001E-3</v>
      </c>
      <c r="G62" s="40" t="s">
        <v>328</v>
      </c>
      <c r="H62" s="16"/>
    </row>
    <row r="63" spans="1:8" ht="12.75" customHeight="1" x14ac:dyDescent="0.2">
      <c r="A63">
        <v>52</v>
      </c>
      <c r="B63" s="1" t="s">
        <v>555</v>
      </c>
      <c r="C63" s="65" t="s">
        <v>329</v>
      </c>
      <c r="D63" t="s">
        <v>34</v>
      </c>
      <c r="E63" s="29">
        <v>900</v>
      </c>
      <c r="F63" s="14">
        <v>9.0000000000000006E-5</v>
      </c>
      <c r="G63" s="40" t="s">
        <v>328</v>
      </c>
      <c r="H63" s="16"/>
    </row>
    <row r="64" spans="1:8" ht="12.75" customHeight="1" x14ac:dyDescent="0.2">
      <c r="A64">
        <v>53</v>
      </c>
      <c r="B64" s="1" t="s">
        <v>439</v>
      </c>
      <c r="C64" s="65" t="s">
        <v>329</v>
      </c>
      <c r="D64" t="s">
        <v>25</v>
      </c>
      <c r="E64" s="29">
        <v>20</v>
      </c>
      <c r="F64" s="14">
        <v>0</v>
      </c>
      <c r="G64" s="40" t="s">
        <v>328</v>
      </c>
      <c r="H64" s="16"/>
    </row>
    <row r="65" spans="1:8" ht="12.75" customHeight="1" x14ac:dyDescent="0.2">
      <c r="A65">
        <v>54</v>
      </c>
      <c r="B65" s="1" t="s">
        <v>556</v>
      </c>
      <c r="C65" s="65" t="s">
        <v>329</v>
      </c>
      <c r="D65" t="s">
        <v>41</v>
      </c>
      <c r="E65" s="29">
        <v>16500</v>
      </c>
      <c r="F65" s="14">
        <v>0</v>
      </c>
      <c r="G65" s="40" t="s">
        <v>328</v>
      </c>
      <c r="H65" s="16"/>
    </row>
    <row r="66" spans="1:8" ht="12.75" customHeight="1" x14ac:dyDescent="0.2">
      <c r="B66" s="19" t="s">
        <v>101</v>
      </c>
      <c r="C66" s="19"/>
      <c r="D66" s="19"/>
      <c r="E66" s="30"/>
      <c r="F66" s="20">
        <v>3.5089999999999996E-2</v>
      </c>
      <c r="G66" s="21">
        <v>0</v>
      </c>
      <c r="H66" s="22"/>
    </row>
    <row r="67" spans="1:8" ht="12.75" customHeight="1" x14ac:dyDescent="0.2">
      <c r="F67" s="14"/>
      <c r="G67" s="15"/>
      <c r="H67" s="16"/>
    </row>
    <row r="68" spans="1:8" ht="12.75" customHeight="1" x14ac:dyDescent="0.2">
      <c r="B68" s="17" t="s">
        <v>167</v>
      </c>
      <c r="C68" s="17"/>
      <c r="F68" s="14"/>
      <c r="G68" s="15"/>
      <c r="H68" s="15"/>
    </row>
    <row r="69" spans="1:8" s="65" customFormat="1" ht="12.75" customHeight="1" x14ac:dyDescent="0.2">
      <c r="A69" s="49">
        <v>55</v>
      </c>
      <c r="B69" s="65" t="s">
        <v>379</v>
      </c>
      <c r="C69" s="65" t="s">
        <v>329</v>
      </c>
      <c r="D69" s="65" t="s">
        <v>608</v>
      </c>
      <c r="E69" s="74">
        <v>45000</v>
      </c>
      <c r="F69" s="80">
        <v>66.105000000000004</v>
      </c>
      <c r="G69" s="81">
        <v>5.7000000000000002E-3</v>
      </c>
      <c r="H69" s="50">
        <v>42670</v>
      </c>
    </row>
    <row r="70" spans="1:8" s="49" customFormat="1" ht="12.75" customHeight="1" x14ac:dyDescent="0.2">
      <c r="A70"/>
      <c r="B70" s="19" t="s">
        <v>101</v>
      </c>
      <c r="C70" s="19"/>
      <c r="D70" s="19"/>
      <c r="E70" s="30"/>
      <c r="F70" s="20">
        <v>66.105000000000004</v>
      </c>
      <c r="G70" s="21">
        <v>5.7000000000000002E-3</v>
      </c>
      <c r="H70" s="22"/>
    </row>
    <row r="71" spans="1:8" ht="12.75" customHeight="1" x14ac:dyDescent="0.2">
      <c r="F71" s="14"/>
      <c r="G71" s="15"/>
      <c r="H71" s="16"/>
    </row>
    <row r="72" spans="1:8" ht="12.75" customHeight="1" x14ac:dyDescent="0.2">
      <c r="B72" s="17" t="s">
        <v>108</v>
      </c>
      <c r="C72" s="17"/>
      <c r="F72" s="14"/>
      <c r="G72" s="15"/>
      <c r="H72" s="16"/>
    </row>
    <row r="73" spans="1:8" ht="12.75" customHeight="1" x14ac:dyDescent="0.2">
      <c r="A73">
        <v>56</v>
      </c>
      <c r="B73" t="s">
        <v>728</v>
      </c>
      <c r="C73" t="s">
        <v>729</v>
      </c>
      <c r="D73" t="s">
        <v>605</v>
      </c>
      <c r="E73" s="29">
        <v>1317.8731</v>
      </c>
      <c r="F73" s="14">
        <v>20.121126999999998</v>
      </c>
      <c r="G73" s="15">
        <v>1.6999999999999999E-3</v>
      </c>
      <c r="H73" s="16"/>
    </row>
    <row r="74" spans="1:8" ht="12.75" customHeight="1" x14ac:dyDescent="0.2">
      <c r="B74" s="19" t="s">
        <v>101</v>
      </c>
      <c r="C74" s="19"/>
      <c r="D74" s="19"/>
      <c r="E74" s="30"/>
      <c r="F74" s="20">
        <v>20.121126999999998</v>
      </c>
      <c r="G74" s="21">
        <v>1.6999999999999999E-3</v>
      </c>
      <c r="H74" s="22"/>
    </row>
    <row r="75" spans="1:8" s="49" customFormat="1" ht="12.75" customHeight="1" x14ac:dyDescent="0.2">
      <c r="B75" s="68"/>
      <c r="C75" s="68"/>
      <c r="D75" s="68"/>
      <c r="E75" s="69"/>
      <c r="F75" s="70"/>
      <c r="G75" s="71"/>
      <c r="H75" s="36"/>
    </row>
    <row r="76" spans="1:8" ht="12.75" customHeight="1" x14ac:dyDescent="0.2">
      <c r="B76" s="17" t="s">
        <v>109</v>
      </c>
      <c r="C76" s="17"/>
      <c r="F76" s="14">
        <v>203.40414469999999</v>
      </c>
      <c r="G76" s="15">
        <v>1.7500000000000002E-2</v>
      </c>
      <c r="H76" s="16">
        <v>42646</v>
      </c>
    </row>
    <row r="77" spans="1:8" ht="12.75" customHeight="1" x14ac:dyDescent="0.2">
      <c r="B77" s="19" t="s">
        <v>101</v>
      </c>
      <c r="C77" s="19"/>
      <c r="D77" s="19"/>
      <c r="E77" s="30"/>
      <c r="F77" s="20">
        <v>203.40414469999999</v>
      </c>
      <c r="G77" s="21">
        <v>1.7500000000000002E-2</v>
      </c>
      <c r="H77" s="22"/>
    </row>
    <row r="78" spans="1:8" ht="12.75" customHeight="1" x14ac:dyDescent="0.2">
      <c r="F78" s="14"/>
      <c r="G78" s="15"/>
      <c r="H78" s="16"/>
    </row>
    <row r="79" spans="1:8" ht="12.75" customHeight="1" x14ac:dyDescent="0.2">
      <c r="B79" s="17" t="s">
        <v>110</v>
      </c>
      <c r="C79" s="17"/>
      <c r="F79" s="14"/>
      <c r="G79" s="15"/>
      <c r="H79" s="16"/>
    </row>
    <row r="80" spans="1:8" ht="12.75" customHeight="1" x14ac:dyDescent="0.2">
      <c r="B80" s="17" t="s">
        <v>111</v>
      </c>
      <c r="C80" s="17"/>
      <c r="F80" s="14">
        <v>-103.96443990000444</v>
      </c>
      <c r="G80" s="15">
        <v>-8.9999999999999993E-3</v>
      </c>
      <c r="H80" s="16"/>
    </row>
    <row r="81" spans="2:8" ht="12.75" customHeight="1" x14ac:dyDescent="0.2">
      <c r="B81" s="19" t="s">
        <v>101</v>
      </c>
      <c r="C81" s="19"/>
      <c r="D81" s="19"/>
      <c r="E81" s="30"/>
      <c r="F81" s="20">
        <v>-103.96443990000444</v>
      </c>
      <c r="G81" s="21">
        <v>-8.9999999999999993E-3</v>
      </c>
      <c r="H81" s="22"/>
    </row>
    <row r="82" spans="2:8" ht="12.75" customHeight="1" x14ac:dyDescent="0.2">
      <c r="B82" s="23" t="s">
        <v>112</v>
      </c>
      <c r="C82" s="23"/>
      <c r="D82" s="23"/>
      <c r="E82" s="31"/>
      <c r="F82" s="24">
        <v>11640.293498799996</v>
      </c>
      <c r="G82" s="25">
        <v>1.0000000000000002</v>
      </c>
      <c r="H82" s="26"/>
    </row>
    <row r="83" spans="2:8" ht="12.75" customHeight="1" x14ac:dyDescent="0.2">
      <c r="F83" s="14"/>
    </row>
    <row r="84" spans="2:8" ht="12.75" customHeight="1" x14ac:dyDescent="0.2">
      <c r="B84" s="17" t="s">
        <v>330</v>
      </c>
    </row>
    <row r="85" spans="2:8" ht="12.75" customHeight="1" x14ac:dyDescent="0.2">
      <c r="B85" s="17" t="s">
        <v>331</v>
      </c>
      <c r="C85" s="17"/>
    </row>
    <row r="86" spans="2:8" ht="12.75" customHeight="1" x14ac:dyDescent="0.2">
      <c r="B86" s="17" t="s">
        <v>332</v>
      </c>
      <c r="C86" s="17"/>
    </row>
    <row r="87" spans="2:8" ht="12.75" customHeight="1" x14ac:dyDescent="0.2">
      <c r="B87" s="17" t="s">
        <v>334</v>
      </c>
      <c r="C87" s="17"/>
    </row>
    <row r="88" spans="2:8" ht="12.75" customHeight="1" x14ac:dyDescent="0.2">
      <c r="B88" s="17"/>
      <c r="C88" s="17"/>
    </row>
    <row r="89" spans="2:8" ht="12.75" customHeight="1" x14ac:dyDescent="0.2"/>
    <row r="90" spans="2:8" ht="12.75" customHeight="1" x14ac:dyDescent="0.2"/>
    <row r="91" spans="2:8" ht="12.75" customHeight="1" x14ac:dyDescent="0.2"/>
    <row r="92" spans="2:8" ht="12.75" customHeight="1" x14ac:dyDescent="0.2"/>
    <row r="93" spans="2:8" ht="12.75" customHeight="1" x14ac:dyDescent="0.2"/>
    <row r="94" spans="2:8" ht="12.75" customHeight="1" x14ac:dyDescent="0.2"/>
    <row r="95" spans="2:8" ht="12.75" customHeight="1" x14ac:dyDescent="0.2"/>
    <row r="96" spans="2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39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21.570312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168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558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440</v>
      </c>
      <c r="C9" t="s">
        <v>169</v>
      </c>
      <c r="D9" t="s">
        <v>21</v>
      </c>
      <c r="E9" s="29">
        <v>10458</v>
      </c>
      <c r="F9" s="14">
        <v>2596.4913240000001</v>
      </c>
      <c r="G9" s="15">
        <v>4.1099999999999998E-2</v>
      </c>
      <c r="H9" s="16"/>
    </row>
    <row r="10" spans="1:8" ht="12.75" customHeight="1" x14ac:dyDescent="0.2">
      <c r="A10">
        <v>2</v>
      </c>
      <c r="B10" t="s">
        <v>384</v>
      </c>
      <c r="C10" t="s">
        <v>95</v>
      </c>
      <c r="D10" t="s">
        <v>32</v>
      </c>
      <c r="E10" s="29">
        <v>441324</v>
      </c>
      <c r="F10" s="14">
        <v>1870.9930980000001</v>
      </c>
      <c r="G10" s="15">
        <v>2.9600000000000001E-2</v>
      </c>
      <c r="H10" s="16"/>
    </row>
    <row r="11" spans="1:8" ht="12.75" customHeight="1" x14ac:dyDescent="0.2">
      <c r="A11">
        <v>3</v>
      </c>
      <c r="B11" t="s">
        <v>351</v>
      </c>
      <c r="C11" t="s">
        <v>51</v>
      </c>
      <c r="D11" t="s">
        <v>27</v>
      </c>
      <c r="E11" s="29">
        <v>52968</v>
      </c>
      <c r="F11" s="14">
        <v>1781.8435199999999</v>
      </c>
      <c r="G11" s="15">
        <v>2.8199999999999999E-2</v>
      </c>
      <c r="H11" s="16"/>
    </row>
    <row r="12" spans="1:8" ht="12.75" customHeight="1" x14ac:dyDescent="0.2">
      <c r="A12">
        <v>4</v>
      </c>
      <c r="B12" t="s">
        <v>400</v>
      </c>
      <c r="C12" t="s">
        <v>119</v>
      </c>
      <c r="D12" t="s">
        <v>10</v>
      </c>
      <c r="E12" s="29">
        <v>141900</v>
      </c>
      <c r="F12" s="14">
        <v>1697.05305</v>
      </c>
      <c r="G12" s="15">
        <v>2.69E-2</v>
      </c>
      <c r="H12" s="16"/>
    </row>
    <row r="13" spans="1:8" ht="12.75" customHeight="1" x14ac:dyDescent="0.2">
      <c r="A13">
        <v>5</v>
      </c>
      <c r="B13" t="s">
        <v>425</v>
      </c>
      <c r="C13" t="s">
        <v>149</v>
      </c>
      <c r="D13" t="s">
        <v>19</v>
      </c>
      <c r="E13" s="29">
        <v>9747</v>
      </c>
      <c r="F13" s="14">
        <v>1661.151969</v>
      </c>
      <c r="G13" s="15">
        <v>2.63E-2</v>
      </c>
      <c r="H13" s="16"/>
    </row>
    <row r="14" spans="1:8" ht="12.75" customHeight="1" x14ac:dyDescent="0.2">
      <c r="A14">
        <v>6</v>
      </c>
      <c r="B14" t="s">
        <v>424</v>
      </c>
      <c r="C14" t="s">
        <v>148</v>
      </c>
      <c r="D14" t="s">
        <v>23</v>
      </c>
      <c r="E14" s="29">
        <v>127860</v>
      </c>
      <c r="F14" s="14">
        <v>1650.41688</v>
      </c>
      <c r="G14" s="15">
        <v>2.6100000000000002E-2</v>
      </c>
      <c r="H14" s="16"/>
    </row>
    <row r="15" spans="1:8" ht="12.75" customHeight="1" x14ac:dyDescent="0.2">
      <c r="A15">
        <v>7</v>
      </c>
      <c r="B15" t="s">
        <v>445</v>
      </c>
      <c r="C15" t="s">
        <v>765</v>
      </c>
      <c r="D15" t="s">
        <v>25</v>
      </c>
      <c r="E15" s="29">
        <v>151380</v>
      </c>
      <c r="F15" s="14">
        <v>1598.4214199999999</v>
      </c>
      <c r="G15" s="15">
        <v>2.53E-2</v>
      </c>
      <c r="H15" s="16"/>
    </row>
    <row r="16" spans="1:8" ht="12.75" customHeight="1" x14ac:dyDescent="0.2">
      <c r="A16">
        <v>8</v>
      </c>
      <c r="B16" t="s">
        <v>367</v>
      </c>
      <c r="C16" t="s">
        <v>65</v>
      </c>
      <c r="D16" t="s">
        <v>23</v>
      </c>
      <c r="E16" s="29">
        <v>161745</v>
      </c>
      <c r="F16" s="14">
        <v>1383.6476024999999</v>
      </c>
      <c r="G16" s="15">
        <v>2.1899999999999999E-2</v>
      </c>
      <c r="H16" s="16"/>
    </row>
    <row r="17" spans="1:8" ht="12.75" customHeight="1" x14ac:dyDescent="0.2">
      <c r="A17">
        <v>9</v>
      </c>
      <c r="B17" t="s">
        <v>441</v>
      </c>
      <c r="C17" t="s">
        <v>170</v>
      </c>
      <c r="D17" t="s">
        <v>41</v>
      </c>
      <c r="E17" s="29">
        <v>126600</v>
      </c>
      <c r="F17" s="14">
        <v>1279.6728000000001</v>
      </c>
      <c r="G17" s="15">
        <v>2.0299999999999999E-2</v>
      </c>
      <c r="H17" s="16"/>
    </row>
    <row r="18" spans="1:8" ht="12.75" customHeight="1" x14ac:dyDescent="0.2">
      <c r="A18">
        <v>10</v>
      </c>
      <c r="B18" t="s">
        <v>363</v>
      </c>
      <c r="C18" t="s">
        <v>114</v>
      </c>
      <c r="D18" t="s">
        <v>10</v>
      </c>
      <c r="E18" s="29">
        <v>156600</v>
      </c>
      <c r="F18" s="14">
        <v>1216.7819999999999</v>
      </c>
      <c r="G18" s="15">
        <v>1.9300000000000001E-2</v>
      </c>
      <c r="H18" s="16"/>
    </row>
    <row r="19" spans="1:8" ht="12.75" customHeight="1" x14ac:dyDescent="0.2">
      <c r="A19">
        <v>11</v>
      </c>
      <c r="B19" t="s">
        <v>444</v>
      </c>
      <c r="C19" t="s">
        <v>173</v>
      </c>
      <c r="D19" t="s">
        <v>23</v>
      </c>
      <c r="E19" s="29">
        <v>74808</v>
      </c>
      <c r="F19" s="14">
        <v>1214.545284</v>
      </c>
      <c r="G19" s="15">
        <v>1.9199999999999998E-2</v>
      </c>
      <c r="H19" s="16"/>
    </row>
    <row r="20" spans="1:8" ht="12.75" customHeight="1" x14ac:dyDescent="0.2">
      <c r="A20">
        <v>12</v>
      </c>
      <c r="B20" t="s">
        <v>337</v>
      </c>
      <c r="C20" t="s">
        <v>14</v>
      </c>
      <c r="D20" t="s">
        <v>10</v>
      </c>
      <c r="E20" s="29">
        <v>94908</v>
      </c>
      <c r="F20" s="14">
        <v>1208.036478</v>
      </c>
      <c r="G20" s="15">
        <v>1.9099999999999999E-2</v>
      </c>
      <c r="H20" s="16"/>
    </row>
    <row r="21" spans="1:8" ht="12.75" customHeight="1" x14ac:dyDescent="0.2">
      <c r="A21">
        <v>13</v>
      </c>
      <c r="B21" t="s">
        <v>340</v>
      </c>
      <c r="C21" t="s">
        <v>11</v>
      </c>
      <c r="D21" t="s">
        <v>10</v>
      </c>
      <c r="E21" s="29">
        <v>444600</v>
      </c>
      <c r="F21" s="14">
        <v>1121.0589</v>
      </c>
      <c r="G21" s="15">
        <v>1.77E-2</v>
      </c>
      <c r="H21" s="16"/>
    </row>
    <row r="22" spans="1:8" ht="12.75" customHeight="1" x14ac:dyDescent="0.2">
      <c r="A22">
        <v>14</v>
      </c>
      <c r="B22" t="s">
        <v>571</v>
      </c>
      <c r="C22" t="s">
        <v>179</v>
      </c>
      <c r="D22" t="s">
        <v>158</v>
      </c>
      <c r="E22" s="29">
        <v>50400</v>
      </c>
      <c r="F22" s="14">
        <v>1120.5432000000001</v>
      </c>
      <c r="G22" s="15">
        <v>1.77E-2</v>
      </c>
      <c r="H22" s="16"/>
    </row>
    <row r="23" spans="1:8" ht="12.75" customHeight="1" x14ac:dyDescent="0.2">
      <c r="A23">
        <v>15</v>
      </c>
      <c r="B23" t="s">
        <v>457</v>
      </c>
      <c r="C23" t="s">
        <v>190</v>
      </c>
      <c r="D23" t="s">
        <v>44</v>
      </c>
      <c r="E23" s="29">
        <v>85890</v>
      </c>
      <c r="F23" s="14">
        <v>1107.508605</v>
      </c>
      <c r="G23" s="15">
        <v>1.7500000000000002E-2</v>
      </c>
      <c r="H23" s="16"/>
    </row>
    <row r="24" spans="1:8" ht="12.75" customHeight="1" x14ac:dyDescent="0.2">
      <c r="A24">
        <v>16</v>
      </c>
      <c r="B24" t="s">
        <v>381</v>
      </c>
      <c r="C24" t="s">
        <v>90</v>
      </c>
      <c r="D24" t="s">
        <v>41</v>
      </c>
      <c r="E24" s="29">
        <v>345600</v>
      </c>
      <c r="F24" s="14">
        <v>1099.008</v>
      </c>
      <c r="G24" s="15">
        <v>1.7399999999999999E-2</v>
      </c>
      <c r="H24" s="16"/>
    </row>
    <row r="25" spans="1:8" ht="12.75" customHeight="1" x14ac:dyDescent="0.2">
      <c r="A25">
        <v>17</v>
      </c>
      <c r="B25" t="s">
        <v>382</v>
      </c>
      <c r="C25" t="s">
        <v>71</v>
      </c>
      <c r="D25" t="s">
        <v>50</v>
      </c>
      <c r="E25" s="29">
        <v>135000</v>
      </c>
      <c r="F25" s="14">
        <v>1050.4349999999999</v>
      </c>
      <c r="G25" s="15">
        <v>1.66E-2</v>
      </c>
      <c r="H25" s="16"/>
    </row>
    <row r="26" spans="1:8" ht="12.75" customHeight="1" x14ac:dyDescent="0.2">
      <c r="A26">
        <v>18</v>
      </c>
      <c r="B26" t="s">
        <v>442</v>
      </c>
      <c r="C26" t="s">
        <v>171</v>
      </c>
      <c r="D26" t="s">
        <v>29</v>
      </c>
      <c r="E26" s="29">
        <v>369000</v>
      </c>
      <c r="F26" s="14">
        <v>1038.1814999999999</v>
      </c>
      <c r="G26" s="15">
        <v>1.6400000000000001E-2</v>
      </c>
      <c r="H26" s="16"/>
    </row>
    <row r="27" spans="1:8" ht="12.75" customHeight="1" x14ac:dyDescent="0.2">
      <c r="A27">
        <v>19</v>
      </c>
      <c r="B27" t="s">
        <v>446</v>
      </c>
      <c r="C27" t="s">
        <v>175</v>
      </c>
      <c r="D27" t="s">
        <v>41</v>
      </c>
      <c r="E27" s="29">
        <v>1998</v>
      </c>
      <c r="F27" s="14">
        <v>1016.4335490000001</v>
      </c>
      <c r="G27" s="15">
        <v>1.61E-2</v>
      </c>
      <c r="H27" s="16"/>
    </row>
    <row r="28" spans="1:8" ht="12.75" customHeight="1" x14ac:dyDescent="0.2">
      <c r="A28">
        <v>20</v>
      </c>
      <c r="B28" t="s">
        <v>360</v>
      </c>
      <c r="C28" t="s">
        <v>59</v>
      </c>
      <c r="D28" t="s">
        <v>46</v>
      </c>
      <c r="E28" s="29">
        <v>55800</v>
      </c>
      <c r="F28" s="14">
        <v>991.95659999999998</v>
      </c>
      <c r="G28" s="15">
        <v>1.5699999999999999E-2</v>
      </c>
      <c r="H28" s="16"/>
    </row>
    <row r="29" spans="1:8" ht="12.75" customHeight="1" x14ac:dyDescent="0.2">
      <c r="A29">
        <v>21</v>
      </c>
      <c r="B29" t="s">
        <v>364</v>
      </c>
      <c r="C29" t="s">
        <v>63</v>
      </c>
      <c r="D29" t="s">
        <v>23</v>
      </c>
      <c r="E29" s="29">
        <v>165180</v>
      </c>
      <c r="F29" s="14">
        <v>985.87683000000004</v>
      </c>
      <c r="G29" s="15">
        <v>1.5599999999999999E-2</v>
      </c>
      <c r="H29" s="16"/>
    </row>
    <row r="30" spans="1:8" ht="12.75" customHeight="1" x14ac:dyDescent="0.2">
      <c r="A30">
        <v>22</v>
      </c>
      <c r="B30" t="s">
        <v>338</v>
      </c>
      <c r="C30" t="s">
        <v>16</v>
      </c>
      <c r="D30" t="s">
        <v>15</v>
      </c>
      <c r="E30" s="29">
        <v>94800</v>
      </c>
      <c r="F30" s="14">
        <v>982.17539999999997</v>
      </c>
      <c r="G30" s="15">
        <v>1.55E-2</v>
      </c>
      <c r="H30" s="16"/>
    </row>
    <row r="31" spans="1:8" ht="12.75" customHeight="1" x14ac:dyDescent="0.2">
      <c r="A31">
        <v>23</v>
      </c>
      <c r="B31" t="s">
        <v>17</v>
      </c>
      <c r="C31" t="s">
        <v>18</v>
      </c>
      <c r="D31" t="s">
        <v>10</v>
      </c>
      <c r="E31" s="29">
        <v>389508</v>
      </c>
      <c r="F31" s="14">
        <v>978.63885000000005</v>
      </c>
      <c r="G31" s="15">
        <v>1.55E-2</v>
      </c>
      <c r="H31" s="16"/>
    </row>
    <row r="32" spans="1:8" ht="12.75" customHeight="1" x14ac:dyDescent="0.2">
      <c r="A32">
        <v>24</v>
      </c>
      <c r="B32" t="s">
        <v>464</v>
      </c>
      <c r="C32" t="s">
        <v>267</v>
      </c>
      <c r="D32" t="s">
        <v>50</v>
      </c>
      <c r="E32" s="29">
        <v>279900</v>
      </c>
      <c r="F32" s="14">
        <v>966.77459999999996</v>
      </c>
      <c r="G32" s="15">
        <v>1.5299999999999999E-2</v>
      </c>
      <c r="H32" s="16"/>
    </row>
    <row r="33" spans="1:8" ht="12.75" customHeight="1" x14ac:dyDescent="0.2">
      <c r="A33">
        <v>25</v>
      </c>
      <c r="B33" t="s">
        <v>343</v>
      </c>
      <c r="C33" t="s">
        <v>39</v>
      </c>
      <c r="D33" t="s">
        <v>19</v>
      </c>
      <c r="E33" s="29">
        <v>152088</v>
      </c>
      <c r="F33" s="14">
        <v>905.53195200000005</v>
      </c>
      <c r="G33" s="15">
        <v>1.43E-2</v>
      </c>
      <c r="H33" s="16"/>
    </row>
    <row r="34" spans="1:8" ht="12.75" customHeight="1" x14ac:dyDescent="0.2">
      <c r="A34">
        <v>26</v>
      </c>
      <c r="B34" t="s">
        <v>449</v>
      </c>
      <c r="C34" t="s">
        <v>572</v>
      </c>
      <c r="D34" t="s">
        <v>44</v>
      </c>
      <c r="E34" s="29">
        <v>468000</v>
      </c>
      <c r="F34" s="14">
        <v>901.83600000000001</v>
      </c>
      <c r="G34" s="15">
        <v>1.43E-2</v>
      </c>
      <c r="H34" s="16"/>
    </row>
    <row r="35" spans="1:8" ht="12.75" customHeight="1" x14ac:dyDescent="0.2">
      <c r="A35">
        <v>27</v>
      </c>
      <c r="B35" t="s">
        <v>452</v>
      </c>
      <c r="C35" t="s">
        <v>187</v>
      </c>
      <c r="D35" t="s">
        <v>34</v>
      </c>
      <c r="E35" s="29">
        <v>64800</v>
      </c>
      <c r="F35" s="14">
        <v>900.16920000000005</v>
      </c>
      <c r="G35" s="15">
        <v>1.4200000000000001E-2</v>
      </c>
      <c r="H35" s="16"/>
    </row>
    <row r="36" spans="1:8" ht="12.75" customHeight="1" x14ac:dyDescent="0.2">
      <c r="A36">
        <v>28</v>
      </c>
      <c r="B36" t="s">
        <v>450</v>
      </c>
      <c r="C36" t="s">
        <v>182</v>
      </c>
      <c r="D36" t="s">
        <v>29</v>
      </c>
      <c r="E36" s="29">
        <v>235500</v>
      </c>
      <c r="F36" s="14">
        <v>892.78049999999996</v>
      </c>
      <c r="G36" s="15">
        <v>1.41E-2</v>
      </c>
      <c r="H36" s="16"/>
    </row>
    <row r="37" spans="1:8" ht="12.75" customHeight="1" x14ac:dyDescent="0.2">
      <c r="A37">
        <v>29</v>
      </c>
      <c r="B37" t="s">
        <v>437</v>
      </c>
      <c r="C37" t="s">
        <v>165</v>
      </c>
      <c r="D37" t="s">
        <v>158</v>
      </c>
      <c r="E37" s="29">
        <v>169980</v>
      </c>
      <c r="F37" s="14">
        <v>891.71507999999994</v>
      </c>
      <c r="G37" s="15">
        <v>1.41E-2</v>
      </c>
      <c r="H37" s="16"/>
    </row>
    <row r="38" spans="1:8" ht="12.75" customHeight="1" x14ac:dyDescent="0.2">
      <c r="A38">
        <v>30</v>
      </c>
      <c r="B38" t="s">
        <v>468</v>
      </c>
      <c r="C38" t="s">
        <v>180</v>
      </c>
      <c r="D38" t="s">
        <v>44</v>
      </c>
      <c r="E38" s="29">
        <v>201600</v>
      </c>
      <c r="F38" s="14">
        <v>891.072</v>
      </c>
      <c r="G38" s="15">
        <v>1.41E-2</v>
      </c>
      <c r="H38" s="16"/>
    </row>
    <row r="39" spans="1:8" ht="12.75" customHeight="1" x14ac:dyDescent="0.2">
      <c r="A39">
        <v>31</v>
      </c>
      <c r="B39" t="s">
        <v>564</v>
      </c>
      <c r="C39" t="s">
        <v>73</v>
      </c>
      <c r="D39" t="s">
        <v>19</v>
      </c>
      <c r="E39" s="29">
        <v>604800</v>
      </c>
      <c r="F39" s="14">
        <v>870.91200000000003</v>
      </c>
      <c r="G39" s="15">
        <v>1.38E-2</v>
      </c>
      <c r="H39" s="16"/>
    </row>
    <row r="40" spans="1:8" ht="12.75" customHeight="1" x14ac:dyDescent="0.2">
      <c r="A40">
        <v>32</v>
      </c>
      <c r="B40" t="s">
        <v>372</v>
      </c>
      <c r="C40" t="s">
        <v>80</v>
      </c>
      <c r="D40" t="s">
        <v>40</v>
      </c>
      <c r="E40" s="29">
        <v>345060</v>
      </c>
      <c r="F40" s="14">
        <v>868.51602000000003</v>
      </c>
      <c r="G40" s="15">
        <v>1.37E-2</v>
      </c>
      <c r="H40" s="16"/>
    </row>
    <row r="41" spans="1:8" ht="12.75" customHeight="1" x14ac:dyDescent="0.2">
      <c r="A41">
        <v>33</v>
      </c>
      <c r="B41" t="s">
        <v>606</v>
      </c>
      <c r="C41" t="s">
        <v>607</v>
      </c>
      <c r="D41" t="s">
        <v>10</v>
      </c>
      <c r="E41" s="29">
        <v>648000</v>
      </c>
      <c r="F41" s="14">
        <v>856.00800000000004</v>
      </c>
      <c r="G41" s="15">
        <v>1.35E-2</v>
      </c>
      <c r="H41" s="16"/>
    </row>
    <row r="42" spans="1:8" ht="12.75" customHeight="1" x14ac:dyDescent="0.2">
      <c r="A42">
        <v>34</v>
      </c>
      <c r="B42" t="s">
        <v>456</v>
      </c>
      <c r="C42" t="s">
        <v>183</v>
      </c>
      <c r="D42" t="s">
        <v>158</v>
      </c>
      <c r="E42" s="29">
        <v>37308</v>
      </c>
      <c r="F42" s="14">
        <v>852.24529799999993</v>
      </c>
      <c r="G42" s="15">
        <v>1.35E-2</v>
      </c>
      <c r="H42" s="16"/>
    </row>
    <row r="43" spans="1:8" ht="12.75" customHeight="1" x14ac:dyDescent="0.2">
      <c r="A43">
        <v>35</v>
      </c>
      <c r="B43" t="s">
        <v>443</v>
      </c>
      <c r="C43" t="s">
        <v>174</v>
      </c>
      <c r="D43" t="s">
        <v>172</v>
      </c>
      <c r="E43" s="29">
        <v>74916</v>
      </c>
      <c r="F43" s="14">
        <v>851.57017200000007</v>
      </c>
      <c r="G43" s="15">
        <v>1.35E-2</v>
      </c>
      <c r="H43" s="16"/>
    </row>
    <row r="44" spans="1:8" ht="12.75" customHeight="1" x14ac:dyDescent="0.2">
      <c r="A44">
        <v>36</v>
      </c>
      <c r="B44" t="s">
        <v>460</v>
      </c>
      <c r="C44" t="s">
        <v>461</v>
      </c>
      <c r="D44" t="s">
        <v>44</v>
      </c>
      <c r="E44" s="29">
        <v>186000</v>
      </c>
      <c r="F44" s="14">
        <v>838.95299999999997</v>
      </c>
      <c r="G44" s="15">
        <v>1.3299999999999999E-2</v>
      </c>
      <c r="H44" s="16"/>
    </row>
    <row r="45" spans="1:8" ht="12.75" customHeight="1" x14ac:dyDescent="0.2">
      <c r="A45">
        <v>37</v>
      </c>
      <c r="B45" t="s">
        <v>673</v>
      </c>
      <c r="C45" t="s">
        <v>674</v>
      </c>
      <c r="D45" t="s">
        <v>34</v>
      </c>
      <c r="E45" s="29">
        <v>324000</v>
      </c>
      <c r="F45" s="14">
        <v>815.67</v>
      </c>
      <c r="G45" s="15">
        <v>1.29E-2</v>
      </c>
      <c r="H45" s="16"/>
    </row>
    <row r="46" spans="1:8" ht="12.75" customHeight="1" x14ac:dyDescent="0.2">
      <c r="A46">
        <v>38</v>
      </c>
      <c r="B46" t="s">
        <v>451</v>
      </c>
      <c r="C46" t="s">
        <v>186</v>
      </c>
      <c r="D46" t="s">
        <v>178</v>
      </c>
      <c r="E46" s="29">
        <v>75900</v>
      </c>
      <c r="F46" s="14">
        <v>808.60064999999997</v>
      </c>
      <c r="G46" s="15">
        <v>1.2800000000000001E-2</v>
      </c>
      <c r="H46" s="16"/>
    </row>
    <row r="47" spans="1:8" ht="12.75" customHeight="1" x14ac:dyDescent="0.2">
      <c r="A47">
        <v>39</v>
      </c>
      <c r="B47" t="s">
        <v>458</v>
      </c>
      <c r="C47" t="s">
        <v>195</v>
      </c>
      <c r="D47" t="s">
        <v>157</v>
      </c>
      <c r="E47" s="29">
        <v>118800</v>
      </c>
      <c r="F47" s="14">
        <v>800.53380000000004</v>
      </c>
      <c r="G47" s="15">
        <v>1.2699999999999999E-2</v>
      </c>
      <c r="H47" s="16"/>
    </row>
    <row r="48" spans="1:8" ht="12.75" customHeight="1" x14ac:dyDescent="0.2">
      <c r="A48">
        <v>40</v>
      </c>
      <c r="B48" t="s">
        <v>698</v>
      </c>
      <c r="C48" t="s">
        <v>189</v>
      </c>
      <c r="D48" t="s">
        <v>25</v>
      </c>
      <c r="E48" s="29">
        <v>90900</v>
      </c>
      <c r="F48" s="14">
        <v>800.51085</v>
      </c>
      <c r="G48" s="15">
        <v>1.2699999999999999E-2</v>
      </c>
      <c r="H48" s="16"/>
    </row>
    <row r="49" spans="1:8" ht="12.75" customHeight="1" x14ac:dyDescent="0.2">
      <c r="A49">
        <v>41</v>
      </c>
      <c r="B49" t="s">
        <v>462</v>
      </c>
      <c r="C49" t="s">
        <v>193</v>
      </c>
      <c r="D49" t="s">
        <v>41</v>
      </c>
      <c r="E49" s="29">
        <v>25680</v>
      </c>
      <c r="F49" s="14">
        <v>789.19776000000002</v>
      </c>
      <c r="G49" s="15">
        <v>1.2500000000000001E-2</v>
      </c>
      <c r="H49" s="16"/>
    </row>
    <row r="50" spans="1:8" ht="12.75" customHeight="1" x14ac:dyDescent="0.2">
      <c r="A50">
        <v>42</v>
      </c>
      <c r="B50" t="s">
        <v>448</v>
      </c>
      <c r="C50" t="s">
        <v>177</v>
      </c>
      <c r="D50" t="s">
        <v>19</v>
      </c>
      <c r="E50" s="29">
        <v>351847</v>
      </c>
      <c r="F50" s="14">
        <v>756.47104999999999</v>
      </c>
      <c r="G50" s="15">
        <v>1.2E-2</v>
      </c>
      <c r="H50" s="16"/>
    </row>
    <row r="51" spans="1:8" ht="12.75" customHeight="1" x14ac:dyDescent="0.2">
      <c r="A51">
        <v>43</v>
      </c>
      <c r="B51" t="s">
        <v>455</v>
      </c>
      <c r="C51" t="s">
        <v>184</v>
      </c>
      <c r="D51" t="s">
        <v>41</v>
      </c>
      <c r="E51" s="29">
        <v>639000</v>
      </c>
      <c r="F51" s="14">
        <v>742.51800000000003</v>
      </c>
      <c r="G51" s="15">
        <v>1.18E-2</v>
      </c>
      <c r="H51" s="16"/>
    </row>
    <row r="52" spans="1:8" ht="12.75" customHeight="1" x14ac:dyDescent="0.2">
      <c r="A52">
        <v>44</v>
      </c>
      <c r="B52" t="s">
        <v>385</v>
      </c>
      <c r="C52" t="s">
        <v>96</v>
      </c>
      <c r="D52" t="s">
        <v>48</v>
      </c>
      <c r="E52" s="29">
        <v>294000</v>
      </c>
      <c r="F52" s="14">
        <v>686.04899999999998</v>
      </c>
      <c r="G52" s="15">
        <v>1.09E-2</v>
      </c>
      <c r="H52" s="16"/>
    </row>
    <row r="53" spans="1:8" ht="12.75" customHeight="1" x14ac:dyDescent="0.2">
      <c r="A53">
        <v>45</v>
      </c>
      <c r="B53" t="s">
        <v>447</v>
      </c>
      <c r="C53" t="s">
        <v>181</v>
      </c>
      <c r="D53" t="s">
        <v>27</v>
      </c>
      <c r="E53" s="29">
        <v>1188000</v>
      </c>
      <c r="F53" s="14">
        <v>684.88199999999995</v>
      </c>
      <c r="G53" s="15">
        <v>1.0800000000000001E-2</v>
      </c>
      <c r="H53" s="16"/>
    </row>
    <row r="54" spans="1:8" ht="12.75" customHeight="1" x14ac:dyDescent="0.2">
      <c r="A54">
        <v>46</v>
      </c>
      <c r="B54" t="s">
        <v>433</v>
      </c>
      <c r="C54" t="s">
        <v>163</v>
      </c>
      <c r="D54" t="s">
        <v>50</v>
      </c>
      <c r="E54" s="29">
        <v>435000</v>
      </c>
      <c r="F54" s="14">
        <v>679.6875</v>
      </c>
      <c r="G54" s="15">
        <v>1.0800000000000001E-2</v>
      </c>
      <c r="H54" s="16"/>
    </row>
    <row r="55" spans="1:8" ht="12.75" customHeight="1" x14ac:dyDescent="0.2">
      <c r="A55">
        <v>47</v>
      </c>
      <c r="B55" t="s">
        <v>467</v>
      </c>
      <c r="C55" t="s">
        <v>251</v>
      </c>
      <c r="D55" t="s">
        <v>32</v>
      </c>
      <c r="E55" s="29">
        <v>115800</v>
      </c>
      <c r="F55" s="14">
        <v>674.53499999999997</v>
      </c>
      <c r="G55" s="15">
        <v>1.0699999999999999E-2</v>
      </c>
      <c r="H55" s="16"/>
    </row>
    <row r="56" spans="1:8" ht="12.75" customHeight="1" x14ac:dyDescent="0.2">
      <c r="A56">
        <v>48</v>
      </c>
      <c r="B56" t="s">
        <v>410</v>
      </c>
      <c r="C56" t="s">
        <v>132</v>
      </c>
      <c r="D56" t="s">
        <v>10</v>
      </c>
      <c r="E56" s="29">
        <v>53208</v>
      </c>
      <c r="F56" s="14">
        <v>667.600776</v>
      </c>
      <c r="G56" s="15">
        <v>1.06E-2</v>
      </c>
      <c r="H56" s="16"/>
    </row>
    <row r="57" spans="1:8" ht="12.75" customHeight="1" x14ac:dyDescent="0.2">
      <c r="A57">
        <v>49</v>
      </c>
      <c r="B57" t="s">
        <v>654</v>
      </c>
      <c r="C57" t="s">
        <v>655</v>
      </c>
      <c r="D57" t="s">
        <v>27</v>
      </c>
      <c r="E57" s="29">
        <v>88800</v>
      </c>
      <c r="F57" s="14">
        <v>666.97680000000003</v>
      </c>
      <c r="G57" s="15">
        <v>1.06E-2</v>
      </c>
      <c r="H57" s="16"/>
    </row>
    <row r="58" spans="1:8" ht="12.75" customHeight="1" x14ac:dyDescent="0.2">
      <c r="A58">
        <v>50</v>
      </c>
      <c r="B58" t="s">
        <v>734</v>
      </c>
      <c r="C58" t="s">
        <v>735</v>
      </c>
      <c r="D58" t="s">
        <v>46</v>
      </c>
      <c r="E58" s="29">
        <v>192927</v>
      </c>
      <c r="F58" s="14">
        <v>650.26045350000004</v>
      </c>
      <c r="G58" s="15">
        <v>1.03E-2</v>
      </c>
      <c r="H58" s="16"/>
    </row>
    <row r="59" spans="1:8" ht="12.75" customHeight="1" x14ac:dyDescent="0.2">
      <c r="A59">
        <v>51</v>
      </c>
      <c r="B59" t="s">
        <v>732</v>
      </c>
      <c r="C59" t="s">
        <v>733</v>
      </c>
      <c r="D59" t="s">
        <v>172</v>
      </c>
      <c r="E59" s="29">
        <v>784980</v>
      </c>
      <c r="F59" s="14">
        <v>633.87135000000001</v>
      </c>
      <c r="G59" s="15">
        <v>0.01</v>
      </c>
      <c r="H59" s="16"/>
    </row>
    <row r="60" spans="1:8" ht="12.75" customHeight="1" x14ac:dyDescent="0.2">
      <c r="A60">
        <v>52</v>
      </c>
      <c r="B60" t="s">
        <v>530</v>
      </c>
      <c r="C60" t="s">
        <v>296</v>
      </c>
      <c r="D60" t="s">
        <v>118</v>
      </c>
      <c r="E60" s="29">
        <v>123000</v>
      </c>
      <c r="F60" s="14">
        <v>621.33450000000005</v>
      </c>
      <c r="G60" s="15">
        <v>9.7999999999999997E-3</v>
      </c>
      <c r="H60" s="16"/>
    </row>
    <row r="61" spans="1:8" ht="12.75" customHeight="1" x14ac:dyDescent="0.2">
      <c r="A61">
        <v>53</v>
      </c>
      <c r="B61" t="s">
        <v>436</v>
      </c>
      <c r="C61" t="s">
        <v>159</v>
      </c>
      <c r="D61" t="s">
        <v>44</v>
      </c>
      <c r="E61" s="29">
        <v>67908</v>
      </c>
      <c r="F61" s="14">
        <v>614.90693999999996</v>
      </c>
      <c r="G61" s="15">
        <v>9.7000000000000003E-3</v>
      </c>
      <c r="H61" s="16"/>
    </row>
    <row r="62" spans="1:8" ht="12.75" customHeight="1" x14ac:dyDescent="0.2">
      <c r="A62">
        <v>54</v>
      </c>
      <c r="B62" t="s">
        <v>388</v>
      </c>
      <c r="C62" t="s">
        <v>75</v>
      </c>
      <c r="D62" t="s">
        <v>52</v>
      </c>
      <c r="E62" s="29">
        <v>45000</v>
      </c>
      <c r="F62" s="14">
        <v>613.50750000000005</v>
      </c>
      <c r="G62" s="15">
        <v>9.7000000000000003E-3</v>
      </c>
      <c r="H62" s="16"/>
    </row>
    <row r="63" spans="1:8" ht="12.75" customHeight="1" x14ac:dyDescent="0.2">
      <c r="A63">
        <v>55</v>
      </c>
      <c r="B63" t="s">
        <v>378</v>
      </c>
      <c r="C63" t="s">
        <v>72</v>
      </c>
      <c r="D63" t="s">
        <v>29</v>
      </c>
      <c r="E63" s="29">
        <v>468000</v>
      </c>
      <c r="F63" s="14">
        <v>589.44600000000003</v>
      </c>
      <c r="G63" s="15">
        <v>9.2999999999999992E-3</v>
      </c>
      <c r="H63" s="16"/>
    </row>
    <row r="64" spans="1:8" ht="12.75" customHeight="1" x14ac:dyDescent="0.2">
      <c r="A64">
        <v>56</v>
      </c>
      <c r="B64" t="s">
        <v>766</v>
      </c>
      <c r="C64" t="s">
        <v>767</v>
      </c>
      <c r="D64" t="s">
        <v>27</v>
      </c>
      <c r="E64" s="29">
        <v>240000</v>
      </c>
      <c r="F64" s="14">
        <v>580.79999999999995</v>
      </c>
      <c r="G64" s="15">
        <v>9.1999999999999998E-3</v>
      </c>
      <c r="H64" s="16"/>
    </row>
    <row r="65" spans="1:8" ht="12.75" customHeight="1" x14ac:dyDescent="0.2">
      <c r="A65">
        <v>57</v>
      </c>
      <c r="B65" t="s">
        <v>438</v>
      </c>
      <c r="C65" t="s">
        <v>98</v>
      </c>
      <c r="D65" t="s">
        <v>15</v>
      </c>
      <c r="E65" s="29">
        <v>118800</v>
      </c>
      <c r="F65" s="14">
        <v>559.07280000000003</v>
      </c>
      <c r="G65" s="15">
        <v>8.8000000000000005E-3</v>
      </c>
      <c r="H65" s="16"/>
    </row>
    <row r="66" spans="1:8" ht="12.75" customHeight="1" x14ac:dyDescent="0.2">
      <c r="A66">
        <v>58</v>
      </c>
      <c r="B66" t="s">
        <v>459</v>
      </c>
      <c r="C66" t="s">
        <v>194</v>
      </c>
      <c r="D66" t="s">
        <v>158</v>
      </c>
      <c r="E66" s="29">
        <v>80700</v>
      </c>
      <c r="F66" s="14">
        <v>550.05119999999999</v>
      </c>
      <c r="G66" s="15">
        <v>8.6999999999999994E-3</v>
      </c>
      <c r="H66" s="16"/>
    </row>
    <row r="67" spans="1:8" ht="12.75" customHeight="1" x14ac:dyDescent="0.2">
      <c r="A67">
        <v>59</v>
      </c>
      <c r="B67" t="s">
        <v>454</v>
      </c>
      <c r="C67" t="s">
        <v>188</v>
      </c>
      <c r="D67" t="s">
        <v>172</v>
      </c>
      <c r="E67" s="29">
        <v>108960</v>
      </c>
      <c r="F67" s="14">
        <v>534.23087999999996</v>
      </c>
      <c r="G67" s="15">
        <v>8.5000000000000006E-3</v>
      </c>
      <c r="H67" s="16"/>
    </row>
    <row r="68" spans="1:8" ht="12.75" customHeight="1" x14ac:dyDescent="0.2">
      <c r="A68">
        <v>60</v>
      </c>
      <c r="B68" t="s">
        <v>465</v>
      </c>
      <c r="C68" t="s">
        <v>466</v>
      </c>
      <c r="D68" t="s">
        <v>44</v>
      </c>
      <c r="E68" s="29">
        <v>13050</v>
      </c>
      <c r="F68" s="14">
        <v>533.92117499999995</v>
      </c>
      <c r="G68" s="15">
        <v>8.3999999999999995E-3</v>
      </c>
      <c r="H68" s="16"/>
    </row>
    <row r="69" spans="1:8" ht="12.75" customHeight="1" x14ac:dyDescent="0.2">
      <c r="A69">
        <v>61</v>
      </c>
      <c r="B69" t="s">
        <v>423</v>
      </c>
      <c r="C69" t="s">
        <v>145</v>
      </c>
      <c r="D69" t="s">
        <v>48</v>
      </c>
      <c r="E69" s="29">
        <v>339900</v>
      </c>
      <c r="F69" s="14">
        <v>519.02729999999997</v>
      </c>
      <c r="G69" s="15">
        <v>8.2000000000000007E-3</v>
      </c>
      <c r="H69" s="16"/>
    </row>
    <row r="70" spans="1:8" ht="12.75" customHeight="1" x14ac:dyDescent="0.2">
      <c r="A70">
        <v>62</v>
      </c>
      <c r="B70" t="s">
        <v>675</v>
      </c>
      <c r="C70" t="s">
        <v>676</v>
      </c>
      <c r="D70" t="s">
        <v>172</v>
      </c>
      <c r="E70" s="29">
        <v>328800</v>
      </c>
      <c r="F70" s="14">
        <v>506.18759999999997</v>
      </c>
      <c r="G70" s="15">
        <v>8.0000000000000002E-3</v>
      </c>
      <c r="H70" s="16"/>
    </row>
    <row r="71" spans="1:8" ht="12.75" customHeight="1" x14ac:dyDescent="0.2">
      <c r="A71">
        <v>63</v>
      </c>
      <c r="B71" t="s">
        <v>453</v>
      </c>
      <c r="C71" t="s">
        <v>176</v>
      </c>
      <c r="D71" t="s">
        <v>44</v>
      </c>
      <c r="E71" s="29">
        <v>135900</v>
      </c>
      <c r="F71" s="14">
        <v>468.58319999999998</v>
      </c>
      <c r="G71" s="15">
        <v>7.4000000000000003E-3</v>
      </c>
      <c r="H71" s="16"/>
    </row>
    <row r="72" spans="1:8" ht="12.75" customHeight="1" x14ac:dyDescent="0.2">
      <c r="A72">
        <v>64</v>
      </c>
      <c r="B72" t="s">
        <v>768</v>
      </c>
      <c r="C72" t="s">
        <v>769</v>
      </c>
      <c r="D72" t="s">
        <v>25</v>
      </c>
      <c r="E72" s="29">
        <v>39000</v>
      </c>
      <c r="F72" s="14">
        <v>451.36649999999997</v>
      </c>
      <c r="G72" s="15">
        <v>7.1000000000000004E-3</v>
      </c>
      <c r="H72" s="16"/>
    </row>
    <row r="73" spans="1:8" ht="12.75" customHeight="1" x14ac:dyDescent="0.2">
      <c r="A73">
        <v>65</v>
      </c>
      <c r="B73" t="s">
        <v>371</v>
      </c>
      <c r="C73" t="s">
        <v>82</v>
      </c>
      <c r="D73" t="s">
        <v>40</v>
      </c>
      <c r="E73" s="29">
        <v>237000</v>
      </c>
      <c r="F73" s="14">
        <v>440.93849999999998</v>
      </c>
      <c r="G73" s="15">
        <v>7.0000000000000001E-3</v>
      </c>
      <c r="H73" s="16"/>
    </row>
    <row r="74" spans="1:8" ht="12.75" customHeight="1" x14ac:dyDescent="0.2">
      <c r="A74">
        <v>66</v>
      </c>
      <c r="B74" t="s">
        <v>353</v>
      </c>
      <c r="C74" t="s">
        <v>79</v>
      </c>
      <c r="D74" t="s">
        <v>36</v>
      </c>
      <c r="E74" s="29">
        <v>77858</v>
      </c>
      <c r="F74" s="14">
        <v>440.40377700000005</v>
      </c>
      <c r="G74" s="15">
        <v>7.0000000000000001E-3</v>
      </c>
      <c r="H74" s="16"/>
    </row>
    <row r="75" spans="1:8" ht="12.75" customHeight="1" x14ac:dyDescent="0.2">
      <c r="A75">
        <v>67</v>
      </c>
      <c r="B75" t="s">
        <v>604</v>
      </c>
      <c r="C75" t="s">
        <v>84</v>
      </c>
      <c r="D75" t="s">
        <v>29</v>
      </c>
      <c r="E75" s="29">
        <v>1080000</v>
      </c>
      <c r="F75" s="14">
        <v>378</v>
      </c>
      <c r="G75" s="15">
        <v>6.0000000000000001E-3</v>
      </c>
      <c r="H75" s="16"/>
    </row>
    <row r="76" spans="1:8" ht="12.75" customHeight="1" x14ac:dyDescent="0.2">
      <c r="A76">
        <v>68</v>
      </c>
      <c r="B76" t="s">
        <v>573</v>
      </c>
      <c r="C76" t="s">
        <v>185</v>
      </c>
      <c r="D76" t="s">
        <v>40</v>
      </c>
      <c r="E76" s="29">
        <v>150000</v>
      </c>
      <c r="F76" s="14">
        <v>279.07499999999999</v>
      </c>
      <c r="G76" s="15">
        <v>4.4000000000000003E-3</v>
      </c>
      <c r="H76" s="16"/>
    </row>
    <row r="77" spans="1:8" ht="12.75" customHeight="1" x14ac:dyDescent="0.2">
      <c r="B77" s="19" t="s">
        <v>101</v>
      </c>
      <c r="C77" s="19"/>
      <c r="D77" s="19"/>
      <c r="E77" s="30"/>
      <c r="F77" s="20">
        <v>61677.173543000012</v>
      </c>
      <c r="G77" s="21">
        <v>0.9760000000000002</v>
      </c>
      <c r="H77" s="22"/>
    </row>
    <row r="78" spans="1:8" ht="12.75" customHeight="1" x14ac:dyDescent="0.2">
      <c r="F78" s="14"/>
      <c r="G78" s="15"/>
      <c r="H78" s="16"/>
    </row>
    <row r="79" spans="1:8" ht="12.75" customHeight="1" x14ac:dyDescent="0.2">
      <c r="B79" s="17" t="s">
        <v>557</v>
      </c>
      <c r="C79" s="17"/>
      <c r="F79" s="14"/>
      <c r="G79" s="15"/>
      <c r="H79" s="16"/>
    </row>
    <row r="80" spans="1:8" ht="12.75" customHeight="1" x14ac:dyDescent="0.2">
      <c r="A80">
        <v>69</v>
      </c>
      <c r="B80" s="1" t="s">
        <v>736</v>
      </c>
      <c r="C80" s="65" t="s">
        <v>770</v>
      </c>
      <c r="D80" t="s">
        <v>40</v>
      </c>
      <c r="E80" s="29">
        <v>75000</v>
      </c>
      <c r="F80" s="14">
        <v>220.38749999999999</v>
      </c>
      <c r="G80" s="15">
        <v>3.5000000000000001E-3</v>
      </c>
      <c r="H80" s="16"/>
    </row>
    <row r="81" spans="1:8" ht="12.75" customHeight="1" x14ac:dyDescent="0.2">
      <c r="B81" s="19" t="s">
        <v>101</v>
      </c>
      <c r="C81" s="19"/>
      <c r="D81" s="19"/>
      <c r="E81" s="30"/>
      <c r="F81" s="20">
        <v>220.38749999999999</v>
      </c>
      <c r="G81" s="21">
        <v>3.5000000000000001E-3</v>
      </c>
      <c r="H81" s="22"/>
    </row>
    <row r="82" spans="1:8" ht="12.75" customHeight="1" x14ac:dyDescent="0.2">
      <c r="F82" s="14"/>
      <c r="G82" s="15"/>
      <c r="H82" s="16"/>
    </row>
    <row r="83" spans="1:8" ht="12.75" customHeight="1" x14ac:dyDescent="0.2">
      <c r="B83" s="17" t="s">
        <v>167</v>
      </c>
      <c r="C83" s="17"/>
      <c r="F83" s="14"/>
      <c r="G83" s="15"/>
      <c r="H83" s="16"/>
    </row>
    <row r="84" spans="1:8" s="65" customFormat="1" ht="12.75" customHeight="1" x14ac:dyDescent="0.2">
      <c r="A84" s="49">
        <v>70</v>
      </c>
      <c r="B84" s="65" t="s">
        <v>386</v>
      </c>
      <c r="C84" s="65" t="s">
        <v>329</v>
      </c>
      <c r="D84" s="65" t="s">
        <v>608</v>
      </c>
      <c r="E84" s="74">
        <v>14250</v>
      </c>
      <c r="F84" s="80">
        <v>352.73025000000001</v>
      </c>
      <c r="G84" s="81">
        <v>5.5999999999999999E-3</v>
      </c>
      <c r="H84" s="50">
        <v>42670</v>
      </c>
    </row>
    <row r="85" spans="1:8" s="49" customFormat="1" ht="12.75" customHeight="1" x14ac:dyDescent="0.2">
      <c r="A85"/>
      <c r="B85" s="19" t="s">
        <v>101</v>
      </c>
      <c r="C85" s="19"/>
      <c r="D85" s="19"/>
      <c r="E85" s="30"/>
      <c r="F85" s="20">
        <v>352.73025000000001</v>
      </c>
      <c r="G85" s="21">
        <v>5.5999999999999999E-3</v>
      </c>
      <c r="H85" s="22"/>
    </row>
    <row r="86" spans="1:8" s="49" customFormat="1" ht="12.75" customHeight="1" x14ac:dyDescent="0.2">
      <c r="B86" s="68"/>
      <c r="C86" s="68"/>
      <c r="D86" s="68"/>
      <c r="E86" s="69"/>
      <c r="F86" s="70"/>
      <c r="G86" s="71"/>
      <c r="H86" s="36"/>
    </row>
    <row r="87" spans="1:8" ht="12.75" customHeight="1" x14ac:dyDescent="0.2">
      <c r="B87" s="17" t="s">
        <v>108</v>
      </c>
      <c r="C87" s="17"/>
      <c r="F87" s="14"/>
      <c r="G87" s="15"/>
      <c r="H87" s="73"/>
    </row>
    <row r="88" spans="1:8" ht="12.75" customHeight="1" x14ac:dyDescent="0.2">
      <c r="A88">
        <v>71</v>
      </c>
      <c r="B88" t="s">
        <v>728</v>
      </c>
      <c r="C88" t="s">
        <v>729</v>
      </c>
      <c r="D88" t="s">
        <v>605</v>
      </c>
      <c r="E88" s="29">
        <v>9884.0483000000004</v>
      </c>
      <c r="F88" s="14">
        <v>150.90845350000001</v>
      </c>
      <c r="G88" s="15">
        <v>2.3999999999999998E-3</v>
      </c>
      <c r="H88" s="73"/>
    </row>
    <row r="89" spans="1:8" ht="12.75" customHeight="1" x14ac:dyDescent="0.2">
      <c r="B89" s="19" t="s">
        <v>101</v>
      </c>
      <c r="C89" s="19"/>
      <c r="D89" s="19"/>
      <c r="E89" s="30"/>
      <c r="F89" s="20">
        <v>150.90845350000001</v>
      </c>
      <c r="G89" s="21">
        <v>2.3999999999999998E-3</v>
      </c>
      <c r="H89" s="22"/>
    </row>
    <row r="90" spans="1:8" s="49" customFormat="1" ht="12.75" customHeight="1" x14ac:dyDescent="0.2">
      <c r="B90" s="68"/>
      <c r="C90" s="68"/>
      <c r="D90" s="68"/>
      <c r="E90" s="69"/>
      <c r="F90" s="70"/>
      <c r="G90" s="71"/>
      <c r="H90" s="36"/>
    </row>
    <row r="91" spans="1:8" ht="12.75" customHeight="1" x14ac:dyDescent="0.2">
      <c r="B91" s="17" t="s">
        <v>109</v>
      </c>
      <c r="C91" s="17"/>
      <c r="F91" s="14">
        <v>1458.8265259999998</v>
      </c>
      <c r="G91" s="15">
        <v>2.3099999999999999E-2</v>
      </c>
      <c r="H91" s="16">
        <v>42646</v>
      </c>
    </row>
    <row r="92" spans="1:8" ht="12.75" customHeight="1" x14ac:dyDescent="0.2">
      <c r="B92" s="19" t="s">
        <v>101</v>
      </c>
      <c r="C92" s="19"/>
      <c r="D92" s="19"/>
      <c r="E92" s="30"/>
      <c r="F92" s="20">
        <v>1458.8265259999998</v>
      </c>
      <c r="G92" s="21">
        <v>2.3099999999999999E-2</v>
      </c>
      <c r="H92" s="22"/>
    </row>
    <row r="93" spans="1:8" ht="12.75" customHeight="1" x14ac:dyDescent="0.2">
      <c r="F93" s="14"/>
      <c r="G93" s="15"/>
      <c r="H93" s="16"/>
    </row>
    <row r="94" spans="1:8" ht="12.75" customHeight="1" x14ac:dyDescent="0.2">
      <c r="B94" s="17" t="s">
        <v>110</v>
      </c>
      <c r="C94" s="17"/>
      <c r="F94" s="14"/>
      <c r="G94" s="15"/>
      <c r="H94" s="16"/>
    </row>
    <row r="95" spans="1:8" ht="12.75" customHeight="1" x14ac:dyDescent="0.2">
      <c r="B95" s="17" t="s">
        <v>111</v>
      </c>
      <c r="C95" s="17"/>
      <c r="F95" s="14">
        <v>-673.60070639998594</v>
      </c>
      <c r="G95" s="48">
        <v>-1.06E-2</v>
      </c>
      <c r="H95" s="16"/>
    </row>
    <row r="96" spans="1:8" ht="12.75" customHeight="1" x14ac:dyDescent="0.2">
      <c r="B96" s="19" t="s">
        <v>101</v>
      </c>
      <c r="C96" s="19"/>
      <c r="D96" s="19"/>
      <c r="E96" s="30"/>
      <c r="F96" s="20">
        <v>-673.60070639998594</v>
      </c>
      <c r="G96" s="21">
        <v>-1.06E-2</v>
      </c>
      <c r="H96" s="22"/>
    </row>
    <row r="97" spans="2:8" ht="12.75" customHeight="1" x14ac:dyDescent="0.2">
      <c r="B97" s="23" t="s">
        <v>112</v>
      </c>
      <c r="C97" s="23"/>
      <c r="D97" s="23"/>
      <c r="E97" s="31"/>
      <c r="F97" s="24">
        <v>63186.425566100021</v>
      </c>
      <c r="G97" s="25">
        <v>1.0000000000000002</v>
      </c>
      <c r="H97" s="26"/>
    </row>
    <row r="98" spans="2:8" ht="12.75" customHeight="1" x14ac:dyDescent="0.2">
      <c r="F98" s="14"/>
    </row>
    <row r="99" spans="2:8" ht="12.75" customHeight="1" x14ac:dyDescent="0.2">
      <c r="B99" s="17" t="s">
        <v>330</v>
      </c>
    </row>
    <row r="100" spans="2:8" ht="12.75" customHeight="1" x14ac:dyDescent="0.2">
      <c r="B100" s="17" t="s">
        <v>331</v>
      </c>
      <c r="C100" s="17"/>
    </row>
    <row r="101" spans="2:8" ht="12.75" customHeight="1" x14ac:dyDescent="0.2">
      <c r="B101" s="17" t="s">
        <v>332</v>
      </c>
      <c r="C101" s="17"/>
    </row>
    <row r="102" spans="2:8" ht="12.75" customHeight="1" x14ac:dyDescent="0.2">
      <c r="B102" s="17" t="s">
        <v>334</v>
      </c>
      <c r="C102" s="17"/>
    </row>
    <row r="103" spans="2:8" ht="12.75" customHeight="1" x14ac:dyDescent="0.2"/>
    <row r="104" spans="2:8" ht="12.75" customHeight="1" x14ac:dyDescent="0.2"/>
    <row r="105" spans="2:8" ht="12.75" customHeight="1" x14ac:dyDescent="0.2"/>
    <row r="106" spans="2:8" ht="12.75" customHeight="1" x14ac:dyDescent="0.2"/>
    <row r="107" spans="2:8" ht="12.75" customHeight="1" x14ac:dyDescent="0.2"/>
    <row r="108" spans="2:8" ht="12.75" customHeight="1" x14ac:dyDescent="0.2"/>
    <row r="109" spans="2:8" ht="12.75" customHeight="1" x14ac:dyDescent="0.2"/>
    <row r="110" spans="2:8" ht="12.75" customHeight="1" x14ac:dyDescent="0.2"/>
    <row r="111" spans="2:8" ht="12.75" customHeight="1" x14ac:dyDescent="0.2"/>
    <row r="112" spans="2:8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12"/>
  <sheetViews>
    <sheetView topLeftCell="A4"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32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196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558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337</v>
      </c>
      <c r="C9" t="s">
        <v>14</v>
      </c>
      <c r="D9" t="s">
        <v>10</v>
      </c>
      <c r="E9" s="29">
        <v>171253</v>
      </c>
      <c r="F9" s="14">
        <v>2179.7938105000003</v>
      </c>
      <c r="G9" s="15">
        <v>6.6699999999999995E-2</v>
      </c>
      <c r="H9" s="16"/>
    </row>
    <row r="10" spans="1:8" ht="12.75" customHeight="1" x14ac:dyDescent="0.2">
      <c r="A10">
        <v>2</v>
      </c>
      <c r="B10" t="s">
        <v>344</v>
      </c>
      <c r="C10" t="s">
        <v>28</v>
      </c>
      <c r="D10" t="s">
        <v>25</v>
      </c>
      <c r="E10" s="29">
        <v>122256</v>
      </c>
      <c r="F10" s="14">
        <v>1703.5762319999999</v>
      </c>
      <c r="G10" s="15">
        <v>5.21E-2</v>
      </c>
      <c r="H10" s="16"/>
    </row>
    <row r="11" spans="1:8" ht="12.75" customHeight="1" x14ac:dyDescent="0.2">
      <c r="A11">
        <v>3</v>
      </c>
      <c r="B11" t="s">
        <v>359</v>
      </c>
      <c r="C11" t="s">
        <v>53</v>
      </c>
      <c r="D11" t="s">
        <v>21</v>
      </c>
      <c r="E11" s="29">
        <v>23130</v>
      </c>
      <c r="F11" s="14">
        <v>1266.89949</v>
      </c>
      <c r="G11" s="15">
        <v>3.8699999999999998E-2</v>
      </c>
      <c r="H11" s="16"/>
    </row>
    <row r="12" spans="1:8" ht="12.75" customHeight="1" x14ac:dyDescent="0.2">
      <c r="A12">
        <v>4</v>
      </c>
      <c r="B12" t="s">
        <v>349</v>
      </c>
      <c r="C12" t="s">
        <v>49</v>
      </c>
      <c r="D12" t="s">
        <v>27</v>
      </c>
      <c r="E12" s="29">
        <v>505657</v>
      </c>
      <c r="F12" s="14">
        <v>1220.4031695000001</v>
      </c>
      <c r="G12" s="15">
        <v>3.73E-2</v>
      </c>
      <c r="H12" s="16"/>
    </row>
    <row r="13" spans="1:8" ht="12.75" customHeight="1" x14ac:dyDescent="0.2">
      <c r="A13">
        <v>5</v>
      </c>
      <c r="B13" t="s">
        <v>17</v>
      </c>
      <c r="C13" t="s">
        <v>18</v>
      </c>
      <c r="D13" t="s">
        <v>10</v>
      </c>
      <c r="E13" s="29">
        <v>474492</v>
      </c>
      <c r="F13" s="14">
        <v>1192.1611499999999</v>
      </c>
      <c r="G13" s="15">
        <v>3.6499999999999998E-2</v>
      </c>
      <c r="H13" s="16"/>
    </row>
    <row r="14" spans="1:8" ht="12.75" customHeight="1" x14ac:dyDescent="0.2">
      <c r="A14">
        <v>6</v>
      </c>
      <c r="B14" t="s">
        <v>384</v>
      </c>
      <c r="C14" t="s">
        <v>95</v>
      </c>
      <c r="D14" t="s">
        <v>32</v>
      </c>
      <c r="E14" s="29">
        <v>269256</v>
      </c>
      <c r="F14" s="14">
        <v>1141.510812</v>
      </c>
      <c r="G14" s="15">
        <v>3.49E-2</v>
      </c>
      <c r="H14" s="16"/>
    </row>
    <row r="15" spans="1:8" ht="12.75" customHeight="1" x14ac:dyDescent="0.2">
      <c r="A15">
        <v>7</v>
      </c>
      <c r="B15" t="s">
        <v>400</v>
      </c>
      <c r="C15" t="s">
        <v>119</v>
      </c>
      <c r="D15" t="s">
        <v>10</v>
      </c>
      <c r="E15" s="29">
        <v>94955</v>
      </c>
      <c r="F15" s="14">
        <v>1135.6143225000001</v>
      </c>
      <c r="G15" s="15">
        <v>3.4700000000000002E-2</v>
      </c>
      <c r="H15" s="16"/>
    </row>
    <row r="16" spans="1:8" ht="12.75" customHeight="1" x14ac:dyDescent="0.2">
      <c r="A16">
        <v>8</v>
      </c>
      <c r="B16" t="s">
        <v>406</v>
      </c>
      <c r="C16" t="s">
        <v>130</v>
      </c>
      <c r="D16" t="s">
        <v>38</v>
      </c>
      <c r="E16" s="29">
        <v>640329</v>
      </c>
      <c r="F16" s="14">
        <v>1130.5008495</v>
      </c>
      <c r="G16" s="15">
        <v>3.4599999999999999E-2</v>
      </c>
      <c r="H16" s="16"/>
    </row>
    <row r="17" spans="1:8" ht="12.75" customHeight="1" x14ac:dyDescent="0.2">
      <c r="A17">
        <v>9</v>
      </c>
      <c r="B17" t="s">
        <v>341</v>
      </c>
      <c r="C17" t="s">
        <v>22</v>
      </c>
      <c r="D17" t="s">
        <v>21</v>
      </c>
      <c r="E17" s="29">
        <v>210563</v>
      </c>
      <c r="F17" s="14">
        <v>1126.1962054999999</v>
      </c>
      <c r="G17" s="15">
        <v>3.44E-2</v>
      </c>
      <c r="H17" s="16"/>
    </row>
    <row r="18" spans="1:8" ht="12.75" customHeight="1" x14ac:dyDescent="0.2">
      <c r="A18">
        <v>10</v>
      </c>
      <c r="B18" t="s">
        <v>338</v>
      </c>
      <c r="C18" t="s">
        <v>16</v>
      </c>
      <c r="D18" t="s">
        <v>15</v>
      </c>
      <c r="E18" s="29">
        <v>105934</v>
      </c>
      <c r="F18" s="14">
        <v>1097.529207</v>
      </c>
      <c r="G18" s="15">
        <v>3.3599999999999998E-2</v>
      </c>
      <c r="H18" s="16"/>
    </row>
    <row r="19" spans="1:8" ht="12.75" customHeight="1" x14ac:dyDescent="0.2">
      <c r="A19">
        <v>11</v>
      </c>
      <c r="B19" t="s">
        <v>424</v>
      </c>
      <c r="C19" t="s">
        <v>148</v>
      </c>
      <c r="D19" t="s">
        <v>23</v>
      </c>
      <c r="E19" s="29">
        <v>84338</v>
      </c>
      <c r="F19" s="14">
        <v>1088.634904</v>
      </c>
      <c r="G19" s="15">
        <v>3.3300000000000003E-2</v>
      </c>
      <c r="H19" s="16"/>
    </row>
    <row r="20" spans="1:8" ht="12.75" customHeight="1" x14ac:dyDescent="0.2">
      <c r="A20">
        <v>12</v>
      </c>
      <c r="B20" t="s">
        <v>351</v>
      </c>
      <c r="C20" t="s">
        <v>51</v>
      </c>
      <c r="D20" t="s">
        <v>27</v>
      </c>
      <c r="E20" s="29">
        <v>31337</v>
      </c>
      <c r="F20" s="14">
        <v>1054.17668</v>
      </c>
      <c r="G20" s="15">
        <v>3.2199999999999999E-2</v>
      </c>
      <c r="H20" s="16"/>
    </row>
    <row r="21" spans="1:8" ht="12.75" customHeight="1" x14ac:dyDescent="0.2">
      <c r="A21">
        <v>13</v>
      </c>
      <c r="B21" t="s">
        <v>425</v>
      </c>
      <c r="C21" t="s">
        <v>149</v>
      </c>
      <c r="D21" t="s">
        <v>19</v>
      </c>
      <c r="E21" s="29">
        <v>5877</v>
      </c>
      <c r="F21" s="14">
        <v>1001.5994790000001</v>
      </c>
      <c r="G21" s="15">
        <v>3.0599999999999999E-2</v>
      </c>
      <c r="H21" s="16"/>
    </row>
    <row r="22" spans="1:8" ht="12.75" customHeight="1" x14ac:dyDescent="0.2">
      <c r="A22">
        <v>14</v>
      </c>
      <c r="B22" t="s">
        <v>363</v>
      </c>
      <c r="C22" t="s">
        <v>114</v>
      </c>
      <c r="D22" t="s">
        <v>10</v>
      </c>
      <c r="E22" s="29">
        <v>122777</v>
      </c>
      <c r="F22" s="14">
        <v>953.97729000000004</v>
      </c>
      <c r="G22" s="15">
        <v>2.92E-2</v>
      </c>
      <c r="H22" s="16"/>
    </row>
    <row r="23" spans="1:8" ht="12.75" customHeight="1" x14ac:dyDescent="0.2">
      <c r="A23">
        <v>15</v>
      </c>
      <c r="B23" t="s">
        <v>380</v>
      </c>
      <c r="C23" t="s">
        <v>81</v>
      </c>
      <c r="D23" t="s">
        <v>29</v>
      </c>
      <c r="E23" s="29">
        <v>64670</v>
      </c>
      <c r="F23" s="14">
        <v>926.81810499999995</v>
      </c>
      <c r="G23" s="15">
        <v>2.8299999999999999E-2</v>
      </c>
      <c r="H23" s="16"/>
    </row>
    <row r="24" spans="1:8" ht="12.75" customHeight="1" x14ac:dyDescent="0.2">
      <c r="A24">
        <v>16</v>
      </c>
      <c r="B24" t="s">
        <v>340</v>
      </c>
      <c r="C24" t="s">
        <v>11</v>
      </c>
      <c r="D24" t="s">
        <v>10</v>
      </c>
      <c r="E24" s="29">
        <v>354254</v>
      </c>
      <c r="F24" s="14">
        <v>893.25146099999995</v>
      </c>
      <c r="G24" s="15">
        <v>2.7300000000000001E-2</v>
      </c>
      <c r="H24" s="16"/>
    </row>
    <row r="25" spans="1:8" ht="12.75" customHeight="1" x14ac:dyDescent="0.2">
      <c r="A25">
        <v>17</v>
      </c>
      <c r="B25" t="s">
        <v>352</v>
      </c>
      <c r="C25" t="s">
        <v>57</v>
      </c>
      <c r="D25" t="s">
        <v>19</v>
      </c>
      <c r="E25" s="29">
        <v>22767</v>
      </c>
      <c r="F25" s="14">
        <v>876.88238849999993</v>
      </c>
      <c r="G25" s="15">
        <v>2.6800000000000001E-2</v>
      </c>
      <c r="H25" s="16"/>
    </row>
    <row r="26" spans="1:8" ht="12.75" customHeight="1" x14ac:dyDescent="0.2">
      <c r="A26">
        <v>18</v>
      </c>
      <c r="B26" t="s">
        <v>354</v>
      </c>
      <c r="C26" t="s">
        <v>54</v>
      </c>
      <c r="D26" t="s">
        <v>23</v>
      </c>
      <c r="E26" s="29">
        <v>17725</v>
      </c>
      <c r="F26" s="14">
        <v>841.00693750000005</v>
      </c>
      <c r="G26" s="15">
        <v>2.5700000000000001E-2</v>
      </c>
      <c r="H26" s="16"/>
    </row>
    <row r="27" spans="1:8" ht="12.75" customHeight="1" x14ac:dyDescent="0.2">
      <c r="A27">
        <v>19</v>
      </c>
      <c r="B27" t="s">
        <v>731</v>
      </c>
      <c r="C27" t="s">
        <v>152</v>
      </c>
      <c r="D27" t="s">
        <v>21</v>
      </c>
      <c r="E27" s="29">
        <v>241966</v>
      </c>
      <c r="F27" s="14">
        <v>823.89422999999999</v>
      </c>
      <c r="G27" s="15">
        <v>2.52E-2</v>
      </c>
      <c r="H27" s="16"/>
    </row>
    <row r="28" spans="1:8" ht="12.75" customHeight="1" x14ac:dyDescent="0.2">
      <c r="A28">
        <v>20</v>
      </c>
      <c r="B28" t="s">
        <v>564</v>
      </c>
      <c r="C28" t="s">
        <v>73</v>
      </c>
      <c r="D28" t="s">
        <v>19</v>
      </c>
      <c r="E28" s="29">
        <v>475376</v>
      </c>
      <c r="F28" s="14">
        <v>684.54143999999997</v>
      </c>
      <c r="G28" s="15">
        <v>2.0899999999999998E-2</v>
      </c>
      <c r="H28" s="16"/>
    </row>
    <row r="29" spans="1:8" ht="12.75" customHeight="1" x14ac:dyDescent="0.2">
      <c r="A29">
        <v>21</v>
      </c>
      <c r="B29" t="s">
        <v>342</v>
      </c>
      <c r="C29" t="s">
        <v>26</v>
      </c>
      <c r="D29" t="s">
        <v>15</v>
      </c>
      <c r="E29" s="29">
        <v>85460</v>
      </c>
      <c r="F29" s="14">
        <v>683.59454000000005</v>
      </c>
      <c r="G29" s="15">
        <v>2.0899999999999998E-2</v>
      </c>
      <c r="H29" s="16"/>
    </row>
    <row r="30" spans="1:8" ht="12.75" customHeight="1" x14ac:dyDescent="0.2">
      <c r="A30">
        <v>22</v>
      </c>
      <c r="B30" t="s">
        <v>339</v>
      </c>
      <c r="C30" t="s">
        <v>33</v>
      </c>
      <c r="D30" t="s">
        <v>32</v>
      </c>
      <c r="E30" s="29">
        <v>57029</v>
      </c>
      <c r="F30" s="14">
        <v>618.02327300000002</v>
      </c>
      <c r="G30" s="15">
        <v>1.89E-2</v>
      </c>
      <c r="H30" s="16"/>
    </row>
    <row r="31" spans="1:8" ht="12.75" customHeight="1" x14ac:dyDescent="0.2">
      <c r="A31">
        <v>23</v>
      </c>
      <c r="B31" t="s">
        <v>408</v>
      </c>
      <c r="C31" t="s">
        <v>129</v>
      </c>
      <c r="D31" t="s">
        <v>15</v>
      </c>
      <c r="E31" s="29">
        <v>144890</v>
      </c>
      <c r="F31" s="14">
        <v>608.32066499999996</v>
      </c>
      <c r="G31" s="15">
        <v>1.8599999999999998E-2</v>
      </c>
      <c r="H31" s="16"/>
    </row>
    <row r="32" spans="1:8" ht="12.75" customHeight="1" x14ac:dyDescent="0.2">
      <c r="A32">
        <v>24</v>
      </c>
      <c r="B32" t="s">
        <v>411</v>
      </c>
      <c r="C32" t="s">
        <v>135</v>
      </c>
      <c r="D32" t="s">
        <v>32</v>
      </c>
      <c r="E32" s="29">
        <v>91992</v>
      </c>
      <c r="F32" s="14">
        <v>563.54299200000003</v>
      </c>
      <c r="G32" s="15">
        <v>1.72E-2</v>
      </c>
      <c r="H32" s="16"/>
    </row>
    <row r="33" spans="1:8" ht="12.75" customHeight="1" x14ac:dyDescent="0.2">
      <c r="A33">
        <v>25</v>
      </c>
      <c r="B33" t="s">
        <v>519</v>
      </c>
      <c r="C33" t="s">
        <v>272</v>
      </c>
      <c r="D33" t="s">
        <v>27</v>
      </c>
      <c r="E33" s="29">
        <v>60489</v>
      </c>
      <c r="F33" s="14">
        <v>546.82056</v>
      </c>
      <c r="G33" s="15">
        <v>1.67E-2</v>
      </c>
      <c r="H33" s="16"/>
    </row>
    <row r="34" spans="1:8" ht="12.75" customHeight="1" x14ac:dyDescent="0.2">
      <c r="A34">
        <v>26</v>
      </c>
      <c r="B34" t="s">
        <v>364</v>
      </c>
      <c r="C34" t="s">
        <v>63</v>
      </c>
      <c r="D34" t="s">
        <v>23</v>
      </c>
      <c r="E34" s="29">
        <v>86560</v>
      </c>
      <c r="F34" s="14">
        <v>516.63336000000004</v>
      </c>
      <c r="G34" s="15">
        <v>1.5800000000000002E-2</v>
      </c>
      <c r="H34" s="16"/>
    </row>
    <row r="35" spans="1:8" ht="12.75" customHeight="1" x14ac:dyDescent="0.2">
      <c r="A35">
        <v>27</v>
      </c>
      <c r="B35" t="s">
        <v>429</v>
      </c>
      <c r="C35" t="s">
        <v>156</v>
      </c>
      <c r="D35" t="s">
        <v>32</v>
      </c>
      <c r="E35" s="29">
        <v>99984</v>
      </c>
      <c r="F35" s="14">
        <v>474.87400799999995</v>
      </c>
      <c r="G35" s="15">
        <v>1.4500000000000001E-2</v>
      </c>
      <c r="H35" s="16"/>
    </row>
    <row r="36" spans="1:8" ht="12.75" customHeight="1" x14ac:dyDescent="0.2">
      <c r="A36">
        <v>28</v>
      </c>
      <c r="B36" t="s">
        <v>426</v>
      </c>
      <c r="C36" t="s">
        <v>150</v>
      </c>
      <c r="D36" t="s">
        <v>27</v>
      </c>
      <c r="E36" s="29">
        <v>47516</v>
      </c>
      <c r="F36" s="14">
        <v>461.21405399999998</v>
      </c>
      <c r="G36" s="15">
        <v>1.41E-2</v>
      </c>
      <c r="H36" s="16"/>
    </row>
    <row r="37" spans="1:8" ht="12.75" customHeight="1" x14ac:dyDescent="0.2">
      <c r="A37">
        <v>29</v>
      </c>
      <c r="B37" t="s">
        <v>410</v>
      </c>
      <c r="C37" t="s">
        <v>132</v>
      </c>
      <c r="D37" t="s">
        <v>10</v>
      </c>
      <c r="E37" s="29">
        <v>36359</v>
      </c>
      <c r="F37" s="14">
        <v>456.19637299999999</v>
      </c>
      <c r="G37" s="15">
        <v>1.4E-2</v>
      </c>
      <c r="H37" s="16"/>
    </row>
    <row r="38" spans="1:8" ht="12.75" customHeight="1" x14ac:dyDescent="0.2">
      <c r="A38">
        <v>30</v>
      </c>
      <c r="B38" t="s">
        <v>367</v>
      </c>
      <c r="C38" t="s">
        <v>65</v>
      </c>
      <c r="D38" t="s">
        <v>23</v>
      </c>
      <c r="E38" s="29">
        <v>49863</v>
      </c>
      <c r="F38" s="14">
        <v>426.55303350000003</v>
      </c>
      <c r="G38" s="15">
        <v>1.2999999999999999E-2</v>
      </c>
      <c r="H38" s="16"/>
    </row>
    <row r="39" spans="1:8" ht="12.75" customHeight="1" x14ac:dyDescent="0.2">
      <c r="A39">
        <v>31</v>
      </c>
      <c r="B39" t="s">
        <v>353</v>
      </c>
      <c r="C39" t="s">
        <v>79</v>
      </c>
      <c r="D39" t="s">
        <v>36</v>
      </c>
      <c r="E39" s="29">
        <v>72403</v>
      </c>
      <c r="F39" s="14">
        <v>409.54756950000001</v>
      </c>
      <c r="G39" s="15">
        <v>1.2500000000000001E-2</v>
      </c>
      <c r="H39" s="16"/>
    </row>
    <row r="40" spans="1:8" ht="12.75" customHeight="1" x14ac:dyDescent="0.2">
      <c r="A40">
        <v>32</v>
      </c>
      <c r="B40" t="s">
        <v>388</v>
      </c>
      <c r="C40" t="s">
        <v>75</v>
      </c>
      <c r="D40" t="s">
        <v>52</v>
      </c>
      <c r="E40" s="29">
        <v>26538</v>
      </c>
      <c r="F40" s="14">
        <v>361.80582299999998</v>
      </c>
      <c r="G40" s="15">
        <v>1.11E-2</v>
      </c>
      <c r="H40" s="16"/>
    </row>
    <row r="41" spans="1:8" ht="12.75" customHeight="1" x14ac:dyDescent="0.2">
      <c r="A41">
        <v>33</v>
      </c>
      <c r="B41" t="s">
        <v>427</v>
      </c>
      <c r="C41" t="s">
        <v>151</v>
      </c>
      <c r="D41" t="s">
        <v>118</v>
      </c>
      <c r="E41" s="29">
        <v>384482</v>
      </c>
      <c r="F41" s="14">
        <v>357.95274200000006</v>
      </c>
      <c r="G41" s="15">
        <v>1.09E-2</v>
      </c>
      <c r="H41" s="16"/>
    </row>
    <row r="42" spans="1:8" ht="12.75" customHeight="1" x14ac:dyDescent="0.2">
      <c r="A42">
        <v>34</v>
      </c>
      <c r="B42" t="s">
        <v>362</v>
      </c>
      <c r="C42" t="s">
        <v>87</v>
      </c>
      <c r="D42" t="s">
        <v>347</v>
      </c>
      <c r="E42" s="29">
        <v>267881</v>
      </c>
      <c r="F42" s="14">
        <v>349.45076450000005</v>
      </c>
      <c r="G42" s="15">
        <v>1.0699999999999999E-2</v>
      </c>
      <c r="H42" s="16"/>
    </row>
    <row r="43" spans="1:8" ht="12.75" customHeight="1" x14ac:dyDescent="0.2">
      <c r="A43">
        <v>35</v>
      </c>
      <c r="B43" t="s">
        <v>377</v>
      </c>
      <c r="C43" t="s">
        <v>78</v>
      </c>
      <c r="D43" t="s">
        <v>10</v>
      </c>
      <c r="E43" s="29">
        <v>460525</v>
      </c>
      <c r="F43" s="14">
        <v>331.57799999999997</v>
      </c>
      <c r="G43" s="15">
        <v>1.01E-2</v>
      </c>
      <c r="H43" s="16"/>
    </row>
    <row r="44" spans="1:8" ht="12.75" customHeight="1" x14ac:dyDescent="0.2">
      <c r="A44">
        <v>36</v>
      </c>
      <c r="B44" t="s">
        <v>43</v>
      </c>
      <c r="C44" t="s">
        <v>45</v>
      </c>
      <c r="D44" t="s">
        <v>10</v>
      </c>
      <c r="E44" s="29">
        <v>194304</v>
      </c>
      <c r="F44" s="14">
        <v>325.26489600000002</v>
      </c>
      <c r="G44" s="15">
        <v>9.9000000000000008E-3</v>
      </c>
      <c r="H44" s="16"/>
    </row>
    <row r="45" spans="1:8" ht="12.75" customHeight="1" x14ac:dyDescent="0.2">
      <c r="A45">
        <v>37</v>
      </c>
      <c r="B45" t="s">
        <v>368</v>
      </c>
      <c r="C45" t="s">
        <v>20</v>
      </c>
      <c r="D45" t="s">
        <v>15</v>
      </c>
      <c r="E45" s="29">
        <v>13098</v>
      </c>
      <c r="F45" s="14">
        <v>318.38618399999996</v>
      </c>
      <c r="G45" s="15">
        <v>9.7000000000000003E-3</v>
      </c>
      <c r="H45" s="16"/>
    </row>
    <row r="46" spans="1:8" ht="12.75" customHeight="1" x14ac:dyDescent="0.2">
      <c r="A46">
        <v>38</v>
      </c>
      <c r="B46" t="s">
        <v>620</v>
      </c>
      <c r="C46" t="s">
        <v>621</v>
      </c>
      <c r="D46" t="s">
        <v>25</v>
      </c>
      <c r="E46" s="29">
        <v>27264</v>
      </c>
      <c r="F46" s="14">
        <v>316.98489599999999</v>
      </c>
      <c r="G46" s="15">
        <v>9.7000000000000003E-3</v>
      </c>
      <c r="H46" s="16"/>
    </row>
    <row r="47" spans="1:8" ht="12.75" customHeight="1" x14ac:dyDescent="0.2">
      <c r="A47">
        <v>39</v>
      </c>
      <c r="B47" t="s">
        <v>369</v>
      </c>
      <c r="C47" t="s">
        <v>31</v>
      </c>
      <c r="D47" t="s">
        <v>10</v>
      </c>
      <c r="E47" s="29">
        <v>53483</v>
      </c>
      <c r="F47" s="14">
        <v>289.53022049999998</v>
      </c>
      <c r="G47" s="15">
        <v>8.8999999999999999E-3</v>
      </c>
      <c r="H47" s="16"/>
    </row>
    <row r="48" spans="1:8" ht="12.75" customHeight="1" x14ac:dyDescent="0.2">
      <c r="A48">
        <v>40</v>
      </c>
      <c r="B48" t="s">
        <v>355</v>
      </c>
      <c r="C48" t="s">
        <v>76</v>
      </c>
      <c r="D48" t="s">
        <v>23</v>
      </c>
      <c r="E48" s="29">
        <v>38548</v>
      </c>
      <c r="F48" s="14">
        <v>286.295996</v>
      </c>
      <c r="G48" s="15">
        <v>8.8000000000000005E-3</v>
      </c>
      <c r="H48" s="16"/>
    </row>
    <row r="49" spans="1:8" ht="12.75" customHeight="1" x14ac:dyDescent="0.2">
      <c r="A49">
        <v>41</v>
      </c>
      <c r="B49" t="s">
        <v>346</v>
      </c>
      <c r="C49" t="s">
        <v>24</v>
      </c>
      <c r="D49" t="s">
        <v>347</v>
      </c>
      <c r="E49" s="29">
        <v>56226</v>
      </c>
      <c r="F49" s="14">
        <v>251.161542</v>
      </c>
      <c r="G49" s="15">
        <v>7.7000000000000002E-3</v>
      </c>
      <c r="H49" s="16"/>
    </row>
    <row r="50" spans="1:8" ht="12.75" customHeight="1" x14ac:dyDescent="0.2">
      <c r="A50">
        <v>42</v>
      </c>
      <c r="B50" t="s">
        <v>398</v>
      </c>
      <c r="C50" t="s">
        <v>117</v>
      </c>
      <c r="D50" t="s">
        <v>27</v>
      </c>
      <c r="E50" s="29">
        <v>28218</v>
      </c>
      <c r="F50" s="14">
        <v>244.88991300000001</v>
      </c>
      <c r="G50" s="15">
        <v>7.4999999999999997E-3</v>
      </c>
      <c r="H50" s="16"/>
    </row>
    <row r="51" spans="1:8" ht="12.75" customHeight="1" x14ac:dyDescent="0.2">
      <c r="A51">
        <v>43</v>
      </c>
      <c r="B51" t="s">
        <v>496</v>
      </c>
      <c r="C51" t="s">
        <v>252</v>
      </c>
      <c r="D51" t="s">
        <v>25</v>
      </c>
      <c r="E51" s="29">
        <v>7046</v>
      </c>
      <c r="F51" s="14">
        <v>216.28049300000001</v>
      </c>
      <c r="G51" s="15">
        <v>6.6E-3</v>
      </c>
      <c r="H51" s="16"/>
    </row>
    <row r="52" spans="1:8" ht="12.75" customHeight="1" x14ac:dyDescent="0.2">
      <c r="A52">
        <v>44</v>
      </c>
      <c r="B52" t="s">
        <v>428</v>
      </c>
      <c r="C52" t="s">
        <v>265</v>
      </c>
      <c r="D52" t="s">
        <v>121</v>
      </c>
      <c r="E52" s="29">
        <v>11002</v>
      </c>
      <c r="F52" s="14">
        <v>136.947395</v>
      </c>
      <c r="G52" s="15">
        <v>4.1999999999999997E-3</v>
      </c>
      <c r="H52" s="16"/>
    </row>
    <row r="53" spans="1:8" ht="12.75" customHeight="1" x14ac:dyDescent="0.2">
      <c r="B53" s="19" t="s">
        <v>101</v>
      </c>
      <c r="C53" s="19"/>
      <c r="D53" s="19"/>
      <c r="E53" s="30"/>
      <c r="F53" s="20">
        <v>31890.817456499997</v>
      </c>
      <c r="G53" s="21">
        <v>0.97500000000000031</v>
      </c>
      <c r="H53" s="22"/>
    </row>
    <row r="54" spans="1:8" ht="12.75" customHeight="1" x14ac:dyDescent="0.2">
      <c r="F54" s="14"/>
      <c r="G54" s="15"/>
      <c r="H54" s="16"/>
    </row>
    <row r="55" spans="1:8" ht="12.75" customHeight="1" x14ac:dyDescent="0.2">
      <c r="B55" s="17" t="s">
        <v>557</v>
      </c>
      <c r="C55" s="17"/>
      <c r="F55" s="14"/>
      <c r="G55" s="15"/>
      <c r="H55" s="16"/>
    </row>
    <row r="56" spans="1:8" ht="12.75" customHeight="1" x14ac:dyDescent="0.2">
      <c r="A56">
        <v>45</v>
      </c>
      <c r="B56" t="s">
        <v>469</v>
      </c>
      <c r="C56" t="s">
        <v>197</v>
      </c>
      <c r="D56" t="s">
        <v>693</v>
      </c>
      <c r="E56" s="29">
        <v>8600</v>
      </c>
      <c r="F56" s="14">
        <v>8.5999999999999998E-4</v>
      </c>
      <c r="G56" s="44" t="s">
        <v>328</v>
      </c>
      <c r="H56" s="16"/>
    </row>
    <row r="57" spans="1:8" ht="12.75" customHeight="1" x14ac:dyDescent="0.2">
      <c r="A57">
        <v>46</v>
      </c>
      <c r="B57" t="s">
        <v>556</v>
      </c>
      <c r="C57" s="65" t="s">
        <v>329</v>
      </c>
      <c r="D57" t="s">
        <v>41</v>
      </c>
      <c r="E57" s="29">
        <v>250</v>
      </c>
      <c r="F57" s="14">
        <v>0</v>
      </c>
      <c r="G57" s="44" t="s">
        <v>328</v>
      </c>
      <c r="H57" s="16"/>
    </row>
    <row r="58" spans="1:8" ht="12.75" customHeight="1" x14ac:dyDescent="0.2">
      <c r="A58">
        <v>47</v>
      </c>
      <c r="B58" s="1" t="s">
        <v>397</v>
      </c>
      <c r="C58" s="1" t="s">
        <v>106</v>
      </c>
      <c r="D58" t="s">
        <v>67</v>
      </c>
      <c r="E58" s="29">
        <v>200000</v>
      </c>
      <c r="F58" s="14">
        <v>0</v>
      </c>
      <c r="G58" s="44" t="s">
        <v>328</v>
      </c>
      <c r="H58" s="16"/>
    </row>
    <row r="59" spans="1:8" ht="12.75" customHeight="1" x14ac:dyDescent="0.2">
      <c r="B59" s="19" t="s">
        <v>101</v>
      </c>
      <c r="C59" s="19"/>
      <c r="D59" s="19"/>
      <c r="E59" s="30"/>
      <c r="F59" s="20">
        <v>8.5999999999999998E-4</v>
      </c>
      <c r="G59" s="21">
        <v>0</v>
      </c>
      <c r="H59" s="22"/>
    </row>
    <row r="60" spans="1:8" ht="12.75" customHeight="1" x14ac:dyDescent="0.2">
      <c r="F60" s="14"/>
      <c r="G60" s="15"/>
      <c r="H60" s="16"/>
    </row>
    <row r="61" spans="1:8" ht="12.75" customHeight="1" x14ac:dyDescent="0.2">
      <c r="B61" s="17" t="s">
        <v>109</v>
      </c>
      <c r="C61" s="17"/>
      <c r="F61" s="14">
        <v>969.95861489999993</v>
      </c>
      <c r="G61" s="15">
        <v>2.9700000000000001E-2</v>
      </c>
      <c r="H61" s="16">
        <v>42646</v>
      </c>
    </row>
    <row r="62" spans="1:8" ht="12.75" customHeight="1" x14ac:dyDescent="0.2">
      <c r="B62" s="19" t="s">
        <v>101</v>
      </c>
      <c r="C62" s="19"/>
      <c r="D62" s="19"/>
      <c r="E62" s="30"/>
      <c r="F62" s="20">
        <v>969.95861489999993</v>
      </c>
      <c r="G62" s="21">
        <v>2.9700000000000001E-2</v>
      </c>
      <c r="H62" s="22"/>
    </row>
    <row r="63" spans="1:8" ht="12.75" customHeight="1" x14ac:dyDescent="0.2">
      <c r="F63" s="14"/>
      <c r="G63" s="15"/>
      <c r="H63" s="16"/>
    </row>
    <row r="64" spans="1:8" ht="12.75" customHeight="1" x14ac:dyDescent="0.2">
      <c r="B64" s="17" t="s">
        <v>110</v>
      </c>
      <c r="C64" s="17"/>
      <c r="F64" s="14"/>
      <c r="G64" s="15"/>
      <c r="H64" s="16"/>
    </row>
    <row r="65" spans="2:8" ht="12.75" customHeight="1" x14ac:dyDescent="0.2">
      <c r="B65" s="17" t="s">
        <v>111</v>
      </c>
      <c r="C65" s="17"/>
      <c r="F65" s="14">
        <v>-165.59616860000096</v>
      </c>
      <c r="G65" s="15">
        <v>-4.7000000000000002E-3</v>
      </c>
      <c r="H65" s="16"/>
    </row>
    <row r="66" spans="2:8" ht="12.75" customHeight="1" x14ac:dyDescent="0.2">
      <c r="B66" s="19" t="s">
        <v>101</v>
      </c>
      <c r="C66" s="19"/>
      <c r="D66" s="19"/>
      <c r="E66" s="30"/>
      <c r="F66" s="20">
        <v>-165.59616860000096</v>
      </c>
      <c r="G66" s="21">
        <v>-4.7000000000000002E-3</v>
      </c>
      <c r="H66" s="22"/>
    </row>
    <row r="67" spans="2:8" ht="12.75" customHeight="1" x14ac:dyDescent="0.2">
      <c r="B67" s="23" t="s">
        <v>112</v>
      </c>
      <c r="C67" s="23"/>
      <c r="D67" s="23"/>
      <c r="E67" s="31"/>
      <c r="F67" s="24">
        <v>32695.180762799995</v>
      </c>
      <c r="G67" s="25">
        <v>1.0000000000000004</v>
      </c>
      <c r="H67" s="26"/>
    </row>
    <row r="68" spans="2:8" ht="12.75" customHeight="1" x14ac:dyDescent="0.2"/>
    <row r="69" spans="2:8" ht="12.75" customHeight="1" x14ac:dyDescent="0.2">
      <c r="B69" s="17" t="s">
        <v>330</v>
      </c>
    </row>
    <row r="70" spans="2:8" ht="12.75" customHeight="1" x14ac:dyDescent="0.2">
      <c r="B70" s="17" t="s">
        <v>331</v>
      </c>
      <c r="C70" s="17"/>
    </row>
    <row r="71" spans="2:8" ht="12.75" customHeight="1" x14ac:dyDescent="0.2">
      <c r="B71" s="17" t="s">
        <v>332</v>
      </c>
      <c r="C71" s="17"/>
    </row>
    <row r="72" spans="2:8" ht="12.75" customHeight="1" x14ac:dyDescent="0.2">
      <c r="B72" s="17" t="s">
        <v>334</v>
      </c>
      <c r="C72" s="17"/>
    </row>
    <row r="73" spans="2:8" ht="12.75" customHeight="1" x14ac:dyDescent="0.2">
      <c r="B73" s="17"/>
      <c r="C73" s="17"/>
    </row>
    <row r="74" spans="2:8" ht="12.75" customHeight="1" x14ac:dyDescent="0.2">
      <c r="B74" s="17"/>
      <c r="C74" s="17"/>
    </row>
    <row r="75" spans="2:8" ht="12.75" customHeight="1" x14ac:dyDescent="0.2"/>
    <row r="76" spans="2:8" ht="12.75" customHeight="1" x14ac:dyDescent="0.2"/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88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2.5703125" style="29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</cols>
  <sheetData>
    <row r="1" spans="1:9" ht="18.75" x14ac:dyDescent="0.2">
      <c r="A1" s="2"/>
      <c r="B1" s="95" t="s">
        <v>198</v>
      </c>
      <c r="C1" s="96"/>
      <c r="D1" s="96"/>
      <c r="E1" s="96"/>
      <c r="F1" s="96"/>
      <c r="G1" s="96"/>
      <c r="H1" s="96"/>
      <c r="I1" s="97"/>
    </row>
    <row r="2" spans="1:9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  <c r="I2" s="7"/>
    </row>
    <row r="3" spans="1:9" ht="15.75" customHeight="1" x14ac:dyDescent="0.2">
      <c r="A3" s="8"/>
      <c r="B3" s="9"/>
      <c r="C3" s="9"/>
      <c r="D3" s="3"/>
      <c r="E3" s="28"/>
      <c r="F3" s="6"/>
      <c r="G3" s="7"/>
      <c r="H3" s="7"/>
      <c r="I3" s="7"/>
    </row>
    <row r="4" spans="1:9" ht="25.5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41" t="s">
        <v>335</v>
      </c>
      <c r="I4" s="33" t="s">
        <v>7</v>
      </c>
    </row>
    <row r="5" spans="1:9" ht="12.75" customHeight="1" x14ac:dyDescent="0.2">
      <c r="F5" s="14"/>
      <c r="G5" s="15"/>
      <c r="H5" s="15"/>
      <c r="I5" s="16"/>
    </row>
    <row r="6" spans="1:9" ht="12.75" customHeight="1" x14ac:dyDescent="0.2">
      <c r="F6" s="14"/>
      <c r="G6" s="15"/>
      <c r="H6" s="15"/>
      <c r="I6" s="16"/>
    </row>
    <row r="7" spans="1:9" ht="12.75" customHeight="1" x14ac:dyDescent="0.2">
      <c r="B7" s="17" t="s">
        <v>9</v>
      </c>
      <c r="C7" s="17"/>
      <c r="F7" s="14"/>
      <c r="G7" s="15"/>
      <c r="H7" s="15"/>
      <c r="I7" s="16"/>
    </row>
    <row r="8" spans="1:9" ht="12.75" customHeight="1" x14ac:dyDescent="0.2">
      <c r="B8" s="17" t="s">
        <v>558</v>
      </c>
      <c r="C8" s="17"/>
      <c r="F8" s="14"/>
      <c r="G8" s="15"/>
      <c r="H8" s="60"/>
      <c r="I8" s="61"/>
    </row>
    <row r="9" spans="1:9" ht="12.75" customHeight="1" x14ac:dyDescent="0.2">
      <c r="A9" s="49">
        <v>1</v>
      </c>
      <c r="B9" s="49" t="s">
        <v>337</v>
      </c>
      <c r="C9" s="49" t="s">
        <v>14</v>
      </c>
      <c r="D9" s="49" t="s">
        <v>10</v>
      </c>
      <c r="E9" s="46">
        <v>15255</v>
      </c>
      <c r="F9" s="92">
        <v>194.17326749999998</v>
      </c>
      <c r="G9" s="48">
        <v>1.35E-2</v>
      </c>
      <c r="H9" s="43"/>
      <c r="I9" s="43"/>
    </row>
    <row r="10" spans="1:9" ht="12.75" customHeight="1" x14ac:dyDescent="0.2">
      <c r="A10" s="49">
        <v>2</v>
      </c>
      <c r="B10" s="49" t="s">
        <v>344</v>
      </c>
      <c r="C10" s="49" t="s">
        <v>28</v>
      </c>
      <c r="D10" s="49" t="s">
        <v>25</v>
      </c>
      <c r="E10" s="46">
        <v>10751</v>
      </c>
      <c r="F10" s="92">
        <v>149.8098095</v>
      </c>
      <c r="G10" s="48">
        <v>1.04E-2</v>
      </c>
      <c r="H10" s="43"/>
      <c r="I10" s="43"/>
    </row>
    <row r="11" spans="1:9" ht="12.75" customHeight="1" x14ac:dyDescent="0.2">
      <c r="A11" s="49">
        <v>3</v>
      </c>
      <c r="B11" s="49" t="s">
        <v>359</v>
      </c>
      <c r="C11" s="49" t="s">
        <v>53</v>
      </c>
      <c r="D11" s="49" t="s">
        <v>21</v>
      </c>
      <c r="E11" s="46">
        <v>2060</v>
      </c>
      <c r="F11" s="93">
        <v>112.83238</v>
      </c>
      <c r="G11" s="48">
        <v>7.7999999999999996E-3</v>
      </c>
      <c r="H11" s="43"/>
      <c r="I11" s="43"/>
    </row>
    <row r="12" spans="1:9" ht="12.75" customHeight="1" x14ac:dyDescent="0.2">
      <c r="A12" s="49">
        <v>4</v>
      </c>
      <c r="B12" s="49" t="s">
        <v>349</v>
      </c>
      <c r="C12" s="49" t="s">
        <v>49</v>
      </c>
      <c r="D12" s="49" t="s">
        <v>27</v>
      </c>
      <c r="E12" s="39">
        <v>45044</v>
      </c>
      <c r="F12" s="93">
        <v>108.713694</v>
      </c>
      <c r="G12" s="48">
        <v>7.6E-3</v>
      </c>
      <c r="H12" s="43"/>
      <c r="I12" s="43"/>
    </row>
    <row r="13" spans="1:9" ht="12.75" customHeight="1" x14ac:dyDescent="0.2">
      <c r="A13" s="49">
        <v>5</v>
      </c>
      <c r="B13" s="49" t="s">
        <v>17</v>
      </c>
      <c r="C13" s="49" t="s">
        <v>18</v>
      </c>
      <c r="D13" s="49" t="s">
        <v>10</v>
      </c>
      <c r="E13" s="39">
        <v>42256</v>
      </c>
      <c r="F13" s="93">
        <v>106.1682</v>
      </c>
      <c r="G13" s="48">
        <v>7.4000000000000003E-3</v>
      </c>
      <c r="H13" s="43"/>
      <c r="I13" s="43"/>
    </row>
    <row r="14" spans="1:9" ht="12.75" customHeight="1" x14ac:dyDescent="0.2">
      <c r="A14" s="49">
        <v>6</v>
      </c>
      <c r="B14" s="49" t="s">
        <v>384</v>
      </c>
      <c r="C14" s="49" t="s">
        <v>95</v>
      </c>
      <c r="D14" s="49" t="s">
        <v>32</v>
      </c>
      <c r="E14" s="46">
        <v>23984</v>
      </c>
      <c r="F14" s="92">
        <v>101.68016800000001</v>
      </c>
      <c r="G14" s="48">
        <v>7.1000000000000004E-3</v>
      </c>
      <c r="H14" s="43"/>
      <c r="I14" s="43"/>
    </row>
    <row r="15" spans="1:9" ht="12.75" customHeight="1" x14ac:dyDescent="0.2">
      <c r="A15" s="49">
        <v>7</v>
      </c>
      <c r="B15" s="49" t="s">
        <v>341</v>
      </c>
      <c r="C15" s="49" t="s">
        <v>22</v>
      </c>
      <c r="D15" s="49" t="s">
        <v>21</v>
      </c>
      <c r="E15" s="39">
        <v>18843</v>
      </c>
      <c r="F15" s="93">
        <v>100.78178550000001</v>
      </c>
      <c r="G15" s="48">
        <v>7.0000000000000001E-3</v>
      </c>
      <c r="H15" s="43"/>
      <c r="I15" s="43"/>
    </row>
    <row r="16" spans="1:9" ht="12.75" customHeight="1" x14ac:dyDescent="0.2">
      <c r="A16" s="49">
        <v>8</v>
      </c>
      <c r="B16" s="49" t="s">
        <v>400</v>
      </c>
      <c r="C16" s="49" t="s">
        <v>119</v>
      </c>
      <c r="D16" s="49" t="s">
        <v>10</v>
      </c>
      <c r="E16" s="39">
        <v>8382</v>
      </c>
      <c r="F16" s="93">
        <v>100.244529</v>
      </c>
      <c r="G16" s="48">
        <v>7.0000000000000001E-3</v>
      </c>
      <c r="H16" s="43"/>
      <c r="I16" s="43"/>
    </row>
    <row r="17" spans="1:9" ht="12.75" customHeight="1" x14ac:dyDescent="0.2">
      <c r="A17" s="49">
        <v>9</v>
      </c>
      <c r="B17" s="49" t="s">
        <v>406</v>
      </c>
      <c r="C17" s="49" t="s">
        <v>130</v>
      </c>
      <c r="D17" s="49" t="s">
        <v>38</v>
      </c>
      <c r="E17" s="46">
        <v>56654</v>
      </c>
      <c r="F17" s="92">
        <v>100.02263699999999</v>
      </c>
      <c r="G17" s="48">
        <v>6.8999999999999999E-3</v>
      </c>
      <c r="H17" s="43"/>
      <c r="I17" s="43"/>
    </row>
    <row r="18" spans="1:9" ht="12.75" customHeight="1" x14ac:dyDescent="0.2">
      <c r="A18" s="49">
        <v>10</v>
      </c>
      <c r="B18" s="49" t="s">
        <v>338</v>
      </c>
      <c r="C18" s="49" t="s">
        <v>16</v>
      </c>
      <c r="D18" s="49" t="s">
        <v>15</v>
      </c>
      <c r="E18" s="46">
        <v>9437</v>
      </c>
      <c r="F18" s="93">
        <v>97.772038499999994</v>
      </c>
      <c r="G18" s="48">
        <v>6.7999999999999996E-3</v>
      </c>
      <c r="H18" s="43"/>
      <c r="I18" s="43"/>
    </row>
    <row r="19" spans="1:9" ht="12.75" customHeight="1" x14ac:dyDescent="0.2">
      <c r="A19" s="49">
        <v>11</v>
      </c>
      <c r="B19" s="49" t="s">
        <v>424</v>
      </c>
      <c r="C19" s="49" t="s">
        <v>148</v>
      </c>
      <c r="D19" s="49" t="s">
        <v>23</v>
      </c>
      <c r="E19" s="39">
        <v>7504</v>
      </c>
      <c r="F19" s="93">
        <v>96.861631999999986</v>
      </c>
      <c r="G19" s="48">
        <v>6.7000000000000002E-3</v>
      </c>
      <c r="H19" s="43"/>
      <c r="I19" s="43"/>
    </row>
    <row r="20" spans="1:9" ht="12.75" customHeight="1" x14ac:dyDescent="0.2">
      <c r="A20" s="49">
        <v>12</v>
      </c>
      <c r="B20" s="49" t="s">
        <v>351</v>
      </c>
      <c r="C20" s="49" t="s">
        <v>51</v>
      </c>
      <c r="D20" s="49" t="s">
        <v>27</v>
      </c>
      <c r="E20" s="39">
        <v>2762</v>
      </c>
      <c r="F20" s="93">
        <v>92.913679999999999</v>
      </c>
      <c r="G20" s="48">
        <v>6.4999999999999997E-3</v>
      </c>
      <c r="H20" s="43"/>
      <c r="I20" s="43"/>
    </row>
    <row r="21" spans="1:9" ht="12.75" customHeight="1" x14ac:dyDescent="0.2">
      <c r="A21" s="49">
        <v>13</v>
      </c>
      <c r="B21" s="49" t="s">
        <v>425</v>
      </c>
      <c r="C21" s="49" t="s">
        <v>149</v>
      </c>
      <c r="D21" s="49" t="s">
        <v>19</v>
      </c>
      <c r="E21" s="46">
        <v>524</v>
      </c>
      <c r="F21" s="93">
        <v>89.303748000000013</v>
      </c>
      <c r="G21" s="48">
        <v>6.1999999999999998E-3</v>
      </c>
      <c r="H21" s="43"/>
      <c r="I21" s="43"/>
    </row>
    <row r="22" spans="1:9" ht="12.75" customHeight="1" x14ac:dyDescent="0.2">
      <c r="A22" s="49">
        <v>14</v>
      </c>
      <c r="B22" s="49" t="s">
        <v>363</v>
      </c>
      <c r="C22" s="49" t="s">
        <v>114</v>
      </c>
      <c r="D22" s="49" t="s">
        <v>10</v>
      </c>
      <c r="E22" s="57">
        <v>10820</v>
      </c>
      <c r="F22" s="93">
        <v>84.071399999999997</v>
      </c>
      <c r="G22" s="48">
        <v>5.7999999999999996E-3</v>
      </c>
      <c r="H22" s="43"/>
      <c r="I22" s="43"/>
    </row>
    <row r="23" spans="1:9" ht="12.75" customHeight="1" x14ac:dyDescent="0.2">
      <c r="A23" s="49">
        <v>15</v>
      </c>
      <c r="B23" s="49" t="s">
        <v>380</v>
      </c>
      <c r="C23" s="49" t="s">
        <v>81</v>
      </c>
      <c r="D23" s="49" t="s">
        <v>29</v>
      </c>
      <c r="E23" s="46">
        <v>5761</v>
      </c>
      <c r="F23" s="93">
        <v>82.563771499999987</v>
      </c>
      <c r="G23" s="48">
        <v>5.7000000000000002E-3</v>
      </c>
      <c r="H23" s="43"/>
      <c r="I23" s="43"/>
    </row>
    <row r="24" spans="1:9" ht="12.75" customHeight="1" x14ac:dyDescent="0.2">
      <c r="A24" s="49">
        <v>16</v>
      </c>
      <c r="B24" s="49" t="s">
        <v>340</v>
      </c>
      <c r="C24" s="49" t="s">
        <v>11</v>
      </c>
      <c r="D24" s="49" t="s">
        <v>10</v>
      </c>
      <c r="E24" s="39">
        <v>31454</v>
      </c>
      <c r="F24" s="93">
        <v>79.311261000000002</v>
      </c>
      <c r="G24" s="48">
        <v>5.4999999999999997E-3</v>
      </c>
      <c r="H24" s="43"/>
      <c r="I24" s="43"/>
    </row>
    <row r="25" spans="1:9" ht="12.75" customHeight="1" x14ac:dyDescent="0.2">
      <c r="A25" s="49">
        <v>17</v>
      </c>
      <c r="B25" s="49" t="s">
        <v>352</v>
      </c>
      <c r="C25" s="49" t="s">
        <v>57</v>
      </c>
      <c r="D25" s="49" t="s">
        <v>19</v>
      </c>
      <c r="E25" s="39">
        <v>2002</v>
      </c>
      <c r="F25" s="93">
        <v>77.108030999999997</v>
      </c>
      <c r="G25" s="48">
        <v>5.4000000000000003E-3</v>
      </c>
      <c r="H25" s="43"/>
      <c r="I25" s="43"/>
    </row>
    <row r="26" spans="1:9" ht="12.75" customHeight="1" x14ac:dyDescent="0.2">
      <c r="A26" s="49">
        <v>18</v>
      </c>
      <c r="B26" s="49" t="s">
        <v>354</v>
      </c>
      <c r="C26" s="49" t="s">
        <v>54</v>
      </c>
      <c r="D26" s="49" t="s">
        <v>23</v>
      </c>
      <c r="E26" s="39">
        <v>1608</v>
      </c>
      <c r="F26" s="93">
        <v>76.295580000000001</v>
      </c>
      <c r="G26" s="48">
        <v>5.3E-3</v>
      </c>
      <c r="H26" s="43"/>
      <c r="I26" s="43"/>
    </row>
    <row r="27" spans="1:9" ht="12.75" customHeight="1" x14ac:dyDescent="0.2">
      <c r="A27" s="49">
        <v>19</v>
      </c>
      <c r="B27" s="49" t="s">
        <v>731</v>
      </c>
      <c r="C27" s="49" t="s">
        <v>152</v>
      </c>
      <c r="D27" s="49" t="s">
        <v>21</v>
      </c>
      <c r="E27" s="46">
        <v>21340</v>
      </c>
      <c r="F27" s="93">
        <v>72.662700000000001</v>
      </c>
      <c r="G27" s="48">
        <v>5.0000000000000001E-3</v>
      </c>
      <c r="H27" s="43"/>
      <c r="I27" s="43"/>
    </row>
    <row r="28" spans="1:9" ht="12.75" customHeight="1" x14ac:dyDescent="0.2">
      <c r="A28" s="49">
        <v>20</v>
      </c>
      <c r="B28" s="49" t="s">
        <v>564</v>
      </c>
      <c r="C28" s="49" t="s">
        <v>73</v>
      </c>
      <c r="D28" s="49" t="s">
        <v>19</v>
      </c>
      <c r="E28" s="39">
        <v>42312</v>
      </c>
      <c r="F28" s="93">
        <v>60.929279999999999</v>
      </c>
      <c r="G28" s="48">
        <v>4.1999999999999997E-3</v>
      </c>
      <c r="H28" s="43"/>
      <c r="I28" s="43"/>
    </row>
    <row r="29" spans="1:9" ht="12.75" customHeight="1" x14ac:dyDescent="0.2">
      <c r="A29" s="49">
        <v>21</v>
      </c>
      <c r="B29" s="49" t="s">
        <v>342</v>
      </c>
      <c r="C29" s="49" t="s">
        <v>26</v>
      </c>
      <c r="D29" s="49" t="s">
        <v>15</v>
      </c>
      <c r="E29" s="39">
        <v>7580</v>
      </c>
      <c r="F29" s="93">
        <v>60.632420000000003</v>
      </c>
      <c r="G29" s="48">
        <v>4.1999999999999997E-3</v>
      </c>
      <c r="H29" s="43"/>
      <c r="I29" s="43"/>
    </row>
    <row r="30" spans="1:9" ht="12.75" customHeight="1" x14ac:dyDescent="0.2">
      <c r="A30" s="49">
        <v>22</v>
      </c>
      <c r="B30" s="49" t="s">
        <v>339</v>
      </c>
      <c r="C30" s="49" t="s">
        <v>33</v>
      </c>
      <c r="D30" s="49" t="s">
        <v>32</v>
      </c>
      <c r="E30" s="46">
        <v>5194</v>
      </c>
      <c r="F30" s="93">
        <v>56.287377999999997</v>
      </c>
      <c r="G30" s="48">
        <v>3.8999999999999998E-3</v>
      </c>
      <c r="H30" s="43"/>
      <c r="I30" s="43"/>
    </row>
    <row r="31" spans="1:9" ht="12.75" customHeight="1" x14ac:dyDescent="0.2">
      <c r="A31" s="49">
        <v>23</v>
      </c>
      <c r="B31" s="49" t="s">
        <v>408</v>
      </c>
      <c r="C31" s="49" t="s">
        <v>129</v>
      </c>
      <c r="D31" s="49" t="s">
        <v>15</v>
      </c>
      <c r="E31" s="46">
        <v>12851</v>
      </c>
      <c r="F31" s="92">
        <v>53.9549235</v>
      </c>
      <c r="G31" s="48">
        <v>3.7000000000000002E-3</v>
      </c>
      <c r="H31" s="43"/>
      <c r="I31" s="43"/>
    </row>
    <row r="32" spans="1:9" ht="12.75" customHeight="1" x14ac:dyDescent="0.2">
      <c r="A32" s="49">
        <v>24</v>
      </c>
      <c r="B32" s="49" t="s">
        <v>411</v>
      </c>
      <c r="C32" s="49" t="s">
        <v>135</v>
      </c>
      <c r="D32" s="49" t="s">
        <v>32</v>
      </c>
      <c r="E32" s="39">
        <v>8228</v>
      </c>
      <c r="F32" s="93">
        <v>50.404727999999999</v>
      </c>
      <c r="G32" s="48">
        <v>3.5000000000000001E-3</v>
      </c>
      <c r="H32" s="43"/>
      <c r="I32" s="43"/>
    </row>
    <row r="33" spans="1:9" ht="12.75" customHeight="1" x14ac:dyDescent="0.2">
      <c r="A33" s="49">
        <v>25</v>
      </c>
      <c r="B33" s="49" t="s">
        <v>519</v>
      </c>
      <c r="C33" s="49" t="s">
        <v>272</v>
      </c>
      <c r="D33" s="49" t="s">
        <v>27</v>
      </c>
      <c r="E33" s="91">
        <v>5309</v>
      </c>
      <c r="F33" s="92">
        <v>47.993360000000003</v>
      </c>
      <c r="G33" s="48">
        <v>3.3E-3</v>
      </c>
      <c r="H33" s="43"/>
      <c r="I33" s="43"/>
    </row>
    <row r="34" spans="1:9" ht="12.75" customHeight="1" x14ac:dyDescent="0.2">
      <c r="A34" s="49">
        <v>26</v>
      </c>
      <c r="B34" s="49" t="s">
        <v>364</v>
      </c>
      <c r="C34" s="49" t="s">
        <v>63</v>
      </c>
      <c r="D34" s="49" t="s">
        <v>23</v>
      </c>
      <c r="E34" s="46">
        <v>7959</v>
      </c>
      <c r="F34" s="93">
        <v>47.503291500000003</v>
      </c>
      <c r="G34" s="48">
        <v>3.3E-3</v>
      </c>
      <c r="H34" s="43"/>
      <c r="I34" s="43"/>
    </row>
    <row r="35" spans="1:9" ht="12.75" customHeight="1" x14ac:dyDescent="0.2">
      <c r="A35" s="49">
        <v>27</v>
      </c>
      <c r="B35" s="49" t="s">
        <v>429</v>
      </c>
      <c r="C35" s="49" t="s">
        <v>156</v>
      </c>
      <c r="D35" s="49" t="s">
        <v>32</v>
      </c>
      <c r="E35" s="39">
        <v>8837</v>
      </c>
      <c r="F35" s="93">
        <v>41.971331500000005</v>
      </c>
      <c r="G35" s="48">
        <v>2.8999999999999998E-3</v>
      </c>
      <c r="H35" s="43"/>
      <c r="I35" s="43"/>
    </row>
    <row r="36" spans="1:9" ht="12.75" customHeight="1" x14ac:dyDescent="0.2">
      <c r="A36" s="49">
        <v>28</v>
      </c>
      <c r="B36" s="49" t="s">
        <v>410</v>
      </c>
      <c r="C36" s="49" t="s">
        <v>132</v>
      </c>
      <c r="D36" s="49" t="s">
        <v>10</v>
      </c>
      <c r="E36" s="39">
        <v>3223</v>
      </c>
      <c r="F36" s="93">
        <v>40.438980999999998</v>
      </c>
      <c r="G36" s="48">
        <v>2.8E-3</v>
      </c>
      <c r="H36" s="43"/>
      <c r="I36" s="43"/>
    </row>
    <row r="37" spans="1:9" ht="12.75" customHeight="1" x14ac:dyDescent="0.2">
      <c r="A37" s="49">
        <v>29</v>
      </c>
      <c r="B37" s="49" t="s">
        <v>426</v>
      </c>
      <c r="C37" s="49" t="s">
        <v>150</v>
      </c>
      <c r="D37" s="49" t="s">
        <v>27</v>
      </c>
      <c r="E37" s="39">
        <v>4135</v>
      </c>
      <c r="F37" s="93">
        <v>40.136377500000002</v>
      </c>
      <c r="G37" s="48">
        <v>2.8E-3</v>
      </c>
      <c r="H37" s="43"/>
      <c r="I37" s="43"/>
    </row>
    <row r="38" spans="1:9" ht="12.75" customHeight="1" x14ac:dyDescent="0.2">
      <c r="A38" s="49">
        <v>30</v>
      </c>
      <c r="B38" s="49" t="s">
        <v>367</v>
      </c>
      <c r="C38" s="49" t="s">
        <v>65</v>
      </c>
      <c r="D38" s="49" t="s">
        <v>23</v>
      </c>
      <c r="E38" s="56">
        <v>4435</v>
      </c>
      <c r="F38" s="93">
        <v>37.939207499999995</v>
      </c>
      <c r="G38" s="48">
        <v>2.5999999999999999E-3</v>
      </c>
      <c r="H38" s="43"/>
      <c r="I38" s="43"/>
    </row>
    <row r="39" spans="1:9" ht="12.75" customHeight="1" x14ac:dyDescent="0.2">
      <c r="A39" s="49">
        <v>31</v>
      </c>
      <c r="B39" s="49" t="s">
        <v>353</v>
      </c>
      <c r="C39" s="49" t="s">
        <v>79</v>
      </c>
      <c r="D39" s="49" t="s">
        <v>36</v>
      </c>
      <c r="E39" s="39">
        <v>6430</v>
      </c>
      <c r="F39" s="93">
        <v>36.371295000000003</v>
      </c>
      <c r="G39" s="48">
        <v>2.5000000000000001E-3</v>
      </c>
      <c r="H39" s="43"/>
      <c r="I39" s="43"/>
    </row>
    <row r="40" spans="1:9" ht="12.75" customHeight="1" x14ac:dyDescent="0.2">
      <c r="A40" s="49">
        <v>32</v>
      </c>
      <c r="B40" s="49" t="s">
        <v>388</v>
      </c>
      <c r="C40" s="49" t="s">
        <v>75</v>
      </c>
      <c r="D40" s="49" t="s">
        <v>52</v>
      </c>
      <c r="E40" s="46">
        <v>2308</v>
      </c>
      <c r="F40" s="92">
        <v>31.466117999999998</v>
      </c>
      <c r="G40" s="48">
        <v>2.2000000000000001E-3</v>
      </c>
      <c r="H40" s="43"/>
      <c r="I40" s="43"/>
    </row>
    <row r="41" spans="1:9" ht="12.75" customHeight="1" x14ac:dyDescent="0.2">
      <c r="A41" s="49">
        <v>33</v>
      </c>
      <c r="B41" s="49" t="s">
        <v>427</v>
      </c>
      <c r="C41" s="49" t="s">
        <v>151</v>
      </c>
      <c r="D41" s="49" t="s">
        <v>118</v>
      </c>
      <c r="E41" s="46">
        <v>33556</v>
      </c>
      <c r="F41" s="92">
        <v>31.240636000000002</v>
      </c>
      <c r="G41" s="48">
        <v>2.2000000000000001E-3</v>
      </c>
      <c r="H41" s="43"/>
      <c r="I41" s="43"/>
    </row>
    <row r="42" spans="1:9" ht="12.75" customHeight="1" x14ac:dyDescent="0.2">
      <c r="A42" s="49">
        <v>34</v>
      </c>
      <c r="B42" s="49" t="s">
        <v>362</v>
      </c>
      <c r="C42" s="49" t="s">
        <v>87</v>
      </c>
      <c r="D42" s="49" t="s">
        <v>347</v>
      </c>
      <c r="E42" s="39">
        <v>23300</v>
      </c>
      <c r="F42" s="93">
        <v>30.394850000000002</v>
      </c>
      <c r="G42" s="48">
        <v>2.0999999999999999E-3</v>
      </c>
      <c r="H42" s="43"/>
      <c r="I42" s="43"/>
    </row>
    <row r="43" spans="1:9" ht="12.75" customHeight="1" x14ac:dyDescent="0.2">
      <c r="A43" s="49">
        <v>35</v>
      </c>
      <c r="B43" s="49" t="s">
        <v>377</v>
      </c>
      <c r="C43" s="49" t="s">
        <v>78</v>
      </c>
      <c r="D43" s="49" t="s">
        <v>10</v>
      </c>
      <c r="E43" s="39">
        <v>41064</v>
      </c>
      <c r="F43" s="93">
        <v>29.566079999999999</v>
      </c>
      <c r="G43" s="48">
        <v>2.0999999999999999E-3</v>
      </c>
      <c r="H43" s="43"/>
      <c r="I43" s="43"/>
    </row>
    <row r="44" spans="1:9" ht="12.75" customHeight="1" x14ac:dyDescent="0.2">
      <c r="A44" s="49">
        <v>36</v>
      </c>
      <c r="B44" s="49" t="s">
        <v>620</v>
      </c>
      <c r="C44" s="49" t="s">
        <v>621</v>
      </c>
      <c r="D44" s="49" t="s">
        <v>25</v>
      </c>
      <c r="E44" s="46">
        <v>2395</v>
      </c>
      <c r="F44" s="93">
        <v>27.845467499999998</v>
      </c>
      <c r="G44" s="48">
        <v>1.9E-3</v>
      </c>
      <c r="H44" s="43"/>
      <c r="I44" s="43"/>
    </row>
    <row r="45" spans="1:9" ht="12.75" customHeight="1" x14ac:dyDescent="0.2">
      <c r="A45" s="49">
        <v>37</v>
      </c>
      <c r="B45" s="49" t="s">
        <v>43</v>
      </c>
      <c r="C45" s="49" t="s">
        <v>45</v>
      </c>
      <c r="D45" s="49" t="s">
        <v>10</v>
      </c>
      <c r="E45" s="39">
        <v>17228</v>
      </c>
      <c r="F45" s="93">
        <v>28.839672</v>
      </c>
      <c r="G45" s="48">
        <v>2E-3</v>
      </c>
      <c r="H45" s="43"/>
      <c r="I45" s="43"/>
    </row>
    <row r="46" spans="1:9" ht="12.75" customHeight="1" x14ac:dyDescent="0.2">
      <c r="A46" s="49">
        <v>38</v>
      </c>
      <c r="B46" s="49" t="s">
        <v>368</v>
      </c>
      <c r="C46" s="49" t="s">
        <v>20</v>
      </c>
      <c r="D46" s="49" t="s">
        <v>15</v>
      </c>
      <c r="E46" s="46">
        <v>1167</v>
      </c>
      <c r="F46" s="93">
        <v>28.367436000000001</v>
      </c>
      <c r="G46" s="48">
        <v>2E-3</v>
      </c>
      <c r="H46" s="43"/>
      <c r="I46" s="43"/>
    </row>
    <row r="47" spans="1:9" ht="12.75" customHeight="1" x14ac:dyDescent="0.2">
      <c r="A47" s="49">
        <v>39</v>
      </c>
      <c r="B47" s="49" t="s">
        <v>369</v>
      </c>
      <c r="C47" s="49" t="s">
        <v>31</v>
      </c>
      <c r="D47" s="49" t="s">
        <v>10</v>
      </c>
      <c r="E47" s="57">
        <v>4764</v>
      </c>
      <c r="F47" s="93">
        <v>25.789914</v>
      </c>
      <c r="G47" s="48">
        <v>1.8E-3</v>
      </c>
      <c r="H47" s="43"/>
      <c r="I47" s="43"/>
    </row>
    <row r="48" spans="1:9" ht="12.75" customHeight="1" x14ac:dyDescent="0.2">
      <c r="A48" s="49">
        <v>40</v>
      </c>
      <c r="B48" s="49" t="s">
        <v>355</v>
      </c>
      <c r="C48" s="49" t="s">
        <v>76</v>
      </c>
      <c r="D48" s="49" t="s">
        <v>23</v>
      </c>
      <c r="E48" s="39">
        <v>3419</v>
      </c>
      <c r="F48" s="93">
        <v>25.392913</v>
      </c>
      <c r="G48" s="48">
        <v>1.8E-3</v>
      </c>
      <c r="H48" s="43"/>
      <c r="I48" s="43"/>
    </row>
    <row r="49" spans="1:9" ht="12.75" customHeight="1" x14ac:dyDescent="0.2">
      <c r="A49" s="49">
        <v>41</v>
      </c>
      <c r="B49" s="49" t="s">
        <v>346</v>
      </c>
      <c r="C49" s="49" t="s">
        <v>24</v>
      </c>
      <c r="D49" s="49" t="s">
        <v>347</v>
      </c>
      <c r="E49" s="39">
        <v>4986</v>
      </c>
      <c r="F49" s="93">
        <v>22.272462000000001</v>
      </c>
      <c r="G49" s="48">
        <v>1.5E-3</v>
      </c>
      <c r="H49" s="43"/>
      <c r="I49" s="43"/>
    </row>
    <row r="50" spans="1:9" ht="12.75" customHeight="1" x14ac:dyDescent="0.2">
      <c r="A50" s="49">
        <v>42</v>
      </c>
      <c r="B50" s="49" t="s">
        <v>398</v>
      </c>
      <c r="C50" s="49" t="s">
        <v>117</v>
      </c>
      <c r="D50" s="49" t="s">
        <v>27</v>
      </c>
      <c r="E50" s="46">
        <v>2480</v>
      </c>
      <c r="F50" s="93">
        <v>21.522680000000001</v>
      </c>
      <c r="G50" s="48">
        <v>1.5E-3</v>
      </c>
      <c r="H50" s="43"/>
      <c r="I50" s="43"/>
    </row>
    <row r="51" spans="1:9" ht="12.75" customHeight="1" x14ac:dyDescent="0.2">
      <c r="A51" s="49">
        <v>43</v>
      </c>
      <c r="B51" s="49" t="s">
        <v>496</v>
      </c>
      <c r="C51" s="49" t="s">
        <v>252</v>
      </c>
      <c r="D51" s="49" t="s">
        <v>25</v>
      </c>
      <c r="E51" s="39">
        <v>631</v>
      </c>
      <c r="F51" s="93">
        <v>19.3688605</v>
      </c>
      <c r="G51" s="48">
        <v>1.2999999999999999E-3</v>
      </c>
      <c r="H51" s="43"/>
      <c r="I51" s="43"/>
    </row>
    <row r="52" spans="1:9" ht="12.75" customHeight="1" x14ac:dyDescent="0.2">
      <c r="A52" s="49">
        <v>44</v>
      </c>
      <c r="B52" s="49" t="s">
        <v>428</v>
      </c>
      <c r="C52" s="49" t="s">
        <v>265</v>
      </c>
      <c r="D52" s="49" t="s">
        <v>121</v>
      </c>
      <c r="E52" s="39">
        <v>1010</v>
      </c>
      <c r="F52" s="93">
        <v>12.571975</v>
      </c>
      <c r="G52" s="48">
        <v>8.9999999999999998E-4</v>
      </c>
      <c r="H52" s="43"/>
      <c r="I52" s="43"/>
    </row>
    <row r="53" spans="1:9" ht="12.75" customHeight="1" x14ac:dyDescent="0.2">
      <c r="B53" s="19" t="s">
        <v>101</v>
      </c>
      <c r="C53" s="19"/>
      <c r="D53" s="19"/>
      <c r="E53" s="30"/>
      <c r="F53" s="20">
        <v>2832.4919500000001</v>
      </c>
      <c r="G53" s="21">
        <v>0.19660000000000002</v>
      </c>
      <c r="H53" s="21"/>
      <c r="I53" s="22"/>
    </row>
    <row r="54" spans="1:9" ht="12.75" customHeight="1" x14ac:dyDescent="0.2">
      <c r="F54" s="47"/>
      <c r="G54" s="15"/>
      <c r="H54" s="15"/>
      <c r="I54" s="16"/>
    </row>
    <row r="55" spans="1:9" s="65" customFormat="1" ht="12.75" customHeight="1" x14ac:dyDescent="0.2">
      <c r="A55"/>
      <c r="B55" s="17" t="s">
        <v>833</v>
      </c>
      <c r="C55" s="32"/>
      <c r="D55" s="49"/>
      <c r="E55" s="39"/>
      <c r="F55" s="47"/>
      <c r="G55" s="48"/>
      <c r="H55" s="48"/>
      <c r="I55" s="50"/>
    </row>
    <row r="56" spans="1:9" s="65" customFormat="1" ht="12.75" customHeight="1" x14ac:dyDescent="0.2">
      <c r="A56" s="49">
        <v>45</v>
      </c>
      <c r="B56" s="65" t="s">
        <v>337</v>
      </c>
      <c r="C56" s="83" t="s">
        <v>14</v>
      </c>
      <c r="D56" s="83" t="s">
        <v>10</v>
      </c>
      <c r="E56" s="74">
        <v>90000</v>
      </c>
      <c r="F56" s="80">
        <v>1145.5649999999998</v>
      </c>
      <c r="G56" s="81">
        <v>7.9600000000000004E-2</v>
      </c>
      <c r="H56" s="81"/>
      <c r="I56" s="50"/>
    </row>
    <row r="57" spans="1:9" s="65" customFormat="1" ht="12.75" customHeight="1" x14ac:dyDescent="0.2">
      <c r="A57" s="49">
        <v>46</v>
      </c>
      <c r="B57" s="65" t="s">
        <v>337</v>
      </c>
      <c r="C57" s="83"/>
      <c r="D57" s="83" t="s">
        <v>608</v>
      </c>
      <c r="E57" s="74">
        <v>-90000</v>
      </c>
      <c r="F57" s="80">
        <v>-1155.06</v>
      </c>
      <c r="G57" s="75"/>
      <c r="H57" s="75">
        <v>-8.0199999999999994E-2</v>
      </c>
      <c r="I57" s="50">
        <v>42670</v>
      </c>
    </row>
    <row r="58" spans="1:9" s="65" customFormat="1" ht="12.75" customHeight="1" x14ac:dyDescent="0.2">
      <c r="A58" s="49">
        <v>47</v>
      </c>
      <c r="B58" s="65" t="s">
        <v>339</v>
      </c>
      <c r="C58" s="83" t="s">
        <v>33</v>
      </c>
      <c r="D58" s="83" t="s">
        <v>32</v>
      </c>
      <c r="E58" s="74">
        <v>95000</v>
      </c>
      <c r="F58" s="80">
        <v>1029.5149999999999</v>
      </c>
      <c r="G58" s="81">
        <v>7.1499999999999994E-2</v>
      </c>
      <c r="H58" s="81"/>
      <c r="I58" s="50"/>
    </row>
    <row r="59" spans="1:9" s="65" customFormat="1" ht="12.75" customHeight="1" x14ac:dyDescent="0.2">
      <c r="A59" s="49">
        <v>48</v>
      </c>
      <c r="B59" s="65" t="s">
        <v>339</v>
      </c>
      <c r="C59" s="83"/>
      <c r="D59" s="83" t="s">
        <v>608</v>
      </c>
      <c r="E59" s="74">
        <v>-95000</v>
      </c>
      <c r="F59" s="80">
        <v>-1033.98</v>
      </c>
      <c r="G59" s="75"/>
      <c r="H59" s="75">
        <v>-7.1800000000000003E-2</v>
      </c>
      <c r="I59" s="50">
        <v>42670</v>
      </c>
    </row>
    <row r="60" spans="1:9" s="65" customFormat="1" ht="12.75" customHeight="1" x14ac:dyDescent="0.2">
      <c r="A60" s="49">
        <v>49</v>
      </c>
      <c r="B60" s="65" t="s">
        <v>344</v>
      </c>
      <c r="C60" s="83" t="s">
        <v>28</v>
      </c>
      <c r="D60" s="83" t="s">
        <v>25</v>
      </c>
      <c r="E60" s="74">
        <v>48000</v>
      </c>
      <c r="F60" s="80">
        <v>668.85599999999999</v>
      </c>
      <c r="G60" s="81">
        <v>4.65E-2</v>
      </c>
      <c r="H60" s="81"/>
      <c r="I60" s="50"/>
    </row>
    <row r="61" spans="1:9" s="65" customFormat="1" ht="12.75" customHeight="1" x14ac:dyDescent="0.2">
      <c r="A61" s="49">
        <v>50</v>
      </c>
      <c r="B61" s="83" t="s">
        <v>344</v>
      </c>
      <c r="C61" s="83"/>
      <c r="D61" s="83" t="s">
        <v>608</v>
      </c>
      <c r="E61" s="74">
        <v>-48000</v>
      </c>
      <c r="F61" s="80">
        <v>-671.04</v>
      </c>
      <c r="G61" s="75"/>
      <c r="H61" s="75">
        <v>-4.6600000000000003E-2</v>
      </c>
      <c r="I61" s="50">
        <v>42670</v>
      </c>
    </row>
    <row r="62" spans="1:9" s="65" customFormat="1" ht="12.75" customHeight="1" x14ac:dyDescent="0.2">
      <c r="A62" s="49">
        <v>51</v>
      </c>
      <c r="B62" s="65" t="s">
        <v>398</v>
      </c>
      <c r="C62" s="83" t="s">
        <v>117</v>
      </c>
      <c r="D62" s="83" t="s">
        <v>27</v>
      </c>
      <c r="E62" s="74">
        <v>75600</v>
      </c>
      <c r="F62" s="80">
        <v>656.09460000000001</v>
      </c>
      <c r="G62" s="81">
        <v>4.5600000000000002E-2</v>
      </c>
      <c r="H62" s="81"/>
      <c r="I62" s="50"/>
    </row>
    <row r="63" spans="1:9" ht="12.75" customHeight="1" x14ac:dyDescent="0.2">
      <c r="A63" s="49">
        <v>52</v>
      </c>
      <c r="B63" s="65" t="s">
        <v>398</v>
      </c>
      <c r="C63" s="83"/>
      <c r="D63" s="83" t="s">
        <v>608</v>
      </c>
      <c r="E63" s="74">
        <v>-75600</v>
      </c>
      <c r="F63" s="80">
        <v>-658.24919999999997</v>
      </c>
      <c r="G63" s="75"/>
      <c r="H63" s="75">
        <v>-4.5699999999999998E-2</v>
      </c>
      <c r="I63" s="50">
        <v>42670</v>
      </c>
    </row>
    <row r="64" spans="1:9" ht="12.75" customHeight="1" x14ac:dyDescent="0.2">
      <c r="A64" s="49">
        <v>53</v>
      </c>
      <c r="B64" t="s">
        <v>367</v>
      </c>
      <c r="C64" s="83" t="s">
        <v>65</v>
      </c>
      <c r="D64" s="49" t="s">
        <v>23</v>
      </c>
      <c r="E64" s="99">
        <v>55300</v>
      </c>
      <c r="F64" s="47">
        <v>473.06385</v>
      </c>
      <c r="G64" s="48">
        <v>3.2899999999999999E-2</v>
      </c>
      <c r="H64" s="48"/>
      <c r="I64" s="50"/>
    </row>
    <row r="65" spans="1:9" ht="12.75" customHeight="1" x14ac:dyDescent="0.2">
      <c r="A65" s="49">
        <v>54</v>
      </c>
      <c r="B65" s="49" t="s">
        <v>367</v>
      </c>
      <c r="C65" s="49"/>
      <c r="D65" s="49" t="s">
        <v>608</v>
      </c>
      <c r="E65" s="39">
        <v>-55300</v>
      </c>
      <c r="F65" s="47">
        <v>-474.61225000000002</v>
      </c>
      <c r="G65" s="62"/>
      <c r="H65" s="75">
        <v>-3.3000000000000002E-2</v>
      </c>
      <c r="I65" s="50">
        <v>42670</v>
      </c>
    </row>
    <row r="66" spans="1:9" ht="12.75" customHeight="1" x14ac:dyDescent="0.2">
      <c r="A66" s="49">
        <v>55</v>
      </c>
      <c r="B66" t="s">
        <v>369</v>
      </c>
      <c r="C66" s="83" t="s">
        <v>31</v>
      </c>
      <c r="D66" s="49" t="s">
        <v>10</v>
      </c>
      <c r="E66" s="39">
        <v>85200</v>
      </c>
      <c r="F66" s="47">
        <v>461.23019999999997</v>
      </c>
      <c r="G66" s="48">
        <v>3.2000000000000001E-2</v>
      </c>
      <c r="H66" s="48"/>
      <c r="I66" s="50"/>
    </row>
    <row r="67" spans="1:9" s="65" customFormat="1" ht="12.75" customHeight="1" x14ac:dyDescent="0.2">
      <c r="A67" s="49">
        <v>56</v>
      </c>
      <c r="B67" s="65" t="s">
        <v>369</v>
      </c>
      <c r="C67" s="49"/>
      <c r="D67" s="49" t="s">
        <v>608</v>
      </c>
      <c r="E67" s="39">
        <v>-85200</v>
      </c>
      <c r="F67" s="47">
        <v>-464.2122</v>
      </c>
      <c r="G67" s="62"/>
      <c r="H67" s="75">
        <v>-3.2199999999999999E-2</v>
      </c>
      <c r="I67" s="50">
        <v>42670</v>
      </c>
    </row>
    <row r="68" spans="1:9" s="65" customFormat="1" ht="12.75" customHeight="1" x14ac:dyDescent="0.2">
      <c r="A68" s="49">
        <v>57</v>
      </c>
      <c r="B68" s="65" t="s">
        <v>731</v>
      </c>
      <c r="C68" s="83" t="s">
        <v>152</v>
      </c>
      <c r="D68" s="83" t="s">
        <v>21</v>
      </c>
      <c r="E68" s="74">
        <v>119700</v>
      </c>
      <c r="F68" s="80">
        <v>407.57850000000002</v>
      </c>
      <c r="G68" s="81">
        <v>2.8299999999999999E-2</v>
      </c>
      <c r="H68" s="81"/>
      <c r="I68" s="50"/>
    </row>
    <row r="69" spans="1:9" ht="12.75" customHeight="1" x14ac:dyDescent="0.2">
      <c r="A69" s="49">
        <v>58</v>
      </c>
      <c r="B69" s="65" t="s">
        <v>731</v>
      </c>
      <c r="C69" s="83"/>
      <c r="D69" s="83" t="s">
        <v>608</v>
      </c>
      <c r="E69" s="74">
        <v>-119700</v>
      </c>
      <c r="F69" s="80">
        <v>-409.19445000000002</v>
      </c>
      <c r="G69" s="75"/>
      <c r="H69" s="75">
        <v>-2.8400000000000002E-2</v>
      </c>
      <c r="I69" s="50">
        <v>42670</v>
      </c>
    </row>
    <row r="70" spans="1:9" ht="12.75" customHeight="1" x14ac:dyDescent="0.2">
      <c r="A70" s="49">
        <v>59</v>
      </c>
      <c r="B70" t="s">
        <v>338</v>
      </c>
      <c r="C70" s="83" t="s">
        <v>16</v>
      </c>
      <c r="D70" s="49" t="s">
        <v>15</v>
      </c>
      <c r="E70" s="39">
        <v>36000</v>
      </c>
      <c r="F70" s="47">
        <v>372.97800000000001</v>
      </c>
      <c r="G70" s="48">
        <v>2.5899999999999999E-2</v>
      </c>
      <c r="H70" s="48"/>
      <c r="I70" s="50"/>
    </row>
    <row r="71" spans="1:9" ht="12.75" customHeight="1" x14ac:dyDescent="0.2">
      <c r="A71" s="49">
        <v>60</v>
      </c>
      <c r="B71" t="s">
        <v>338</v>
      </c>
      <c r="C71" s="83"/>
      <c r="D71" s="49" t="s">
        <v>608</v>
      </c>
      <c r="E71" s="39">
        <v>-36000</v>
      </c>
      <c r="F71" s="47">
        <v>-370.87200000000001</v>
      </c>
      <c r="G71" s="62"/>
      <c r="H71" s="75">
        <v>-2.58E-2</v>
      </c>
      <c r="I71" s="50">
        <v>42670</v>
      </c>
    </row>
    <row r="72" spans="1:9" ht="12.75" customHeight="1" x14ac:dyDescent="0.2">
      <c r="A72" s="49">
        <v>61</v>
      </c>
      <c r="B72" t="s">
        <v>348</v>
      </c>
      <c r="C72" s="83" t="s">
        <v>37</v>
      </c>
      <c r="D72" s="49" t="s">
        <v>19</v>
      </c>
      <c r="E72" s="39">
        <v>29700</v>
      </c>
      <c r="F72" s="47">
        <v>280.08584999999999</v>
      </c>
      <c r="G72" s="48">
        <v>1.95E-2</v>
      </c>
      <c r="H72" s="48"/>
      <c r="I72" s="50"/>
    </row>
    <row r="73" spans="1:9" ht="12.75" customHeight="1" x14ac:dyDescent="0.2">
      <c r="A73" s="49">
        <v>62</v>
      </c>
      <c r="B73" s="49" t="s">
        <v>348</v>
      </c>
      <c r="C73" s="49"/>
      <c r="D73" s="49" t="s">
        <v>608</v>
      </c>
      <c r="E73" s="39">
        <v>-29700</v>
      </c>
      <c r="F73" s="47">
        <v>-281.52629999999999</v>
      </c>
      <c r="G73" s="62"/>
      <c r="H73" s="75">
        <v>-1.9599999999999999E-2</v>
      </c>
      <c r="I73" s="50">
        <v>42670</v>
      </c>
    </row>
    <row r="74" spans="1:9" ht="12.75" customHeight="1" x14ac:dyDescent="0.2">
      <c r="A74" s="49">
        <v>63</v>
      </c>
      <c r="B74" t="s">
        <v>383</v>
      </c>
      <c r="C74" s="83" t="s">
        <v>93</v>
      </c>
      <c r="D74" s="49" t="s">
        <v>55</v>
      </c>
      <c r="E74" s="39">
        <v>85000</v>
      </c>
      <c r="F74" s="47">
        <v>273.95499999999998</v>
      </c>
      <c r="G74" s="48">
        <v>1.9E-2</v>
      </c>
      <c r="H74" s="48"/>
      <c r="I74" s="50"/>
    </row>
    <row r="75" spans="1:9" ht="12.75" customHeight="1" x14ac:dyDescent="0.2">
      <c r="A75" s="49">
        <v>64</v>
      </c>
      <c r="B75" t="s">
        <v>383</v>
      </c>
      <c r="C75" s="83"/>
      <c r="D75" s="49" t="s">
        <v>608</v>
      </c>
      <c r="E75" s="39">
        <v>-85000</v>
      </c>
      <c r="F75" s="47">
        <v>-274.76249999999999</v>
      </c>
      <c r="G75" s="62"/>
      <c r="H75" s="75">
        <v>-1.9099999999999999E-2</v>
      </c>
      <c r="I75" s="50">
        <v>42670</v>
      </c>
    </row>
    <row r="76" spans="1:9" ht="12.75" customHeight="1" x14ac:dyDescent="0.2">
      <c r="A76" s="49">
        <v>65</v>
      </c>
      <c r="B76" t="s">
        <v>355</v>
      </c>
      <c r="C76" s="83" t="s">
        <v>76</v>
      </c>
      <c r="D76" s="49" t="s">
        <v>23</v>
      </c>
      <c r="E76" s="39">
        <v>29400</v>
      </c>
      <c r="F76" s="47">
        <v>218.35379999999998</v>
      </c>
      <c r="G76" s="48">
        <v>1.52E-2</v>
      </c>
      <c r="H76" s="48"/>
      <c r="I76" s="50"/>
    </row>
    <row r="77" spans="1:9" s="49" customFormat="1" ht="12.75" customHeight="1" x14ac:dyDescent="0.2">
      <c r="A77" s="49">
        <v>66</v>
      </c>
      <c r="B77" s="65" t="s">
        <v>355</v>
      </c>
      <c r="D77" s="49" t="s">
        <v>608</v>
      </c>
      <c r="E77" s="39">
        <v>-29400</v>
      </c>
      <c r="F77" s="47">
        <v>-219.1035</v>
      </c>
      <c r="G77" s="62"/>
      <c r="H77" s="75">
        <v>-1.52E-2</v>
      </c>
      <c r="I77" s="50">
        <v>42670</v>
      </c>
    </row>
    <row r="78" spans="1:9" ht="12.75" customHeight="1" x14ac:dyDescent="0.2">
      <c r="A78" s="49">
        <v>67</v>
      </c>
      <c r="B78" t="s">
        <v>498</v>
      </c>
      <c r="C78" s="83" t="s">
        <v>259</v>
      </c>
      <c r="D78" s="49" t="s">
        <v>122</v>
      </c>
      <c r="E78" s="39">
        <v>10800</v>
      </c>
      <c r="F78" s="47">
        <v>186.7698</v>
      </c>
      <c r="G78" s="48">
        <v>1.2999999999999999E-2</v>
      </c>
      <c r="H78" s="48"/>
      <c r="I78" s="50"/>
    </row>
    <row r="79" spans="1:9" s="49" customFormat="1" ht="12.75" customHeight="1" x14ac:dyDescent="0.2">
      <c r="A79" s="49">
        <v>68</v>
      </c>
      <c r="B79" s="65" t="s">
        <v>498</v>
      </c>
      <c r="D79" s="49" t="s">
        <v>608</v>
      </c>
      <c r="E79" s="39">
        <v>-10800</v>
      </c>
      <c r="F79" s="47">
        <v>-188.10900000000001</v>
      </c>
      <c r="G79" s="62"/>
      <c r="H79" s="75">
        <v>-1.3100000000000001E-2</v>
      </c>
      <c r="I79" s="50">
        <v>42670</v>
      </c>
    </row>
    <row r="80" spans="1:9" ht="12.75" customHeight="1" x14ac:dyDescent="0.2">
      <c r="A80" s="49">
        <v>69</v>
      </c>
      <c r="B80" t="s">
        <v>530</v>
      </c>
      <c r="C80" s="83" t="s">
        <v>296</v>
      </c>
      <c r="D80" s="49" t="s">
        <v>118</v>
      </c>
      <c r="E80" s="39">
        <v>34000</v>
      </c>
      <c r="F80" s="47">
        <v>171.751</v>
      </c>
      <c r="G80" s="48">
        <v>1.1900000000000001E-2</v>
      </c>
      <c r="H80" s="48"/>
      <c r="I80" s="50"/>
    </row>
    <row r="81" spans="1:9" s="49" customFormat="1" ht="12.75" customHeight="1" x14ac:dyDescent="0.2">
      <c r="A81" s="49">
        <v>70</v>
      </c>
      <c r="B81" s="65" t="s">
        <v>530</v>
      </c>
      <c r="D81" s="49" t="s">
        <v>608</v>
      </c>
      <c r="E81" s="39">
        <v>-34000</v>
      </c>
      <c r="F81" s="47">
        <v>-172.499</v>
      </c>
      <c r="G81" s="62"/>
      <c r="H81" s="75">
        <v>-1.2E-2</v>
      </c>
      <c r="I81" s="50">
        <v>42670</v>
      </c>
    </row>
    <row r="82" spans="1:9" ht="12.75" customHeight="1" x14ac:dyDescent="0.2">
      <c r="A82" s="49">
        <v>71</v>
      </c>
      <c r="B82" t="s">
        <v>532</v>
      </c>
      <c r="C82" s="83" t="s">
        <v>299</v>
      </c>
      <c r="D82" s="49" t="s">
        <v>38</v>
      </c>
      <c r="E82" s="39">
        <v>192000</v>
      </c>
      <c r="F82" s="47">
        <v>91.488</v>
      </c>
      <c r="G82" s="48">
        <v>6.4000000000000003E-3</v>
      </c>
      <c r="H82" s="48"/>
      <c r="I82" s="50"/>
    </row>
    <row r="83" spans="1:9" s="49" customFormat="1" ht="12.75" customHeight="1" x14ac:dyDescent="0.2">
      <c r="A83" s="49">
        <v>72</v>
      </c>
      <c r="B83" s="65" t="s">
        <v>532</v>
      </c>
      <c r="D83" s="49" t="s">
        <v>608</v>
      </c>
      <c r="E83" s="39">
        <v>-192000</v>
      </c>
      <c r="F83" s="47">
        <v>-91.872</v>
      </c>
      <c r="G83" s="62"/>
      <c r="H83" s="75">
        <v>-6.4000000000000003E-3</v>
      </c>
      <c r="I83" s="50">
        <v>42670</v>
      </c>
    </row>
    <row r="84" spans="1:9" ht="12.75" customHeight="1" x14ac:dyDescent="0.2">
      <c r="A84" s="49">
        <v>73</v>
      </c>
      <c r="B84" t="s">
        <v>699</v>
      </c>
      <c r="C84" s="83" t="s">
        <v>700</v>
      </c>
      <c r="D84" s="49" t="s">
        <v>25</v>
      </c>
      <c r="E84" s="39">
        <v>8000</v>
      </c>
      <c r="F84" s="47">
        <v>66.191999999999993</v>
      </c>
      <c r="G84" s="48">
        <v>4.5999999999999999E-3</v>
      </c>
      <c r="H84" s="48"/>
      <c r="I84" s="50"/>
    </row>
    <row r="85" spans="1:9" s="49" customFormat="1" ht="12.75" customHeight="1" x14ac:dyDescent="0.2">
      <c r="A85" s="49">
        <v>74</v>
      </c>
      <c r="B85" s="65" t="s">
        <v>699</v>
      </c>
      <c r="D85" s="49" t="s">
        <v>608</v>
      </c>
      <c r="E85" s="39">
        <v>-8000</v>
      </c>
      <c r="F85" s="47">
        <v>-66.42</v>
      </c>
      <c r="G85" s="62"/>
      <c r="H85" s="75">
        <v>-4.5999999999999999E-3</v>
      </c>
      <c r="I85" s="50">
        <v>42670</v>
      </c>
    </row>
    <row r="86" spans="1:9" ht="12.75" customHeight="1" x14ac:dyDescent="0.2">
      <c r="A86" s="49">
        <v>75</v>
      </c>
      <c r="B86" t="s">
        <v>380</v>
      </c>
      <c r="C86" s="83" t="s">
        <v>81</v>
      </c>
      <c r="D86" s="49" t="s">
        <v>29</v>
      </c>
      <c r="E86" s="39">
        <v>4000</v>
      </c>
      <c r="F86" s="47">
        <v>57.325999999999993</v>
      </c>
      <c r="G86" s="48">
        <v>4.0000000000000001E-3</v>
      </c>
      <c r="H86" s="48"/>
      <c r="I86" s="50"/>
    </row>
    <row r="87" spans="1:9" s="49" customFormat="1" ht="12.75" customHeight="1" x14ac:dyDescent="0.2">
      <c r="A87" s="49">
        <v>76</v>
      </c>
      <c r="B87" s="65" t="s">
        <v>380</v>
      </c>
      <c r="D87" s="49" t="s">
        <v>608</v>
      </c>
      <c r="E87" s="39">
        <v>-4000</v>
      </c>
      <c r="F87" s="47">
        <v>-57.542000000000002</v>
      </c>
      <c r="G87" s="62"/>
      <c r="H87" s="75">
        <v>-4.0000000000000001E-3</v>
      </c>
      <c r="I87" s="50">
        <v>42670</v>
      </c>
    </row>
    <row r="88" spans="1:9" ht="12.75" customHeight="1" x14ac:dyDescent="0.2">
      <c r="A88" s="49">
        <v>77</v>
      </c>
      <c r="B88" t="s">
        <v>831</v>
      </c>
      <c r="C88" s="83" t="s">
        <v>832</v>
      </c>
      <c r="D88" s="49" t="s">
        <v>27</v>
      </c>
      <c r="E88" s="39">
        <v>21000</v>
      </c>
      <c r="F88" s="47">
        <v>35.689500000000002</v>
      </c>
      <c r="G88" s="48">
        <v>2.5000000000000001E-3</v>
      </c>
      <c r="H88" s="48"/>
      <c r="I88" s="50"/>
    </row>
    <row r="89" spans="1:9" s="49" customFormat="1" ht="12.75" customHeight="1" x14ac:dyDescent="0.2">
      <c r="A89" s="49">
        <v>78</v>
      </c>
      <c r="B89" s="65" t="s">
        <v>831</v>
      </c>
      <c r="D89" s="49" t="s">
        <v>608</v>
      </c>
      <c r="E89" s="39">
        <v>-21000</v>
      </c>
      <c r="F89" s="47">
        <v>-35.941499999999998</v>
      </c>
      <c r="G89" s="62"/>
      <c r="H89" s="75">
        <v>-2.5000000000000001E-3</v>
      </c>
      <c r="I89" s="50">
        <v>42670</v>
      </c>
    </row>
    <row r="90" spans="1:9" ht="12.75" customHeight="1" x14ac:dyDescent="0.2">
      <c r="A90" s="49">
        <v>79</v>
      </c>
      <c r="B90" t="s">
        <v>413</v>
      </c>
      <c r="C90" s="83" t="s">
        <v>134</v>
      </c>
      <c r="D90" s="49" t="s">
        <v>19</v>
      </c>
      <c r="E90" s="39">
        <v>450</v>
      </c>
      <c r="F90" s="47">
        <v>21.764475000000001</v>
      </c>
      <c r="G90" s="48">
        <v>1.5E-3</v>
      </c>
      <c r="H90" s="48"/>
      <c r="I90" s="50"/>
    </row>
    <row r="91" spans="1:9" s="49" customFormat="1" ht="12.75" customHeight="1" x14ac:dyDescent="0.2">
      <c r="A91" s="49">
        <v>80</v>
      </c>
      <c r="B91" s="65" t="s">
        <v>413</v>
      </c>
      <c r="D91" s="49" t="s">
        <v>608</v>
      </c>
      <c r="E91" s="39">
        <v>-450</v>
      </c>
      <c r="F91" s="47">
        <v>-21.900825000000001</v>
      </c>
      <c r="G91" s="62"/>
      <c r="H91" s="75">
        <v>-1.5E-3</v>
      </c>
      <c r="I91" s="50">
        <v>42670</v>
      </c>
    </row>
    <row r="92" spans="1:9" ht="12.75" customHeight="1" x14ac:dyDescent="0.2">
      <c r="A92" s="49">
        <v>81</v>
      </c>
      <c r="B92" t="s">
        <v>620</v>
      </c>
      <c r="C92" s="83" t="s">
        <v>621</v>
      </c>
      <c r="D92" s="49" t="s">
        <v>25</v>
      </c>
      <c r="E92" s="39">
        <v>1800</v>
      </c>
      <c r="F92" s="47">
        <v>20.927699999999998</v>
      </c>
      <c r="G92" s="48">
        <v>1.5E-3</v>
      </c>
      <c r="H92" s="48"/>
      <c r="I92" s="50"/>
    </row>
    <row r="93" spans="1:9" s="49" customFormat="1" ht="12.75" customHeight="1" x14ac:dyDescent="0.2">
      <c r="A93" s="49">
        <v>82</v>
      </c>
      <c r="B93" s="65" t="s">
        <v>620</v>
      </c>
      <c r="D93" s="49" t="s">
        <v>608</v>
      </c>
      <c r="E93" s="39">
        <v>-1800</v>
      </c>
      <c r="F93" s="47">
        <v>-21.009599999999999</v>
      </c>
      <c r="G93" s="62"/>
      <c r="H93" s="75">
        <v>-1.5E-3</v>
      </c>
      <c r="I93" s="50">
        <v>42670</v>
      </c>
    </row>
    <row r="94" spans="1:9" ht="12.75" customHeight="1" x14ac:dyDescent="0.2">
      <c r="A94" s="49">
        <v>83</v>
      </c>
      <c r="B94" t="s">
        <v>418</v>
      </c>
      <c r="C94" s="83" t="s">
        <v>141</v>
      </c>
      <c r="D94" s="49" t="s">
        <v>19</v>
      </c>
      <c r="E94" s="39">
        <v>7500</v>
      </c>
      <c r="F94" s="47">
        <v>18.881250000000001</v>
      </c>
      <c r="G94" s="48">
        <v>1.2999999999999999E-3</v>
      </c>
      <c r="H94" s="48"/>
      <c r="I94" s="50"/>
    </row>
    <row r="95" spans="1:9" s="49" customFormat="1" ht="12.75" customHeight="1" x14ac:dyDescent="0.2">
      <c r="A95" s="49">
        <v>84</v>
      </c>
      <c r="B95" s="65" t="s">
        <v>418</v>
      </c>
      <c r="D95" s="49" t="s">
        <v>608</v>
      </c>
      <c r="E95" s="39">
        <v>-7500</v>
      </c>
      <c r="F95" s="47">
        <v>-19.008749999999999</v>
      </c>
      <c r="G95" s="62"/>
      <c r="H95" s="75">
        <v>-1.2999999999999999E-3</v>
      </c>
      <c r="I95" s="50">
        <v>42670</v>
      </c>
    </row>
    <row r="96" spans="1:9" s="49" customFormat="1" ht="12.75" customHeight="1" x14ac:dyDescent="0.2">
      <c r="A96"/>
      <c r="B96" s="19" t="s">
        <v>101</v>
      </c>
      <c r="C96" s="19"/>
      <c r="D96" s="19"/>
      <c r="E96" s="30"/>
      <c r="F96" s="20">
        <v>6658.0655250000009</v>
      </c>
      <c r="G96" s="85">
        <v>0.46270000000000006</v>
      </c>
      <c r="H96" s="85">
        <v>-0.46450000000000002</v>
      </c>
      <c r="I96" s="22"/>
    </row>
    <row r="97" spans="1:9" ht="12.75" customHeight="1" x14ac:dyDescent="0.2">
      <c r="F97" s="47"/>
      <c r="G97" s="15"/>
      <c r="H97" s="15"/>
      <c r="I97" s="16"/>
    </row>
    <row r="98" spans="1:9" s="49" customFormat="1" ht="12.75" customHeight="1" x14ac:dyDescent="0.2">
      <c r="A98"/>
      <c r="B98" s="17" t="s">
        <v>107</v>
      </c>
      <c r="C98" s="17"/>
      <c r="D98"/>
      <c r="E98" s="29"/>
      <c r="F98" s="14"/>
      <c r="G98" s="15"/>
      <c r="H98" s="15"/>
      <c r="I98" s="16"/>
    </row>
    <row r="99" spans="1:9" s="49" customFormat="1" ht="12.75" customHeight="1" x14ac:dyDescent="0.2">
      <c r="A99"/>
      <c r="B99" s="17" t="s">
        <v>559</v>
      </c>
      <c r="C99" s="17"/>
      <c r="D99"/>
      <c r="E99" s="29"/>
      <c r="F99" s="14"/>
      <c r="G99" s="15"/>
      <c r="H99" s="15"/>
      <c r="I99" s="16"/>
    </row>
    <row r="100" spans="1:9" s="49" customFormat="1" ht="12.75" customHeight="1" x14ac:dyDescent="0.2">
      <c r="A100">
        <v>85</v>
      </c>
      <c r="B100" t="s">
        <v>473</v>
      </c>
      <c r="C100" t="s">
        <v>782</v>
      </c>
      <c r="D100" t="s">
        <v>472</v>
      </c>
      <c r="E100" s="29">
        <v>120</v>
      </c>
      <c r="F100" s="14">
        <v>599.11379999999997</v>
      </c>
      <c r="G100" s="15">
        <v>4.1599999999999998E-2</v>
      </c>
      <c r="H100" s="15"/>
      <c r="I100" s="16">
        <v>42650</v>
      </c>
    </row>
    <row r="101" spans="1:9" s="49" customFormat="1" ht="12.75" customHeight="1" x14ac:dyDescent="0.2">
      <c r="A101">
        <v>86</v>
      </c>
      <c r="B101" t="s">
        <v>471</v>
      </c>
      <c r="C101" t="s">
        <v>672</v>
      </c>
      <c r="D101" t="s">
        <v>472</v>
      </c>
      <c r="E101" s="29">
        <v>100</v>
      </c>
      <c r="F101" s="14">
        <v>493.67349999999999</v>
      </c>
      <c r="G101" s="15">
        <v>3.4299999999999997E-2</v>
      </c>
      <c r="H101" s="15"/>
      <c r="I101" s="16">
        <v>42710</v>
      </c>
    </row>
    <row r="102" spans="1:9" s="49" customFormat="1" ht="12.75" customHeight="1" x14ac:dyDescent="0.2">
      <c r="A102">
        <v>87</v>
      </c>
      <c r="B102" t="s">
        <v>476</v>
      </c>
      <c r="C102" t="s">
        <v>774</v>
      </c>
      <c r="D102" t="s">
        <v>200</v>
      </c>
      <c r="E102" s="29">
        <v>100</v>
      </c>
      <c r="F102" s="14">
        <v>491.197</v>
      </c>
      <c r="G102" s="15">
        <v>3.4099999999999998E-2</v>
      </c>
      <c r="H102" s="15"/>
      <c r="I102" s="16">
        <v>42733</v>
      </c>
    </row>
    <row r="103" spans="1:9" s="49" customFormat="1" ht="12.75" customHeight="1" x14ac:dyDescent="0.2">
      <c r="A103">
        <v>88</v>
      </c>
      <c r="B103" t="s">
        <v>656</v>
      </c>
      <c r="C103" t="s">
        <v>750</v>
      </c>
      <c r="D103" t="s">
        <v>199</v>
      </c>
      <c r="E103" s="29">
        <v>60</v>
      </c>
      <c r="F103" s="14">
        <v>280.6293</v>
      </c>
      <c r="G103" s="15">
        <v>1.95E-2</v>
      </c>
      <c r="H103" s="15"/>
      <c r="I103" s="16">
        <v>42947</v>
      </c>
    </row>
    <row r="104" spans="1:9" s="49" customFormat="1" ht="12.75" customHeight="1" x14ac:dyDescent="0.2">
      <c r="A104">
        <v>89</v>
      </c>
      <c r="B104" t="s">
        <v>471</v>
      </c>
      <c r="C104" t="s">
        <v>575</v>
      </c>
      <c r="D104" t="s">
        <v>472</v>
      </c>
      <c r="E104" s="29">
        <v>44</v>
      </c>
      <c r="F104" s="14">
        <v>213.69721999999999</v>
      </c>
      <c r="G104" s="15">
        <v>1.4800000000000001E-2</v>
      </c>
      <c r="H104" s="15"/>
      <c r="I104" s="16">
        <v>42783</v>
      </c>
    </row>
    <row r="105" spans="1:9" s="49" customFormat="1" ht="12.75" customHeight="1" x14ac:dyDescent="0.2">
      <c r="A105">
        <v>90</v>
      </c>
      <c r="B105" t="s">
        <v>471</v>
      </c>
      <c r="C105" t="s">
        <v>701</v>
      </c>
      <c r="D105" t="s">
        <v>472</v>
      </c>
      <c r="E105" s="29">
        <v>22</v>
      </c>
      <c r="F105" s="14">
        <v>103.38558999999999</v>
      </c>
      <c r="G105" s="15">
        <v>7.1999999999999998E-3</v>
      </c>
      <c r="H105" s="15"/>
      <c r="I105" s="16">
        <v>42937</v>
      </c>
    </row>
    <row r="106" spans="1:9" ht="12.75" customHeight="1" x14ac:dyDescent="0.2">
      <c r="B106" s="19" t="s">
        <v>101</v>
      </c>
      <c r="C106" s="19"/>
      <c r="D106" s="19"/>
      <c r="E106" s="30"/>
      <c r="F106" s="20">
        <v>2181.69641</v>
      </c>
      <c r="G106" s="21">
        <v>0.1515</v>
      </c>
      <c r="H106" s="21"/>
      <c r="I106" s="22"/>
    </row>
    <row r="107" spans="1:9" ht="12.75" customHeight="1" x14ac:dyDescent="0.2">
      <c r="F107" s="47"/>
      <c r="G107" s="15"/>
      <c r="H107" s="15"/>
      <c r="I107" s="16"/>
    </row>
    <row r="108" spans="1:9" ht="12.75" customHeight="1" x14ac:dyDescent="0.2">
      <c r="B108" s="17" t="s">
        <v>209</v>
      </c>
      <c r="F108" s="14"/>
      <c r="G108" s="15"/>
      <c r="H108" s="15"/>
      <c r="I108" s="16"/>
    </row>
    <row r="109" spans="1:9" ht="12.75" customHeight="1" x14ac:dyDescent="0.2">
      <c r="A109">
        <v>91</v>
      </c>
      <c r="B109" t="s">
        <v>622</v>
      </c>
      <c r="C109" t="s">
        <v>807</v>
      </c>
      <c r="D109" t="s">
        <v>207</v>
      </c>
      <c r="E109" s="29">
        <v>12000</v>
      </c>
      <c r="F109" s="14">
        <v>11.844204</v>
      </c>
      <c r="G109" s="15">
        <v>8.0000000000000004E-4</v>
      </c>
      <c r="H109" s="15"/>
      <c r="I109" s="16">
        <v>42719</v>
      </c>
    </row>
    <row r="110" spans="1:9" s="49" customFormat="1" ht="12.75" customHeight="1" x14ac:dyDescent="0.2">
      <c r="A110"/>
      <c r="B110" s="19" t="s">
        <v>101</v>
      </c>
      <c r="C110" s="19"/>
      <c r="D110" s="19"/>
      <c r="E110" s="30"/>
      <c r="F110" s="20">
        <v>11.844204</v>
      </c>
      <c r="G110" s="21">
        <v>8.0000000000000004E-4</v>
      </c>
      <c r="H110" s="21"/>
      <c r="I110" s="22"/>
    </row>
    <row r="111" spans="1:9" s="49" customFormat="1" ht="12.75" customHeight="1" x14ac:dyDescent="0.2">
      <c r="B111" s="68"/>
      <c r="C111" s="68"/>
      <c r="D111" s="68"/>
      <c r="E111" s="69"/>
      <c r="F111" s="70"/>
      <c r="G111" s="71"/>
      <c r="H111" s="71"/>
      <c r="I111" s="72"/>
    </row>
    <row r="112" spans="1:9" ht="12.75" customHeight="1" x14ac:dyDescent="0.2">
      <c r="B112" s="17" t="s">
        <v>223</v>
      </c>
      <c r="F112" s="14"/>
      <c r="G112" s="43"/>
      <c r="H112" s="15"/>
      <c r="I112" s="16"/>
    </row>
    <row r="113" spans="1:9" s="49" customFormat="1" ht="12.75" customHeight="1" x14ac:dyDescent="0.2">
      <c r="A113">
        <v>92</v>
      </c>
      <c r="B113" s="65" t="s">
        <v>795</v>
      </c>
      <c r="C113" t="s">
        <v>796</v>
      </c>
      <c r="D113" t="s">
        <v>207</v>
      </c>
      <c r="E113" s="29">
        <v>250000</v>
      </c>
      <c r="F113" s="14">
        <v>278.55824999999999</v>
      </c>
      <c r="G113" s="15">
        <v>1.9300000000000001E-2</v>
      </c>
      <c r="H113" s="15"/>
      <c r="I113" s="16">
        <v>46906</v>
      </c>
    </row>
    <row r="114" spans="1:9" ht="12.75" customHeight="1" x14ac:dyDescent="0.2">
      <c r="A114">
        <v>93</v>
      </c>
      <c r="B114" t="s">
        <v>717</v>
      </c>
      <c r="C114" t="s">
        <v>718</v>
      </c>
      <c r="D114" t="s">
        <v>207</v>
      </c>
      <c r="E114" s="29">
        <v>200000</v>
      </c>
      <c r="F114" s="14">
        <v>235.0104</v>
      </c>
      <c r="G114" s="15">
        <v>1.6299999999999999E-2</v>
      </c>
      <c r="H114" s="15"/>
      <c r="I114" s="16">
        <v>47756</v>
      </c>
    </row>
    <row r="115" spans="1:9" s="49" customFormat="1" ht="12.75" customHeight="1" x14ac:dyDescent="0.2">
      <c r="A115"/>
      <c r="B115" s="19" t="s">
        <v>101</v>
      </c>
      <c r="C115" s="19"/>
      <c r="D115" s="19"/>
      <c r="E115" s="30"/>
      <c r="F115" s="21">
        <v>513.56864999999993</v>
      </c>
      <c r="G115" s="21">
        <v>3.56E-2</v>
      </c>
      <c r="H115" s="21"/>
      <c r="I115" s="22"/>
    </row>
    <row r="116" spans="1:9" s="49" customFormat="1" ht="12.75" customHeight="1" x14ac:dyDescent="0.2">
      <c r="B116" s="68"/>
      <c r="C116" s="68"/>
      <c r="D116" s="68"/>
      <c r="E116" s="69"/>
      <c r="F116" s="71"/>
      <c r="G116" s="71"/>
      <c r="H116" s="71"/>
      <c r="I116" s="72"/>
    </row>
    <row r="117" spans="1:9" s="49" customFormat="1" ht="12.75" customHeight="1" x14ac:dyDescent="0.2">
      <c r="B117" s="17" t="s">
        <v>146</v>
      </c>
      <c r="C117" s="68"/>
      <c r="D117" s="68"/>
      <c r="E117" s="69"/>
      <c r="F117" s="71"/>
      <c r="G117" s="71"/>
      <c r="H117" s="71"/>
      <c r="I117" s="72"/>
    </row>
    <row r="118" spans="1:9" s="49" customFormat="1" ht="12.75" customHeight="1" x14ac:dyDescent="0.2">
      <c r="B118" s="32" t="s">
        <v>558</v>
      </c>
      <c r="C118" s="17"/>
      <c r="D118"/>
      <c r="E118" s="29"/>
      <c r="F118" s="14"/>
      <c r="G118" s="15"/>
      <c r="H118" s="34"/>
      <c r="I118" s="72"/>
    </row>
    <row r="119" spans="1:9" s="49" customFormat="1" ht="12.75" customHeight="1" x14ac:dyDescent="0.2">
      <c r="A119">
        <v>94</v>
      </c>
      <c r="B119" s="65" t="s">
        <v>783</v>
      </c>
      <c r="C119" s="94" t="s">
        <v>789</v>
      </c>
      <c r="D119" t="s">
        <v>124</v>
      </c>
      <c r="E119" s="29">
        <v>30</v>
      </c>
      <c r="F119" s="14">
        <v>304.76760000000002</v>
      </c>
      <c r="G119" s="15">
        <v>2.12E-2</v>
      </c>
      <c r="H119" s="34"/>
      <c r="I119" s="64">
        <v>42936</v>
      </c>
    </row>
    <row r="120" spans="1:9" s="49" customFormat="1" ht="12.75" customHeight="1" x14ac:dyDescent="0.2">
      <c r="A120">
        <v>95</v>
      </c>
      <c r="B120" s="65" t="s">
        <v>594</v>
      </c>
      <c r="C120" s="94" t="s">
        <v>788</v>
      </c>
      <c r="D120" t="s">
        <v>124</v>
      </c>
      <c r="E120" s="29">
        <v>20</v>
      </c>
      <c r="F120" s="14">
        <v>203.3544</v>
      </c>
      <c r="G120" s="15">
        <v>1.41E-2</v>
      </c>
      <c r="H120" s="34"/>
      <c r="I120" s="64">
        <v>42966</v>
      </c>
    </row>
    <row r="121" spans="1:9" ht="12.75" customHeight="1" x14ac:dyDescent="0.2">
      <c r="A121" s="49"/>
      <c r="B121" s="19" t="s">
        <v>101</v>
      </c>
      <c r="C121" s="19"/>
      <c r="D121" s="19"/>
      <c r="E121" s="30"/>
      <c r="F121" s="20">
        <v>508.12200000000001</v>
      </c>
      <c r="G121" s="21">
        <v>3.5299999999999998E-2</v>
      </c>
      <c r="H121" s="63"/>
      <c r="I121" s="63"/>
    </row>
    <row r="122" spans="1:9" ht="12.75" customHeight="1" x14ac:dyDescent="0.2">
      <c r="F122" s="47"/>
      <c r="G122" s="15"/>
      <c r="H122" s="15"/>
      <c r="I122" s="16"/>
    </row>
    <row r="123" spans="1:9" ht="12.75" customHeight="1" x14ac:dyDescent="0.2">
      <c r="B123" s="17" t="s">
        <v>108</v>
      </c>
      <c r="C123" s="17"/>
      <c r="F123" s="14"/>
      <c r="G123" s="15"/>
      <c r="H123" s="16"/>
      <c r="I123" s="73"/>
    </row>
    <row r="124" spans="1:9" ht="12.75" customHeight="1" x14ac:dyDescent="0.2">
      <c r="A124">
        <v>96</v>
      </c>
      <c r="B124" t="s">
        <v>728</v>
      </c>
      <c r="C124" t="s">
        <v>729</v>
      </c>
      <c r="D124" t="s">
        <v>605</v>
      </c>
      <c r="E124" s="29">
        <v>49369.714500000002</v>
      </c>
      <c r="F124" s="14">
        <v>753.77082730000006</v>
      </c>
      <c r="G124" s="15">
        <v>5.2400000000000002E-2</v>
      </c>
      <c r="H124" s="16"/>
      <c r="I124" s="73"/>
    </row>
    <row r="125" spans="1:9" ht="12.75" customHeight="1" x14ac:dyDescent="0.2">
      <c r="B125" s="19" t="s">
        <v>101</v>
      </c>
      <c r="C125" s="19"/>
      <c r="D125" s="19"/>
      <c r="E125" s="30"/>
      <c r="F125" s="20">
        <v>753.77082730000006</v>
      </c>
      <c r="G125" s="21">
        <v>5.2400000000000002E-2</v>
      </c>
      <c r="H125" s="22"/>
      <c r="I125" s="22"/>
    </row>
    <row r="126" spans="1:9" s="49" customFormat="1" ht="12.75" customHeight="1" x14ac:dyDescent="0.2">
      <c r="B126" s="68"/>
      <c r="C126" s="68"/>
      <c r="D126" s="68"/>
      <c r="E126" s="69"/>
      <c r="F126" s="70"/>
      <c r="G126" s="71"/>
      <c r="H126" s="72"/>
    </row>
    <row r="127" spans="1:9" s="49" customFormat="1" ht="12.75" customHeight="1" x14ac:dyDescent="0.2">
      <c r="B127" s="68"/>
      <c r="C127" s="68"/>
      <c r="D127" s="68"/>
      <c r="E127" s="69"/>
      <c r="F127" s="70"/>
      <c r="G127" s="71"/>
      <c r="H127" s="72"/>
    </row>
    <row r="128" spans="1:9" ht="12.75" customHeight="1" x14ac:dyDescent="0.2">
      <c r="B128" s="17" t="s">
        <v>109</v>
      </c>
      <c r="C128" s="17"/>
      <c r="F128" s="14">
        <v>428.84375020000004</v>
      </c>
      <c r="G128" s="15">
        <v>2.98E-2</v>
      </c>
      <c r="H128" s="15"/>
      <c r="I128" s="16">
        <v>42646</v>
      </c>
    </row>
    <row r="129" spans="2:9" ht="12.75" customHeight="1" x14ac:dyDescent="0.2">
      <c r="B129" s="19" t="s">
        <v>101</v>
      </c>
      <c r="C129" s="19"/>
      <c r="D129" s="19"/>
      <c r="E129" s="30"/>
      <c r="F129" s="20">
        <v>428.84375020000004</v>
      </c>
      <c r="G129" s="21">
        <v>2.98E-2</v>
      </c>
      <c r="H129" s="21"/>
      <c r="I129" s="22"/>
    </row>
    <row r="130" spans="2:9" ht="12.75" customHeight="1" x14ac:dyDescent="0.2">
      <c r="F130" s="14"/>
      <c r="G130" s="15"/>
      <c r="H130" s="15"/>
      <c r="I130" s="16"/>
    </row>
    <row r="131" spans="2:9" ht="12.75" customHeight="1" x14ac:dyDescent="0.2">
      <c r="B131" s="17" t="s">
        <v>110</v>
      </c>
      <c r="C131" s="17"/>
      <c r="F131" s="14"/>
      <c r="G131" s="15"/>
      <c r="H131" s="15"/>
      <c r="I131" s="16"/>
    </row>
    <row r="132" spans="2:9" ht="12.75" customHeight="1" x14ac:dyDescent="0.2">
      <c r="B132" s="17" t="s">
        <v>111</v>
      </c>
      <c r="C132" s="17"/>
      <c r="F132" s="14">
        <v>508.70870769999601</v>
      </c>
      <c r="G132" s="48">
        <v>3.5299999999999998E-2</v>
      </c>
      <c r="H132" s="15"/>
      <c r="I132" s="16"/>
    </row>
    <row r="133" spans="2:9" ht="12.75" customHeight="1" x14ac:dyDescent="0.2">
      <c r="B133" s="19" t="s">
        <v>101</v>
      </c>
      <c r="C133" s="19"/>
      <c r="D133" s="19"/>
      <c r="E133" s="30"/>
      <c r="F133" s="20">
        <v>508.70870769999601</v>
      </c>
      <c r="G133" s="21">
        <v>3.5299999999999998E-2</v>
      </c>
      <c r="H133" s="21"/>
      <c r="I133" s="22"/>
    </row>
    <row r="134" spans="2:9" ht="12.75" customHeight="1" x14ac:dyDescent="0.2">
      <c r="B134" s="23" t="s">
        <v>112</v>
      </c>
      <c r="C134" s="23"/>
      <c r="D134" s="23"/>
      <c r="E134" s="31"/>
      <c r="F134" s="24">
        <v>14397.112024199998</v>
      </c>
      <c r="G134" s="25">
        <v>1</v>
      </c>
      <c r="H134" s="25"/>
      <c r="I134" s="26"/>
    </row>
    <row r="135" spans="2:9" ht="12.75" customHeight="1" x14ac:dyDescent="0.2">
      <c r="F135" s="42"/>
    </row>
    <row r="136" spans="2:9" ht="12.75" customHeight="1" x14ac:dyDescent="0.2">
      <c r="B136" s="17" t="s">
        <v>333</v>
      </c>
      <c r="C136" s="17"/>
    </row>
    <row r="137" spans="2:9" ht="12.75" customHeight="1" x14ac:dyDescent="0.2">
      <c r="B137" s="17" t="s">
        <v>330</v>
      </c>
      <c r="C137" s="17"/>
      <c r="G137" s="15"/>
    </row>
    <row r="138" spans="2:9" ht="12.75" customHeight="1" x14ac:dyDescent="0.2">
      <c r="B138" s="17"/>
      <c r="C138" s="17"/>
    </row>
    <row r="139" spans="2:9" ht="12.75" customHeight="1" x14ac:dyDescent="0.2">
      <c r="B139" s="17"/>
      <c r="C139" s="17"/>
    </row>
    <row r="140" spans="2:9" ht="12.75" customHeight="1" x14ac:dyDescent="0.2">
      <c r="B140" s="17"/>
      <c r="C140" s="17"/>
    </row>
    <row r="141" spans="2:9" ht="12.75" customHeight="1" x14ac:dyDescent="0.2"/>
    <row r="142" spans="2:9" ht="12.75" customHeight="1" x14ac:dyDescent="0.2"/>
    <row r="143" spans="2:9" ht="12.75" customHeight="1" x14ac:dyDescent="0.2"/>
    <row r="144" spans="2:9" ht="12.75" customHeight="1" x14ac:dyDescent="0.2"/>
    <row r="145" spans="5:5" ht="12.75" customHeight="1" x14ac:dyDescent="0.2"/>
    <row r="146" spans="5:5" ht="12.75" customHeight="1" x14ac:dyDescent="0.2"/>
    <row r="147" spans="5:5" ht="12.75" customHeight="1" x14ac:dyDescent="0.2"/>
    <row r="148" spans="5:5" ht="12.75" customHeight="1" x14ac:dyDescent="0.2"/>
    <row r="149" spans="5:5" ht="12.75" customHeight="1" x14ac:dyDescent="0.2"/>
    <row r="150" spans="5:5" ht="12.75" customHeight="1" x14ac:dyDescent="0.2">
      <c r="E150"/>
    </row>
    <row r="151" spans="5:5" ht="12.75" customHeight="1" x14ac:dyDescent="0.2">
      <c r="E151"/>
    </row>
    <row r="152" spans="5:5" ht="12.75" customHeight="1" x14ac:dyDescent="0.2">
      <c r="E152"/>
    </row>
    <row r="153" spans="5:5" ht="12.75" customHeight="1" x14ac:dyDescent="0.2">
      <c r="E153"/>
    </row>
    <row r="154" spans="5:5" ht="12.75" customHeight="1" x14ac:dyDescent="0.2">
      <c r="E154"/>
    </row>
    <row r="155" spans="5:5" ht="12.75" customHeight="1" x14ac:dyDescent="0.2">
      <c r="E155"/>
    </row>
    <row r="156" spans="5:5" ht="12.75" customHeight="1" x14ac:dyDescent="0.2">
      <c r="E156"/>
    </row>
    <row r="157" spans="5:5" ht="12.75" customHeight="1" x14ac:dyDescent="0.2">
      <c r="E157"/>
    </row>
    <row r="158" spans="5:5" ht="12.75" customHeight="1" x14ac:dyDescent="0.2">
      <c r="E158"/>
    </row>
    <row r="159" spans="5:5" ht="12.75" customHeight="1" x14ac:dyDescent="0.2">
      <c r="E159"/>
    </row>
    <row r="160" spans="5:5" ht="12.75" customHeight="1" x14ac:dyDescent="0.2">
      <c r="E160"/>
    </row>
    <row r="161" spans="5:5" ht="12.75" customHeight="1" x14ac:dyDescent="0.2">
      <c r="E161"/>
    </row>
    <row r="162" spans="5:5" ht="12.75" customHeight="1" x14ac:dyDescent="0.2">
      <c r="E162"/>
    </row>
    <row r="163" spans="5:5" ht="12.75" customHeight="1" x14ac:dyDescent="0.2">
      <c r="E163"/>
    </row>
    <row r="164" spans="5:5" ht="12.75" customHeight="1" x14ac:dyDescent="0.2">
      <c r="E164"/>
    </row>
    <row r="165" spans="5:5" ht="12.75" customHeight="1" x14ac:dyDescent="0.2">
      <c r="E165"/>
    </row>
    <row r="166" spans="5:5" ht="12.75" customHeight="1" x14ac:dyDescent="0.2">
      <c r="E166"/>
    </row>
    <row r="167" spans="5:5" ht="12.75" customHeight="1" x14ac:dyDescent="0.2">
      <c r="E167"/>
    </row>
    <row r="168" spans="5:5" ht="12.75" customHeight="1" x14ac:dyDescent="0.2">
      <c r="E168"/>
    </row>
    <row r="169" spans="5:5" ht="12.75" customHeight="1" x14ac:dyDescent="0.2">
      <c r="E169"/>
    </row>
    <row r="170" spans="5:5" ht="12.75" customHeight="1" x14ac:dyDescent="0.2">
      <c r="E170"/>
    </row>
    <row r="171" spans="5:5" ht="12.75" customHeight="1" x14ac:dyDescent="0.2">
      <c r="E171"/>
    </row>
    <row r="172" spans="5:5" ht="12.75" customHeight="1" x14ac:dyDescent="0.2">
      <c r="E172"/>
    </row>
    <row r="173" spans="5:5" ht="12.75" customHeight="1" x14ac:dyDescent="0.2">
      <c r="E173"/>
    </row>
    <row r="174" spans="5:5" ht="12.75" customHeight="1" x14ac:dyDescent="0.2">
      <c r="E174"/>
    </row>
    <row r="175" spans="5:5" ht="12.75" customHeight="1" x14ac:dyDescent="0.2">
      <c r="E175"/>
    </row>
    <row r="176" spans="5:5" ht="12.75" customHeight="1" x14ac:dyDescent="0.2">
      <c r="E176"/>
    </row>
    <row r="177" spans="5:5" ht="12.75" customHeight="1" x14ac:dyDescent="0.2">
      <c r="E177"/>
    </row>
    <row r="178" spans="5:5" ht="12.75" customHeight="1" x14ac:dyDescent="0.2">
      <c r="E178"/>
    </row>
    <row r="179" spans="5:5" ht="12.75" customHeight="1" x14ac:dyDescent="0.2">
      <c r="E179"/>
    </row>
    <row r="180" spans="5:5" ht="12.75" customHeight="1" x14ac:dyDescent="0.2">
      <c r="E180"/>
    </row>
    <row r="181" spans="5:5" ht="12.75" customHeight="1" x14ac:dyDescent="0.2">
      <c r="E181"/>
    </row>
    <row r="182" spans="5:5" ht="12.75" customHeight="1" x14ac:dyDescent="0.2">
      <c r="E182"/>
    </row>
    <row r="183" spans="5:5" ht="12.75" customHeight="1" x14ac:dyDescent="0.2">
      <c r="E183"/>
    </row>
    <row r="184" spans="5:5" ht="12.75" customHeight="1" x14ac:dyDescent="0.2">
      <c r="E184"/>
    </row>
    <row r="185" spans="5:5" ht="12.75" customHeight="1" x14ac:dyDescent="0.2">
      <c r="E185"/>
    </row>
    <row r="186" spans="5:5" ht="12.75" customHeight="1" x14ac:dyDescent="0.2">
      <c r="E186"/>
    </row>
    <row r="187" spans="5:5" x14ac:dyDescent="0.2">
      <c r="E187"/>
    </row>
    <row r="188" spans="5:5" x14ac:dyDescent="0.2">
      <c r="E188"/>
    </row>
  </sheetData>
  <sheetProtection password="C8AC" sheet="1" objects="1" scenarios="1"/>
  <sortState ref="B100:I105">
    <sortCondition descending="1" ref="G100:G105"/>
  </sortState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32"/>
  <sheetViews>
    <sheetView zoomScaleNormal="100"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21.570312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202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558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337</v>
      </c>
      <c r="C9" t="s">
        <v>14</v>
      </c>
      <c r="D9" t="s">
        <v>10</v>
      </c>
      <c r="E9" s="29">
        <v>126082</v>
      </c>
      <c r="F9" s="14">
        <v>1604.8347369999999</v>
      </c>
      <c r="G9" s="15">
        <v>5.5899999999999998E-2</v>
      </c>
      <c r="H9" s="16"/>
    </row>
    <row r="10" spans="1:8" ht="12.75" customHeight="1" x14ac:dyDescent="0.2">
      <c r="A10">
        <v>2</v>
      </c>
      <c r="B10" t="s">
        <v>349</v>
      </c>
      <c r="C10" t="s">
        <v>49</v>
      </c>
      <c r="D10" t="s">
        <v>27</v>
      </c>
      <c r="E10" s="29">
        <v>436716</v>
      </c>
      <c r="F10" s="14">
        <v>1054.014066</v>
      </c>
      <c r="G10" s="15">
        <v>3.6700000000000003E-2</v>
      </c>
      <c r="H10" s="16"/>
    </row>
    <row r="11" spans="1:8" ht="12.75" customHeight="1" x14ac:dyDescent="0.2">
      <c r="A11">
        <v>3</v>
      </c>
      <c r="B11" t="s">
        <v>340</v>
      </c>
      <c r="C11" t="s">
        <v>11</v>
      </c>
      <c r="D11" t="s">
        <v>10</v>
      </c>
      <c r="E11" s="29">
        <v>391252</v>
      </c>
      <c r="F11" s="14">
        <v>986.54191800000001</v>
      </c>
      <c r="G11" s="15">
        <v>3.44E-2</v>
      </c>
      <c r="H11" s="16"/>
    </row>
    <row r="12" spans="1:8" ht="12.75" customHeight="1" x14ac:dyDescent="0.2">
      <c r="A12">
        <v>4</v>
      </c>
      <c r="B12" t="s">
        <v>17</v>
      </c>
      <c r="C12" t="s">
        <v>18</v>
      </c>
      <c r="D12" t="s">
        <v>10</v>
      </c>
      <c r="E12" s="29">
        <v>380001</v>
      </c>
      <c r="F12" s="14">
        <v>954.75251249999997</v>
      </c>
      <c r="G12" s="15">
        <v>3.32E-2</v>
      </c>
      <c r="H12" s="16"/>
    </row>
    <row r="13" spans="1:8" ht="12.75" customHeight="1" x14ac:dyDescent="0.2">
      <c r="A13">
        <v>5</v>
      </c>
      <c r="B13" t="s">
        <v>341</v>
      </c>
      <c r="C13" t="s">
        <v>22</v>
      </c>
      <c r="D13" t="s">
        <v>21</v>
      </c>
      <c r="E13" s="29">
        <v>158092</v>
      </c>
      <c r="F13" s="14">
        <v>845.55506200000002</v>
      </c>
      <c r="G13" s="15">
        <v>2.9399999999999999E-2</v>
      </c>
      <c r="H13" s="16"/>
    </row>
    <row r="14" spans="1:8" ht="12.75" customHeight="1" x14ac:dyDescent="0.2">
      <c r="A14">
        <v>6</v>
      </c>
      <c r="B14" t="s">
        <v>564</v>
      </c>
      <c r="C14" t="s">
        <v>73</v>
      </c>
      <c r="D14" t="s">
        <v>19</v>
      </c>
      <c r="E14" s="29">
        <v>585557</v>
      </c>
      <c r="F14" s="14">
        <v>843.20208000000002</v>
      </c>
      <c r="G14" s="15">
        <v>2.9399999999999999E-2</v>
      </c>
      <c r="H14" s="16"/>
    </row>
    <row r="15" spans="1:8" ht="12.75" customHeight="1" x14ac:dyDescent="0.2">
      <c r="A15">
        <v>7</v>
      </c>
      <c r="B15" t="s">
        <v>339</v>
      </c>
      <c r="C15" t="s">
        <v>33</v>
      </c>
      <c r="D15" t="s">
        <v>32</v>
      </c>
      <c r="E15" s="29">
        <v>72626</v>
      </c>
      <c r="F15" s="14">
        <v>787.04796199999998</v>
      </c>
      <c r="G15" s="15">
        <v>2.7400000000000001E-2</v>
      </c>
      <c r="H15" s="16"/>
    </row>
    <row r="16" spans="1:8" ht="12.75" customHeight="1" x14ac:dyDescent="0.2">
      <c r="A16">
        <v>8</v>
      </c>
      <c r="B16" t="s">
        <v>429</v>
      </c>
      <c r="C16" t="s">
        <v>156</v>
      </c>
      <c r="D16" t="s">
        <v>32</v>
      </c>
      <c r="E16" s="29">
        <v>147458</v>
      </c>
      <c r="F16" s="14">
        <v>700.35177099999999</v>
      </c>
      <c r="G16" s="15">
        <v>2.4400000000000002E-2</v>
      </c>
      <c r="H16" s="16"/>
    </row>
    <row r="17" spans="1:8" ht="12.75" customHeight="1" x14ac:dyDescent="0.2">
      <c r="A17">
        <v>9</v>
      </c>
      <c r="B17" t="s">
        <v>380</v>
      </c>
      <c r="C17" t="s">
        <v>81</v>
      </c>
      <c r="D17" t="s">
        <v>29</v>
      </c>
      <c r="E17" s="29">
        <v>47875</v>
      </c>
      <c r="F17" s="14">
        <v>686.12056250000001</v>
      </c>
      <c r="G17" s="15">
        <v>2.3900000000000001E-2</v>
      </c>
      <c r="H17" s="16"/>
    </row>
    <row r="18" spans="1:8" ht="12.75" customHeight="1" x14ac:dyDescent="0.2">
      <c r="A18">
        <v>10</v>
      </c>
      <c r="B18" t="s">
        <v>338</v>
      </c>
      <c r="C18" t="s">
        <v>16</v>
      </c>
      <c r="D18" t="s">
        <v>15</v>
      </c>
      <c r="E18" s="29">
        <v>63727</v>
      </c>
      <c r="F18" s="14">
        <v>660.2435835</v>
      </c>
      <c r="G18" s="15">
        <v>2.3E-2</v>
      </c>
      <c r="H18" s="16"/>
    </row>
    <row r="19" spans="1:8" ht="12.75" customHeight="1" x14ac:dyDescent="0.2">
      <c r="A19">
        <v>11</v>
      </c>
      <c r="B19" t="s">
        <v>359</v>
      </c>
      <c r="C19" t="s">
        <v>53</v>
      </c>
      <c r="D19" t="s">
        <v>21</v>
      </c>
      <c r="E19" s="29">
        <v>11291</v>
      </c>
      <c r="F19" s="14">
        <v>618.44194299999992</v>
      </c>
      <c r="G19" s="15">
        <v>2.1499999999999998E-2</v>
      </c>
      <c r="H19" s="16"/>
    </row>
    <row r="20" spans="1:8" ht="12.75" customHeight="1" x14ac:dyDescent="0.2">
      <c r="A20">
        <v>12</v>
      </c>
      <c r="B20" t="s">
        <v>344</v>
      </c>
      <c r="C20" t="s">
        <v>28</v>
      </c>
      <c r="D20" t="s">
        <v>25</v>
      </c>
      <c r="E20" s="29">
        <v>44070</v>
      </c>
      <c r="F20" s="14">
        <v>614.09341500000005</v>
      </c>
      <c r="G20" s="15">
        <v>2.1399999999999999E-2</v>
      </c>
      <c r="H20" s="16"/>
    </row>
    <row r="21" spans="1:8" ht="12.75" customHeight="1" x14ac:dyDescent="0.2">
      <c r="A21">
        <v>13</v>
      </c>
      <c r="B21" t="s">
        <v>353</v>
      </c>
      <c r="C21" t="s">
        <v>79</v>
      </c>
      <c r="D21" t="s">
        <v>36</v>
      </c>
      <c r="E21" s="29">
        <v>105555</v>
      </c>
      <c r="F21" s="14">
        <v>597.07185749999996</v>
      </c>
      <c r="G21" s="15">
        <v>2.0799999999999999E-2</v>
      </c>
      <c r="H21" s="16"/>
    </row>
    <row r="22" spans="1:8" ht="12.75" customHeight="1" x14ac:dyDescent="0.2">
      <c r="A22">
        <v>14</v>
      </c>
      <c r="B22" t="s">
        <v>361</v>
      </c>
      <c r="C22" t="s">
        <v>30</v>
      </c>
      <c r="D22" t="s">
        <v>21</v>
      </c>
      <c r="E22" s="29">
        <v>156898</v>
      </c>
      <c r="F22" s="14">
        <v>589.30888800000002</v>
      </c>
      <c r="G22" s="15">
        <v>2.0500000000000001E-2</v>
      </c>
      <c r="H22" s="16"/>
    </row>
    <row r="23" spans="1:8" ht="12.75" customHeight="1" x14ac:dyDescent="0.2">
      <c r="A23">
        <v>15</v>
      </c>
      <c r="B23" t="s">
        <v>602</v>
      </c>
      <c r="C23" t="s">
        <v>603</v>
      </c>
      <c r="D23" t="s">
        <v>172</v>
      </c>
      <c r="E23" s="29">
        <v>226133</v>
      </c>
      <c r="F23" s="14">
        <v>576.41301700000008</v>
      </c>
      <c r="G23" s="15">
        <v>2.01E-2</v>
      </c>
      <c r="H23" s="16"/>
    </row>
    <row r="24" spans="1:8" ht="12.75" customHeight="1" x14ac:dyDescent="0.2">
      <c r="A24">
        <v>16</v>
      </c>
      <c r="B24" t="s">
        <v>356</v>
      </c>
      <c r="C24" t="s">
        <v>56</v>
      </c>
      <c r="D24" t="s">
        <v>44</v>
      </c>
      <c r="E24" s="29">
        <v>592985</v>
      </c>
      <c r="F24" s="14">
        <v>531.01806750000003</v>
      </c>
      <c r="G24" s="15">
        <v>1.8499999999999999E-2</v>
      </c>
      <c r="H24" s="16"/>
    </row>
    <row r="25" spans="1:8" ht="12.75" customHeight="1" x14ac:dyDescent="0.2">
      <c r="A25">
        <v>17</v>
      </c>
      <c r="B25" t="s">
        <v>562</v>
      </c>
      <c r="C25" t="s">
        <v>61</v>
      </c>
      <c r="D25" t="s">
        <v>27</v>
      </c>
      <c r="E25" s="29">
        <v>91121</v>
      </c>
      <c r="F25" s="14">
        <v>520.16422850000004</v>
      </c>
      <c r="G25" s="15">
        <v>1.8100000000000002E-2</v>
      </c>
      <c r="H25" s="16"/>
    </row>
    <row r="26" spans="1:8" ht="12.75" customHeight="1" x14ac:dyDescent="0.2">
      <c r="A26">
        <v>18</v>
      </c>
      <c r="B26" t="s">
        <v>351</v>
      </c>
      <c r="C26" t="s">
        <v>51</v>
      </c>
      <c r="D26" t="s">
        <v>27</v>
      </c>
      <c r="E26" s="29">
        <v>15366</v>
      </c>
      <c r="F26" s="14">
        <v>516.91224</v>
      </c>
      <c r="G26" s="15">
        <v>1.7999999999999999E-2</v>
      </c>
      <c r="H26" s="16"/>
    </row>
    <row r="27" spans="1:8" ht="12.75" customHeight="1" x14ac:dyDescent="0.2">
      <c r="A27">
        <v>19</v>
      </c>
      <c r="B27" t="s">
        <v>350</v>
      </c>
      <c r="C27" t="s">
        <v>47</v>
      </c>
      <c r="D27" t="s">
        <v>25</v>
      </c>
      <c r="E27" s="29">
        <v>180835</v>
      </c>
      <c r="F27" s="14">
        <v>513.20973000000004</v>
      </c>
      <c r="G27" s="15">
        <v>1.7899999999999999E-2</v>
      </c>
      <c r="H27" s="16"/>
    </row>
    <row r="28" spans="1:8" ht="12.75" customHeight="1" x14ac:dyDescent="0.2">
      <c r="A28">
        <v>20</v>
      </c>
      <c r="B28" t="s">
        <v>43</v>
      </c>
      <c r="C28" t="s">
        <v>45</v>
      </c>
      <c r="D28" t="s">
        <v>10</v>
      </c>
      <c r="E28" s="29">
        <v>303565</v>
      </c>
      <c r="F28" s="14">
        <v>508.16780999999997</v>
      </c>
      <c r="G28" s="15">
        <v>1.77E-2</v>
      </c>
      <c r="H28" s="16"/>
    </row>
    <row r="29" spans="1:8" ht="12.75" customHeight="1" x14ac:dyDescent="0.2">
      <c r="A29">
        <v>21</v>
      </c>
      <c r="B29" t="s">
        <v>348</v>
      </c>
      <c r="C29" t="s">
        <v>37</v>
      </c>
      <c r="D29" t="s">
        <v>19</v>
      </c>
      <c r="E29" s="29">
        <v>49511</v>
      </c>
      <c r="F29" s="14">
        <v>466.91348549999998</v>
      </c>
      <c r="G29" s="15">
        <v>1.6299999999999999E-2</v>
      </c>
      <c r="H29" s="16"/>
    </row>
    <row r="30" spans="1:8" ht="12.75" customHeight="1" x14ac:dyDescent="0.2">
      <c r="A30">
        <v>22</v>
      </c>
      <c r="B30" t="s">
        <v>378</v>
      </c>
      <c r="C30" t="s">
        <v>72</v>
      </c>
      <c r="D30" t="s">
        <v>29</v>
      </c>
      <c r="E30" s="29">
        <v>370018</v>
      </c>
      <c r="F30" s="14">
        <v>466.03767099999999</v>
      </c>
      <c r="G30" s="15">
        <v>1.6199999999999999E-2</v>
      </c>
      <c r="H30" s="16"/>
    </row>
    <row r="31" spans="1:8" ht="12.75" customHeight="1" x14ac:dyDescent="0.2">
      <c r="A31">
        <v>23</v>
      </c>
      <c r="B31" t="s">
        <v>367</v>
      </c>
      <c r="C31" t="s">
        <v>65</v>
      </c>
      <c r="D31" t="s">
        <v>23</v>
      </c>
      <c r="E31" s="29">
        <v>50861</v>
      </c>
      <c r="F31" s="14">
        <v>435.09042450000004</v>
      </c>
      <c r="G31" s="15">
        <v>1.5100000000000001E-2</v>
      </c>
      <c r="H31" s="16"/>
    </row>
    <row r="32" spans="1:8" ht="12.75" customHeight="1" x14ac:dyDescent="0.2">
      <c r="A32">
        <v>24</v>
      </c>
      <c r="B32" t="s">
        <v>384</v>
      </c>
      <c r="C32" t="s">
        <v>95</v>
      </c>
      <c r="D32" t="s">
        <v>32</v>
      </c>
      <c r="E32" s="29">
        <v>102360</v>
      </c>
      <c r="F32" s="14">
        <v>433.95522</v>
      </c>
      <c r="G32" s="15">
        <v>1.5100000000000001E-2</v>
      </c>
      <c r="H32" s="16"/>
    </row>
    <row r="33" spans="1:8" ht="12.75" customHeight="1" x14ac:dyDescent="0.2">
      <c r="A33">
        <v>25</v>
      </c>
      <c r="B33" t="s">
        <v>386</v>
      </c>
      <c r="C33" t="s">
        <v>92</v>
      </c>
      <c r="D33" t="s">
        <v>27</v>
      </c>
      <c r="E33" s="29">
        <v>16183</v>
      </c>
      <c r="F33" s="14">
        <v>399.14560349999999</v>
      </c>
      <c r="G33" s="15">
        <v>1.3899999999999999E-2</v>
      </c>
      <c r="H33" s="16"/>
    </row>
    <row r="34" spans="1:8" ht="12.75" customHeight="1" x14ac:dyDescent="0.2">
      <c r="A34">
        <v>26</v>
      </c>
      <c r="B34" t="s">
        <v>352</v>
      </c>
      <c r="C34" t="s">
        <v>57</v>
      </c>
      <c r="D34" t="s">
        <v>19</v>
      </c>
      <c r="E34" s="29">
        <v>9782</v>
      </c>
      <c r="F34" s="14">
        <v>376.75862100000001</v>
      </c>
      <c r="G34" s="15">
        <v>1.3100000000000001E-2</v>
      </c>
      <c r="H34" s="16"/>
    </row>
    <row r="35" spans="1:8" ht="12.75" customHeight="1" x14ac:dyDescent="0.2">
      <c r="A35">
        <v>27</v>
      </c>
      <c r="B35" t="s">
        <v>377</v>
      </c>
      <c r="C35" t="s">
        <v>78</v>
      </c>
      <c r="D35" t="s">
        <v>10</v>
      </c>
      <c r="E35" s="29">
        <v>496265</v>
      </c>
      <c r="F35" s="14">
        <v>357.31079999999997</v>
      </c>
      <c r="G35" s="15">
        <v>1.24E-2</v>
      </c>
      <c r="H35" s="16"/>
    </row>
    <row r="36" spans="1:8" ht="12.75" customHeight="1" x14ac:dyDescent="0.2">
      <c r="A36">
        <v>28</v>
      </c>
      <c r="B36" t="s">
        <v>354</v>
      </c>
      <c r="C36" t="s">
        <v>54</v>
      </c>
      <c r="D36" t="s">
        <v>23</v>
      </c>
      <c r="E36" s="29">
        <v>7446</v>
      </c>
      <c r="F36" s="14">
        <v>353.294085</v>
      </c>
      <c r="G36" s="15">
        <v>1.23E-2</v>
      </c>
      <c r="H36" s="16"/>
    </row>
    <row r="37" spans="1:8" ht="12.75" customHeight="1" x14ac:dyDescent="0.2">
      <c r="A37">
        <v>29</v>
      </c>
      <c r="B37" t="s">
        <v>670</v>
      </c>
      <c r="C37" t="s">
        <v>671</v>
      </c>
      <c r="D37" t="s">
        <v>19</v>
      </c>
      <c r="E37" s="29">
        <v>46630</v>
      </c>
      <c r="F37" s="14">
        <v>327.87884500000001</v>
      </c>
      <c r="G37" s="15">
        <v>1.14E-2</v>
      </c>
      <c r="H37" s="16"/>
    </row>
    <row r="38" spans="1:8" ht="12.75" customHeight="1" x14ac:dyDescent="0.2">
      <c r="A38">
        <v>30</v>
      </c>
      <c r="B38" t="s">
        <v>563</v>
      </c>
      <c r="C38" t="s">
        <v>89</v>
      </c>
      <c r="D38" t="s">
        <v>41</v>
      </c>
      <c r="E38" s="29">
        <v>174092</v>
      </c>
      <c r="F38" s="14">
        <v>325.90022399999998</v>
      </c>
      <c r="G38" s="15">
        <v>1.1299999999999999E-2</v>
      </c>
      <c r="H38" s="16"/>
    </row>
    <row r="39" spans="1:8" ht="12.75" customHeight="1" x14ac:dyDescent="0.2">
      <c r="A39">
        <v>31</v>
      </c>
      <c r="B39" t="s">
        <v>357</v>
      </c>
      <c r="C39" t="s">
        <v>35</v>
      </c>
      <c r="D39" t="s">
        <v>19</v>
      </c>
      <c r="E39" s="29">
        <v>37195</v>
      </c>
      <c r="F39" s="14">
        <v>325.73521249999999</v>
      </c>
      <c r="G39" s="15">
        <v>1.1299999999999999E-2</v>
      </c>
      <c r="H39" s="16"/>
    </row>
    <row r="40" spans="1:8" ht="12.75" customHeight="1" x14ac:dyDescent="0.2">
      <c r="A40">
        <v>32</v>
      </c>
      <c r="B40" t="s">
        <v>374</v>
      </c>
      <c r="C40" t="s">
        <v>68</v>
      </c>
      <c r="D40" t="s">
        <v>38</v>
      </c>
      <c r="E40" s="29">
        <v>122794</v>
      </c>
      <c r="F40" s="14">
        <v>319.87837000000002</v>
      </c>
      <c r="G40" s="15">
        <v>1.11E-2</v>
      </c>
      <c r="H40" s="16"/>
    </row>
    <row r="41" spans="1:8" ht="12.75" customHeight="1" x14ac:dyDescent="0.2">
      <c r="A41">
        <v>33</v>
      </c>
      <c r="B41" t="s">
        <v>346</v>
      </c>
      <c r="C41" t="s">
        <v>24</v>
      </c>
      <c r="D41" t="s">
        <v>347</v>
      </c>
      <c r="E41" s="29">
        <v>69677</v>
      </c>
      <c r="F41" s="14">
        <v>311.24715900000001</v>
      </c>
      <c r="G41" s="15">
        <v>1.0800000000000001E-2</v>
      </c>
      <c r="H41" s="16"/>
    </row>
    <row r="42" spans="1:8" ht="12.75" customHeight="1" x14ac:dyDescent="0.2">
      <c r="A42">
        <v>34</v>
      </c>
      <c r="B42" t="s">
        <v>604</v>
      </c>
      <c r="C42" t="s">
        <v>84</v>
      </c>
      <c r="D42" t="s">
        <v>29</v>
      </c>
      <c r="E42" s="29">
        <v>865446</v>
      </c>
      <c r="F42" s="14">
        <v>302.90609999999998</v>
      </c>
      <c r="G42" s="15">
        <v>1.0500000000000001E-2</v>
      </c>
      <c r="H42" s="16"/>
    </row>
    <row r="43" spans="1:8" ht="12.75" customHeight="1" x14ac:dyDescent="0.2">
      <c r="A43">
        <v>35</v>
      </c>
      <c r="B43" t="s">
        <v>382</v>
      </c>
      <c r="C43" t="s">
        <v>71</v>
      </c>
      <c r="D43" t="s">
        <v>50</v>
      </c>
      <c r="E43" s="29">
        <v>38623</v>
      </c>
      <c r="F43" s="14">
        <v>300.52556300000003</v>
      </c>
      <c r="G43" s="15">
        <v>1.0500000000000001E-2</v>
      </c>
      <c r="H43" s="16"/>
    </row>
    <row r="44" spans="1:8" ht="12.75" customHeight="1" x14ac:dyDescent="0.2">
      <c r="A44">
        <v>36</v>
      </c>
      <c r="B44" t="s">
        <v>389</v>
      </c>
      <c r="C44" t="s">
        <v>390</v>
      </c>
      <c r="D44" t="s">
        <v>27</v>
      </c>
      <c r="E44" s="29">
        <v>278115</v>
      </c>
      <c r="F44" s="14">
        <v>299.66891249999998</v>
      </c>
      <c r="G44" s="15">
        <v>1.04E-2</v>
      </c>
      <c r="H44" s="16"/>
    </row>
    <row r="45" spans="1:8" ht="12.75" customHeight="1" x14ac:dyDescent="0.2">
      <c r="A45">
        <v>37</v>
      </c>
      <c r="B45" t="s">
        <v>609</v>
      </c>
      <c r="C45" t="s">
        <v>730</v>
      </c>
      <c r="D45" t="s">
        <v>10</v>
      </c>
      <c r="E45" s="29">
        <v>102164</v>
      </c>
      <c r="F45" s="14">
        <v>297.50156800000002</v>
      </c>
      <c r="G45" s="15">
        <v>1.04E-2</v>
      </c>
      <c r="H45" s="16"/>
    </row>
    <row r="46" spans="1:8" ht="12.75" customHeight="1" x14ac:dyDescent="0.2">
      <c r="A46">
        <v>38</v>
      </c>
      <c r="B46" t="s">
        <v>362</v>
      </c>
      <c r="C46" t="s">
        <v>87</v>
      </c>
      <c r="D46" t="s">
        <v>347</v>
      </c>
      <c r="E46" s="29">
        <v>227906</v>
      </c>
      <c r="F46" s="14">
        <v>297.30337700000001</v>
      </c>
      <c r="G46" s="15">
        <v>1.04E-2</v>
      </c>
      <c r="H46" s="16"/>
    </row>
    <row r="47" spans="1:8" ht="12.75" customHeight="1" x14ac:dyDescent="0.2">
      <c r="A47">
        <v>39</v>
      </c>
      <c r="B47" t="s">
        <v>410</v>
      </c>
      <c r="C47" t="s">
        <v>132</v>
      </c>
      <c r="D47" t="s">
        <v>10</v>
      </c>
      <c r="E47" s="29">
        <v>23564</v>
      </c>
      <c r="F47" s="14">
        <v>295.65750800000001</v>
      </c>
      <c r="G47" s="15">
        <v>1.03E-2</v>
      </c>
      <c r="H47" s="16"/>
    </row>
    <row r="48" spans="1:8" ht="12.75" customHeight="1" x14ac:dyDescent="0.2">
      <c r="A48">
        <v>40</v>
      </c>
      <c r="B48" t="s">
        <v>369</v>
      </c>
      <c r="C48" t="s">
        <v>31</v>
      </c>
      <c r="D48" t="s">
        <v>10</v>
      </c>
      <c r="E48" s="29">
        <v>53994</v>
      </c>
      <c r="F48" s="14">
        <v>292.29651899999999</v>
      </c>
      <c r="G48" s="15">
        <v>1.0200000000000001E-2</v>
      </c>
      <c r="H48" s="16"/>
    </row>
    <row r="49" spans="1:8" ht="12.75" customHeight="1" x14ac:dyDescent="0.2">
      <c r="A49">
        <v>41</v>
      </c>
      <c r="B49" t="s">
        <v>379</v>
      </c>
      <c r="C49" t="s">
        <v>85</v>
      </c>
      <c r="D49" t="s">
        <v>34</v>
      </c>
      <c r="E49" s="29">
        <v>197906</v>
      </c>
      <c r="F49" s="14">
        <v>289.239619</v>
      </c>
      <c r="G49" s="15">
        <v>1.01E-2</v>
      </c>
      <c r="H49" s="16"/>
    </row>
    <row r="50" spans="1:8" ht="12.75" customHeight="1" x14ac:dyDescent="0.2">
      <c r="A50">
        <v>42</v>
      </c>
      <c r="B50" t="s">
        <v>205</v>
      </c>
      <c r="C50" t="s">
        <v>297</v>
      </c>
      <c r="D50" t="s">
        <v>10</v>
      </c>
      <c r="E50" s="29">
        <v>93659</v>
      </c>
      <c r="F50" s="14">
        <v>288.7975265</v>
      </c>
      <c r="G50" s="15">
        <v>1.01E-2</v>
      </c>
      <c r="H50" s="16"/>
    </row>
    <row r="51" spans="1:8" ht="12.75" customHeight="1" x14ac:dyDescent="0.2">
      <c r="A51">
        <v>43</v>
      </c>
      <c r="B51" t="s">
        <v>363</v>
      </c>
      <c r="C51" t="s">
        <v>114</v>
      </c>
      <c r="D51" t="s">
        <v>10</v>
      </c>
      <c r="E51" s="29">
        <v>35417</v>
      </c>
      <c r="F51" s="14">
        <v>275.19009</v>
      </c>
      <c r="G51" s="15">
        <v>9.5999999999999992E-3</v>
      </c>
      <c r="H51" s="16"/>
    </row>
    <row r="52" spans="1:8" ht="12.75" customHeight="1" x14ac:dyDescent="0.2">
      <c r="A52">
        <v>44</v>
      </c>
      <c r="B52" t="s">
        <v>760</v>
      </c>
      <c r="C52" t="s">
        <v>290</v>
      </c>
      <c r="D52" t="s">
        <v>10</v>
      </c>
      <c r="E52" s="29">
        <v>200224</v>
      </c>
      <c r="F52" s="14">
        <v>275.00766399999998</v>
      </c>
      <c r="G52" s="15">
        <v>9.5999999999999992E-3</v>
      </c>
      <c r="H52" s="16"/>
    </row>
    <row r="53" spans="1:8" ht="12.75" customHeight="1" x14ac:dyDescent="0.2">
      <c r="A53">
        <v>45</v>
      </c>
      <c r="B53" t="s">
        <v>345</v>
      </c>
      <c r="C53" t="s">
        <v>42</v>
      </c>
      <c r="D53" t="s">
        <v>21</v>
      </c>
      <c r="E53" s="29">
        <v>9723</v>
      </c>
      <c r="F53" s="14">
        <v>274.927548</v>
      </c>
      <c r="G53" s="15">
        <v>9.5999999999999992E-3</v>
      </c>
      <c r="H53" s="16"/>
    </row>
    <row r="54" spans="1:8" ht="12.75" customHeight="1" x14ac:dyDescent="0.2">
      <c r="A54">
        <v>46</v>
      </c>
      <c r="B54" t="s">
        <v>606</v>
      </c>
      <c r="C54" t="s">
        <v>607</v>
      </c>
      <c r="D54" t="s">
        <v>10</v>
      </c>
      <c r="E54" s="29">
        <v>205756</v>
      </c>
      <c r="F54" s="14">
        <v>271.803676</v>
      </c>
      <c r="G54" s="15">
        <v>9.4999999999999998E-3</v>
      </c>
      <c r="H54" s="16"/>
    </row>
    <row r="55" spans="1:8" ht="12.75" customHeight="1" x14ac:dyDescent="0.2">
      <c r="A55">
        <v>47</v>
      </c>
      <c r="B55" t="s">
        <v>375</v>
      </c>
      <c r="C55" t="s">
        <v>376</v>
      </c>
      <c r="D55" t="s">
        <v>40</v>
      </c>
      <c r="E55" s="29">
        <v>56955</v>
      </c>
      <c r="F55" s="14">
        <v>271.24818749999997</v>
      </c>
      <c r="G55" s="15">
        <v>9.4000000000000004E-3</v>
      </c>
      <c r="H55" s="16"/>
    </row>
    <row r="56" spans="1:8" ht="12.75" customHeight="1" x14ac:dyDescent="0.2">
      <c r="A56">
        <v>48</v>
      </c>
      <c r="B56" t="s">
        <v>385</v>
      </c>
      <c r="C56" t="s">
        <v>96</v>
      </c>
      <c r="D56" t="s">
        <v>48</v>
      </c>
      <c r="E56" s="29">
        <v>115335</v>
      </c>
      <c r="F56" s="14">
        <v>269.13422250000002</v>
      </c>
      <c r="G56" s="15">
        <v>9.4000000000000004E-3</v>
      </c>
      <c r="H56" s="16"/>
    </row>
    <row r="57" spans="1:8" ht="12.75" customHeight="1" x14ac:dyDescent="0.2">
      <c r="A57">
        <v>49</v>
      </c>
      <c r="B57" t="s">
        <v>355</v>
      </c>
      <c r="C57" t="s">
        <v>76</v>
      </c>
      <c r="D57" t="s">
        <v>23</v>
      </c>
      <c r="E57" s="29">
        <v>36132</v>
      </c>
      <c r="F57" s="14">
        <v>268.35236399999997</v>
      </c>
      <c r="G57" s="15">
        <v>9.2999999999999992E-3</v>
      </c>
      <c r="H57" s="16"/>
    </row>
    <row r="58" spans="1:8" ht="12.75" customHeight="1" x14ac:dyDescent="0.2">
      <c r="A58">
        <v>50</v>
      </c>
      <c r="B58" t="s">
        <v>368</v>
      </c>
      <c r="C58" t="s">
        <v>20</v>
      </c>
      <c r="D58" t="s">
        <v>15</v>
      </c>
      <c r="E58" s="29">
        <v>10860</v>
      </c>
      <c r="F58" s="14">
        <v>263.98487999999998</v>
      </c>
      <c r="G58" s="15">
        <v>9.1999999999999998E-3</v>
      </c>
      <c r="H58" s="16"/>
    </row>
    <row r="59" spans="1:8" ht="12.75" customHeight="1" x14ac:dyDescent="0.2">
      <c r="A59">
        <v>51</v>
      </c>
      <c r="B59" t="s">
        <v>365</v>
      </c>
      <c r="C59" t="s">
        <v>74</v>
      </c>
      <c r="D59" t="s">
        <v>29</v>
      </c>
      <c r="E59" s="29">
        <v>153871</v>
      </c>
      <c r="F59" s="14">
        <v>262.27311950000001</v>
      </c>
      <c r="G59" s="15">
        <v>9.1000000000000004E-3</v>
      </c>
      <c r="H59" s="16"/>
    </row>
    <row r="60" spans="1:8" ht="12.75" customHeight="1" x14ac:dyDescent="0.2">
      <c r="A60">
        <v>52</v>
      </c>
      <c r="B60" t="s">
        <v>370</v>
      </c>
      <c r="C60" t="s">
        <v>86</v>
      </c>
      <c r="D60" t="s">
        <v>34</v>
      </c>
      <c r="E60" s="29">
        <v>105000</v>
      </c>
      <c r="F60" s="14">
        <v>257.40750000000003</v>
      </c>
      <c r="G60" s="15">
        <v>8.9999999999999993E-3</v>
      </c>
      <c r="H60" s="16"/>
    </row>
    <row r="61" spans="1:8" ht="12.75" customHeight="1" x14ac:dyDescent="0.2">
      <c r="A61">
        <v>53</v>
      </c>
      <c r="B61" t="s">
        <v>407</v>
      </c>
      <c r="C61" t="s">
        <v>128</v>
      </c>
      <c r="D61" t="s">
        <v>21</v>
      </c>
      <c r="E61" s="29">
        <v>7304</v>
      </c>
      <c r="F61" s="14">
        <v>249.336648</v>
      </c>
      <c r="G61" s="15">
        <v>8.6999999999999994E-3</v>
      </c>
      <c r="H61" s="16"/>
    </row>
    <row r="62" spans="1:8" ht="12.75" customHeight="1" x14ac:dyDescent="0.2">
      <c r="A62">
        <v>54</v>
      </c>
      <c r="B62" t="s">
        <v>342</v>
      </c>
      <c r="C62" t="s">
        <v>26</v>
      </c>
      <c r="D62" t="s">
        <v>15</v>
      </c>
      <c r="E62" s="29">
        <v>31069</v>
      </c>
      <c r="F62" s="14">
        <v>248.52093100000002</v>
      </c>
      <c r="G62" s="15">
        <v>8.6999999999999994E-3</v>
      </c>
      <c r="H62" s="16"/>
    </row>
    <row r="63" spans="1:8" ht="12.75" customHeight="1" x14ac:dyDescent="0.2">
      <c r="A63">
        <v>55</v>
      </c>
      <c r="B63" t="s">
        <v>371</v>
      </c>
      <c r="C63" t="s">
        <v>82</v>
      </c>
      <c r="D63" t="s">
        <v>40</v>
      </c>
      <c r="E63" s="29">
        <v>123487</v>
      </c>
      <c r="F63" s="14">
        <v>229.74756350000001</v>
      </c>
      <c r="G63" s="15">
        <v>8.0000000000000002E-3</v>
      </c>
      <c r="H63" s="16"/>
    </row>
    <row r="64" spans="1:8" ht="12.75" customHeight="1" x14ac:dyDescent="0.2">
      <c r="A64">
        <v>56</v>
      </c>
      <c r="B64" t="s">
        <v>364</v>
      </c>
      <c r="C64" t="s">
        <v>63</v>
      </c>
      <c r="D64" t="s">
        <v>23</v>
      </c>
      <c r="E64" s="29">
        <v>38445</v>
      </c>
      <c r="F64" s="14">
        <v>229.45898249999999</v>
      </c>
      <c r="G64" s="15">
        <v>8.0000000000000002E-3</v>
      </c>
      <c r="H64" s="16"/>
    </row>
    <row r="65" spans="1:8" ht="12.75" customHeight="1" x14ac:dyDescent="0.2">
      <c r="A65">
        <v>57</v>
      </c>
      <c r="B65" t="s">
        <v>387</v>
      </c>
      <c r="C65" t="s">
        <v>94</v>
      </c>
      <c r="D65" t="s">
        <v>48</v>
      </c>
      <c r="E65" s="29">
        <v>491932</v>
      </c>
      <c r="F65" s="14">
        <v>225.05888999999999</v>
      </c>
      <c r="G65" s="15">
        <v>7.7999999999999996E-3</v>
      </c>
      <c r="H65" s="16"/>
    </row>
    <row r="66" spans="1:8" ht="12.75" customHeight="1" x14ac:dyDescent="0.2">
      <c r="A66">
        <v>58</v>
      </c>
      <c r="B66" t="s">
        <v>565</v>
      </c>
      <c r="C66" t="s">
        <v>91</v>
      </c>
      <c r="D66" t="s">
        <v>34</v>
      </c>
      <c r="E66" s="29">
        <v>115609</v>
      </c>
      <c r="F66" s="14">
        <v>222.20049800000001</v>
      </c>
      <c r="G66" s="15">
        <v>7.7000000000000002E-3</v>
      </c>
      <c r="H66" s="16"/>
    </row>
    <row r="67" spans="1:8" ht="12.75" customHeight="1" x14ac:dyDescent="0.2">
      <c r="A67">
        <v>59</v>
      </c>
      <c r="B67" t="s">
        <v>373</v>
      </c>
      <c r="C67" t="s">
        <v>88</v>
      </c>
      <c r="D67" t="s">
        <v>38</v>
      </c>
      <c r="E67" s="29">
        <v>2533170</v>
      </c>
      <c r="F67" s="14">
        <v>208.986525</v>
      </c>
      <c r="G67" s="15">
        <v>7.3000000000000001E-3</v>
      </c>
      <c r="H67" s="16"/>
    </row>
    <row r="68" spans="1:8" ht="12.75" customHeight="1" x14ac:dyDescent="0.2">
      <c r="A68">
        <v>60</v>
      </c>
      <c r="B68" t="s">
        <v>620</v>
      </c>
      <c r="C68" t="s">
        <v>621</v>
      </c>
      <c r="D68" t="s">
        <v>25</v>
      </c>
      <c r="E68" s="29">
        <v>16349</v>
      </c>
      <c r="F68" s="14">
        <v>190.08164850000003</v>
      </c>
      <c r="G68" s="15">
        <v>6.6E-3</v>
      </c>
      <c r="H68" s="16"/>
    </row>
    <row r="69" spans="1:8" ht="12.75" customHeight="1" x14ac:dyDescent="0.2">
      <c r="A69">
        <v>61</v>
      </c>
      <c r="B69" t="s">
        <v>343</v>
      </c>
      <c r="C69" t="s">
        <v>39</v>
      </c>
      <c r="D69" t="s">
        <v>19</v>
      </c>
      <c r="E69" s="29">
        <v>30632</v>
      </c>
      <c r="F69" s="14">
        <v>182.38292800000002</v>
      </c>
      <c r="G69" s="15">
        <v>6.4000000000000003E-3</v>
      </c>
      <c r="H69" s="16"/>
    </row>
    <row r="70" spans="1:8" ht="12.75" customHeight="1" x14ac:dyDescent="0.2">
      <c r="A70">
        <v>62</v>
      </c>
      <c r="B70" t="s">
        <v>372</v>
      </c>
      <c r="C70" t="s">
        <v>80</v>
      </c>
      <c r="D70" t="s">
        <v>40</v>
      </c>
      <c r="E70" s="29">
        <v>69867</v>
      </c>
      <c r="F70" s="14">
        <v>175.85523899999998</v>
      </c>
      <c r="G70" s="15">
        <v>6.1000000000000004E-3</v>
      </c>
      <c r="H70" s="16"/>
    </row>
    <row r="71" spans="1:8" ht="12.75" customHeight="1" x14ac:dyDescent="0.2">
      <c r="A71">
        <v>63</v>
      </c>
      <c r="B71" t="s">
        <v>476</v>
      </c>
      <c r="C71" t="s">
        <v>761</v>
      </c>
      <c r="D71" t="s">
        <v>40</v>
      </c>
      <c r="E71" s="29">
        <v>70036</v>
      </c>
      <c r="F71" s="14">
        <v>154.70952400000002</v>
      </c>
      <c r="G71" s="15">
        <v>5.4000000000000003E-3</v>
      </c>
      <c r="H71" s="16"/>
    </row>
    <row r="72" spans="1:8" ht="12.75" customHeight="1" x14ac:dyDescent="0.2">
      <c r="A72">
        <v>64</v>
      </c>
      <c r="B72" t="s">
        <v>566</v>
      </c>
      <c r="C72" t="s">
        <v>100</v>
      </c>
      <c r="D72" t="s">
        <v>118</v>
      </c>
      <c r="E72" s="29">
        <v>374002</v>
      </c>
      <c r="F72" s="14">
        <v>0</v>
      </c>
      <c r="G72" s="44" t="s">
        <v>328</v>
      </c>
      <c r="H72" s="16"/>
    </row>
    <row r="73" spans="1:8" ht="12.75" customHeight="1" x14ac:dyDescent="0.2">
      <c r="B73" s="19" t="s">
        <v>101</v>
      </c>
      <c r="C73" s="19"/>
      <c r="D73" s="19"/>
      <c r="E73" s="30"/>
      <c r="F73" s="20">
        <v>27276.176493999999</v>
      </c>
      <c r="G73" s="21">
        <v>0.94979999999999987</v>
      </c>
      <c r="H73" s="22"/>
    </row>
    <row r="74" spans="1:8" ht="12.75" customHeight="1" x14ac:dyDescent="0.2">
      <c r="F74" s="14"/>
      <c r="G74" s="15"/>
      <c r="H74" s="16"/>
    </row>
    <row r="75" spans="1:8" ht="12.75" customHeight="1" x14ac:dyDescent="0.2">
      <c r="B75" s="17" t="s">
        <v>560</v>
      </c>
      <c r="C75" s="17"/>
      <c r="F75" s="14"/>
      <c r="G75" s="15"/>
      <c r="H75" s="16"/>
    </row>
    <row r="76" spans="1:8" ht="12.75" customHeight="1" x14ac:dyDescent="0.2">
      <c r="A76">
        <v>65</v>
      </c>
      <c r="B76" s="1" t="s">
        <v>574</v>
      </c>
      <c r="C76" s="65" t="s">
        <v>329</v>
      </c>
      <c r="D76" t="s">
        <v>122</v>
      </c>
      <c r="E76" s="29">
        <v>400000</v>
      </c>
      <c r="F76" s="14">
        <v>1.2E-5</v>
      </c>
      <c r="G76" s="44" t="s">
        <v>328</v>
      </c>
      <c r="H76" s="16"/>
    </row>
    <row r="77" spans="1:8" ht="12.75" customHeight="1" x14ac:dyDescent="0.2">
      <c r="A77">
        <v>66</v>
      </c>
      <c r="B77" s="65" t="s">
        <v>556</v>
      </c>
      <c r="C77" s="65" t="s">
        <v>329</v>
      </c>
      <c r="D77" t="s">
        <v>41</v>
      </c>
      <c r="E77" s="29">
        <v>2250</v>
      </c>
      <c r="F77" s="14">
        <v>0</v>
      </c>
      <c r="G77" s="44" t="s">
        <v>328</v>
      </c>
      <c r="H77" s="16"/>
    </row>
    <row r="78" spans="1:8" ht="12.75" customHeight="1" x14ac:dyDescent="0.2">
      <c r="B78" s="19" t="s">
        <v>101</v>
      </c>
      <c r="C78" s="19"/>
      <c r="D78" s="19"/>
      <c r="E78" s="30"/>
      <c r="F78" s="20">
        <v>1.2E-5</v>
      </c>
      <c r="G78" s="53">
        <v>0</v>
      </c>
      <c r="H78" s="22"/>
    </row>
    <row r="79" spans="1:8" ht="12.75" customHeight="1" x14ac:dyDescent="0.2">
      <c r="F79" s="14"/>
      <c r="G79" s="15"/>
      <c r="H79" s="16"/>
    </row>
    <row r="80" spans="1:8" ht="12.75" customHeight="1" x14ac:dyDescent="0.2">
      <c r="B80" s="17" t="s">
        <v>109</v>
      </c>
      <c r="C80" s="17"/>
      <c r="F80" s="14">
        <v>1507.1848659999998</v>
      </c>
      <c r="G80" s="15">
        <v>5.2499999999999998E-2</v>
      </c>
      <c r="H80" s="16">
        <v>42646</v>
      </c>
    </row>
    <row r="81" spans="2:8" ht="12.75" customHeight="1" x14ac:dyDescent="0.2">
      <c r="B81" s="19" t="s">
        <v>101</v>
      </c>
      <c r="C81" s="19"/>
      <c r="D81" s="19"/>
      <c r="E81" s="30"/>
      <c r="F81" s="20">
        <v>1507.1848659999998</v>
      </c>
      <c r="G81" s="21">
        <v>5.2499999999999998E-2</v>
      </c>
      <c r="H81" s="22"/>
    </row>
    <row r="82" spans="2:8" ht="12.75" customHeight="1" x14ac:dyDescent="0.2">
      <c r="F82" s="14"/>
      <c r="G82" s="15"/>
      <c r="H82" s="16"/>
    </row>
    <row r="83" spans="2:8" ht="12.75" customHeight="1" x14ac:dyDescent="0.2">
      <c r="B83" s="17" t="s">
        <v>110</v>
      </c>
      <c r="C83" s="17"/>
      <c r="F83" s="14"/>
      <c r="G83" s="15"/>
      <c r="H83" s="16"/>
    </row>
    <row r="84" spans="2:8" ht="12.75" customHeight="1" x14ac:dyDescent="0.2">
      <c r="B84" s="17" t="s">
        <v>111</v>
      </c>
      <c r="C84" s="17"/>
      <c r="F84" s="14">
        <v>-64.384863100003713</v>
      </c>
      <c r="G84" s="15">
        <v>-2.3E-3</v>
      </c>
      <c r="H84" s="16"/>
    </row>
    <row r="85" spans="2:8" ht="12.75" customHeight="1" x14ac:dyDescent="0.2">
      <c r="B85" s="19" t="s">
        <v>101</v>
      </c>
      <c r="C85" s="19"/>
      <c r="D85" s="19"/>
      <c r="E85" s="30"/>
      <c r="F85" s="20">
        <v>-64.384863100003713</v>
      </c>
      <c r="G85" s="21">
        <v>-2.3E-3</v>
      </c>
      <c r="H85" s="22"/>
    </row>
    <row r="86" spans="2:8" ht="12.75" customHeight="1" x14ac:dyDescent="0.2">
      <c r="B86" s="23" t="s">
        <v>112</v>
      </c>
      <c r="C86" s="23"/>
      <c r="D86" s="23"/>
      <c r="E86" s="31"/>
      <c r="F86" s="24">
        <v>28718.976508899996</v>
      </c>
      <c r="G86" s="25">
        <v>1</v>
      </c>
      <c r="H86" s="26"/>
    </row>
    <row r="87" spans="2:8" ht="12.75" customHeight="1" x14ac:dyDescent="0.2"/>
    <row r="88" spans="2:8" ht="12.75" customHeight="1" x14ac:dyDescent="0.2">
      <c r="B88" s="17" t="s">
        <v>331</v>
      </c>
      <c r="C88" s="17"/>
    </row>
    <row r="89" spans="2:8" ht="12.75" customHeight="1" x14ac:dyDescent="0.2">
      <c r="B89" s="17" t="s">
        <v>332</v>
      </c>
      <c r="C89" s="17"/>
    </row>
    <row r="90" spans="2:8" ht="12.75" customHeight="1" x14ac:dyDescent="0.2">
      <c r="B90" s="17" t="s">
        <v>334</v>
      </c>
      <c r="C90" s="17"/>
    </row>
    <row r="91" spans="2:8" ht="12.75" customHeight="1" x14ac:dyDescent="0.2">
      <c r="B91" s="54" t="s">
        <v>561</v>
      </c>
      <c r="C91" s="17"/>
    </row>
    <row r="92" spans="2:8" ht="12.75" customHeight="1" x14ac:dyDescent="0.2"/>
    <row r="93" spans="2:8" ht="12.75" customHeight="1" x14ac:dyDescent="0.2"/>
    <row r="94" spans="2:8" ht="12.75" customHeight="1" x14ac:dyDescent="0.2"/>
    <row r="95" spans="2:8" ht="12.75" customHeight="1" x14ac:dyDescent="0.2"/>
    <row r="96" spans="2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3"/>
  <sheetViews>
    <sheetView zoomScaleNormal="100"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5.5703125" customWidth="1"/>
    <col min="3" max="3" width="12.42578125" bestFit="1" customWidth="1"/>
    <col min="4" max="4" width="14.8554687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203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32" t="s">
        <v>324</v>
      </c>
      <c r="F7" s="14"/>
      <c r="G7" s="15"/>
      <c r="H7" s="16"/>
    </row>
    <row r="8" spans="1:8" ht="12.75" customHeight="1" x14ac:dyDescent="0.2">
      <c r="B8" s="32" t="s">
        <v>325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204</v>
      </c>
      <c r="C9" s="65" t="s">
        <v>329</v>
      </c>
      <c r="D9" t="s">
        <v>605</v>
      </c>
      <c r="E9" s="29">
        <v>50216.476999999999</v>
      </c>
      <c r="F9" s="14">
        <v>1622.8244950000001</v>
      </c>
      <c r="G9" s="15">
        <v>0.98970000000000002</v>
      </c>
      <c r="H9" s="16"/>
    </row>
    <row r="10" spans="1:8" ht="12.75" customHeight="1" x14ac:dyDescent="0.2">
      <c r="B10" s="19" t="s">
        <v>101</v>
      </c>
      <c r="C10" s="19"/>
      <c r="D10" s="19"/>
      <c r="E10" s="30"/>
      <c r="F10" s="20">
        <v>1622.8244950000001</v>
      </c>
      <c r="G10" s="21">
        <v>0.98970000000000002</v>
      </c>
      <c r="H10" s="22"/>
    </row>
    <row r="11" spans="1:8" ht="12.75" customHeight="1" x14ac:dyDescent="0.2">
      <c r="F11" s="14"/>
      <c r="G11" s="15"/>
      <c r="H11" s="16"/>
    </row>
    <row r="12" spans="1:8" ht="12.75" customHeight="1" x14ac:dyDescent="0.2">
      <c r="B12" s="17" t="s">
        <v>109</v>
      </c>
      <c r="C12" s="17"/>
      <c r="F12" s="14">
        <v>43.273231399999993</v>
      </c>
      <c r="G12" s="15">
        <v>2.64E-2</v>
      </c>
      <c r="H12" s="16">
        <v>42646</v>
      </c>
    </row>
    <row r="13" spans="1:8" ht="12.75" customHeight="1" x14ac:dyDescent="0.2">
      <c r="B13" s="19" t="s">
        <v>101</v>
      </c>
      <c r="C13" s="19"/>
      <c r="D13" s="19"/>
      <c r="E13" s="30"/>
      <c r="F13" s="20">
        <v>43.273231399999993</v>
      </c>
      <c r="G13" s="21">
        <v>2.64E-2</v>
      </c>
      <c r="H13" s="22"/>
    </row>
    <row r="14" spans="1:8" ht="12.75" customHeight="1" x14ac:dyDescent="0.2">
      <c r="F14" s="14"/>
      <c r="G14" s="15"/>
      <c r="H14" s="16"/>
    </row>
    <row r="15" spans="1:8" ht="12.75" customHeight="1" x14ac:dyDescent="0.2">
      <c r="B15" s="17" t="s">
        <v>110</v>
      </c>
      <c r="C15" s="17"/>
      <c r="F15" s="14"/>
      <c r="G15" s="15"/>
      <c r="H15" s="16"/>
    </row>
    <row r="16" spans="1:8" ht="12.75" customHeight="1" x14ac:dyDescent="0.2">
      <c r="B16" s="17" t="s">
        <v>111</v>
      </c>
      <c r="C16" s="17"/>
      <c r="F16" s="45">
        <v>-26.36421069999983</v>
      </c>
      <c r="G16" s="15">
        <v>-1.61E-2</v>
      </c>
      <c r="H16" s="16"/>
    </row>
    <row r="17" spans="2:8" ht="12.75" customHeight="1" x14ac:dyDescent="0.2">
      <c r="B17" s="19" t="s">
        <v>101</v>
      </c>
      <c r="C17" s="19"/>
      <c r="D17" s="19"/>
      <c r="E17" s="30"/>
      <c r="F17" s="52">
        <v>-26.36421069999983</v>
      </c>
      <c r="G17" s="21">
        <v>-1.61E-2</v>
      </c>
      <c r="H17" s="22"/>
    </row>
    <row r="18" spans="2:8" ht="12.75" customHeight="1" x14ac:dyDescent="0.2">
      <c r="B18" s="23" t="s">
        <v>112</v>
      </c>
      <c r="C18" s="23"/>
      <c r="D18" s="23"/>
      <c r="E18" s="31"/>
      <c r="F18" s="24">
        <v>1639.7335157000002</v>
      </c>
      <c r="G18" s="25">
        <v>1</v>
      </c>
      <c r="H18" s="26"/>
    </row>
    <row r="19" spans="2:8" ht="12.75" customHeight="1" x14ac:dyDescent="0.2"/>
    <row r="20" spans="2:8" ht="12.75" customHeight="1" x14ac:dyDescent="0.2">
      <c r="B20" s="17"/>
      <c r="C20" s="17"/>
      <c r="G20" s="89"/>
    </row>
    <row r="21" spans="2:8" ht="12.75" customHeight="1" x14ac:dyDescent="0.2">
      <c r="B21" s="17"/>
      <c r="C21" s="17"/>
    </row>
    <row r="22" spans="2:8" ht="12.75" customHeight="1" x14ac:dyDescent="0.2">
      <c r="B22" s="17"/>
      <c r="C22" s="17"/>
    </row>
    <row r="23" spans="2:8" ht="12.75" customHeight="1" x14ac:dyDescent="0.2">
      <c r="B23" s="17"/>
      <c r="C23" s="17"/>
    </row>
    <row r="24" spans="2:8" ht="12.75" customHeight="1" x14ac:dyDescent="0.2">
      <c r="B24" s="17"/>
      <c r="C24" s="17"/>
    </row>
    <row r="25" spans="2:8" ht="12.75" customHeight="1" x14ac:dyDescent="0.2"/>
    <row r="26" spans="2:8" ht="12.75" customHeight="1" x14ac:dyDescent="0.2"/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4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2.85546875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650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107</v>
      </c>
      <c r="C7" s="17"/>
      <c r="F7" s="14"/>
      <c r="G7" s="15"/>
      <c r="H7" s="16"/>
    </row>
    <row r="8" spans="1:8" ht="12.75" customHeight="1" x14ac:dyDescent="0.2">
      <c r="B8" s="17" t="s">
        <v>692</v>
      </c>
      <c r="C8" s="17"/>
      <c r="F8" s="14"/>
      <c r="G8" s="15"/>
      <c r="H8" s="16"/>
    </row>
    <row r="9" spans="1:8" ht="12.75" customHeight="1" x14ac:dyDescent="0.2">
      <c r="A9">
        <v>1</v>
      </c>
      <c r="B9" s="65" t="s">
        <v>751</v>
      </c>
      <c r="C9" s="65" t="s">
        <v>771</v>
      </c>
      <c r="D9" t="s">
        <v>199</v>
      </c>
      <c r="E9" s="29">
        <v>6150</v>
      </c>
      <c r="F9" s="14">
        <v>5961.8837999999996</v>
      </c>
      <c r="G9" s="15">
        <v>8.1199999999999994E-2</v>
      </c>
      <c r="H9" s="16">
        <v>42815</v>
      </c>
    </row>
    <row r="10" spans="1:8" ht="12.75" customHeight="1" x14ac:dyDescent="0.2">
      <c r="A10">
        <v>2</v>
      </c>
      <c r="B10" s="65" t="s">
        <v>337</v>
      </c>
      <c r="C10" s="65" t="s">
        <v>743</v>
      </c>
      <c r="D10" t="s">
        <v>623</v>
      </c>
      <c r="E10" s="29">
        <v>5000</v>
      </c>
      <c r="F10" s="14">
        <v>4778.7749999999996</v>
      </c>
      <c r="G10" s="15">
        <v>6.5100000000000005E-2</v>
      </c>
      <c r="H10" s="16">
        <v>42888</v>
      </c>
    </row>
    <row r="11" spans="1:8" ht="12.75" customHeight="1" x14ac:dyDescent="0.2">
      <c r="A11">
        <v>3</v>
      </c>
      <c r="B11" s="65" t="s">
        <v>340</v>
      </c>
      <c r="C11" s="65" t="s">
        <v>677</v>
      </c>
      <c r="D11" t="s">
        <v>472</v>
      </c>
      <c r="E11" s="29">
        <v>5000</v>
      </c>
      <c r="F11" s="14">
        <v>4768.8599999999997</v>
      </c>
      <c r="G11" s="15">
        <v>6.4899999999999999E-2</v>
      </c>
      <c r="H11" s="16">
        <v>42898</v>
      </c>
    </row>
    <row r="12" spans="1:8" ht="12.75" customHeight="1" x14ac:dyDescent="0.2">
      <c r="A12">
        <v>4</v>
      </c>
      <c r="B12" s="65" t="s">
        <v>483</v>
      </c>
      <c r="C12" s="65" t="s">
        <v>772</v>
      </c>
      <c r="D12" t="s">
        <v>472</v>
      </c>
      <c r="E12" s="29">
        <v>2500</v>
      </c>
      <c r="F12" s="14">
        <v>2476.7199999999998</v>
      </c>
      <c r="G12" s="15">
        <v>3.3700000000000001E-2</v>
      </c>
      <c r="H12" s="16">
        <v>42691</v>
      </c>
    </row>
    <row r="13" spans="1:8" ht="12.75" customHeight="1" x14ac:dyDescent="0.2">
      <c r="A13">
        <v>5</v>
      </c>
      <c r="B13" s="65" t="s">
        <v>491</v>
      </c>
      <c r="C13" s="65" t="s">
        <v>773</v>
      </c>
      <c r="D13" t="s">
        <v>200</v>
      </c>
      <c r="E13" s="29">
        <v>2500</v>
      </c>
      <c r="F13" s="14">
        <v>2473.33</v>
      </c>
      <c r="G13" s="15">
        <v>3.3700000000000001E-2</v>
      </c>
      <c r="H13" s="16">
        <v>42704</v>
      </c>
    </row>
    <row r="14" spans="1:8" ht="12.75" customHeight="1" x14ac:dyDescent="0.2">
      <c r="A14">
        <v>6</v>
      </c>
      <c r="B14" s="65" t="s">
        <v>205</v>
      </c>
      <c r="C14" s="65" t="s">
        <v>678</v>
      </c>
      <c r="D14" t="s">
        <v>199</v>
      </c>
      <c r="E14" s="29">
        <v>2500</v>
      </c>
      <c r="F14" s="14">
        <v>2427.0974999999999</v>
      </c>
      <c r="G14" s="15">
        <v>3.3000000000000002E-2</v>
      </c>
      <c r="H14" s="16">
        <v>42808</v>
      </c>
    </row>
    <row r="15" spans="1:8" ht="12.75" customHeight="1" x14ac:dyDescent="0.2">
      <c r="A15">
        <v>7</v>
      </c>
      <c r="B15" s="65" t="s">
        <v>369</v>
      </c>
      <c r="C15" s="65" t="s">
        <v>744</v>
      </c>
      <c r="D15" t="s">
        <v>199</v>
      </c>
      <c r="E15" s="29">
        <v>2460</v>
      </c>
      <c r="F15" s="14">
        <v>2425.5772200000001</v>
      </c>
      <c r="G15" s="15">
        <v>3.3000000000000002E-2</v>
      </c>
      <c r="H15" s="16">
        <v>42724</v>
      </c>
    </row>
    <row r="16" spans="1:8" ht="12.75" customHeight="1" x14ac:dyDescent="0.2">
      <c r="B16" s="19" t="s">
        <v>101</v>
      </c>
      <c r="C16" s="19"/>
      <c r="D16" s="19"/>
      <c r="E16" s="30"/>
      <c r="F16" s="20">
        <v>25312.24352</v>
      </c>
      <c r="G16" s="21">
        <v>0.34460000000000002</v>
      </c>
      <c r="H16" s="22"/>
    </row>
    <row r="17" spans="1:8" ht="12.75" customHeight="1" x14ac:dyDescent="0.2">
      <c r="B17" s="17"/>
      <c r="C17" s="17"/>
      <c r="F17" s="14"/>
      <c r="G17" s="15"/>
      <c r="H17" s="16"/>
    </row>
    <row r="18" spans="1:8" ht="12.75" customHeight="1" x14ac:dyDescent="0.2">
      <c r="B18" s="17" t="s">
        <v>559</v>
      </c>
      <c r="C18" s="17"/>
      <c r="F18" s="14"/>
      <c r="G18" s="15"/>
      <c r="H18" s="16"/>
    </row>
    <row r="19" spans="1:8" ht="12.75" customHeight="1" x14ac:dyDescent="0.2">
      <c r="A19">
        <v>8</v>
      </c>
      <c r="B19" t="s">
        <v>473</v>
      </c>
      <c r="C19" t="s">
        <v>474</v>
      </c>
      <c r="D19" t="s">
        <v>199</v>
      </c>
      <c r="E19" s="29">
        <v>960</v>
      </c>
      <c r="F19" s="14">
        <v>4721.5392000000002</v>
      </c>
      <c r="G19" s="15">
        <v>6.4299999999999996E-2</v>
      </c>
      <c r="H19" s="16">
        <v>42733</v>
      </c>
    </row>
    <row r="20" spans="1:8" ht="12.75" customHeight="1" x14ac:dyDescent="0.2">
      <c r="A20">
        <v>9</v>
      </c>
      <c r="B20" t="s">
        <v>746</v>
      </c>
      <c r="C20" t="s">
        <v>747</v>
      </c>
      <c r="D20" s="65" t="s">
        <v>748</v>
      </c>
      <c r="E20" s="29">
        <v>500</v>
      </c>
      <c r="F20" s="14">
        <v>2488.3575000000001</v>
      </c>
      <c r="G20" s="15">
        <v>3.39E-2</v>
      </c>
      <c r="H20" s="16">
        <v>42661</v>
      </c>
    </row>
    <row r="21" spans="1:8" ht="12.75" customHeight="1" x14ac:dyDescent="0.2">
      <c r="A21">
        <v>10</v>
      </c>
      <c r="B21" t="s">
        <v>656</v>
      </c>
      <c r="C21" t="s">
        <v>775</v>
      </c>
      <c r="D21" t="s">
        <v>199</v>
      </c>
      <c r="E21" s="29">
        <v>500</v>
      </c>
      <c r="F21" s="14">
        <v>2466.9899999999998</v>
      </c>
      <c r="G21" s="15">
        <v>3.3599999999999998E-2</v>
      </c>
      <c r="H21" s="16">
        <v>42710</v>
      </c>
    </row>
    <row r="22" spans="1:8" ht="12.75" customHeight="1" x14ac:dyDescent="0.2">
      <c r="A22">
        <v>11</v>
      </c>
      <c r="B22" t="s">
        <v>476</v>
      </c>
      <c r="C22" t="s">
        <v>714</v>
      </c>
      <c r="D22" t="s">
        <v>200</v>
      </c>
      <c r="E22" s="29">
        <v>500</v>
      </c>
      <c r="F22" s="14">
        <v>2456.4699999999998</v>
      </c>
      <c r="G22" s="15">
        <v>3.3399999999999999E-2</v>
      </c>
      <c r="H22" s="16">
        <v>42732</v>
      </c>
    </row>
    <row r="23" spans="1:8" ht="12.75" customHeight="1" x14ac:dyDescent="0.2">
      <c r="A23">
        <v>12</v>
      </c>
      <c r="B23" t="s">
        <v>471</v>
      </c>
      <c r="C23" t="s">
        <v>575</v>
      </c>
      <c r="D23" t="s">
        <v>472</v>
      </c>
      <c r="E23" s="29">
        <v>500</v>
      </c>
      <c r="F23" s="14">
        <v>2428.3775000000001</v>
      </c>
      <c r="G23" s="15">
        <v>3.3099999999999997E-2</v>
      </c>
      <c r="H23" s="16">
        <v>42783</v>
      </c>
    </row>
    <row r="24" spans="1:8" ht="12.75" customHeight="1" x14ac:dyDescent="0.2">
      <c r="A24">
        <v>13</v>
      </c>
      <c r="B24" t="s">
        <v>471</v>
      </c>
      <c r="C24" t="s">
        <v>672</v>
      </c>
      <c r="D24" t="s">
        <v>472</v>
      </c>
      <c r="E24" s="29">
        <v>424</v>
      </c>
      <c r="F24" s="14">
        <v>2093.1756399999999</v>
      </c>
      <c r="G24" s="15">
        <v>2.8500000000000001E-2</v>
      </c>
      <c r="H24" s="16">
        <v>42710</v>
      </c>
    </row>
    <row r="25" spans="1:8" ht="12.75" customHeight="1" x14ac:dyDescent="0.2">
      <c r="A25">
        <v>14</v>
      </c>
      <c r="B25" t="s">
        <v>476</v>
      </c>
      <c r="C25" t="s">
        <v>774</v>
      </c>
      <c r="D25" t="s">
        <v>200</v>
      </c>
      <c r="E25" s="29">
        <v>400</v>
      </c>
      <c r="F25" s="14">
        <v>1964.788</v>
      </c>
      <c r="G25" s="15">
        <v>2.6800000000000001E-2</v>
      </c>
      <c r="H25" s="16">
        <v>42733</v>
      </c>
    </row>
    <row r="26" spans="1:8" ht="12.75" customHeight="1" x14ac:dyDescent="0.2">
      <c r="A26">
        <v>15</v>
      </c>
      <c r="B26" t="s">
        <v>476</v>
      </c>
      <c r="C26" t="s">
        <v>745</v>
      </c>
      <c r="D26" t="s">
        <v>200</v>
      </c>
      <c r="E26" s="29">
        <v>200</v>
      </c>
      <c r="F26" s="14">
        <v>990.34100000000001</v>
      </c>
      <c r="G26" s="15">
        <v>1.35E-2</v>
      </c>
      <c r="H26" s="16">
        <v>42692</v>
      </c>
    </row>
    <row r="27" spans="1:8" ht="12.75" customHeight="1" x14ac:dyDescent="0.2">
      <c r="B27" s="19" t="s">
        <v>101</v>
      </c>
      <c r="C27" s="19"/>
      <c r="D27" s="19"/>
      <c r="E27" s="30"/>
      <c r="F27" s="20">
        <v>19610.038840000001</v>
      </c>
      <c r="G27" s="21">
        <v>0.2671</v>
      </c>
      <c r="H27" s="22"/>
    </row>
    <row r="28" spans="1:8" ht="12.75" customHeight="1" x14ac:dyDescent="0.2">
      <c r="F28" s="14"/>
      <c r="G28" s="15"/>
      <c r="H28" s="16"/>
    </row>
    <row r="29" spans="1:8" ht="12.75" customHeight="1" x14ac:dyDescent="0.2">
      <c r="B29" s="17" t="s">
        <v>209</v>
      </c>
      <c r="C29" s="17"/>
      <c r="F29" s="14"/>
      <c r="G29" s="15"/>
      <c r="H29" s="16"/>
    </row>
    <row r="30" spans="1:8" ht="12.75" customHeight="1" x14ac:dyDescent="0.2">
      <c r="A30">
        <v>16</v>
      </c>
      <c r="B30" s="1" t="s">
        <v>622</v>
      </c>
      <c r="C30" t="s">
        <v>742</v>
      </c>
      <c r="D30" t="s">
        <v>207</v>
      </c>
      <c r="E30" s="29">
        <v>3000000</v>
      </c>
      <c r="F30" s="14">
        <v>2968.3020000000001</v>
      </c>
      <c r="G30" s="15">
        <v>4.0399999999999998E-2</v>
      </c>
      <c r="H30" s="84">
        <v>42705</v>
      </c>
    </row>
    <row r="31" spans="1:8" ht="12.75" customHeight="1" x14ac:dyDescent="0.2">
      <c r="B31" s="19" t="s">
        <v>101</v>
      </c>
      <c r="C31" s="19"/>
      <c r="D31" s="19"/>
      <c r="E31" s="30"/>
      <c r="F31" s="20">
        <v>2968.3020000000001</v>
      </c>
      <c r="G31" s="21">
        <v>4.0399999999999998E-2</v>
      </c>
      <c r="H31" s="22"/>
    </row>
    <row r="32" spans="1:8" ht="12.75" customHeight="1" x14ac:dyDescent="0.2">
      <c r="F32" s="14"/>
      <c r="G32" s="15"/>
      <c r="H32" s="16"/>
    </row>
    <row r="33" spans="1:8" ht="12.75" customHeight="1" x14ac:dyDescent="0.2">
      <c r="B33" s="17" t="s">
        <v>146</v>
      </c>
      <c r="C33" s="17"/>
      <c r="F33" s="14"/>
      <c r="G33" s="15"/>
      <c r="H33" s="16"/>
    </row>
    <row r="34" spans="1:8" ht="12.75" customHeight="1" x14ac:dyDescent="0.2">
      <c r="B34" s="32" t="s">
        <v>558</v>
      </c>
      <c r="C34" s="17"/>
      <c r="F34" s="14"/>
      <c r="G34" s="15"/>
      <c r="H34" s="16"/>
    </row>
    <row r="35" spans="1:8" ht="12.75" customHeight="1" x14ac:dyDescent="0.2">
      <c r="A35">
        <v>17</v>
      </c>
      <c r="B35" t="s">
        <v>659</v>
      </c>
      <c r="C35" s="1" t="s">
        <v>660</v>
      </c>
      <c r="D35" s="1" t="s">
        <v>124</v>
      </c>
      <c r="E35" s="58">
        <v>260</v>
      </c>
      <c r="F35" s="59">
        <v>2609.7707999999998</v>
      </c>
      <c r="G35" s="60">
        <v>3.5499999999999997E-2</v>
      </c>
      <c r="H35" s="61">
        <v>43004</v>
      </c>
    </row>
    <row r="36" spans="1:8" s="1" customFormat="1" ht="12.75" customHeight="1" x14ac:dyDescent="0.2">
      <c r="A36">
        <v>18</v>
      </c>
      <c r="B36" s="1" t="s">
        <v>702</v>
      </c>
      <c r="C36" t="s">
        <v>703</v>
      </c>
      <c r="D36" t="s">
        <v>124</v>
      </c>
      <c r="E36" s="29">
        <v>250</v>
      </c>
      <c r="F36" s="14">
        <v>2534.1149999999998</v>
      </c>
      <c r="G36" s="15">
        <v>3.4500000000000003E-2</v>
      </c>
      <c r="H36" s="16">
        <v>43330</v>
      </c>
    </row>
    <row r="37" spans="1:8" ht="12.75" customHeight="1" x14ac:dyDescent="0.2">
      <c r="A37">
        <v>19</v>
      </c>
      <c r="B37" s="1" t="s">
        <v>704</v>
      </c>
      <c r="C37" t="s">
        <v>705</v>
      </c>
      <c r="D37" t="s">
        <v>706</v>
      </c>
      <c r="E37" s="29">
        <v>250</v>
      </c>
      <c r="F37" s="14">
        <v>2510.38</v>
      </c>
      <c r="G37" s="15">
        <v>3.4200000000000001E-2</v>
      </c>
      <c r="H37" s="16">
        <v>43309</v>
      </c>
    </row>
    <row r="38" spans="1:8" ht="12.75" customHeight="1" x14ac:dyDescent="0.2">
      <c r="A38">
        <v>20</v>
      </c>
      <c r="B38" t="s">
        <v>737</v>
      </c>
      <c r="C38" t="s">
        <v>738</v>
      </c>
      <c r="D38" t="s">
        <v>739</v>
      </c>
      <c r="E38" s="29">
        <v>250</v>
      </c>
      <c r="F38" s="14">
        <v>2499.1975000000002</v>
      </c>
      <c r="G38" s="15">
        <v>3.4000000000000002E-2</v>
      </c>
      <c r="H38" s="16">
        <v>43542</v>
      </c>
    </row>
    <row r="39" spans="1:8" ht="12.75" customHeight="1" x14ac:dyDescent="0.2">
      <c r="A39">
        <v>21</v>
      </c>
      <c r="B39" t="s">
        <v>737</v>
      </c>
      <c r="C39" t="s">
        <v>776</v>
      </c>
      <c r="D39" t="s">
        <v>739</v>
      </c>
      <c r="E39" s="29">
        <v>250000</v>
      </c>
      <c r="F39" s="14">
        <v>2499.1374999999998</v>
      </c>
      <c r="G39" s="15">
        <v>3.4000000000000002E-2</v>
      </c>
      <c r="H39" s="16">
        <v>43717</v>
      </c>
    </row>
    <row r="40" spans="1:8" ht="12.75" customHeight="1" x14ac:dyDescent="0.2">
      <c r="A40">
        <v>22</v>
      </c>
      <c r="B40" t="s">
        <v>737</v>
      </c>
      <c r="C40" t="s">
        <v>740</v>
      </c>
      <c r="D40" t="s">
        <v>739</v>
      </c>
      <c r="E40" s="29">
        <v>250000</v>
      </c>
      <c r="F40" s="14">
        <v>2498.6174999999998</v>
      </c>
      <c r="G40" s="15">
        <v>3.4000000000000002E-2</v>
      </c>
      <c r="H40" s="16">
        <v>43693</v>
      </c>
    </row>
    <row r="41" spans="1:8" ht="12.75" customHeight="1" x14ac:dyDescent="0.2">
      <c r="A41">
        <v>23</v>
      </c>
      <c r="B41" t="s">
        <v>707</v>
      </c>
      <c r="C41" t="s">
        <v>708</v>
      </c>
      <c r="D41" t="s">
        <v>237</v>
      </c>
      <c r="E41" s="29">
        <v>235</v>
      </c>
      <c r="F41" s="14">
        <v>2368.09265</v>
      </c>
      <c r="G41" s="15">
        <v>3.2199999999999999E-2</v>
      </c>
      <c r="H41" s="16">
        <v>43299</v>
      </c>
    </row>
    <row r="42" spans="1:8" ht="12.75" customHeight="1" x14ac:dyDescent="0.2">
      <c r="A42">
        <v>24</v>
      </c>
      <c r="B42" t="s">
        <v>710</v>
      </c>
      <c r="C42" t="s">
        <v>211</v>
      </c>
      <c r="D42" t="s">
        <v>206</v>
      </c>
      <c r="E42" s="29">
        <v>200</v>
      </c>
      <c r="F42" s="14">
        <v>2008.432</v>
      </c>
      <c r="G42" s="15">
        <v>2.7300000000000001E-2</v>
      </c>
      <c r="H42" s="16">
        <v>42798</v>
      </c>
    </row>
    <row r="43" spans="1:8" ht="12.75" customHeight="1" x14ac:dyDescent="0.2">
      <c r="A43">
        <v>25</v>
      </c>
      <c r="B43" t="s">
        <v>777</v>
      </c>
      <c r="C43" t="s">
        <v>778</v>
      </c>
      <c r="D43" t="s">
        <v>625</v>
      </c>
      <c r="E43" s="29">
        <v>19</v>
      </c>
      <c r="F43" s="14">
        <v>1900.8055999999999</v>
      </c>
      <c r="G43" s="15">
        <v>2.5899999999999999E-2</v>
      </c>
      <c r="H43" s="16">
        <v>42983</v>
      </c>
    </row>
    <row r="44" spans="1:8" ht="12.75" customHeight="1" x14ac:dyDescent="0.2">
      <c r="A44">
        <v>26</v>
      </c>
      <c r="B44" t="s">
        <v>709</v>
      </c>
      <c r="C44" t="s">
        <v>212</v>
      </c>
      <c r="D44" t="s">
        <v>124</v>
      </c>
      <c r="E44" s="29">
        <v>150</v>
      </c>
      <c r="F44" s="14">
        <v>1536.933</v>
      </c>
      <c r="G44" s="15">
        <v>2.0899999999999998E-2</v>
      </c>
      <c r="H44" s="16">
        <v>44041</v>
      </c>
    </row>
    <row r="45" spans="1:8" ht="12.75" customHeight="1" x14ac:dyDescent="0.2">
      <c r="A45">
        <v>27</v>
      </c>
      <c r="B45" t="s">
        <v>657</v>
      </c>
      <c r="C45" t="s">
        <v>658</v>
      </c>
      <c r="D45" t="s">
        <v>479</v>
      </c>
      <c r="E45" s="29">
        <v>140</v>
      </c>
      <c r="F45" s="14">
        <v>1418.7529999999999</v>
      </c>
      <c r="G45" s="15">
        <v>1.9300000000000001E-2</v>
      </c>
      <c r="H45" s="16">
        <v>43621</v>
      </c>
    </row>
    <row r="46" spans="1:8" ht="12.75" customHeight="1" x14ac:dyDescent="0.2">
      <c r="A46">
        <v>28</v>
      </c>
      <c r="B46" s="1" t="s">
        <v>779</v>
      </c>
      <c r="C46" t="s">
        <v>780</v>
      </c>
      <c r="D46" t="s">
        <v>781</v>
      </c>
      <c r="E46" s="29">
        <v>100</v>
      </c>
      <c r="F46" s="14">
        <v>1029.4590000000001</v>
      </c>
      <c r="G46" s="15">
        <v>1.4E-2</v>
      </c>
      <c r="H46" s="16">
        <v>43132</v>
      </c>
    </row>
    <row r="47" spans="1:8" ht="12.75" customHeight="1" x14ac:dyDescent="0.2">
      <c r="A47">
        <v>29</v>
      </c>
      <c r="B47" s="1" t="s">
        <v>624</v>
      </c>
      <c r="C47" t="s">
        <v>478</v>
      </c>
      <c r="D47" t="s">
        <v>477</v>
      </c>
      <c r="E47" s="29">
        <v>60</v>
      </c>
      <c r="F47" s="14">
        <v>606.19500000000005</v>
      </c>
      <c r="G47" s="15">
        <v>8.3000000000000001E-3</v>
      </c>
      <c r="H47" s="16">
        <v>42747</v>
      </c>
    </row>
    <row r="48" spans="1:8" ht="12.75" customHeight="1" x14ac:dyDescent="0.2">
      <c r="A48">
        <v>30</v>
      </c>
      <c r="B48" t="s">
        <v>737</v>
      </c>
      <c r="C48" t="s">
        <v>741</v>
      </c>
      <c r="D48" t="s">
        <v>739</v>
      </c>
      <c r="E48" s="29">
        <v>42</v>
      </c>
      <c r="F48" s="14">
        <v>420.80387999999999</v>
      </c>
      <c r="G48" s="15">
        <v>5.7000000000000002E-3</v>
      </c>
      <c r="H48" s="16">
        <v>43175</v>
      </c>
    </row>
    <row r="49" spans="1:8" ht="12.75" customHeight="1" x14ac:dyDescent="0.2">
      <c r="A49">
        <v>31</v>
      </c>
      <c r="B49" s="1" t="s">
        <v>578</v>
      </c>
      <c r="C49" t="s">
        <v>217</v>
      </c>
      <c r="D49" t="s">
        <v>477</v>
      </c>
      <c r="E49" s="29">
        <v>10</v>
      </c>
      <c r="F49" s="14">
        <v>114.1837</v>
      </c>
      <c r="G49" s="15">
        <v>1.6000000000000001E-3</v>
      </c>
      <c r="H49" s="16">
        <v>42831</v>
      </c>
    </row>
    <row r="50" spans="1:8" ht="12.75" customHeight="1" x14ac:dyDescent="0.2">
      <c r="A50">
        <v>32</v>
      </c>
      <c r="B50" s="1" t="s">
        <v>711</v>
      </c>
      <c r="C50" t="s">
        <v>213</v>
      </c>
      <c r="D50" s="65" t="s">
        <v>834</v>
      </c>
      <c r="E50" s="29">
        <v>8471</v>
      </c>
      <c r="F50" s="14">
        <v>106.25852980000001</v>
      </c>
      <c r="G50" s="15">
        <v>1.4E-3</v>
      </c>
      <c r="H50" s="16">
        <v>42759</v>
      </c>
    </row>
    <row r="51" spans="1:8" ht="12.75" customHeight="1" x14ac:dyDescent="0.2">
      <c r="A51">
        <v>33</v>
      </c>
      <c r="B51" s="1" t="s">
        <v>577</v>
      </c>
      <c r="C51" t="s">
        <v>214</v>
      </c>
      <c r="D51" s="65" t="s">
        <v>834</v>
      </c>
      <c r="E51" s="29">
        <v>8471</v>
      </c>
      <c r="F51" s="14">
        <v>106.2360817</v>
      </c>
      <c r="G51" s="15">
        <v>1.4E-3</v>
      </c>
      <c r="H51" s="16">
        <v>42759</v>
      </c>
    </row>
    <row r="52" spans="1:8" ht="12.75" customHeight="1" x14ac:dyDescent="0.2">
      <c r="A52">
        <v>34</v>
      </c>
      <c r="B52" s="1" t="s">
        <v>579</v>
      </c>
      <c r="C52" t="s">
        <v>218</v>
      </c>
      <c r="D52" t="s">
        <v>124</v>
      </c>
      <c r="E52" s="29">
        <v>10</v>
      </c>
      <c r="F52" s="14">
        <v>100.0582</v>
      </c>
      <c r="G52" s="15">
        <v>1.4E-3</v>
      </c>
      <c r="H52" s="16">
        <v>42657</v>
      </c>
    </row>
    <row r="53" spans="1:8" ht="12.75" customHeight="1" x14ac:dyDescent="0.2">
      <c r="A53">
        <v>35</v>
      </c>
      <c r="B53" s="1" t="s">
        <v>712</v>
      </c>
      <c r="C53" t="s">
        <v>215</v>
      </c>
      <c r="D53" s="65" t="s">
        <v>834</v>
      </c>
      <c r="E53" s="29">
        <v>6353</v>
      </c>
      <c r="F53" s="14">
        <v>79.673925999999994</v>
      </c>
      <c r="G53" s="15">
        <v>1.1000000000000001E-3</v>
      </c>
      <c r="H53" s="16">
        <v>42759</v>
      </c>
    </row>
    <row r="54" spans="1:8" ht="12.75" customHeight="1" x14ac:dyDescent="0.2">
      <c r="A54">
        <v>36</v>
      </c>
      <c r="B54" s="1" t="s">
        <v>576</v>
      </c>
      <c r="C54" t="s">
        <v>210</v>
      </c>
      <c r="D54" t="s">
        <v>237</v>
      </c>
      <c r="E54" s="29">
        <v>6</v>
      </c>
      <c r="F54" s="14">
        <v>60.616379999999999</v>
      </c>
      <c r="G54" s="15">
        <v>8.0000000000000004E-4</v>
      </c>
      <c r="H54" s="16">
        <v>42804</v>
      </c>
    </row>
    <row r="55" spans="1:8" ht="12.75" customHeight="1" x14ac:dyDescent="0.2">
      <c r="A55">
        <v>37</v>
      </c>
      <c r="B55" s="1" t="s">
        <v>713</v>
      </c>
      <c r="C55" t="s">
        <v>216</v>
      </c>
      <c r="D55" s="65" t="s">
        <v>834</v>
      </c>
      <c r="E55" s="29">
        <v>4234</v>
      </c>
      <c r="F55" s="14">
        <v>53.099229100000002</v>
      </c>
      <c r="G55" s="15">
        <v>6.9999999999999999E-4</v>
      </c>
      <c r="H55" s="16">
        <v>42759</v>
      </c>
    </row>
    <row r="56" spans="1:8" ht="12.75" customHeight="1" x14ac:dyDescent="0.2">
      <c r="A56">
        <v>38</v>
      </c>
      <c r="B56" s="1" t="s">
        <v>580</v>
      </c>
      <c r="C56" t="s">
        <v>219</v>
      </c>
      <c r="D56" t="s">
        <v>124</v>
      </c>
      <c r="E56" s="29">
        <v>4</v>
      </c>
      <c r="F56" s="14">
        <v>40.293399999999998</v>
      </c>
      <c r="G56" s="15">
        <v>5.0000000000000001E-4</v>
      </c>
      <c r="H56" s="16">
        <v>42781</v>
      </c>
    </row>
    <row r="57" spans="1:8" ht="12.75" customHeight="1" x14ac:dyDescent="0.2">
      <c r="A57">
        <v>39</v>
      </c>
      <c r="B57" s="1" t="s">
        <v>581</v>
      </c>
      <c r="C57" t="s">
        <v>220</v>
      </c>
      <c r="D57" t="s">
        <v>124</v>
      </c>
      <c r="E57" s="29">
        <v>3</v>
      </c>
      <c r="F57" s="14">
        <v>30.224519999999998</v>
      </c>
      <c r="G57" s="15">
        <v>4.0000000000000002E-4</v>
      </c>
      <c r="H57" s="16">
        <v>42783</v>
      </c>
    </row>
    <row r="58" spans="1:8" ht="12.75" customHeight="1" x14ac:dyDescent="0.2">
      <c r="A58">
        <v>40</v>
      </c>
      <c r="B58" s="1" t="s">
        <v>582</v>
      </c>
      <c r="C58" t="s">
        <v>221</v>
      </c>
      <c r="D58" t="s">
        <v>124</v>
      </c>
      <c r="E58" s="29">
        <v>2</v>
      </c>
      <c r="F58" s="14">
        <v>25.115324999999999</v>
      </c>
      <c r="G58" s="15">
        <v>2.9999999999999997E-4</v>
      </c>
      <c r="H58" s="16">
        <v>42719</v>
      </c>
    </row>
    <row r="59" spans="1:8" ht="12.75" customHeight="1" x14ac:dyDescent="0.2">
      <c r="B59" s="19" t="s">
        <v>101</v>
      </c>
      <c r="C59" s="19"/>
      <c r="D59" s="19"/>
      <c r="E59" s="30"/>
      <c r="F59" s="20">
        <v>27156.451721599999</v>
      </c>
      <c r="G59" s="21">
        <v>0.36940000000000001</v>
      </c>
      <c r="H59" s="22"/>
    </row>
    <row r="60" spans="1:8" ht="12.75" hidden="1" customHeight="1" x14ac:dyDescent="0.2">
      <c r="B60" s="17" t="s">
        <v>326</v>
      </c>
      <c r="C60" s="17"/>
      <c r="F60" s="14"/>
      <c r="G60" s="15"/>
      <c r="H60" s="16"/>
    </row>
    <row r="61" spans="1:8" ht="12.75" hidden="1" customHeight="1" x14ac:dyDescent="0.2">
      <c r="B61" s="19" t="s">
        <v>101</v>
      </c>
      <c r="C61" s="19"/>
      <c r="D61" s="19"/>
      <c r="E61" s="30"/>
      <c r="F61" s="20">
        <v>0</v>
      </c>
      <c r="G61" s="20">
        <v>0</v>
      </c>
      <c r="H61" s="51"/>
    </row>
    <row r="62" spans="1:8" ht="12.75" hidden="1" customHeight="1" x14ac:dyDescent="0.2">
      <c r="F62" s="14"/>
      <c r="G62" s="15"/>
      <c r="H62" s="16"/>
    </row>
    <row r="63" spans="1:8" ht="12.75" customHeight="1" x14ac:dyDescent="0.2">
      <c r="F63" s="14"/>
      <c r="G63" s="15"/>
      <c r="H63" s="16"/>
    </row>
    <row r="64" spans="1:8" ht="12.75" customHeight="1" x14ac:dyDescent="0.2">
      <c r="B64" s="17" t="s">
        <v>109</v>
      </c>
      <c r="C64" s="17"/>
      <c r="F64" s="14">
        <v>1229.2537904999999</v>
      </c>
      <c r="G64" s="15">
        <v>1.67E-2</v>
      </c>
      <c r="H64" s="16">
        <v>42646</v>
      </c>
    </row>
    <row r="65" spans="2:8" ht="12.75" customHeight="1" x14ac:dyDescent="0.2">
      <c r="B65" s="19" t="s">
        <v>101</v>
      </c>
      <c r="C65" s="19"/>
      <c r="D65" s="19"/>
      <c r="E65" s="30"/>
      <c r="F65" s="20">
        <v>1229.2537904999999</v>
      </c>
      <c r="G65" s="21">
        <v>1.67E-2</v>
      </c>
      <c r="H65" s="22"/>
    </row>
    <row r="66" spans="2:8" ht="12.75" customHeight="1" x14ac:dyDescent="0.2">
      <c r="F66" s="14"/>
      <c r="G66" s="15"/>
      <c r="H66" s="16"/>
    </row>
    <row r="67" spans="2:8" ht="12.75" customHeight="1" x14ac:dyDescent="0.2">
      <c r="B67" s="17" t="s">
        <v>110</v>
      </c>
      <c r="C67" s="17"/>
      <c r="F67" s="14"/>
      <c r="G67" s="15"/>
      <c r="H67" s="16"/>
    </row>
    <row r="68" spans="2:8" ht="12.75" customHeight="1" x14ac:dyDescent="0.2">
      <c r="B68" s="17" t="s">
        <v>111</v>
      </c>
      <c r="C68" s="17"/>
      <c r="F68" s="14">
        <v>-2832.1873376999865</v>
      </c>
      <c r="G68" s="15">
        <v>-3.8200000000000005E-2</v>
      </c>
      <c r="H68" s="16"/>
    </row>
    <row r="69" spans="2:8" ht="12.75" customHeight="1" x14ac:dyDescent="0.2">
      <c r="B69" s="19" t="s">
        <v>101</v>
      </c>
      <c r="C69" s="19"/>
      <c r="D69" s="19"/>
      <c r="E69" s="30"/>
      <c r="F69" s="20">
        <v>-2832.1873376999865</v>
      </c>
      <c r="G69" s="21">
        <v>-3.8200000000000005E-2</v>
      </c>
      <c r="H69" s="22"/>
    </row>
    <row r="70" spans="2:8" ht="12.75" customHeight="1" x14ac:dyDescent="0.2">
      <c r="B70" s="23" t="s">
        <v>112</v>
      </c>
      <c r="C70" s="23"/>
      <c r="D70" s="23"/>
      <c r="E70" s="31"/>
      <c r="F70" s="24">
        <v>73444.102534400023</v>
      </c>
      <c r="G70" s="25">
        <v>1</v>
      </c>
      <c r="H70" s="26"/>
    </row>
    <row r="71" spans="2:8" ht="12.75" customHeight="1" x14ac:dyDescent="0.2"/>
    <row r="72" spans="2:8" ht="12.75" customHeight="1" x14ac:dyDescent="0.2">
      <c r="B72" s="17" t="s">
        <v>333</v>
      </c>
      <c r="C72" s="17"/>
    </row>
    <row r="73" spans="2:8" ht="12.75" customHeight="1" x14ac:dyDescent="0.2">
      <c r="B73" s="17" t="s">
        <v>330</v>
      </c>
      <c r="C73" s="17"/>
      <c r="F73" s="43"/>
    </row>
    <row r="74" spans="2:8" ht="12.75" customHeight="1" x14ac:dyDescent="0.2">
      <c r="B74" s="17"/>
      <c r="C74" s="17"/>
    </row>
    <row r="75" spans="2:8" ht="12.75" customHeight="1" x14ac:dyDescent="0.2">
      <c r="B75" s="17"/>
      <c r="C75" s="17"/>
    </row>
    <row r="76" spans="2:8" ht="12.75" customHeight="1" x14ac:dyDescent="0.2">
      <c r="B76" s="17"/>
      <c r="C76" s="17"/>
    </row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</sheetData>
  <sheetProtection password="C8AC" sheet="1" objects="1" scenarios="1"/>
  <sortState ref="B35:H58">
    <sortCondition descending="1" ref="G35:G58"/>
  </sortState>
  <mergeCells count="1">
    <mergeCell ref="B1:H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74"/>
  <sheetViews>
    <sheetView workbookViewId="0">
      <selection activeCell="B5" sqref="B5"/>
    </sheetView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14.8554687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651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107</v>
      </c>
      <c r="C7" s="17"/>
      <c r="F7" s="14"/>
      <c r="G7" s="15"/>
      <c r="H7" s="16"/>
    </row>
    <row r="8" spans="1:8" ht="12.75" customHeight="1" x14ac:dyDescent="0.2">
      <c r="B8" s="17" t="s">
        <v>559</v>
      </c>
      <c r="C8" s="17"/>
      <c r="F8" s="14"/>
      <c r="G8" s="15"/>
      <c r="H8" s="16"/>
    </row>
    <row r="9" spans="1:8" ht="12.75" customHeight="1" x14ac:dyDescent="0.2">
      <c r="A9">
        <v>1</v>
      </c>
      <c r="B9" s="1" t="s">
        <v>746</v>
      </c>
      <c r="C9" t="s">
        <v>747</v>
      </c>
      <c r="D9" t="s">
        <v>748</v>
      </c>
      <c r="E9" s="29">
        <v>148</v>
      </c>
      <c r="F9" s="14">
        <v>736.55381999999997</v>
      </c>
      <c r="G9" s="15">
        <v>9.5899999999999999E-2</v>
      </c>
      <c r="H9" s="16">
        <v>42661</v>
      </c>
    </row>
    <row r="10" spans="1:8" ht="12.75" customHeight="1" x14ac:dyDescent="0.2">
      <c r="A10">
        <v>2</v>
      </c>
      <c r="B10" s="1" t="s">
        <v>476</v>
      </c>
      <c r="C10" t="s">
        <v>749</v>
      </c>
      <c r="D10" t="s">
        <v>200</v>
      </c>
      <c r="E10" s="29">
        <v>150</v>
      </c>
      <c r="F10" s="14">
        <v>730.46249999999998</v>
      </c>
      <c r="G10" s="15">
        <v>9.5100000000000004E-2</v>
      </c>
      <c r="H10" s="16">
        <v>42769</v>
      </c>
    </row>
    <row r="11" spans="1:8" ht="12.75" customHeight="1" x14ac:dyDescent="0.2">
      <c r="A11">
        <v>3</v>
      </c>
      <c r="B11" t="s">
        <v>656</v>
      </c>
      <c r="C11" t="s">
        <v>750</v>
      </c>
      <c r="D11" t="s">
        <v>199</v>
      </c>
      <c r="E11" s="29">
        <v>140</v>
      </c>
      <c r="F11" s="14">
        <v>654.80169999999998</v>
      </c>
      <c r="G11" s="15">
        <v>8.5300000000000001E-2</v>
      </c>
      <c r="H11" s="16">
        <v>42947</v>
      </c>
    </row>
    <row r="12" spans="1:8" ht="12.75" customHeight="1" x14ac:dyDescent="0.2">
      <c r="A12">
        <v>4</v>
      </c>
      <c r="B12" t="s">
        <v>473</v>
      </c>
      <c r="C12" t="s">
        <v>782</v>
      </c>
      <c r="D12" t="s">
        <v>472</v>
      </c>
      <c r="E12" s="29">
        <v>80</v>
      </c>
      <c r="F12" s="14">
        <v>399.4092</v>
      </c>
      <c r="G12" s="15">
        <v>5.1999999999999998E-2</v>
      </c>
      <c r="H12" s="16">
        <v>42650</v>
      </c>
    </row>
    <row r="13" spans="1:8" ht="12.75" customHeight="1" x14ac:dyDescent="0.2">
      <c r="A13">
        <v>5</v>
      </c>
      <c r="B13" t="s">
        <v>471</v>
      </c>
      <c r="C13" t="s">
        <v>701</v>
      </c>
      <c r="D13" t="s">
        <v>472</v>
      </c>
      <c r="E13" s="29">
        <v>78</v>
      </c>
      <c r="F13" s="14">
        <v>366.54890999999998</v>
      </c>
      <c r="G13" s="15">
        <v>4.7699999999999999E-2</v>
      </c>
      <c r="H13" s="16">
        <v>42937</v>
      </c>
    </row>
    <row r="14" spans="1:8" ht="12.75" customHeight="1" x14ac:dyDescent="0.2">
      <c r="A14">
        <v>6</v>
      </c>
      <c r="B14" t="s">
        <v>471</v>
      </c>
      <c r="C14" t="s">
        <v>575</v>
      </c>
      <c r="D14" t="s">
        <v>472</v>
      </c>
      <c r="E14" s="29">
        <v>56</v>
      </c>
      <c r="F14" s="14">
        <v>271.97827999999998</v>
      </c>
      <c r="G14" s="15">
        <v>3.5400000000000001E-2</v>
      </c>
      <c r="H14" s="16">
        <v>42783</v>
      </c>
    </row>
    <row r="15" spans="1:8" ht="12.75" customHeight="1" x14ac:dyDescent="0.2">
      <c r="B15" s="19" t="s">
        <v>101</v>
      </c>
      <c r="C15" s="19"/>
      <c r="D15" s="19"/>
      <c r="E15" s="30"/>
      <c r="F15" s="20">
        <v>3159.7544099999996</v>
      </c>
      <c r="G15" s="21">
        <v>0.41139999999999999</v>
      </c>
      <c r="H15" s="22"/>
    </row>
    <row r="16" spans="1:8" ht="12.75" customHeight="1" x14ac:dyDescent="0.2">
      <c r="B16" s="17"/>
      <c r="C16" s="17"/>
      <c r="F16" s="14"/>
      <c r="G16" s="15"/>
      <c r="H16" s="16"/>
    </row>
    <row r="17" spans="1:8" ht="12.75" customHeight="1" x14ac:dyDescent="0.2">
      <c r="B17" s="17" t="s">
        <v>146</v>
      </c>
      <c r="C17" s="17"/>
      <c r="F17" s="14"/>
      <c r="G17" s="15"/>
      <c r="H17" s="16"/>
    </row>
    <row r="18" spans="1:8" ht="12.75" customHeight="1" x14ac:dyDescent="0.2">
      <c r="B18" s="32" t="s">
        <v>558</v>
      </c>
      <c r="C18" s="17"/>
      <c r="F18" s="14"/>
      <c r="G18" s="15"/>
      <c r="H18" s="16"/>
    </row>
    <row r="19" spans="1:8" ht="12.75" customHeight="1" x14ac:dyDescent="0.2">
      <c r="A19">
        <v>7</v>
      </c>
      <c r="B19" t="s">
        <v>594</v>
      </c>
      <c r="C19" t="s">
        <v>788</v>
      </c>
      <c r="D19" t="s">
        <v>124</v>
      </c>
      <c r="E19" s="29">
        <v>80</v>
      </c>
      <c r="F19" s="14">
        <v>813.41759999999999</v>
      </c>
      <c r="G19" s="15">
        <v>0.10589999999999999</v>
      </c>
      <c r="H19" s="16">
        <v>42966</v>
      </c>
    </row>
    <row r="20" spans="1:8" s="1" customFormat="1" ht="12.75" customHeight="1" x14ac:dyDescent="0.2">
      <c r="A20">
        <v>8</v>
      </c>
      <c r="B20" s="1" t="s">
        <v>783</v>
      </c>
      <c r="C20" s="1" t="s">
        <v>789</v>
      </c>
      <c r="D20" s="1" t="s">
        <v>124</v>
      </c>
      <c r="E20" s="58">
        <v>70</v>
      </c>
      <c r="F20" s="59">
        <v>711.12440000000004</v>
      </c>
      <c r="G20" s="15">
        <v>9.2600000000000002E-2</v>
      </c>
      <c r="H20" s="61">
        <v>42936</v>
      </c>
    </row>
    <row r="21" spans="1:8" s="1" customFormat="1" ht="12.75" customHeight="1" x14ac:dyDescent="0.2">
      <c r="A21">
        <v>9</v>
      </c>
      <c r="B21" s="1" t="s">
        <v>777</v>
      </c>
      <c r="C21" s="1" t="s">
        <v>778</v>
      </c>
      <c r="D21" s="1" t="s">
        <v>625</v>
      </c>
      <c r="E21" s="58">
        <v>7</v>
      </c>
      <c r="F21" s="59">
        <v>700.29679999999996</v>
      </c>
      <c r="G21" s="15">
        <v>9.1200000000000003E-2</v>
      </c>
      <c r="H21" s="61">
        <v>42983</v>
      </c>
    </row>
    <row r="22" spans="1:8" s="1" customFormat="1" ht="12.75" customHeight="1" x14ac:dyDescent="0.2">
      <c r="A22">
        <v>10</v>
      </c>
      <c r="B22" s="1" t="s">
        <v>704</v>
      </c>
      <c r="C22" s="1" t="s">
        <v>705</v>
      </c>
      <c r="D22" s="1" t="s">
        <v>706</v>
      </c>
      <c r="E22" s="58">
        <v>50</v>
      </c>
      <c r="F22" s="59">
        <v>502.07600000000002</v>
      </c>
      <c r="G22" s="15">
        <v>6.54E-2</v>
      </c>
      <c r="H22" s="61">
        <v>43309</v>
      </c>
    </row>
    <row r="23" spans="1:8" s="1" customFormat="1" ht="12.75" customHeight="1" x14ac:dyDescent="0.2">
      <c r="A23">
        <v>11</v>
      </c>
      <c r="B23" s="1" t="s">
        <v>737</v>
      </c>
      <c r="C23" s="1" t="s">
        <v>740</v>
      </c>
      <c r="D23" s="1" t="s">
        <v>739</v>
      </c>
      <c r="E23" s="58">
        <v>50000</v>
      </c>
      <c r="F23" s="59">
        <v>499.7235</v>
      </c>
      <c r="G23" s="15">
        <v>6.5100000000000005E-2</v>
      </c>
      <c r="H23" s="61">
        <v>43693</v>
      </c>
    </row>
    <row r="24" spans="1:8" s="1" customFormat="1" ht="12.75" customHeight="1" x14ac:dyDescent="0.2">
      <c r="A24">
        <v>12</v>
      </c>
      <c r="B24" s="65" t="s">
        <v>835</v>
      </c>
      <c r="C24" s="1" t="s">
        <v>790</v>
      </c>
      <c r="D24" s="1" t="s">
        <v>124</v>
      </c>
      <c r="E24" s="58">
        <v>150</v>
      </c>
      <c r="F24" s="59">
        <v>376.08</v>
      </c>
      <c r="G24" s="15">
        <v>4.9000000000000002E-2</v>
      </c>
      <c r="H24" s="61">
        <v>42825</v>
      </c>
    </row>
    <row r="25" spans="1:8" s="1" customFormat="1" ht="12.75" customHeight="1" x14ac:dyDescent="0.2">
      <c r="A25">
        <v>13</v>
      </c>
      <c r="B25" s="1" t="s">
        <v>779</v>
      </c>
      <c r="C25" s="1" t="s">
        <v>780</v>
      </c>
      <c r="D25" s="1" t="s">
        <v>781</v>
      </c>
      <c r="E25" s="58">
        <v>20</v>
      </c>
      <c r="F25" s="59">
        <v>205.89179999999999</v>
      </c>
      <c r="G25" s="15">
        <v>2.6800000000000001E-2</v>
      </c>
      <c r="H25" s="61">
        <v>43132</v>
      </c>
    </row>
    <row r="26" spans="1:8" s="1" customFormat="1" ht="12.75" customHeight="1" x14ac:dyDescent="0.2">
      <c r="A26">
        <v>14</v>
      </c>
      <c r="B26" s="1" t="s">
        <v>715</v>
      </c>
      <c r="C26" s="1" t="s">
        <v>716</v>
      </c>
      <c r="D26" s="1" t="s">
        <v>124</v>
      </c>
      <c r="E26" s="58">
        <v>11</v>
      </c>
      <c r="F26" s="59">
        <v>110.5566</v>
      </c>
      <c r="G26" s="15">
        <v>1.44E-2</v>
      </c>
      <c r="H26" s="61">
        <v>42755</v>
      </c>
    </row>
    <row r="27" spans="1:8" s="1" customFormat="1" ht="12.75" customHeight="1" x14ac:dyDescent="0.2">
      <c r="A27">
        <v>15</v>
      </c>
      <c r="B27" s="1" t="s">
        <v>585</v>
      </c>
      <c r="C27" s="1" t="s">
        <v>226</v>
      </c>
      <c r="D27" s="1" t="s">
        <v>225</v>
      </c>
      <c r="E27" s="58">
        <v>5</v>
      </c>
      <c r="F27" s="59">
        <v>50.624200000000002</v>
      </c>
      <c r="G27" s="15">
        <v>6.6E-3</v>
      </c>
      <c r="H27" s="61">
        <v>43259</v>
      </c>
    </row>
    <row r="28" spans="1:8" s="1" customFormat="1" ht="12.75" customHeight="1" x14ac:dyDescent="0.2">
      <c r="A28">
        <v>16</v>
      </c>
      <c r="B28" s="1" t="s">
        <v>580</v>
      </c>
      <c r="C28" s="1" t="s">
        <v>219</v>
      </c>
      <c r="D28" s="1" t="s">
        <v>124</v>
      </c>
      <c r="E28" s="58">
        <v>3</v>
      </c>
      <c r="F28" s="59">
        <v>30.220050000000001</v>
      </c>
      <c r="G28" s="15">
        <v>3.8999999999999998E-3</v>
      </c>
      <c r="H28" s="61">
        <v>42781</v>
      </c>
    </row>
    <row r="29" spans="1:8" s="1" customFormat="1" ht="12.75" customHeight="1" x14ac:dyDescent="0.2">
      <c r="A29">
        <v>17</v>
      </c>
      <c r="B29" s="1" t="s">
        <v>784</v>
      </c>
      <c r="C29" s="1" t="s">
        <v>791</v>
      </c>
      <c r="D29" s="1" t="s">
        <v>124</v>
      </c>
      <c r="E29" s="58">
        <v>2</v>
      </c>
      <c r="F29" s="59">
        <v>20.25516</v>
      </c>
      <c r="G29" s="15">
        <v>2.5999999999999999E-3</v>
      </c>
      <c r="H29" s="61">
        <v>42824</v>
      </c>
    </row>
    <row r="30" spans="1:8" s="1" customFormat="1" ht="12.75" customHeight="1" x14ac:dyDescent="0.2">
      <c r="A30">
        <v>18</v>
      </c>
      <c r="B30" s="1" t="s">
        <v>785</v>
      </c>
      <c r="C30" s="1" t="s">
        <v>792</v>
      </c>
      <c r="D30" s="1" t="s">
        <v>124</v>
      </c>
      <c r="E30" s="58">
        <v>2</v>
      </c>
      <c r="F30" s="59">
        <v>20.252359999999999</v>
      </c>
      <c r="G30" s="15">
        <v>2.5999999999999999E-3</v>
      </c>
      <c r="H30" s="61">
        <v>42824</v>
      </c>
    </row>
    <row r="31" spans="1:8" s="1" customFormat="1" ht="12.75" customHeight="1" x14ac:dyDescent="0.2">
      <c r="A31">
        <v>19</v>
      </c>
      <c r="B31" s="1" t="s">
        <v>786</v>
      </c>
      <c r="C31" s="1" t="s">
        <v>793</v>
      </c>
      <c r="D31" s="1" t="s">
        <v>124</v>
      </c>
      <c r="E31" s="58">
        <v>1</v>
      </c>
      <c r="F31" s="59">
        <v>10.149330000000001</v>
      </c>
      <c r="G31" s="15">
        <v>1.2999999999999999E-3</v>
      </c>
      <c r="H31" s="61">
        <v>42873</v>
      </c>
    </row>
    <row r="32" spans="1:8" s="1" customFormat="1" ht="12.75" customHeight="1" x14ac:dyDescent="0.2">
      <c r="A32">
        <v>20</v>
      </c>
      <c r="B32" s="1" t="s">
        <v>787</v>
      </c>
      <c r="C32" s="1" t="s">
        <v>794</v>
      </c>
      <c r="D32" s="1" t="s">
        <v>124</v>
      </c>
      <c r="E32" s="58">
        <v>1</v>
      </c>
      <c r="F32" s="59">
        <v>10.113939999999999</v>
      </c>
      <c r="G32" s="15">
        <v>1.2999999999999999E-3</v>
      </c>
      <c r="H32" s="61">
        <v>42809</v>
      </c>
    </row>
    <row r="33" spans="2:8" ht="12.75" customHeight="1" x14ac:dyDescent="0.2">
      <c r="B33" s="19" t="s">
        <v>101</v>
      </c>
      <c r="C33" s="19"/>
      <c r="D33" s="19"/>
      <c r="E33" s="30"/>
      <c r="F33" s="20">
        <v>4060.7817400000004</v>
      </c>
      <c r="G33" s="21">
        <v>0.52870000000000006</v>
      </c>
      <c r="H33" s="22"/>
    </row>
    <row r="34" spans="2:8" s="49" customFormat="1" ht="12.75" customHeight="1" x14ac:dyDescent="0.2">
      <c r="B34" s="68"/>
      <c r="C34" s="68"/>
      <c r="D34" s="68"/>
      <c r="E34" s="69"/>
      <c r="F34" s="70"/>
      <c r="G34" s="71"/>
      <c r="H34" s="72"/>
    </row>
    <row r="35" spans="2:8" ht="12.75" customHeight="1" x14ac:dyDescent="0.2">
      <c r="B35" s="17" t="s">
        <v>109</v>
      </c>
      <c r="C35" s="17"/>
      <c r="F35" s="14">
        <v>374.10410030000003</v>
      </c>
      <c r="G35" s="15">
        <v>4.87E-2</v>
      </c>
      <c r="H35" s="16">
        <v>42646</v>
      </c>
    </row>
    <row r="36" spans="2:8" ht="12.75" customHeight="1" x14ac:dyDescent="0.2">
      <c r="B36" s="19" t="s">
        <v>101</v>
      </c>
      <c r="C36" s="19"/>
      <c r="D36" s="19"/>
      <c r="E36" s="30"/>
      <c r="F36" s="20">
        <v>374.10410030000003</v>
      </c>
      <c r="G36" s="21">
        <v>4.87E-2</v>
      </c>
      <c r="H36" s="22"/>
    </row>
    <row r="37" spans="2:8" ht="12.75" customHeight="1" x14ac:dyDescent="0.2">
      <c r="F37" s="14"/>
      <c r="G37" s="15"/>
      <c r="H37" s="16"/>
    </row>
    <row r="38" spans="2:8" ht="12.75" customHeight="1" x14ac:dyDescent="0.2">
      <c r="B38" s="17" t="s">
        <v>110</v>
      </c>
      <c r="C38" s="17"/>
      <c r="F38" s="14"/>
      <c r="G38" s="15"/>
      <c r="H38" s="16"/>
    </row>
    <row r="39" spans="2:8" ht="12.75" customHeight="1" x14ac:dyDescent="0.2">
      <c r="B39" s="17" t="s">
        <v>111</v>
      </c>
      <c r="C39" s="17"/>
      <c r="F39" s="14">
        <v>82.912099300000591</v>
      </c>
      <c r="G39" s="15">
        <v>1.12E-2</v>
      </c>
      <c r="H39" s="16"/>
    </row>
    <row r="40" spans="2:8" ht="12.75" customHeight="1" x14ac:dyDescent="0.2">
      <c r="B40" s="19" t="s">
        <v>101</v>
      </c>
      <c r="C40" s="19"/>
      <c r="D40" s="19"/>
      <c r="E40" s="30"/>
      <c r="F40" s="20">
        <v>82.912099300000591</v>
      </c>
      <c r="G40" s="21">
        <v>1.12E-2</v>
      </c>
      <c r="H40" s="22"/>
    </row>
    <row r="41" spans="2:8" ht="12.75" customHeight="1" x14ac:dyDescent="0.2">
      <c r="B41" s="23" t="s">
        <v>112</v>
      </c>
      <c r="C41" s="23"/>
      <c r="D41" s="23"/>
      <c r="E41" s="31"/>
      <c r="F41" s="24">
        <v>7677.5523496000005</v>
      </c>
      <c r="G41" s="25">
        <v>1</v>
      </c>
      <c r="H41" s="26"/>
    </row>
    <row r="42" spans="2:8" ht="12.75" customHeight="1" x14ac:dyDescent="0.2"/>
    <row r="43" spans="2:8" ht="12.75" customHeight="1" x14ac:dyDescent="0.2">
      <c r="B43" s="17" t="s">
        <v>333</v>
      </c>
      <c r="C43" s="17"/>
    </row>
    <row r="44" spans="2:8" ht="12.75" customHeight="1" x14ac:dyDescent="0.2">
      <c r="B44" s="17" t="s">
        <v>330</v>
      </c>
      <c r="C44" s="17"/>
    </row>
    <row r="45" spans="2:8" ht="12.75" customHeight="1" x14ac:dyDescent="0.2">
      <c r="B45" s="17"/>
      <c r="C45" s="17"/>
    </row>
    <row r="46" spans="2:8" ht="12.75" customHeight="1" x14ac:dyDescent="0.2">
      <c r="B46" s="17"/>
      <c r="C46" s="17"/>
    </row>
    <row r="47" spans="2:8" ht="12.75" customHeight="1" x14ac:dyDescent="0.2">
      <c r="B47" s="17"/>
      <c r="C47" s="17"/>
    </row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</sheetData>
  <sheetProtection password="C8AC" sheet="1" objects="1" scenarios="1"/>
  <sortState ref="B19:H32">
    <sortCondition descending="1" ref="G19:G32"/>
  </sortState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47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2.7109375" bestFit="1" customWidth="1"/>
    <col min="4" max="4" width="14.8554687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222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223</v>
      </c>
      <c r="C7" s="17"/>
      <c r="F7" s="14"/>
      <c r="G7" s="15"/>
      <c r="H7" s="16"/>
    </row>
    <row r="8" spans="1:8" ht="12.75" customHeight="1" x14ac:dyDescent="0.2">
      <c r="A8">
        <v>1</v>
      </c>
      <c r="B8" s="1" t="s">
        <v>795</v>
      </c>
      <c r="C8" t="s">
        <v>796</v>
      </c>
      <c r="D8" t="s">
        <v>207</v>
      </c>
      <c r="E8" s="29">
        <v>875000</v>
      </c>
      <c r="F8" s="14">
        <v>974.95387500000004</v>
      </c>
      <c r="G8" s="15">
        <v>0.43230000000000002</v>
      </c>
      <c r="H8" s="16">
        <v>46906</v>
      </c>
    </row>
    <row r="9" spans="1:8" ht="12.75" customHeight="1" x14ac:dyDescent="0.2">
      <c r="A9">
        <v>2</v>
      </c>
      <c r="B9" s="1" t="s">
        <v>797</v>
      </c>
      <c r="C9" t="s">
        <v>798</v>
      </c>
      <c r="D9" t="s">
        <v>207</v>
      </c>
      <c r="E9" s="29">
        <v>350000</v>
      </c>
      <c r="F9" s="14">
        <v>376.25875000000002</v>
      </c>
      <c r="G9" s="15">
        <v>0.1668</v>
      </c>
      <c r="H9" s="16">
        <v>46350</v>
      </c>
    </row>
    <row r="10" spans="1:8" ht="12.75" customHeight="1" x14ac:dyDescent="0.2">
      <c r="A10">
        <v>3</v>
      </c>
      <c r="B10" s="1" t="s">
        <v>758</v>
      </c>
      <c r="C10" t="s">
        <v>679</v>
      </c>
      <c r="D10" t="s">
        <v>207</v>
      </c>
      <c r="E10" s="29">
        <v>300000</v>
      </c>
      <c r="F10" s="14">
        <v>331.50389999999999</v>
      </c>
      <c r="G10" s="15">
        <v>0.14699999999999999</v>
      </c>
      <c r="H10" s="16">
        <v>48893</v>
      </c>
    </row>
    <row r="11" spans="1:8" ht="12.75" customHeight="1" x14ac:dyDescent="0.2">
      <c r="A11">
        <v>4</v>
      </c>
      <c r="B11" s="1" t="s">
        <v>799</v>
      </c>
      <c r="C11" t="s">
        <v>800</v>
      </c>
      <c r="D11" t="s">
        <v>207</v>
      </c>
      <c r="E11" s="29">
        <v>300000</v>
      </c>
      <c r="F11" s="14">
        <v>321.27780000000001</v>
      </c>
      <c r="G11" s="15">
        <v>0.14249999999999999</v>
      </c>
      <c r="H11" s="16">
        <v>47561</v>
      </c>
    </row>
    <row r="12" spans="1:8" ht="12.75" customHeight="1" x14ac:dyDescent="0.2">
      <c r="A12">
        <v>5</v>
      </c>
      <c r="B12" s="1" t="s">
        <v>583</v>
      </c>
      <c r="C12" t="s">
        <v>485</v>
      </c>
      <c r="D12" t="s">
        <v>207</v>
      </c>
      <c r="E12" s="29">
        <v>100000</v>
      </c>
      <c r="F12" s="14">
        <v>102.08110000000001</v>
      </c>
      <c r="G12" s="15">
        <v>4.53E-2</v>
      </c>
      <c r="H12" s="16">
        <v>45465</v>
      </c>
    </row>
    <row r="13" spans="1:8" ht="12.75" customHeight="1" x14ac:dyDescent="0.2">
      <c r="A13">
        <v>6</v>
      </c>
      <c r="B13" s="1" t="s">
        <v>759</v>
      </c>
      <c r="C13" t="s">
        <v>224</v>
      </c>
      <c r="D13" t="s">
        <v>207</v>
      </c>
      <c r="E13" s="29">
        <v>50000</v>
      </c>
      <c r="F13" s="14">
        <v>53.927199999999999</v>
      </c>
      <c r="G13" s="15">
        <v>2.3900000000000001E-2</v>
      </c>
      <c r="H13" s="16">
        <v>45501</v>
      </c>
    </row>
    <row r="14" spans="1:8" ht="12.75" customHeight="1" x14ac:dyDescent="0.2">
      <c r="B14" s="19" t="s">
        <v>101</v>
      </c>
      <c r="C14" s="19"/>
      <c r="D14" s="19"/>
      <c r="E14" s="30"/>
      <c r="F14" s="20">
        <v>2160.0026250000001</v>
      </c>
      <c r="G14" s="21">
        <v>0.95779999999999998</v>
      </c>
      <c r="H14" s="22"/>
    </row>
    <row r="15" spans="1:8" ht="12.75" customHeight="1" x14ac:dyDescent="0.2">
      <c r="F15" s="14"/>
      <c r="G15" s="15"/>
      <c r="H15" s="16"/>
    </row>
    <row r="16" spans="1:8" ht="12.75" customHeight="1" x14ac:dyDescent="0.2">
      <c r="B16" s="17" t="s">
        <v>109</v>
      </c>
      <c r="C16" s="17"/>
      <c r="F16" s="14">
        <v>130.1188329</v>
      </c>
      <c r="G16" s="15">
        <v>5.7700000000000001E-2</v>
      </c>
      <c r="H16" s="16">
        <v>42646</v>
      </c>
    </row>
    <row r="17" spans="2:8" ht="12.75" customHeight="1" x14ac:dyDescent="0.2">
      <c r="B17" s="19" t="s">
        <v>101</v>
      </c>
      <c r="C17" s="19"/>
      <c r="D17" s="19"/>
      <c r="E17" s="30"/>
      <c r="F17" s="20">
        <v>130.1188329</v>
      </c>
      <c r="G17" s="21">
        <v>5.7700000000000001E-2</v>
      </c>
      <c r="H17" s="22"/>
    </row>
    <row r="18" spans="2:8" ht="12.75" customHeight="1" x14ac:dyDescent="0.2">
      <c r="F18" s="14"/>
      <c r="G18" s="15"/>
      <c r="H18" s="16"/>
    </row>
    <row r="19" spans="2:8" ht="12.75" customHeight="1" x14ac:dyDescent="0.2">
      <c r="B19" s="17" t="s">
        <v>110</v>
      </c>
      <c r="C19" s="17"/>
      <c r="F19" s="14"/>
      <c r="G19" s="15"/>
      <c r="H19" s="16"/>
    </row>
    <row r="20" spans="2:8" ht="12.75" customHeight="1" x14ac:dyDescent="0.2">
      <c r="B20" s="17" t="s">
        <v>111</v>
      </c>
      <c r="C20" s="17"/>
      <c r="F20" s="14">
        <v>-34.894874300000538</v>
      </c>
      <c r="G20" s="15">
        <v>-1.55E-2</v>
      </c>
      <c r="H20" s="16"/>
    </row>
    <row r="21" spans="2:8" ht="12.75" customHeight="1" x14ac:dyDescent="0.2">
      <c r="B21" s="19" t="s">
        <v>101</v>
      </c>
      <c r="C21" s="19"/>
      <c r="D21" s="19"/>
      <c r="E21" s="30"/>
      <c r="F21" s="20">
        <v>-34.894874300000538</v>
      </c>
      <c r="G21" s="21">
        <v>-1.55E-2</v>
      </c>
      <c r="H21" s="22"/>
    </row>
    <row r="22" spans="2:8" ht="12.75" customHeight="1" x14ac:dyDescent="0.2">
      <c r="B22" s="23" t="s">
        <v>112</v>
      </c>
      <c r="C22" s="23"/>
      <c r="D22" s="23"/>
      <c r="E22" s="31"/>
      <c r="F22" s="24">
        <v>2255.2265835999997</v>
      </c>
      <c r="G22" s="25">
        <v>1</v>
      </c>
      <c r="H22" s="26"/>
    </row>
    <row r="23" spans="2:8" ht="12.75" customHeight="1" x14ac:dyDescent="0.2"/>
    <row r="24" spans="2:8" ht="12.75" customHeight="1" x14ac:dyDescent="0.2">
      <c r="B24" s="17"/>
      <c r="C24" s="17"/>
    </row>
    <row r="25" spans="2:8" ht="12.75" customHeight="1" x14ac:dyDescent="0.2">
      <c r="B25" s="17"/>
      <c r="C25" s="17"/>
    </row>
    <row r="26" spans="2:8" ht="12.75" customHeight="1" x14ac:dyDescent="0.2">
      <c r="B26" s="17"/>
      <c r="C26" s="17"/>
    </row>
    <row r="27" spans="2:8" ht="12.75" customHeight="1" x14ac:dyDescent="0.2">
      <c r="B27" s="17"/>
      <c r="C27" s="17"/>
    </row>
    <row r="28" spans="2:8" ht="12.75" customHeight="1" x14ac:dyDescent="0.2">
      <c r="B28" s="17"/>
      <c r="C28" s="17"/>
    </row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</sheetData>
  <sheetProtection password="C8AC" sheet="1" objects="1" scenarios="1"/>
  <sortState ref="B8:H13">
    <sortCondition descending="1" ref="G8:G13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60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14.8554687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336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107</v>
      </c>
      <c r="C7" s="17"/>
      <c r="F7" s="14"/>
      <c r="G7" s="15"/>
      <c r="H7" s="16"/>
    </row>
    <row r="8" spans="1:8" ht="12.75" customHeight="1" x14ac:dyDescent="0.2">
      <c r="B8" s="17" t="s">
        <v>559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473</v>
      </c>
      <c r="C9" t="s">
        <v>474</v>
      </c>
      <c r="D9" t="s">
        <v>199</v>
      </c>
      <c r="E9" s="29">
        <v>100</v>
      </c>
      <c r="F9" s="14">
        <v>491.827</v>
      </c>
      <c r="G9" s="15">
        <v>4.1799999999999997E-2</v>
      </c>
      <c r="H9" s="16">
        <v>42733</v>
      </c>
    </row>
    <row r="10" spans="1:8" ht="12.75" customHeight="1" x14ac:dyDescent="0.2">
      <c r="B10" s="19" t="s">
        <v>101</v>
      </c>
      <c r="C10" s="19"/>
      <c r="D10" s="19"/>
      <c r="E10" s="30"/>
      <c r="F10" s="20">
        <v>491.827</v>
      </c>
      <c r="G10" s="21">
        <v>4.1799999999999997E-2</v>
      </c>
      <c r="H10" s="22"/>
    </row>
    <row r="11" spans="1:8" ht="12.75" customHeight="1" x14ac:dyDescent="0.2">
      <c r="F11" s="14"/>
      <c r="G11" s="15"/>
      <c r="H11" s="16"/>
    </row>
    <row r="12" spans="1:8" ht="12.75" customHeight="1" x14ac:dyDescent="0.2">
      <c r="B12" s="17" t="s">
        <v>223</v>
      </c>
      <c r="C12" s="17"/>
      <c r="F12" s="14"/>
      <c r="G12" s="15"/>
      <c r="H12" s="16"/>
    </row>
    <row r="13" spans="1:8" ht="12.75" customHeight="1" x14ac:dyDescent="0.2">
      <c r="A13">
        <v>2</v>
      </c>
      <c r="B13" s="1" t="s">
        <v>795</v>
      </c>
      <c r="C13" t="s">
        <v>796</v>
      </c>
      <c r="D13" t="s">
        <v>207</v>
      </c>
      <c r="E13" s="29">
        <v>2375000</v>
      </c>
      <c r="F13" s="14">
        <v>2646.303375</v>
      </c>
      <c r="G13" s="15">
        <v>0.22500000000000001</v>
      </c>
      <c r="H13" s="16">
        <v>46906</v>
      </c>
    </row>
    <row r="14" spans="1:8" ht="12.75" customHeight="1" x14ac:dyDescent="0.2">
      <c r="A14">
        <v>3</v>
      </c>
      <c r="B14" s="1" t="s">
        <v>797</v>
      </c>
      <c r="C14" t="s">
        <v>798</v>
      </c>
      <c r="D14" t="s">
        <v>207</v>
      </c>
      <c r="E14" s="29">
        <v>1650000</v>
      </c>
      <c r="F14" s="14">
        <v>1773.79125</v>
      </c>
      <c r="G14" s="15">
        <v>0.15079999999999999</v>
      </c>
      <c r="H14" s="16">
        <v>46350</v>
      </c>
    </row>
    <row r="15" spans="1:8" ht="12.75" customHeight="1" x14ac:dyDescent="0.2">
      <c r="A15">
        <v>4</v>
      </c>
      <c r="B15" s="1" t="s">
        <v>717</v>
      </c>
      <c r="C15" t="s">
        <v>718</v>
      </c>
      <c r="D15" t="s">
        <v>207</v>
      </c>
      <c r="E15" s="29">
        <v>1200000</v>
      </c>
      <c r="F15" s="14">
        <v>1410.0624</v>
      </c>
      <c r="G15" s="15">
        <v>0.11990000000000001</v>
      </c>
      <c r="H15" s="16">
        <v>47756</v>
      </c>
    </row>
    <row r="16" spans="1:8" ht="12.75" customHeight="1" x14ac:dyDescent="0.2">
      <c r="A16">
        <v>5</v>
      </c>
      <c r="B16" s="1" t="s">
        <v>758</v>
      </c>
      <c r="C16" t="s">
        <v>679</v>
      </c>
      <c r="D16" t="s">
        <v>207</v>
      </c>
      <c r="E16" s="29">
        <v>1200000</v>
      </c>
      <c r="F16" s="14">
        <v>1326.0155999999999</v>
      </c>
      <c r="G16" s="15">
        <v>0.1128</v>
      </c>
      <c r="H16" s="16">
        <v>48893</v>
      </c>
    </row>
    <row r="17" spans="1:8" ht="12.75" customHeight="1" x14ac:dyDescent="0.2">
      <c r="A17">
        <v>6</v>
      </c>
      <c r="B17" s="1" t="s">
        <v>583</v>
      </c>
      <c r="C17" t="s">
        <v>485</v>
      </c>
      <c r="D17" t="s">
        <v>207</v>
      </c>
      <c r="E17" s="29">
        <v>900000</v>
      </c>
      <c r="F17" s="14">
        <v>918.72990000000004</v>
      </c>
      <c r="G17" s="15">
        <v>7.8100000000000003E-2</v>
      </c>
      <c r="H17" s="16">
        <v>45465</v>
      </c>
    </row>
    <row r="18" spans="1:8" ht="12.75" customHeight="1" x14ac:dyDescent="0.2">
      <c r="A18">
        <v>7</v>
      </c>
      <c r="B18" s="1" t="s">
        <v>799</v>
      </c>
      <c r="C18" t="s">
        <v>800</v>
      </c>
      <c r="D18" t="s">
        <v>207</v>
      </c>
      <c r="E18" s="29">
        <v>700000</v>
      </c>
      <c r="F18" s="14">
        <v>749.64819999999997</v>
      </c>
      <c r="G18" s="15">
        <v>6.3700000000000007E-2</v>
      </c>
      <c r="H18" s="16">
        <v>47561</v>
      </c>
    </row>
    <row r="19" spans="1:8" ht="12.75" customHeight="1" x14ac:dyDescent="0.2">
      <c r="A19">
        <v>8</v>
      </c>
      <c r="B19" s="1" t="s">
        <v>759</v>
      </c>
      <c r="C19" t="s">
        <v>224</v>
      </c>
      <c r="D19" t="s">
        <v>207</v>
      </c>
      <c r="E19" s="29">
        <v>450000</v>
      </c>
      <c r="F19" s="14">
        <v>485.34480000000002</v>
      </c>
      <c r="G19" s="15">
        <v>4.1300000000000003E-2</v>
      </c>
      <c r="H19" s="16">
        <v>45501</v>
      </c>
    </row>
    <row r="20" spans="1:8" ht="12.75" customHeight="1" x14ac:dyDescent="0.2">
      <c r="B20" s="19" t="s">
        <v>101</v>
      </c>
      <c r="C20" s="19"/>
      <c r="D20" s="19"/>
      <c r="E20" s="30"/>
      <c r="F20" s="20">
        <v>9309.8955249999999</v>
      </c>
      <c r="G20" s="21">
        <v>0.79160000000000008</v>
      </c>
      <c r="H20" s="22"/>
    </row>
    <row r="21" spans="1:8" ht="12.75" customHeight="1" x14ac:dyDescent="0.2">
      <c r="F21" s="14"/>
      <c r="G21" s="15"/>
      <c r="H21" s="16"/>
    </row>
    <row r="22" spans="1:8" ht="12.75" customHeight="1" x14ac:dyDescent="0.2">
      <c r="B22" s="17" t="s">
        <v>146</v>
      </c>
      <c r="C22" s="17"/>
      <c r="F22" s="14"/>
      <c r="G22" s="15"/>
      <c r="H22" s="16"/>
    </row>
    <row r="23" spans="1:8" ht="12.75" customHeight="1" x14ac:dyDescent="0.2">
      <c r="B23" s="32" t="s">
        <v>558</v>
      </c>
      <c r="C23" s="17"/>
      <c r="F23" s="14"/>
      <c r="G23" s="15"/>
      <c r="H23" s="16"/>
    </row>
    <row r="24" spans="1:8" ht="12.75" customHeight="1" x14ac:dyDescent="0.2">
      <c r="A24">
        <v>9</v>
      </c>
      <c r="B24" t="s">
        <v>661</v>
      </c>
      <c r="C24" t="s">
        <v>662</v>
      </c>
      <c r="D24" t="s">
        <v>124</v>
      </c>
      <c r="E24" s="29">
        <v>100</v>
      </c>
      <c r="F24" s="14">
        <v>510.24299999999999</v>
      </c>
      <c r="G24" s="15">
        <v>4.3400000000000001E-2</v>
      </c>
      <c r="H24" s="16">
        <v>43948</v>
      </c>
    </row>
    <row r="25" spans="1:8" ht="12.75" customHeight="1" x14ac:dyDescent="0.2">
      <c r="A25">
        <v>10</v>
      </c>
      <c r="B25" t="s">
        <v>681</v>
      </c>
      <c r="C25" t="s">
        <v>680</v>
      </c>
      <c r="D25" t="s">
        <v>124</v>
      </c>
      <c r="E25" s="29">
        <v>50</v>
      </c>
      <c r="F25" s="14">
        <v>505.58850000000001</v>
      </c>
      <c r="G25" s="15">
        <v>4.2999999999999997E-2</v>
      </c>
      <c r="H25" s="16">
        <v>43350</v>
      </c>
    </row>
    <row r="26" spans="1:8" ht="12.75" customHeight="1" x14ac:dyDescent="0.2">
      <c r="A26">
        <v>11</v>
      </c>
      <c r="B26" s="65" t="s">
        <v>663</v>
      </c>
      <c r="C26" s="65" t="s">
        <v>664</v>
      </c>
      <c r="D26" t="s">
        <v>625</v>
      </c>
      <c r="E26" s="29">
        <v>5</v>
      </c>
      <c r="F26" s="14">
        <v>505.23149999999998</v>
      </c>
      <c r="G26" s="15">
        <v>4.2999999999999997E-2</v>
      </c>
      <c r="H26" s="16">
        <v>43264</v>
      </c>
    </row>
    <row r="27" spans="1:8" ht="12.75" customHeight="1" x14ac:dyDescent="0.2">
      <c r="A27">
        <v>12</v>
      </c>
      <c r="B27" s="1" t="s">
        <v>585</v>
      </c>
      <c r="C27" t="s">
        <v>226</v>
      </c>
      <c r="D27" t="s">
        <v>225</v>
      </c>
      <c r="E27" s="29">
        <v>15</v>
      </c>
      <c r="F27" s="14">
        <v>151.87260000000001</v>
      </c>
      <c r="G27" s="15">
        <v>1.29E-2</v>
      </c>
      <c r="H27" s="16">
        <v>43259</v>
      </c>
    </row>
    <row r="28" spans="1:8" ht="12.75" customHeight="1" x14ac:dyDescent="0.2">
      <c r="B28" s="19" t="s">
        <v>101</v>
      </c>
      <c r="C28" s="19"/>
      <c r="D28" s="19"/>
      <c r="E28" s="30"/>
      <c r="F28" s="20">
        <v>1672.9356</v>
      </c>
      <c r="G28" s="21">
        <v>0.14230000000000001</v>
      </c>
      <c r="H28" s="22"/>
    </row>
    <row r="29" spans="1:8" ht="12.75" customHeight="1" x14ac:dyDescent="0.2">
      <c r="F29" s="14"/>
      <c r="G29" s="15"/>
      <c r="H29" s="16"/>
    </row>
    <row r="30" spans="1:8" ht="12.75" customHeight="1" x14ac:dyDescent="0.2">
      <c r="B30" s="17" t="s">
        <v>109</v>
      </c>
      <c r="C30" s="17"/>
      <c r="F30" s="14">
        <v>559.85994930000004</v>
      </c>
      <c r="G30" s="15">
        <v>4.7600000000000003E-2</v>
      </c>
      <c r="H30" s="16">
        <v>42646</v>
      </c>
    </row>
    <row r="31" spans="1:8" ht="12.75" customHeight="1" x14ac:dyDescent="0.2">
      <c r="B31" s="19" t="s">
        <v>101</v>
      </c>
      <c r="C31" s="19"/>
      <c r="D31" s="19"/>
      <c r="E31" s="30"/>
      <c r="F31" s="20">
        <v>559.85994930000004</v>
      </c>
      <c r="G31" s="21">
        <v>4.7600000000000003E-2</v>
      </c>
      <c r="H31" s="22"/>
    </row>
    <row r="32" spans="1:8" ht="12.75" customHeight="1" x14ac:dyDescent="0.2">
      <c r="F32" s="14"/>
      <c r="G32" s="15"/>
      <c r="H32" s="16"/>
    </row>
    <row r="33" spans="2:8" ht="12.75" customHeight="1" x14ac:dyDescent="0.2">
      <c r="B33" s="17" t="s">
        <v>110</v>
      </c>
      <c r="C33" s="17"/>
      <c r="F33" s="14"/>
      <c r="G33" s="15"/>
      <c r="H33" s="16"/>
    </row>
    <row r="34" spans="2:8" ht="12.75" customHeight="1" x14ac:dyDescent="0.2">
      <c r="B34" s="17" t="s">
        <v>111</v>
      </c>
      <c r="C34" s="17"/>
      <c r="F34" s="45">
        <v>-274.67631569999867</v>
      </c>
      <c r="G34" s="15">
        <v>-2.3300000000000001E-2</v>
      </c>
      <c r="H34" s="16"/>
    </row>
    <row r="35" spans="2:8" ht="12.75" customHeight="1" x14ac:dyDescent="0.2">
      <c r="B35" s="19" t="s">
        <v>101</v>
      </c>
      <c r="C35" s="19"/>
      <c r="D35" s="19"/>
      <c r="E35" s="30"/>
      <c r="F35" s="52">
        <v>-274.67631569999867</v>
      </c>
      <c r="G35" s="21">
        <v>-2.3300000000000001E-2</v>
      </c>
      <c r="H35" s="22"/>
    </row>
    <row r="36" spans="2:8" ht="12.75" customHeight="1" x14ac:dyDescent="0.2">
      <c r="B36" s="23" t="s">
        <v>112</v>
      </c>
      <c r="C36" s="23"/>
      <c r="D36" s="23"/>
      <c r="E36" s="31"/>
      <c r="F36" s="24">
        <v>11759.841758600001</v>
      </c>
      <c r="G36" s="25">
        <v>1</v>
      </c>
      <c r="H36" s="26"/>
    </row>
    <row r="37" spans="2:8" ht="12.75" customHeight="1" x14ac:dyDescent="0.2"/>
    <row r="38" spans="2:8" ht="12.75" customHeight="1" x14ac:dyDescent="0.2">
      <c r="B38" s="17" t="s">
        <v>333</v>
      </c>
      <c r="C38" s="17"/>
    </row>
    <row r="39" spans="2:8" ht="12.75" customHeight="1" x14ac:dyDescent="0.2">
      <c r="B39" s="17" t="s">
        <v>330</v>
      </c>
      <c r="C39" s="17"/>
    </row>
    <row r="40" spans="2:8" ht="12.75" customHeight="1" x14ac:dyDescent="0.2">
      <c r="B40" s="17"/>
      <c r="C40" s="17"/>
    </row>
    <row r="41" spans="2:8" ht="12.75" customHeight="1" x14ac:dyDescent="0.2">
      <c r="B41" s="17"/>
      <c r="C41" s="17"/>
    </row>
    <row r="42" spans="2:8" ht="12.75" customHeight="1" x14ac:dyDescent="0.2">
      <c r="B42" s="17"/>
      <c r="C42" s="17"/>
    </row>
    <row r="43" spans="2:8" ht="12.75" customHeight="1" x14ac:dyDescent="0.2"/>
    <row r="44" spans="2:8" ht="12.75" customHeight="1" x14ac:dyDescent="0.2"/>
    <row r="45" spans="2:8" ht="12.75" customHeight="1" x14ac:dyDescent="0.2"/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</sheetData>
  <sheetProtection password="C8AC" sheet="1" objects="1" scenarios="1"/>
  <sortState ref="B13:H19">
    <sortCondition descending="1" ref="G13:G19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57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227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107</v>
      </c>
      <c r="C7" s="17"/>
      <c r="F7" s="14"/>
      <c r="G7" s="15"/>
      <c r="H7" s="16"/>
    </row>
    <row r="8" spans="1:8" ht="12.75" customHeight="1" x14ac:dyDescent="0.2">
      <c r="B8" s="17" t="s">
        <v>692</v>
      </c>
      <c r="C8" s="17"/>
      <c r="F8" s="14"/>
      <c r="G8" s="15"/>
      <c r="H8" s="16"/>
    </row>
    <row r="9" spans="1:8" ht="12.75" customHeight="1" x14ac:dyDescent="0.2">
      <c r="A9">
        <v>1</v>
      </c>
      <c r="B9" s="1" t="s">
        <v>801</v>
      </c>
      <c r="C9" t="s">
        <v>587</v>
      </c>
      <c r="D9" t="s">
        <v>199</v>
      </c>
      <c r="E9" s="29">
        <v>1995</v>
      </c>
      <c r="F9" s="14">
        <v>1947.564885</v>
      </c>
      <c r="G9" s="15">
        <v>0.25409999999999999</v>
      </c>
      <c r="H9" s="16">
        <v>42776</v>
      </c>
    </row>
    <row r="10" spans="1:8" ht="12.75" customHeight="1" x14ac:dyDescent="0.2">
      <c r="A10">
        <v>2</v>
      </c>
      <c r="B10" s="1" t="s">
        <v>802</v>
      </c>
      <c r="C10" t="s">
        <v>588</v>
      </c>
      <c r="D10" t="s">
        <v>199</v>
      </c>
      <c r="E10" s="29">
        <v>950</v>
      </c>
      <c r="F10" s="14">
        <v>922.75779999999997</v>
      </c>
      <c r="G10" s="15">
        <v>0.12039999999999999</v>
      </c>
      <c r="H10" s="16">
        <v>42804</v>
      </c>
    </row>
    <row r="11" spans="1:8" ht="12.75" customHeight="1" x14ac:dyDescent="0.2">
      <c r="A11">
        <v>3</v>
      </c>
      <c r="B11" s="1" t="s">
        <v>400</v>
      </c>
      <c r="C11" t="s">
        <v>665</v>
      </c>
      <c r="D11" t="s">
        <v>199</v>
      </c>
      <c r="E11" s="29">
        <v>950</v>
      </c>
      <c r="F11" s="14">
        <v>922.08140000000003</v>
      </c>
      <c r="G11" s="15">
        <v>0.1203</v>
      </c>
      <c r="H11" s="16">
        <v>42807</v>
      </c>
    </row>
    <row r="12" spans="1:8" ht="12.75" customHeight="1" x14ac:dyDescent="0.2">
      <c r="A12">
        <v>4</v>
      </c>
      <c r="B12" s="1" t="s">
        <v>609</v>
      </c>
      <c r="C12" t="s">
        <v>610</v>
      </c>
      <c r="D12" t="s">
        <v>472</v>
      </c>
      <c r="E12" s="29">
        <v>950</v>
      </c>
      <c r="F12" s="14">
        <v>920.85209999999995</v>
      </c>
      <c r="G12" s="15">
        <v>0.1201</v>
      </c>
      <c r="H12" s="16">
        <v>42810</v>
      </c>
    </row>
    <row r="13" spans="1:8" ht="12.75" customHeight="1" x14ac:dyDescent="0.2">
      <c r="A13">
        <v>5</v>
      </c>
      <c r="B13" t="s">
        <v>340</v>
      </c>
      <c r="C13" t="s">
        <v>611</v>
      </c>
      <c r="D13" t="s">
        <v>472</v>
      </c>
      <c r="E13" s="29">
        <v>900</v>
      </c>
      <c r="F13" s="14">
        <v>875.55150000000003</v>
      </c>
      <c r="G13" s="15">
        <v>0.1142</v>
      </c>
      <c r="H13" s="16">
        <v>42795</v>
      </c>
    </row>
    <row r="14" spans="1:8" ht="12.75" customHeight="1" x14ac:dyDescent="0.2">
      <c r="A14">
        <v>6</v>
      </c>
      <c r="B14" s="1" t="s">
        <v>369</v>
      </c>
      <c r="C14" t="s">
        <v>803</v>
      </c>
      <c r="D14" t="s">
        <v>199</v>
      </c>
      <c r="E14" s="29">
        <v>500</v>
      </c>
      <c r="F14" s="14">
        <v>486.48500000000001</v>
      </c>
      <c r="G14" s="15">
        <v>6.3500000000000001E-2</v>
      </c>
      <c r="H14" s="16">
        <v>42794</v>
      </c>
    </row>
    <row r="15" spans="1:8" ht="12.75" customHeight="1" x14ac:dyDescent="0.2">
      <c r="B15" s="19" t="s">
        <v>101</v>
      </c>
      <c r="C15" s="19"/>
      <c r="D15" s="19"/>
      <c r="E15" s="30"/>
      <c r="F15" s="20">
        <v>6075.2926849999994</v>
      </c>
      <c r="G15" s="21">
        <v>0.79259999999999997</v>
      </c>
      <c r="H15" s="22"/>
    </row>
    <row r="16" spans="1:8" ht="12.75" customHeight="1" x14ac:dyDescent="0.2">
      <c r="F16" s="14"/>
      <c r="G16" s="15"/>
      <c r="H16" s="16"/>
    </row>
    <row r="17" spans="1:8" ht="12.75" customHeight="1" x14ac:dyDescent="0.2">
      <c r="B17" s="17" t="s">
        <v>146</v>
      </c>
      <c r="C17" s="17"/>
      <c r="F17" s="14"/>
      <c r="G17" s="15"/>
      <c r="H17" s="16"/>
    </row>
    <row r="18" spans="1:8" ht="12.75" customHeight="1" x14ac:dyDescent="0.2">
      <c r="B18" s="32" t="s">
        <v>558</v>
      </c>
      <c r="C18" s="17"/>
      <c r="F18" s="14"/>
      <c r="G18" s="15"/>
      <c r="H18" s="16"/>
    </row>
    <row r="19" spans="1:8" ht="12.75" customHeight="1" x14ac:dyDescent="0.2">
      <c r="A19">
        <v>7</v>
      </c>
      <c r="B19" s="1" t="s">
        <v>589</v>
      </c>
      <c r="C19" t="s">
        <v>590</v>
      </c>
      <c r="D19" t="s">
        <v>124</v>
      </c>
      <c r="E19" s="29">
        <v>50</v>
      </c>
      <c r="F19" s="14">
        <v>775.32299999999998</v>
      </c>
      <c r="G19" s="15">
        <v>0.1011</v>
      </c>
      <c r="H19" s="16">
        <v>42772</v>
      </c>
    </row>
    <row r="20" spans="1:8" ht="12.75" customHeight="1" x14ac:dyDescent="0.2">
      <c r="A20">
        <v>8</v>
      </c>
      <c r="B20" s="1" t="s">
        <v>626</v>
      </c>
      <c r="C20" t="s">
        <v>612</v>
      </c>
      <c r="D20" t="s">
        <v>601</v>
      </c>
      <c r="E20" s="29">
        <v>54</v>
      </c>
      <c r="F20" s="14">
        <v>544.10616000000005</v>
      </c>
      <c r="G20" s="15">
        <v>7.0999999999999994E-2</v>
      </c>
      <c r="H20" s="16">
        <v>42769</v>
      </c>
    </row>
    <row r="21" spans="1:8" ht="12.75" customHeight="1" x14ac:dyDescent="0.2">
      <c r="A21">
        <v>9</v>
      </c>
      <c r="B21" s="1" t="s">
        <v>613</v>
      </c>
      <c r="C21" t="s">
        <v>614</v>
      </c>
      <c r="D21" t="s">
        <v>124</v>
      </c>
      <c r="E21" s="29">
        <v>21</v>
      </c>
      <c r="F21" s="14">
        <v>210.75326999999999</v>
      </c>
      <c r="G21" s="15">
        <v>2.75E-2</v>
      </c>
      <c r="H21" s="16">
        <v>42816</v>
      </c>
    </row>
    <row r="22" spans="1:8" ht="12.75" customHeight="1" x14ac:dyDescent="0.2">
      <c r="B22" s="19" t="s">
        <v>101</v>
      </c>
      <c r="C22" s="19"/>
      <c r="D22" s="19"/>
      <c r="E22" s="30"/>
      <c r="F22" s="20">
        <v>1530.1824300000001</v>
      </c>
      <c r="G22" s="21">
        <v>0.19959999999999997</v>
      </c>
      <c r="H22" s="22"/>
    </row>
    <row r="23" spans="1:8" ht="12.75" customHeight="1" x14ac:dyDescent="0.2">
      <c r="F23" s="14"/>
      <c r="G23" s="15"/>
      <c r="H23" s="16"/>
    </row>
    <row r="24" spans="1:8" ht="12.75" customHeight="1" x14ac:dyDescent="0.2">
      <c r="B24" s="17" t="s">
        <v>109</v>
      </c>
      <c r="C24" s="17"/>
      <c r="F24" s="14">
        <v>22.234863199999999</v>
      </c>
      <c r="G24" s="15">
        <v>2.8999999999999998E-3</v>
      </c>
      <c r="H24" s="16">
        <v>42646</v>
      </c>
    </row>
    <row r="25" spans="1:8" ht="12.75" customHeight="1" x14ac:dyDescent="0.2">
      <c r="B25" s="19" t="s">
        <v>101</v>
      </c>
      <c r="C25" s="19"/>
      <c r="D25" s="19"/>
      <c r="E25" s="30"/>
      <c r="F25" s="20">
        <v>22.234863199999999</v>
      </c>
      <c r="G25" s="21">
        <v>2.8999999999999998E-3</v>
      </c>
      <c r="H25" s="22"/>
    </row>
    <row r="26" spans="1:8" ht="12.75" customHeight="1" x14ac:dyDescent="0.2">
      <c r="F26" s="14"/>
      <c r="G26" s="15"/>
      <c r="H26" s="16"/>
    </row>
    <row r="27" spans="1:8" ht="12.75" customHeight="1" x14ac:dyDescent="0.2">
      <c r="B27" s="17" t="s">
        <v>110</v>
      </c>
      <c r="C27" s="17"/>
      <c r="F27" s="14"/>
      <c r="G27" s="15"/>
      <c r="H27" s="16"/>
    </row>
    <row r="28" spans="1:8" ht="12.75" customHeight="1" x14ac:dyDescent="0.2">
      <c r="B28" s="17" t="s">
        <v>111</v>
      </c>
      <c r="C28" s="17"/>
      <c r="F28" s="45">
        <v>37.445069300000796</v>
      </c>
      <c r="G28" s="15">
        <v>4.8999999999999998E-3</v>
      </c>
      <c r="H28" s="16"/>
    </row>
    <row r="29" spans="1:8" ht="12.75" customHeight="1" x14ac:dyDescent="0.2">
      <c r="B29" s="19" t="s">
        <v>101</v>
      </c>
      <c r="C29" s="19"/>
      <c r="D29" s="19"/>
      <c r="E29" s="30"/>
      <c r="F29" s="52">
        <v>37.445069300000796</v>
      </c>
      <c r="G29" s="21">
        <v>4.8999999999999998E-3</v>
      </c>
      <c r="H29" s="22"/>
    </row>
    <row r="30" spans="1:8" ht="12.75" customHeight="1" x14ac:dyDescent="0.2">
      <c r="B30" s="23" t="s">
        <v>112</v>
      </c>
      <c r="C30" s="23"/>
      <c r="D30" s="23"/>
      <c r="E30" s="31"/>
      <c r="F30" s="24">
        <v>7665.1550475000004</v>
      </c>
      <c r="G30" s="25">
        <v>1</v>
      </c>
      <c r="H30" s="26"/>
    </row>
    <row r="31" spans="1:8" ht="12.75" customHeight="1" x14ac:dyDescent="0.2"/>
    <row r="32" spans="1:8" ht="12.75" customHeight="1" x14ac:dyDescent="0.2">
      <c r="B32" s="17" t="s">
        <v>333</v>
      </c>
      <c r="C32" s="17"/>
    </row>
    <row r="33" spans="2:3" ht="12.75" customHeight="1" x14ac:dyDescent="0.2">
      <c r="B33" s="17" t="s">
        <v>330</v>
      </c>
      <c r="C33" s="17"/>
    </row>
    <row r="34" spans="2:3" ht="12.75" customHeight="1" x14ac:dyDescent="0.2">
      <c r="B34" s="17"/>
      <c r="C34" s="17"/>
    </row>
    <row r="35" spans="2:3" ht="12.75" customHeight="1" x14ac:dyDescent="0.2">
      <c r="B35" s="17"/>
      <c r="C35" s="17"/>
    </row>
    <row r="36" spans="2:3" ht="12.75" customHeight="1" x14ac:dyDescent="0.2">
      <c r="B36" s="17"/>
      <c r="C36" s="17"/>
    </row>
    <row r="37" spans="2:3" ht="12.75" customHeight="1" x14ac:dyDescent="0.2"/>
    <row r="38" spans="2:3" ht="12.75" customHeight="1" x14ac:dyDescent="0.2"/>
    <row r="39" spans="2:3" ht="12.75" customHeight="1" x14ac:dyDescent="0.2"/>
    <row r="40" spans="2:3" ht="12.75" customHeight="1" x14ac:dyDescent="0.2"/>
    <row r="41" spans="2:3" ht="12.75" customHeight="1" x14ac:dyDescent="0.2"/>
    <row r="42" spans="2:3" ht="12.75" customHeight="1" x14ac:dyDescent="0.2"/>
    <row r="43" spans="2:3" ht="12.75" customHeight="1" x14ac:dyDescent="0.2"/>
    <row r="44" spans="2:3" ht="12.75" customHeight="1" x14ac:dyDescent="0.2"/>
    <row r="45" spans="2:3" ht="12.75" customHeight="1" x14ac:dyDescent="0.2"/>
    <row r="46" spans="2:3" ht="12.75" customHeight="1" x14ac:dyDescent="0.2"/>
    <row r="47" spans="2:3" ht="12.75" customHeight="1" x14ac:dyDescent="0.2"/>
    <row r="48" spans="2: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98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28515625" bestFit="1" customWidth="1"/>
    <col min="4" max="4" width="14.8554687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652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107</v>
      </c>
      <c r="C7" s="17"/>
      <c r="F7" s="14"/>
      <c r="G7" s="15"/>
      <c r="H7" s="16"/>
    </row>
    <row r="8" spans="1:8" ht="12.75" customHeight="1" x14ac:dyDescent="0.2">
      <c r="B8" s="17" t="s">
        <v>692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751</v>
      </c>
      <c r="C9" t="s">
        <v>771</v>
      </c>
      <c r="D9" t="s">
        <v>199</v>
      </c>
      <c r="E9" s="29">
        <v>600</v>
      </c>
      <c r="F9" s="14">
        <v>581.6472</v>
      </c>
      <c r="G9" s="15">
        <v>2.5899999999999999E-2</v>
      </c>
      <c r="H9" s="16">
        <v>42815</v>
      </c>
    </row>
    <row r="10" spans="1:8" ht="12.75" customHeight="1" x14ac:dyDescent="0.2">
      <c r="A10">
        <v>2</v>
      </c>
      <c r="B10" t="s">
        <v>801</v>
      </c>
      <c r="C10" t="s">
        <v>587</v>
      </c>
      <c r="D10" t="s">
        <v>199</v>
      </c>
      <c r="E10" s="29">
        <v>505</v>
      </c>
      <c r="F10" s="14">
        <v>492.992615</v>
      </c>
      <c r="G10" s="15">
        <v>2.1999999999999999E-2</v>
      </c>
      <c r="H10" s="16">
        <v>42776</v>
      </c>
    </row>
    <row r="11" spans="1:8" ht="12.75" customHeight="1" x14ac:dyDescent="0.2">
      <c r="A11">
        <v>3</v>
      </c>
      <c r="B11" s="1" t="s">
        <v>802</v>
      </c>
      <c r="C11" t="s">
        <v>588</v>
      </c>
      <c r="D11" t="s">
        <v>199</v>
      </c>
      <c r="E11" s="29">
        <v>50</v>
      </c>
      <c r="F11" s="14">
        <v>48.566200000000002</v>
      </c>
      <c r="G11" s="15">
        <v>2.2000000000000001E-3</v>
      </c>
      <c r="H11" s="16">
        <v>42804</v>
      </c>
    </row>
    <row r="12" spans="1:8" ht="12.75" customHeight="1" x14ac:dyDescent="0.2">
      <c r="A12">
        <v>4</v>
      </c>
      <c r="B12" s="1" t="s">
        <v>400</v>
      </c>
      <c r="C12" t="s">
        <v>665</v>
      </c>
      <c r="D12" t="s">
        <v>199</v>
      </c>
      <c r="E12" s="29">
        <v>50</v>
      </c>
      <c r="F12" s="14">
        <v>48.5306</v>
      </c>
      <c r="G12" s="15">
        <v>2.2000000000000001E-3</v>
      </c>
      <c r="H12" s="16">
        <v>42807</v>
      </c>
    </row>
    <row r="13" spans="1:8" ht="12.75" customHeight="1" x14ac:dyDescent="0.2">
      <c r="A13">
        <v>5</v>
      </c>
      <c r="B13" s="1" t="s">
        <v>609</v>
      </c>
      <c r="C13" t="s">
        <v>610</v>
      </c>
      <c r="D13" t="s">
        <v>472</v>
      </c>
      <c r="E13" s="29">
        <v>50</v>
      </c>
      <c r="F13" s="14">
        <v>48.465899999999998</v>
      </c>
      <c r="G13" s="15">
        <v>2.2000000000000001E-3</v>
      </c>
      <c r="H13" s="16">
        <v>42810</v>
      </c>
    </row>
    <row r="14" spans="1:8" ht="12.75" customHeight="1" x14ac:dyDescent="0.2">
      <c r="B14" s="19" t="s">
        <v>101</v>
      </c>
      <c r="C14" s="19"/>
      <c r="D14" s="19"/>
      <c r="E14" s="30"/>
      <c r="F14" s="20">
        <v>1220.2025149999999</v>
      </c>
      <c r="G14" s="21">
        <v>5.45E-2</v>
      </c>
      <c r="H14" s="22"/>
    </row>
    <row r="15" spans="1:8" ht="12.75" customHeight="1" x14ac:dyDescent="0.2">
      <c r="F15" s="14"/>
      <c r="G15" s="15"/>
      <c r="H15" s="16"/>
    </row>
    <row r="16" spans="1:8" ht="12.75" customHeight="1" x14ac:dyDescent="0.2">
      <c r="B16" s="17" t="s">
        <v>559</v>
      </c>
      <c r="C16" s="17"/>
      <c r="F16" s="14"/>
      <c r="G16" s="15"/>
      <c r="H16" s="16"/>
    </row>
    <row r="17" spans="1:8" ht="12.75" customHeight="1" x14ac:dyDescent="0.2">
      <c r="A17">
        <v>6</v>
      </c>
      <c r="B17" t="s">
        <v>656</v>
      </c>
      <c r="C17" t="s">
        <v>806</v>
      </c>
      <c r="D17" t="s">
        <v>199</v>
      </c>
      <c r="E17" s="29">
        <v>140</v>
      </c>
      <c r="F17" s="14">
        <v>690.34280000000001</v>
      </c>
      <c r="G17" s="15">
        <v>3.0800000000000001E-2</v>
      </c>
      <c r="H17" s="16">
        <v>42713</v>
      </c>
    </row>
    <row r="18" spans="1:8" ht="12.75" customHeight="1" x14ac:dyDescent="0.2">
      <c r="A18">
        <v>7</v>
      </c>
      <c r="B18" t="s">
        <v>473</v>
      </c>
      <c r="C18" t="s">
        <v>474</v>
      </c>
      <c r="D18" t="s">
        <v>199</v>
      </c>
      <c r="E18" s="29">
        <v>140</v>
      </c>
      <c r="F18" s="14">
        <v>688.55780000000004</v>
      </c>
      <c r="G18" s="15">
        <v>3.0700000000000002E-2</v>
      </c>
      <c r="H18" s="16">
        <v>42733</v>
      </c>
    </row>
    <row r="19" spans="1:8" ht="12.75" customHeight="1" x14ac:dyDescent="0.2">
      <c r="A19">
        <v>8</v>
      </c>
      <c r="B19" t="s">
        <v>473</v>
      </c>
      <c r="C19" t="s">
        <v>782</v>
      </c>
      <c r="D19" t="s">
        <v>472</v>
      </c>
      <c r="E19" s="29">
        <v>100</v>
      </c>
      <c r="F19" s="14">
        <v>499.26150000000001</v>
      </c>
      <c r="G19" s="15">
        <v>2.23E-2</v>
      </c>
      <c r="H19" s="16">
        <v>42650</v>
      </c>
    </row>
    <row r="20" spans="1:8" ht="12.75" customHeight="1" x14ac:dyDescent="0.2">
      <c r="A20">
        <v>9</v>
      </c>
      <c r="B20" t="s">
        <v>471</v>
      </c>
      <c r="C20" t="s">
        <v>672</v>
      </c>
      <c r="D20" t="s">
        <v>472</v>
      </c>
      <c r="E20" s="29">
        <v>100</v>
      </c>
      <c r="F20" s="14">
        <v>493.67349999999999</v>
      </c>
      <c r="G20" s="15">
        <v>2.1999999999999999E-2</v>
      </c>
      <c r="H20" s="16">
        <v>42710</v>
      </c>
    </row>
    <row r="21" spans="1:8" ht="12.75" customHeight="1" x14ac:dyDescent="0.2">
      <c r="B21" s="19" t="s">
        <v>101</v>
      </c>
      <c r="C21" s="19"/>
      <c r="D21" s="19"/>
      <c r="E21" s="30"/>
      <c r="F21" s="20">
        <v>2371.8355999999999</v>
      </c>
      <c r="G21" s="21">
        <v>0.10580000000000001</v>
      </c>
      <c r="H21" s="22"/>
    </row>
    <row r="22" spans="1:8" ht="12.75" customHeight="1" x14ac:dyDescent="0.2">
      <c r="F22" s="14"/>
      <c r="G22" s="15"/>
      <c r="H22" s="16"/>
    </row>
    <row r="23" spans="1:8" ht="12.75" customHeight="1" x14ac:dyDescent="0.2">
      <c r="B23" s="17" t="s">
        <v>223</v>
      </c>
      <c r="C23" s="17"/>
      <c r="F23" s="14"/>
      <c r="G23" s="15"/>
      <c r="H23" s="16"/>
    </row>
    <row r="24" spans="1:8" ht="12.75" customHeight="1" x14ac:dyDescent="0.2">
      <c r="A24">
        <v>10</v>
      </c>
      <c r="B24" t="s">
        <v>759</v>
      </c>
      <c r="C24" t="s">
        <v>224</v>
      </c>
      <c r="D24" t="s">
        <v>207</v>
      </c>
      <c r="E24" s="29">
        <v>1000000</v>
      </c>
      <c r="F24" s="14">
        <v>1078.5440000000001</v>
      </c>
      <c r="G24" s="15">
        <v>4.8099999999999997E-2</v>
      </c>
      <c r="H24" s="90">
        <v>45501</v>
      </c>
    </row>
    <row r="25" spans="1:8" ht="12.75" customHeight="1" x14ac:dyDescent="0.2">
      <c r="A25">
        <v>11</v>
      </c>
      <c r="B25" t="s">
        <v>592</v>
      </c>
      <c r="C25" t="s">
        <v>228</v>
      </c>
      <c r="D25" t="s">
        <v>207</v>
      </c>
      <c r="E25" s="29">
        <v>1000000</v>
      </c>
      <c r="F25" s="14">
        <v>1040.624</v>
      </c>
      <c r="G25" s="15">
        <v>4.6399999999999997E-2</v>
      </c>
      <c r="H25" s="16">
        <v>45275</v>
      </c>
    </row>
    <row r="26" spans="1:8" ht="12.75" customHeight="1" x14ac:dyDescent="0.2">
      <c r="A26">
        <v>12</v>
      </c>
      <c r="B26" t="s">
        <v>583</v>
      </c>
      <c r="C26" t="s">
        <v>485</v>
      </c>
      <c r="D26" t="s">
        <v>207</v>
      </c>
      <c r="E26" s="29">
        <v>578700</v>
      </c>
      <c r="F26" s="14">
        <v>590.74332570000001</v>
      </c>
      <c r="G26" s="15">
        <v>2.63E-2</v>
      </c>
      <c r="H26" s="16">
        <v>45465</v>
      </c>
    </row>
    <row r="27" spans="1:8" ht="12.75" customHeight="1" x14ac:dyDescent="0.2">
      <c r="A27">
        <v>13</v>
      </c>
      <c r="B27" t="s">
        <v>584</v>
      </c>
      <c r="C27" t="s">
        <v>484</v>
      </c>
      <c r="D27" t="s">
        <v>207</v>
      </c>
      <c r="E27" s="29">
        <v>500000</v>
      </c>
      <c r="F27" s="14">
        <v>522.97550000000001</v>
      </c>
      <c r="G27" s="15">
        <v>2.3300000000000001E-2</v>
      </c>
      <c r="H27" s="16">
        <v>44175</v>
      </c>
    </row>
    <row r="28" spans="1:8" ht="12.75" customHeight="1" x14ac:dyDescent="0.2">
      <c r="B28" s="19" t="s">
        <v>101</v>
      </c>
      <c r="C28" s="19"/>
      <c r="D28" s="19"/>
      <c r="E28" s="30"/>
      <c r="F28" s="20">
        <v>3232.8868256999999</v>
      </c>
      <c r="G28" s="21">
        <v>0.14410000000000001</v>
      </c>
      <c r="H28" s="22"/>
    </row>
    <row r="29" spans="1:8" ht="12.75" customHeight="1" x14ac:dyDescent="0.2">
      <c r="F29" s="14"/>
      <c r="G29" s="15"/>
      <c r="H29" s="16"/>
    </row>
    <row r="30" spans="1:8" ht="12.75" customHeight="1" x14ac:dyDescent="0.2">
      <c r="B30" s="17" t="s">
        <v>146</v>
      </c>
      <c r="C30" s="17"/>
      <c r="F30" s="14"/>
      <c r="G30" s="15"/>
      <c r="H30" s="16"/>
    </row>
    <row r="31" spans="1:8" ht="12.75" customHeight="1" x14ac:dyDescent="0.2">
      <c r="B31" s="32" t="s">
        <v>558</v>
      </c>
      <c r="C31" s="17"/>
      <c r="F31" s="14"/>
      <c r="G31" s="15"/>
      <c r="H31" s="16"/>
    </row>
    <row r="32" spans="1:8" ht="12.75" customHeight="1" x14ac:dyDescent="0.2">
      <c r="A32">
        <v>14</v>
      </c>
      <c r="B32" t="s">
        <v>627</v>
      </c>
      <c r="C32" t="s">
        <v>628</v>
      </c>
      <c r="D32" t="s">
        <v>124</v>
      </c>
      <c r="E32" s="29">
        <v>150</v>
      </c>
      <c r="F32" s="14">
        <v>1566.9255000000001</v>
      </c>
      <c r="G32" s="15">
        <v>6.9900000000000004E-2</v>
      </c>
      <c r="H32" s="16">
        <v>43788</v>
      </c>
    </row>
    <row r="33" spans="1:8" ht="12.75" customHeight="1" x14ac:dyDescent="0.2">
      <c r="A33">
        <v>15</v>
      </c>
      <c r="B33" t="s">
        <v>585</v>
      </c>
      <c r="C33" t="s">
        <v>226</v>
      </c>
      <c r="D33" t="s">
        <v>225</v>
      </c>
      <c r="E33" s="29">
        <v>110</v>
      </c>
      <c r="F33" s="14">
        <v>1113.7324000000001</v>
      </c>
      <c r="G33" s="15">
        <v>4.9700000000000001E-2</v>
      </c>
      <c r="H33" s="16">
        <v>43259</v>
      </c>
    </row>
    <row r="34" spans="1:8" ht="12.75" customHeight="1" x14ac:dyDescent="0.2">
      <c r="A34">
        <v>16</v>
      </c>
      <c r="B34" t="s">
        <v>752</v>
      </c>
      <c r="C34" t="s">
        <v>753</v>
      </c>
      <c r="D34" t="s">
        <v>124</v>
      </c>
      <c r="E34" s="29">
        <v>100</v>
      </c>
      <c r="F34" s="14">
        <v>1064.087</v>
      </c>
      <c r="G34" s="15">
        <v>4.7399999999999998E-2</v>
      </c>
      <c r="H34" s="16">
        <v>44425</v>
      </c>
    </row>
    <row r="35" spans="1:8" ht="12.75" customHeight="1" x14ac:dyDescent="0.2">
      <c r="A35">
        <v>17</v>
      </c>
      <c r="B35" t="s">
        <v>594</v>
      </c>
      <c r="C35" t="s">
        <v>486</v>
      </c>
      <c r="D35" t="s">
        <v>124</v>
      </c>
      <c r="E35" s="29">
        <v>100</v>
      </c>
      <c r="F35" s="14">
        <v>1049.732</v>
      </c>
      <c r="G35" s="15">
        <v>4.6800000000000001E-2</v>
      </c>
      <c r="H35" s="16">
        <v>43725</v>
      </c>
    </row>
    <row r="36" spans="1:8" ht="12.75" customHeight="1" x14ac:dyDescent="0.2">
      <c r="A36">
        <v>18</v>
      </c>
      <c r="B36" s="1" t="s">
        <v>804</v>
      </c>
      <c r="C36" t="s">
        <v>805</v>
      </c>
      <c r="D36" t="s">
        <v>124</v>
      </c>
      <c r="E36" s="29">
        <v>100</v>
      </c>
      <c r="F36" s="14">
        <v>1042.028</v>
      </c>
      <c r="G36" s="15">
        <v>4.65E-2</v>
      </c>
      <c r="H36" s="16">
        <v>44708</v>
      </c>
    </row>
    <row r="37" spans="1:8" ht="12.75" customHeight="1" x14ac:dyDescent="0.2">
      <c r="A37">
        <v>19</v>
      </c>
      <c r="B37" t="s">
        <v>586</v>
      </c>
      <c r="C37" t="s">
        <v>230</v>
      </c>
      <c r="D37" t="s">
        <v>124</v>
      </c>
      <c r="E37" s="29">
        <v>100</v>
      </c>
      <c r="F37" s="14">
        <v>1032.587</v>
      </c>
      <c r="G37" s="15">
        <v>4.5999999999999999E-2</v>
      </c>
      <c r="H37" s="16">
        <v>44004</v>
      </c>
    </row>
    <row r="38" spans="1:8" ht="12.75" customHeight="1" x14ac:dyDescent="0.2">
      <c r="A38">
        <v>20</v>
      </c>
      <c r="B38" s="65" t="s">
        <v>593</v>
      </c>
      <c r="C38" t="s">
        <v>229</v>
      </c>
      <c r="D38" t="s">
        <v>477</v>
      </c>
      <c r="E38" s="29">
        <v>100</v>
      </c>
      <c r="F38" s="14">
        <v>1006.258</v>
      </c>
      <c r="G38" s="15">
        <v>4.4900000000000002E-2</v>
      </c>
      <c r="H38" s="16">
        <v>42940</v>
      </c>
    </row>
    <row r="39" spans="1:8" s="49" customFormat="1" ht="12.75" customHeight="1" x14ac:dyDescent="0.2">
      <c r="A39">
        <v>21</v>
      </c>
      <c r="B39" t="s">
        <v>704</v>
      </c>
      <c r="C39" t="s">
        <v>705</v>
      </c>
      <c r="D39" t="s">
        <v>706</v>
      </c>
      <c r="E39" s="29">
        <v>100</v>
      </c>
      <c r="F39" s="14">
        <v>1004.152</v>
      </c>
      <c r="G39" s="15">
        <v>4.48E-2</v>
      </c>
      <c r="H39" s="16">
        <v>43309</v>
      </c>
    </row>
    <row r="40" spans="1:8" ht="12.75" customHeight="1" x14ac:dyDescent="0.2">
      <c r="A40">
        <v>22</v>
      </c>
      <c r="B40" t="s">
        <v>737</v>
      </c>
      <c r="C40" t="s">
        <v>776</v>
      </c>
      <c r="D40" t="s">
        <v>739</v>
      </c>
      <c r="E40" s="29">
        <v>100000</v>
      </c>
      <c r="F40" s="14">
        <v>999.65499999999997</v>
      </c>
      <c r="G40" s="15">
        <v>4.4600000000000001E-2</v>
      </c>
      <c r="H40" s="16">
        <v>43717</v>
      </c>
    </row>
    <row r="41" spans="1:8" ht="12.75" customHeight="1" x14ac:dyDescent="0.2">
      <c r="A41">
        <v>23</v>
      </c>
      <c r="B41" t="s">
        <v>659</v>
      </c>
      <c r="C41" t="s">
        <v>660</v>
      </c>
      <c r="D41" t="s">
        <v>124</v>
      </c>
      <c r="E41" s="29">
        <v>90</v>
      </c>
      <c r="F41" s="14">
        <v>903.38220000000001</v>
      </c>
      <c r="G41" s="15">
        <v>4.0300000000000002E-2</v>
      </c>
      <c r="H41" s="16">
        <v>43004</v>
      </c>
    </row>
    <row r="42" spans="1:8" ht="12.75" customHeight="1" x14ac:dyDescent="0.2">
      <c r="A42">
        <v>24</v>
      </c>
      <c r="B42" t="s">
        <v>719</v>
      </c>
      <c r="C42" t="s">
        <v>720</v>
      </c>
      <c r="D42" t="s">
        <v>124</v>
      </c>
      <c r="E42" s="29">
        <v>50</v>
      </c>
      <c r="F42" s="14">
        <v>510.68049999999999</v>
      </c>
      <c r="G42" s="15">
        <v>2.2800000000000001E-2</v>
      </c>
      <c r="H42" s="16">
        <v>43810</v>
      </c>
    </row>
    <row r="43" spans="1:8" ht="12.75" customHeight="1" x14ac:dyDescent="0.2">
      <c r="A43">
        <v>25</v>
      </c>
      <c r="B43" t="s">
        <v>595</v>
      </c>
      <c r="C43" t="s">
        <v>487</v>
      </c>
      <c r="D43" t="s">
        <v>124</v>
      </c>
      <c r="E43" s="29">
        <v>50</v>
      </c>
      <c r="F43" s="14">
        <v>510.21050000000002</v>
      </c>
      <c r="G43" s="15">
        <v>2.2700000000000001E-2</v>
      </c>
      <c r="H43" s="16">
        <v>43170</v>
      </c>
    </row>
    <row r="44" spans="1:8" ht="12.75" customHeight="1" x14ac:dyDescent="0.2">
      <c r="A44">
        <v>26</v>
      </c>
      <c r="B44" t="s">
        <v>721</v>
      </c>
      <c r="C44" t="s">
        <v>722</v>
      </c>
      <c r="D44" t="s">
        <v>124</v>
      </c>
      <c r="E44" s="29">
        <v>50</v>
      </c>
      <c r="F44" s="14">
        <v>508.44099999999997</v>
      </c>
      <c r="G44" s="15">
        <v>2.2700000000000001E-2</v>
      </c>
      <c r="H44" s="16">
        <v>44385</v>
      </c>
    </row>
    <row r="45" spans="1:8" ht="12.75" customHeight="1" x14ac:dyDescent="0.2">
      <c r="A45">
        <v>27</v>
      </c>
      <c r="B45" t="s">
        <v>737</v>
      </c>
      <c r="C45" t="s">
        <v>738</v>
      </c>
      <c r="D45" t="s">
        <v>739</v>
      </c>
      <c r="E45" s="29">
        <v>50</v>
      </c>
      <c r="F45" s="14">
        <v>499.83949999999999</v>
      </c>
      <c r="G45" s="15">
        <v>2.23E-2</v>
      </c>
      <c r="H45" s="16">
        <v>43542</v>
      </c>
    </row>
    <row r="46" spans="1:8" ht="12.75" customHeight="1" x14ac:dyDescent="0.2">
      <c r="A46">
        <v>28</v>
      </c>
      <c r="B46" t="s">
        <v>737</v>
      </c>
      <c r="C46" t="s">
        <v>740</v>
      </c>
      <c r="D46" t="s">
        <v>739</v>
      </c>
      <c r="E46" s="29">
        <v>50000</v>
      </c>
      <c r="F46" s="14">
        <v>499.7235</v>
      </c>
      <c r="G46" s="15">
        <v>2.23E-2</v>
      </c>
      <c r="H46" s="16">
        <v>43693</v>
      </c>
    </row>
    <row r="47" spans="1:8" ht="12.75" customHeight="1" x14ac:dyDescent="0.2">
      <c r="A47">
        <v>29</v>
      </c>
      <c r="B47" t="s">
        <v>754</v>
      </c>
      <c r="C47" t="s">
        <v>755</v>
      </c>
      <c r="D47" t="s">
        <v>124</v>
      </c>
      <c r="E47" s="29">
        <v>50</v>
      </c>
      <c r="F47" s="14">
        <v>501.14249999999998</v>
      </c>
      <c r="G47" s="15">
        <v>2.23E-2</v>
      </c>
      <c r="H47" s="16">
        <v>44424</v>
      </c>
    </row>
    <row r="48" spans="1:8" ht="12.75" customHeight="1" x14ac:dyDescent="0.2">
      <c r="A48">
        <v>30</v>
      </c>
      <c r="B48" t="s">
        <v>779</v>
      </c>
      <c r="C48" t="s">
        <v>780</v>
      </c>
      <c r="D48" t="s">
        <v>781</v>
      </c>
      <c r="E48" s="29">
        <v>30</v>
      </c>
      <c r="F48" s="14">
        <v>308.83769999999998</v>
      </c>
      <c r="G48" s="15">
        <v>1.38E-2</v>
      </c>
      <c r="H48" s="16">
        <v>43132</v>
      </c>
    </row>
    <row r="49" spans="1:8" ht="12.75" customHeight="1" x14ac:dyDescent="0.2">
      <c r="A49">
        <v>31</v>
      </c>
      <c r="B49" t="s">
        <v>613</v>
      </c>
      <c r="C49" t="s">
        <v>614</v>
      </c>
      <c r="D49" t="s">
        <v>124</v>
      </c>
      <c r="E49" s="29">
        <v>29</v>
      </c>
      <c r="F49" s="14">
        <v>291.04023000000001</v>
      </c>
      <c r="G49" s="15">
        <v>1.2999999999999999E-2</v>
      </c>
      <c r="H49" s="16">
        <v>42816</v>
      </c>
    </row>
    <row r="50" spans="1:8" ht="12.75" customHeight="1" x14ac:dyDescent="0.2">
      <c r="A50">
        <v>32</v>
      </c>
      <c r="B50" t="s">
        <v>711</v>
      </c>
      <c r="C50" t="s">
        <v>213</v>
      </c>
      <c r="D50" s="65" t="s">
        <v>834</v>
      </c>
      <c r="E50" s="29">
        <v>3294</v>
      </c>
      <c r="F50" s="14">
        <v>41.319277200000002</v>
      </c>
      <c r="G50" s="15">
        <v>1.8E-3</v>
      </c>
      <c r="H50" s="16">
        <v>42759</v>
      </c>
    </row>
    <row r="51" spans="1:8" ht="12.75" customHeight="1" x14ac:dyDescent="0.2">
      <c r="A51">
        <v>33</v>
      </c>
      <c r="B51" t="s">
        <v>577</v>
      </c>
      <c r="C51" t="s">
        <v>214</v>
      </c>
      <c r="D51" s="65" t="s">
        <v>834</v>
      </c>
      <c r="E51" s="29">
        <v>3294</v>
      </c>
      <c r="F51" s="14">
        <v>41.310548099999998</v>
      </c>
      <c r="G51" s="15">
        <v>1.8E-3</v>
      </c>
      <c r="H51" s="16">
        <v>42759</v>
      </c>
    </row>
    <row r="52" spans="1:8" ht="12.75" customHeight="1" x14ac:dyDescent="0.2">
      <c r="A52">
        <v>34</v>
      </c>
      <c r="B52" t="s">
        <v>712</v>
      </c>
      <c r="C52" t="s">
        <v>215</v>
      </c>
      <c r="D52" s="65" t="s">
        <v>834</v>
      </c>
      <c r="E52" s="29">
        <v>2471</v>
      </c>
      <c r="F52" s="14">
        <v>30.9891817</v>
      </c>
      <c r="G52" s="15">
        <v>1.4E-3</v>
      </c>
      <c r="H52" s="16">
        <v>42759</v>
      </c>
    </row>
    <row r="53" spans="1:8" ht="12.75" customHeight="1" x14ac:dyDescent="0.2">
      <c r="A53">
        <v>35</v>
      </c>
      <c r="B53" t="s">
        <v>713</v>
      </c>
      <c r="C53" t="s">
        <v>216</v>
      </c>
      <c r="D53" s="65" t="s">
        <v>834</v>
      </c>
      <c r="E53" s="29">
        <v>1647</v>
      </c>
      <c r="F53" s="14">
        <v>20.6552741</v>
      </c>
      <c r="G53" s="15">
        <v>8.9999999999999998E-4</v>
      </c>
      <c r="H53" s="16">
        <v>42759</v>
      </c>
    </row>
    <row r="54" spans="1:8" ht="12.75" customHeight="1" x14ac:dyDescent="0.2">
      <c r="B54" s="19" t="s">
        <v>101</v>
      </c>
      <c r="C54" s="19"/>
      <c r="D54" s="19"/>
      <c r="E54" s="30"/>
      <c r="F54" s="20">
        <v>14546.728811100002</v>
      </c>
      <c r="G54" s="21">
        <v>0.64870000000000017</v>
      </c>
      <c r="H54" s="22"/>
    </row>
    <row r="55" spans="1:8" ht="12.75" customHeight="1" x14ac:dyDescent="0.2">
      <c r="F55" s="14"/>
      <c r="G55" s="15"/>
      <c r="H55" s="16"/>
    </row>
    <row r="56" spans="1:8" ht="12.75" customHeight="1" x14ac:dyDescent="0.2">
      <c r="B56" s="17" t="s">
        <v>109</v>
      </c>
      <c r="C56" s="17"/>
      <c r="F56" s="14">
        <v>679.34139730000004</v>
      </c>
      <c r="G56" s="15">
        <v>3.0300000000000001E-2</v>
      </c>
      <c r="H56" s="16">
        <v>42646</v>
      </c>
    </row>
    <row r="57" spans="1:8" ht="12.75" customHeight="1" x14ac:dyDescent="0.2">
      <c r="B57" s="19" t="s">
        <v>101</v>
      </c>
      <c r="C57" s="19"/>
      <c r="D57" s="19"/>
      <c r="E57" s="30"/>
      <c r="F57" s="20">
        <v>679.34139730000004</v>
      </c>
      <c r="G57" s="21">
        <v>3.0300000000000001E-2</v>
      </c>
      <c r="H57" s="22"/>
    </row>
    <row r="58" spans="1:8" ht="12.75" customHeight="1" x14ac:dyDescent="0.2">
      <c r="F58" s="14"/>
      <c r="G58" s="15"/>
      <c r="H58" s="16"/>
    </row>
    <row r="59" spans="1:8" ht="12.75" customHeight="1" x14ac:dyDescent="0.2">
      <c r="B59" s="17" t="s">
        <v>110</v>
      </c>
      <c r="C59" s="17"/>
      <c r="F59" s="14"/>
      <c r="G59" s="15"/>
      <c r="H59" s="16"/>
    </row>
    <row r="60" spans="1:8" ht="12.75" customHeight="1" x14ac:dyDescent="0.2">
      <c r="B60" s="17" t="s">
        <v>111</v>
      </c>
      <c r="C60" s="17"/>
      <c r="F60" s="14">
        <v>377.13705950000076</v>
      </c>
      <c r="G60" s="15">
        <v>1.66E-2</v>
      </c>
      <c r="H60" s="16"/>
    </row>
    <row r="61" spans="1:8" ht="12.75" customHeight="1" x14ac:dyDescent="0.2">
      <c r="B61" s="19" t="s">
        <v>101</v>
      </c>
      <c r="C61" s="19"/>
      <c r="D61" s="19"/>
      <c r="E61" s="30"/>
      <c r="F61" s="20">
        <v>377.13705950000076</v>
      </c>
      <c r="G61" s="21">
        <v>1.66E-2</v>
      </c>
      <c r="H61" s="22"/>
    </row>
    <row r="62" spans="1:8" ht="12.75" customHeight="1" x14ac:dyDescent="0.2">
      <c r="B62" s="23" t="s">
        <v>112</v>
      </c>
      <c r="C62" s="23"/>
      <c r="D62" s="23"/>
      <c r="E62" s="31"/>
      <c r="F62" s="24">
        <v>22428.1322086</v>
      </c>
      <c r="G62" s="25">
        <v>1.0000000000000002</v>
      </c>
      <c r="H62" s="26"/>
    </row>
    <row r="63" spans="1:8" ht="12.75" customHeight="1" x14ac:dyDescent="0.2"/>
    <row r="64" spans="1:8" ht="12.75" customHeight="1" x14ac:dyDescent="0.2">
      <c r="B64" s="17" t="s">
        <v>333</v>
      </c>
      <c r="C64" s="17"/>
    </row>
    <row r="65" spans="2:3" ht="12.75" customHeight="1" x14ac:dyDescent="0.2">
      <c r="B65" s="17" t="s">
        <v>330</v>
      </c>
      <c r="C65" s="17"/>
    </row>
    <row r="66" spans="2:3" ht="12.75" customHeight="1" x14ac:dyDescent="0.2">
      <c r="B66" s="17"/>
      <c r="C66" s="17"/>
    </row>
    <row r="67" spans="2:3" ht="12.75" customHeight="1" x14ac:dyDescent="0.2">
      <c r="B67" s="17"/>
      <c r="C67" s="17"/>
    </row>
    <row r="68" spans="2:3" ht="12.75" customHeight="1" x14ac:dyDescent="0.2">
      <c r="B68" s="17"/>
      <c r="C68" s="17"/>
    </row>
    <row r="69" spans="2:3" ht="12.75" customHeight="1" x14ac:dyDescent="0.2"/>
    <row r="70" spans="2:3" ht="12.75" customHeight="1" x14ac:dyDescent="0.2"/>
    <row r="71" spans="2:3" ht="12.75" customHeight="1" x14ac:dyDescent="0.2"/>
    <row r="72" spans="2:3" ht="12.75" customHeight="1" x14ac:dyDescent="0.2"/>
    <row r="73" spans="2:3" ht="12.75" customHeight="1" x14ac:dyDescent="0.2"/>
    <row r="74" spans="2:3" ht="12.75" customHeight="1" x14ac:dyDescent="0.2"/>
    <row r="75" spans="2:3" ht="12.75" customHeight="1" x14ac:dyDescent="0.2"/>
    <row r="76" spans="2:3" ht="12.75" customHeight="1" x14ac:dyDescent="0.2"/>
    <row r="77" spans="2:3" ht="12.75" customHeight="1" x14ac:dyDescent="0.2"/>
    <row r="78" spans="2:3" ht="12.75" customHeight="1" x14ac:dyDescent="0.2"/>
    <row r="79" spans="2:3" ht="12.75" customHeight="1" x14ac:dyDescent="0.2"/>
    <row r="80" spans="2:3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</sheetData>
  <sheetProtection password="C8AC" sheet="1" objects="1" scenarios="1"/>
  <sortState ref="B17:H20">
    <sortCondition descending="1" ref="G17:G20"/>
  </sortState>
  <mergeCells count="1">
    <mergeCell ref="B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123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2.5703125" style="29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</cols>
  <sheetData>
    <row r="1" spans="1:9" ht="18.75" x14ac:dyDescent="0.2">
      <c r="A1" s="2"/>
      <c r="B1" s="95" t="s">
        <v>682</v>
      </c>
      <c r="C1" s="96"/>
      <c r="D1" s="96"/>
      <c r="E1" s="96"/>
      <c r="F1" s="96"/>
      <c r="G1" s="96"/>
      <c r="H1" s="96"/>
      <c r="I1" s="97"/>
    </row>
    <row r="2" spans="1:9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  <c r="I2" s="7"/>
    </row>
    <row r="3" spans="1:9" ht="15.75" customHeight="1" x14ac:dyDescent="0.2">
      <c r="A3" s="8"/>
      <c r="B3" s="9"/>
      <c r="C3" s="9"/>
      <c r="D3" s="3"/>
      <c r="E3" s="28"/>
      <c r="F3" s="6"/>
      <c r="G3" s="7"/>
      <c r="H3" s="7"/>
      <c r="I3" s="7"/>
    </row>
    <row r="4" spans="1:9" ht="25.5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41" t="s">
        <v>335</v>
      </c>
      <c r="I4" s="33" t="s">
        <v>7</v>
      </c>
    </row>
    <row r="5" spans="1:9" ht="12.75" customHeight="1" x14ac:dyDescent="0.2">
      <c r="F5" s="14"/>
      <c r="G5" s="15"/>
      <c r="H5" s="15"/>
      <c r="I5" s="16"/>
    </row>
    <row r="6" spans="1:9" ht="12.75" customHeight="1" x14ac:dyDescent="0.2">
      <c r="F6" s="14"/>
      <c r="G6" s="15"/>
      <c r="H6" s="15"/>
      <c r="I6" s="16"/>
    </row>
    <row r="7" spans="1:9" ht="12.75" customHeight="1" x14ac:dyDescent="0.2">
      <c r="B7" s="17" t="s">
        <v>9</v>
      </c>
      <c r="C7" s="17"/>
      <c r="F7" s="14"/>
      <c r="G7" s="15"/>
      <c r="H7" s="15"/>
      <c r="I7" s="16"/>
    </row>
    <row r="8" spans="1:9" ht="12.75" customHeight="1" x14ac:dyDescent="0.2">
      <c r="B8" s="17" t="s">
        <v>558</v>
      </c>
      <c r="C8" s="17"/>
      <c r="F8" s="14"/>
      <c r="G8" s="15"/>
      <c r="H8" s="60"/>
      <c r="I8" s="61"/>
    </row>
    <row r="9" spans="1:9" ht="12.75" customHeight="1" x14ac:dyDescent="0.2">
      <c r="A9" s="49">
        <v>1</v>
      </c>
      <c r="B9" s="49" t="s">
        <v>359</v>
      </c>
      <c r="C9" s="49" t="s">
        <v>53</v>
      </c>
      <c r="D9" s="49" t="s">
        <v>21</v>
      </c>
      <c r="E9" s="39">
        <v>771</v>
      </c>
      <c r="F9" s="47">
        <v>42.229982999999997</v>
      </c>
      <c r="G9" s="48">
        <v>2.1499999999999998E-2</v>
      </c>
      <c r="H9" s="43"/>
      <c r="I9" s="43"/>
    </row>
    <row r="10" spans="1:9" ht="12.75" customHeight="1" x14ac:dyDescent="0.2">
      <c r="A10" s="49">
        <v>2</v>
      </c>
      <c r="B10" s="49" t="s">
        <v>670</v>
      </c>
      <c r="C10" s="49" t="s">
        <v>671</v>
      </c>
      <c r="D10" s="49" t="s">
        <v>19</v>
      </c>
      <c r="E10" s="39">
        <v>5670</v>
      </c>
      <c r="F10" s="47">
        <v>39.868605000000002</v>
      </c>
      <c r="G10" s="48">
        <v>2.0299999999999999E-2</v>
      </c>
      <c r="H10" s="43"/>
      <c r="I10" s="43"/>
    </row>
    <row r="11" spans="1:9" ht="12.75" customHeight="1" x14ac:dyDescent="0.2">
      <c r="A11" s="49">
        <v>3</v>
      </c>
      <c r="B11" s="49" t="s">
        <v>351</v>
      </c>
      <c r="C11" s="49" t="s">
        <v>51</v>
      </c>
      <c r="D11" s="49" t="s">
        <v>27</v>
      </c>
      <c r="E11" s="39">
        <v>1147</v>
      </c>
      <c r="F11" s="47">
        <v>38.585079999999998</v>
      </c>
      <c r="G11" s="48">
        <v>1.9699999999999999E-2</v>
      </c>
      <c r="H11" s="43"/>
      <c r="I11" s="43"/>
    </row>
    <row r="12" spans="1:9" ht="12.75" customHeight="1" x14ac:dyDescent="0.2">
      <c r="A12" s="49">
        <v>4</v>
      </c>
      <c r="B12" s="49" t="s">
        <v>564</v>
      </c>
      <c r="C12" s="49" t="s">
        <v>73</v>
      </c>
      <c r="D12" s="49" t="s">
        <v>19</v>
      </c>
      <c r="E12" s="46">
        <v>26330</v>
      </c>
      <c r="F12" s="47">
        <v>37.915199999999999</v>
      </c>
      <c r="G12" s="48">
        <v>1.9300000000000001E-2</v>
      </c>
      <c r="H12" s="43"/>
      <c r="I12" s="43"/>
    </row>
    <row r="13" spans="1:9" ht="12.75" customHeight="1" x14ac:dyDescent="0.2">
      <c r="A13" s="49">
        <v>5</v>
      </c>
      <c r="B13" s="49" t="s">
        <v>810</v>
      </c>
      <c r="C13" s="49" t="s">
        <v>811</v>
      </c>
      <c r="D13" s="49" t="s">
        <v>41</v>
      </c>
      <c r="E13" s="46">
        <v>60350</v>
      </c>
      <c r="F13" s="47">
        <v>37.628225</v>
      </c>
      <c r="G13" s="48">
        <v>1.9199999999999998E-2</v>
      </c>
      <c r="H13" s="43"/>
      <c r="I13" s="43"/>
    </row>
    <row r="14" spans="1:9" ht="12.75" customHeight="1" x14ac:dyDescent="0.2">
      <c r="A14" s="49">
        <v>6</v>
      </c>
      <c r="B14" s="49" t="s">
        <v>349</v>
      </c>
      <c r="C14" s="49" t="s">
        <v>49</v>
      </c>
      <c r="D14" s="49" t="s">
        <v>27</v>
      </c>
      <c r="E14" s="46">
        <v>12934</v>
      </c>
      <c r="F14" s="47">
        <v>31.216208999999999</v>
      </c>
      <c r="G14" s="48">
        <v>1.5900000000000001E-2</v>
      </c>
      <c r="H14" s="43"/>
      <c r="I14" s="43"/>
    </row>
    <row r="15" spans="1:9" ht="12.75" customHeight="1" x14ac:dyDescent="0.2">
      <c r="A15" s="49">
        <v>7</v>
      </c>
      <c r="B15" s="49" t="s">
        <v>379</v>
      </c>
      <c r="C15" s="49" t="s">
        <v>85</v>
      </c>
      <c r="D15" s="49" t="s">
        <v>34</v>
      </c>
      <c r="E15" s="39">
        <v>18787</v>
      </c>
      <c r="F15" s="47">
        <v>27.457200499999999</v>
      </c>
      <c r="G15" s="48">
        <v>1.4E-2</v>
      </c>
      <c r="H15" s="43"/>
      <c r="I15" s="43"/>
    </row>
    <row r="16" spans="1:9" ht="12.75" customHeight="1" x14ac:dyDescent="0.2">
      <c r="A16" s="49">
        <v>8</v>
      </c>
      <c r="B16" s="49" t="s">
        <v>377</v>
      </c>
      <c r="C16" s="49" t="s">
        <v>78</v>
      </c>
      <c r="D16" s="49" t="s">
        <v>10</v>
      </c>
      <c r="E16" s="46">
        <v>37300</v>
      </c>
      <c r="F16" s="47">
        <v>26.856000000000002</v>
      </c>
      <c r="G16" s="48">
        <v>1.37E-2</v>
      </c>
      <c r="H16" s="43"/>
      <c r="I16" s="43"/>
    </row>
    <row r="17" spans="1:9" ht="12.75" customHeight="1" x14ac:dyDescent="0.2">
      <c r="A17" s="49">
        <v>9</v>
      </c>
      <c r="B17" s="49" t="s">
        <v>341</v>
      </c>
      <c r="C17" s="49" t="s">
        <v>22</v>
      </c>
      <c r="D17" s="49" t="s">
        <v>21</v>
      </c>
      <c r="E17" s="46">
        <v>4700</v>
      </c>
      <c r="F17" s="47">
        <v>25.13795</v>
      </c>
      <c r="G17" s="48">
        <v>1.2800000000000001E-2</v>
      </c>
      <c r="H17" s="43"/>
      <c r="I17" s="43"/>
    </row>
    <row r="18" spans="1:9" ht="12.75" customHeight="1" x14ac:dyDescent="0.2">
      <c r="A18" s="49">
        <v>10</v>
      </c>
      <c r="B18" s="49" t="s">
        <v>410</v>
      </c>
      <c r="C18" s="49" t="s">
        <v>132</v>
      </c>
      <c r="D18" s="49" t="s">
        <v>10</v>
      </c>
      <c r="E18" s="46">
        <v>1970</v>
      </c>
      <c r="F18" s="47">
        <v>24.717590000000001</v>
      </c>
      <c r="G18" s="48">
        <v>1.26E-2</v>
      </c>
      <c r="H18" s="43"/>
      <c r="I18" s="43"/>
    </row>
    <row r="19" spans="1:9" ht="12.75" customHeight="1" x14ac:dyDescent="0.2">
      <c r="A19" s="49">
        <v>11</v>
      </c>
      <c r="B19" s="49" t="s">
        <v>367</v>
      </c>
      <c r="C19" s="49" t="s">
        <v>65</v>
      </c>
      <c r="D19" s="49" t="s">
        <v>23</v>
      </c>
      <c r="E19" s="56">
        <v>2866</v>
      </c>
      <c r="F19" s="47">
        <v>24.517197000000003</v>
      </c>
      <c r="G19" s="48">
        <v>1.2500000000000001E-2</v>
      </c>
      <c r="H19" s="43"/>
      <c r="I19" s="43"/>
    </row>
    <row r="20" spans="1:9" ht="12.75" customHeight="1" x14ac:dyDescent="0.2">
      <c r="A20" s="49">
        <v>12</v>
      </c>
      <c r="B20" s="49" t="s">
        <v>17</v>
      </c>
      <c r="C20" s="49" t="s">
        <v>18</v>
      </c>
      <c r="D20" s="49" t="s">
        <v>10</v>
      </c>
      <c r="E20" s="57">
        <v>9690</v>
      </c>
      <c r="F20" s="47">
        <v>24.346125000000001</v>
      </c>
      <c r="G20" s="48">
        <v>1.24E-2</v>
      </c>
      <c r="H20" s="43"/>
      <c r="I20" s="43"/>
    </row>
    <row r="21" spans="1:9" ht="12.75" customHeight="1" x14ac:dyDescent="0.2">
      <c r="A21" s="49">
        <v>13</v>
      </c>
      <c r="B21" s="49" t="s">
        <v>350</v>
      </c>
      <c r="C21" s="49" t="s">
        <v>47</v>
      </c>
      <c r="D21" s="49" t="s">
        <v>25</v>
      </c>
      <c r="E21" s="39">
        <v>8436</v>
      </c>
      <c r="F21" s="47">
        <v>23.941368000000001</v>
      </c>
      <c r="G21" s="48">
        <v>1.2200000000000001E-2</v>
      </c>
      <c r="H21" s="43"/>
      <c r="I21" s="43"/>
    </row>
    <row r="22" spans="1:9" ht="12.75" customHeight="1" x14ac:dyDescent="0.2">
      <c r="A22" s="49">
        <v>14</v>
      </c>
      <c r="B22" s="49" t="s">
        <v>429</v>
      </c>
      <c r="C22" s="49" t="s">
        <v>156</v>
      </c>
      <c r="D22" s="49" t="s">
        <v>32</v>
      </c>
      <c r="E22" s="46">
        <v>4925</v>
      </c>
      <c r="F22" s="47">
        <v>23.391287500000001</v>
      </c>
      <c r="G22" s="48">
        <v>1.1900000000000001E-2</v>
      </c>
      <c r="H22" s="43"/>
      <c r="I22" s="43"/>
    </row>
    <row r="23" spans="1:9" ht="12.75" customHeight="1" x14ac:dyDescent="0.2">
      <c r="A23" s="49">
        <v>15</v>
      </c>
      <c r="B23" s="49" t="s">
        <v>361</v>
      </c>
      <c r="C23" s="49" t="s">
        <v>30</v>
      </c>
      <c r="D23" s="49" t="s">
        <v>21</v>
      </c>
      <c r="E23" s="39">
        <v>6125</v>
      </c>
      <c r="F23" s="47">
        <v>23.005500000000001</v>
      </c>
      <c r="G23" s="48">
        <v>1.17E-2</v>
      </c>
      <c r="H23" s="43"/>
      <c r="I23" s="43"/>
    </row>
    <row r="24" spans="1:9" ht="12.75" customHeight="1" x14ac:dyDescent="0.2">
      <c r="A24" s="49">
        <v>16</v>
      </c>
      <c r="B24" s="49" t="s">
        <v>353</v>
      </c>
      <c r="C24" s="49" t="s">
        <v>79</v>
      </c>
      <c r="D24" s="49" t="s">
        <v>36</v>
      </c>
      <c r="E24" s="39">
        <v>4063</v>
      </c>
      <c r="F24" s="47">
        <v>22.982359500000001</v>
      </c>
      <c r="G24" s="48">
        <v>1.17E-2</v>
      </c>
      <c r="H24" s="43"/>
      <c r="I24" s="43"/>
    </row>
    <row r="25" spans="1:9" ht="12.75" customHeight="1" x14ac:dyDescent="0.2">
      <c r="A25" s="49">
        <v>17</v>
      </c>
      <c r="B25" s="49" t="s">
        <v>340</v>
      </c>
      <c r="C25" s="49" t="s">
        <v>11</v>
      </c>
      <c r="D25" s="49" t="s">
        <v>10</v>
      </c>
      <c r="E25" s="39">
        <v>9060</v>
      </c>
      <c r="F25" s="47">
        <v>22.84479</v>
      </c>
      <c r="G25" s="48">
        <v>1.1599999999999999E-2</v>
      </c>
      <c r="H25" s="43"/>
      <c r="I25" s="43"/>
    </row>
    <row r="26" spans="1:9" ht="12.75" customHeight="1" x14ac:dyDescent="0.2">
      <c r="A26" s="49">
        <v>18</v>
      </c>
      <c r="B26" s="49" t="s">
        <v>760</v>
      </c>
      <c r="C26" s="49" t="s">
        <v>290</v>
      </c>
      <c r="D26" s="49" t="s">
        <v>10</v>
      </c>
      <c r="E26" s="39">
        <v>15977</v>
      </c>
      <c r="F26" s="47">
        <v>21.944409500000003</v>
      </c>
      <c r="G26" s="48">
        <v>1.12E-2</v>
      </c>
      <c r="H26" s="43"/>
      <c r="I26" s="43"/>
    </row>
    <row r="27" spans="1:9" ht="12.75" customHeight="1" x14ac:dyDescent="0.2">
      <c r="A27" s="49">
        <v>19</v>
      </c>
      <c r="B27" s="49" t="s">
        <v>362</v>
      </c>
      <c r="C27" s="49" t="s">
        <v>87</v>
      </c>
      <c r="D27" s="49" t="s">
        <v>347</v>
      </c>
      <c r="E27" s="39">
        <v>16030</v>
      </c>
      <c r="F27" s="47">
        <v>20.911135000000002</v>
      </c>
      <c r="G27" s="48">
        <v>1.0699999999999999E-2</v>
      </c>
      <c r="H27" s="43"/>
      <c r="I27" s="43"/>
    </row>
    <row r="28" spans="1:9" ht="12.75" customHeight="1" x14ac:dyDescent="0.2">
      <c r="A28" s="49">
        <v>20</v>
      </c>
      <c r="B28" s="49" t="s">
        <v>378</v>
      </c>
      <c r="C28" s="49" t="s">
        <v>72</v>
      </c>
      <c r="D28" s="49" t="s">
        <v>29</v>
      </c>
      <c r="E28" s="39">
        <v>14500</v>
      </c>
      <c r="F28" s="47">
        <v>18.26275</v>
      </c>
      <c r="G28" s="48">
        <v>9.2999999999999992E-3</v>
      </c>
      <c r="H28" s="43"/>
      <c r="I28" s="43"/>
    </row>
    <row r="29" spans="1:9" ht="12.75" customHeight="1" x14ac:dyDescent="0.2">
      <c r="B29" s="19" t="s">
        <v>101</v>
      </c>
      <c r="C29" s="19"/>
      <c r="D29" s="19"/>
      <c r="E29" s="30"/>
      <c r="F29" s="20">
        <v>557.75896399999999</v>
      </c>
      <c r="G29" s="21">
        <v>0.2841999999999999</v>
      </c>
      <c r="H29" s="21"/>
      <c r="I29" s="22"/>
    </row>
    <row r="30" spans="1:9" ht="12.75" customHeight="1" x14ac:dyDescent="0.2">
      <c r="F30" s="47"/>
      <c r="G30" s="15"/>
      <c r="H30" s="15"/>
      <c r="I30" s="16"/>
    </row>
    <row r="31" spans="1:9" ht="12.75" customHeight="1" x14ac:dyDescent="0.2">
      <c r="B31" s="17" t="s">
        <v>833</v>
      </c>
      <c r="C31" s="17"/>
      <c r="E31" s="39"/>
      <c r="F31" s="47"/>
      <c r="G31" s="48"/>
      <c r="H31" s="48"/>
      <c r="I31" s="50"/>
    </row>
    <row r="32" spans="1:9" ht="12.75" customHeight="1" x14ac:dyDescent="0.2">
      <c r="A32" s="49">
        <v>21</v>
      </c>
      <c r="B32" s="65" t="s">
        <v>337</v>
      </c>
      <c r="C32" s="65" t="s">
        <v>14</v>
      </c>
      <c r="D32" t="s">
        <v>10</v>
      </c>
      <c r="E32" s="77">
        <v>14500</v>
      </c>
      <c r="F32" s="78">
        <v>184.56325000000001</v>
      </c>
      <c r="G32" s="79">
        <v>9.4100000000000003E-2</v>
      </c>
      <c r="H32" s="48"/>
      <c r="I32" s="50"/>
    </row>
    <row r="33" spans="1:9" ht="12.75" customHeight="1" x14ac:dyDescent="0.2">
      <c r="A33" s="49">
        <v>22</v>
      </c>
      <c r="B33" s="65" t="s">
        <v>337</v>
      </c>
      <c r="C33" s="65"/>
      <c r="D33" s="49" t="s">
        <v>608</v>
      </c>
      <c r="E33" s="39">
        <v>-14500</v>
      </c>
      <c r="F33" s="47">
        <v>-186.09299999999999</v>
      </c>
      <c r="G33" s="62"/>
      <c r="H33" s="76">
        <v>-9.4899999999999998E-2</v>
      </c>
      <c r="I33" s="50">
        <v>42670</v>
      </c>
    </row>
    <row r="34" spans="1:9" ht="12.75" customHeight="1" x14ac:dyDescent="0.2">
      <c r="A34" s="49">
        <v>23</v>
      </c>
      <c r="B34" s="65" t="s">
        <v>348</v>
      </c>
      <c r="C34" s="65" t="s">
        <v>37</v>
      </c>
      <c r="D34" t="s">
        <v>19</v>
      </c>
      <c r="E34" s="77">
        <v>14300</v>
      </c>
      <c r="F34" s="78">
        <v>134.85615000000001</v>
      </c>
      <c r="G34" s="79">
        <v>6.88E-2</v>
      </c>
      <c r="H34" s="48"/>
      <c r="I34" s="50"/>
    </row>
    <row r="35" spans="1:9" ht="12.75" customHeight="1" x14ac:dyDescent="0.2">
      <c r="A35" s="49">
        <v>24</v>
      </c>
      <c r="B35" s="65" t="s">
        <v>348</v>
      </c>
      <c r="C35" s="65"/>
      <c r="D35" s="49" t="s">
        <v>608</v>
      </c>
      <c r="E35" s="39">
        <v>-14300</v>
      </c>
      <c r="F35" s="47">
        <v>-135.5497</v>
      </c>
      <c r="G35" s="62"/>
      <c r="H35" s="76">
        <v>-6.9099999999999995E-2</v>
      </c>
      <c r="I35" s="50">
        <v>42670</v>
      </c>
    </row>
    <row r="36" spans="1:9" ht="12.75" customHeight="1" x14ac:dyDescent="0.2">
      <c r="A36" s="49">
        <v>25</v>
      </c>
      <c r="B36" s="65" t="s">
        <v>516</v>
      </c>
      <c r="C36" s="65" t="s">
        <v>268</v>
      </c>
      <c r="D36" t="s">
        <v>41</v>
      </c>
      <c r="E36" s="77">
        <v>60000</v>
      </c>
      <c r="F36" s="78">
        <v>109.8</v>
      </c>
      <c r="G36" s="79">
        <v>5.6000000000000001E-2</v>
      </c>
      <c r="H36" s="48"/>
      <c r="I36" s="50"/>
    </row>
    <row r="37" spans="1:9" ht="12.75" customHeight="1" x14ac:dyDescent="0.2">
      <c r="A37" s="49">
        <v>26</v>
      </c>
      <c r="B37" s="65" t="s">
        <v>516</v>
      </c>
      <c r="C37" s="65"/>
      <c r="D37" s="49" t="s">
        <v>608</v>
      </c>
      <c r="E37" s="39">
        <v>-60000</v>
      </c>
      <c r="F37" s="47">
        <v>-110.52</v>
      </c>
      <c r="G37" s="62"/>
      <c r="H37" s="76">
        <v>-5.6399999999999999E-2</v>
      </c>
      <c r="I37" s="50">
        <v>42670</v>
      </c>
    </row>
    <row r="38" spans="1:9" ht="12.75" customHeight="1" x14ac:dyDescent="0.2">
      <c r="A38" s="49">
        <v>27</v>
      </c>
      <c r="B38" s="65" t="s">
        <v>350</v>
      </c>
      <c r="C38" s="65" t="s">
        <v>47</v>
      </c>
      <c r="D38" t="s">
        <v>25</v>
      </c>
      <c r="E38" s="77">
        <v>30000</v>
      </c>
      <c r="F38" s="78">
        <v>85.14</v>
      </c>
      <c r="G38" s="79">
        <v>4.3400000000000001E-2</v>
      </c>
      <c r="H38" s="48"/>
      <c r="I38" s="50"/>
    </row>
    <row r="39" spans="1:9" ht="12.75" customHeight="1" x14ac:dyDescent="0.2">
      <c r="A39" s="49">
        <v>28</v>
      </c>
      <c r="B39" s="65" t="s">
        <v>350</v>
      </c>
      <c r="C39" s="65"/>
      <c r="D39" s="49" t="s">
        <v>608</v>
      </c>
      <c r="E39" s="39">
        <v>-30000</v>
      </c>
      <c r="F39" s="47">
        <v>-85.575000000000003</v>
      </c>
      <c r="G39" s="62"/>
      <c r="H39" s="76">
        <v>-4.36E-2</v>
      </c>
      <c r="I39" s="50">
        <v>42670</v>
      </c>
    </row>
    <row r="40" spans="1:9" ht="12.75" customHeight="1" x14ac:dyDescent="0.2">
      <c r="A40" s="49">
        <v>29</v>
      </c>
      <c r="B40" s="65" t="s">
        <v>683</v>
      </c>
      <c r="C40" s="65" t="s">
        <v>684</v>
      </c>
      <c r="D40" t="s">
        <v>15</v>
      </c>
      <c r="E40" s="77">
        <v>44000</v>
      </c>
      <c r="F40" s="78">
        <v>82.983999999999995</v>
      </c>
      <c r="G40" s="79">
        <v>4.2299999999999997E-2</v>
      </c>
      <c r="H40" s="48"/>
      <c r="I40" s="50"/>
    </row>
    <row r="41" spans="1:9" ht="12.75" customHeight="1" x14ac:dyDescent="0.2">
      <c r="A41" s="49">
        <v>30</v>
      </c>
      <c r="B41" s="65" t="s">
        <v>683</v>
      </c>
      <c r="C41" s="65"/>
      <c r="D41" s="49" t="s">
        <v>608</v>
      </c>
      <c r="E41" s="39">
        <v>-44000</v>
      </c>
      <c r="F41" s="47">
        <v>-83.534000000000006</v>
      </c>
      <c r="G41" s="62"/>
      <c r="H41" s="76">
        <v>-4.2599999999999999E-2</v>
      </c>
      <c r="I41" s="50">
        <v>42670</v>
      </c>
    </row>
    <row r="42" spans="1:9" ht="12.75" customHeight="1" x14ac:dyDescent="0.2">
      <c r="A42" s="49">
        <v>31</v>
      </c>
      <c r="B42" s="65" t="s">
        <v>632</v>
      </c>
      <c r="C42" s="65" t="s">
        <v>633</v>
      </c>
      <c r="D42" t="s">
        <v>115</v>
      </c>
      <c r="E42" s="77">
        <v>35000</v>
      </c>
      <c r="F42" s="78">
        <v>70.017499999999998</v>
      </c>
      <c r="G42" s="79">
        <v>3.5700000000000003E-2</v>
      </c>
      <c r="H42" s="48"/>
      <c r="I42" s="50"/>
    </row>
    <row r="43" spans="1:9" ht="12.75" customHeight="1" x14ac:dyDescent="0.2">
      <c r="A43" s="49">
        <v>32</v>
      </c>
      <c r="B43" s="65" t="s">
        <v>632</v>
      </c>
      <c r="C43" s="65"/>
      <c r="D43" s="49" t="s">
        <v>608</v>
      </c>
      <c r="E43" s="39">
        <v>-35000</v>
      </c>
      <c r="F43" s="47">
        <v>-70.489999999999995</v>
      </c>
      <c r="G43" s="62"/>
      <c r="H43" s="76">
        <v>-3.5900000000000001E-2</v>
      </c>
      <c r="I43" s="50">
        <v>42670</v>
      </c>
    </row>
    <row r="44" spans="1:9" ht="12.75" customHeight="1" x14ac:dyDescent="0.2">
      <c r="A44" s="49">
        <v>33</v>
      </c>
      <c r="B44" s="65" t="s">
        <v>685</v>
      </c>
      <c r="C44" s="65" t="s">
        <v>686</v>
      </c>
      <c r="D44" t="s">
        <v>21</v>
      </c>
      <c r="E44" s="77">
        <v>84000</v>
      </c>
      <c r="F44" s="78">
        <v>66.864000000000004</v>
      </c>
      <c r="G44" s="79">
        <v>3.4099999999999998E-2</v>
      </c>
      <c r="H44" s="48"/>
      <c r="I44" s="50"/>
    </row>
    <row r="45" spans="1:9" ht="12.75" customHeight="1" x14ac:dyDescent="0.2">
      <c r="A45" s="49">
        <v>34</v>
      </c>
      <c r="B45" s="65" t="s">
        <v>685</v>
      </c>
      <c r="C45" s="65"/>
      <c r="D45" s="49" t="s">
        <v>608</v>
      </c>
      <c r="E45" s="39">
        <v>-84000</v>
      </c>
      <c r="F45" s="47">
        <v>-67.073999999999998</v>
      </c>
      <c r="G45" s="62"/>
      <c r="H45" s="76">
        <v>-3.4200000000000001E-2</v>
      </c>
      <c r="I45" s="50">
        <v>42670</v>
      </c>
    </row>
    <row r="46" spans="1:9" ht="12.75" customHeight="1" x14ac:dyDescent="0.2">
      <c r="A46" s="49">
        <v>35</v>
      </c>
      <c r="B46" s="65" t="s">
        <v>338</v>
      </c>
      <c r="C46" s="65" t="s">
        <v>16</v>
      </c>
      <c r="D46" t="s">
        <v>15</v>
      </c>
      <c r="E46" s="77">
        <v>4000</v>
      </c>
      <c r="F46" s="78">
        <v>41.442</v>
      </c>
      <c r="G46" s="79">
        <v>2.1100000000000001E-2</v>
      </c>
      <c r="H46" s="48"/>
      <c r="I46" s="50"/>
    </row>
    <row r="47" spans="1:9" ht="12.75" customHeight="1" x14ac:dyDescent="0.2">
      <c r="A47" s="49">
        <v>36</v>
      </c>
      <c r="B47" s="65" t="s">
        <v>338</v>
      </c>
      <c r="C47" s="65"/>
      <c r="D47" s="49" t="s">
        <v>608</v>
      </c>
      <c r="E47" s="39">
        <v>-4000</v>
      </c>
      <c r="F47" s="47">
        <v>-41.207999999999998</v>
      </c>
      <c r="G47" s="62"/>
      <c r="H47" s="76">
        <v>-2.1000000000000001E-2</v>
      </c>
      <c r="I47" s="50">
        <v>42670</v>
      </c>
    </row>
    <row r="48" spans="1:9" ht="12.75" customHeight="1" x14ac:dyDescent="0.2">
      <c r="A48" s="49">
        <v>37</v>
      </c>
      <c r="B48" s="65" t="s">
        <v>370</v>
      </c>
      <c r="C48" s="65" t="s">
        <v>86</v>
      </c>
      <c r="D48" t="s">
        <v>34</v>
      </c>
      <c r="E48" s="77">
        <v>12500</v>
      </c>
      <c r="F48" s="78">
        <v>30.643750000000001</v>
      </c>
      <c r="G48" s="79">
        <v>1.5599999999999999E-2</v>
      </c>
      <c r="H48" s="48"/>
      <c r="I48" s="50"/>
    </row>
    <row r="49" spans="1:9" ht="12.75" customHeight="1" x14ac:dyDescent="0.2">
      <c r="A49" s="49">
        <v>38</v>
      </c>
      <c r="B49" s="65" t="s">
        <v>370</v>
      </c>
      <c r="C49" s="65"/>
      <c r="D49" s="49" t="s">
        <v>608</v>
      </c>
      <c r="E49" s="39">
        <v>-12500</v>
      </c>
      <c r="F49" s="47">
        <v>-30.862500000000001</v>
      </c>
      <c r="G49" s="62"/>
      <c r="H49" s="76">
        <v>-1.5699999999999999E-2</v>
      </c>
      <c r="I49" s="50">
        <v>42670</v>
      </c>
    </row>
    <row r="50" spans="1:9" ht="12.75" customHeight="1" x14ac:dyDescent="0.2">
      <c r="A50" s="49">
        <v>39</v>
      </c>
      <c r="B50" s="65" t="s">
        <v>530</v>
      </c>
      <c r="C50" s="65" t="s">
        <v>296</v>
      </c>
      <c r="D50" t="s">
        <v>118</v>
      </c>
      <c r="E50" s="77">
        <v>6000</v>
      </c>
      <c r="F50" s="78">
        <v>30.309000000000001</v>
      </c>
      <c r="G50" s="79">
        <v>1.55E-2</v>
      </c>
      <c r="H50" s="48"/>
      <c r="I50" s="50"/>
    </row>
    <row r="51" spans="1:9" ht="12.75" customHeight="1" x14ac:dyDescent="0.2">
      <c r="A51" s="49">
        <v>40</v>
      </c>
      <c r="B51" s="65" t="s">
        <v>530</v>
      </c>
      <c r="C51" s="65"/>
      <c r="D51" s="49" t="s">
        <v>608</v>
      </c>
      <c r="E51" s="39">
        <v>-6000</v>
      </c>
      <c r="F51" s="47">
        <v>-30.440999999999999</v>
      </c>
      <c r="G51" s="62"/>
      <c r="H51" s="76">
        <v>-1.55E-2</v>
      </c>
      <c r="I51" s="50">
        <v>42670</v>
      </c>
    </row>
    <row r="52" spans="1:9" s="49" customFormat="1" x14ac:dyDescent="0.2">
      <c r="A52"/>
      <c r="B52" s="19" t="s">
        <v>101</v>
      </c>
      <c r="C52" s="19"/>
      <c r="D52" s="19"/>
      <c r="E52" s="20"/>
      <c r="F52" s="20">
        <v>836.61965000000009</v>
      </c>
      <c r="G52" s="21">
        <v>0.42660000000000003</v>
      </c>
      <c r="H52" s="21">
        <v>-0.4289</v>
      </c>
      <c r="I52" s="22"/>
    </row>
    <row r="53" spans="1:9" s="49" customFormat="1" x14ac:dyDescent="0.2">
      <c r="A53"/>
      <c r="B53"/>
      <c r="C53"/>
      <c r="D53"/>
      <c r="E53" s="29"/>
      <c r="F53" s="47"/>
      <c r="G53" s="15"/>
      <c r="H53" s="15"/>
      <c r="I53" s="16"/>
    </row>
    <row r="54" spans="1:9" s="49" customFormat="1" x14ac:dyDescent="0.2">
      <c r="A54"/>
      <c r="B54" s="17" t="s">
        <v>107</v>
      </c>
      <c r="C54" s="17"/>
      <c r="D54"/>
      <c r="E54" s="29"/>
      <c r="F54" s="14"/>
      <c r="G54" s="15"/>
      <c r="H54" s="15"/>
      <c r="I54" s="16"/>
    </row>
    <row r="55" spans="1:9" x14ac:dyDescent="0.2">
      <c r="B55" s="17" t="s">
        <v>209</v>
      </c>
      <c r="F55" s="14"/>
      <c r="G55" s="15"/>
      <c r="H55" s="15"/>
      <c r="I55" s="16"/>
    </row>
    <row r="56" spans="1:9" x14ac:dyDescent="0.2">
      <c r="A56">
        <v>41</v>
      </c>
      <c r="B56" t="s">
        <v>622</v>
      </c>
      <c r="C56" t="s">
        <v>807</v>
      </c>
      <c r="D56" t="s">
        <v>207</v>
      </c>
      <c r="E56" s="29">
        <v>22000</v>
      </c>
      <c r="F56" s="14">
        <v>21.714373999999999</v>
      </c>
      <c r="G56" s="15">
        <v>1.11E-2</v>
      </c>
      <c r="H56" s="15"/>
      <c r="I56" s="16">
        <v>42719</v>
      </c>
    </row>
    <row r="57" spans="1:9" x14ac:dyDescent="0.2">
      <c r="B57" s="19" t="s">
        <v>101</v>
      </c>
      <c r="C57" s="19"/>
      <c r="D57" s="19"/>
      <c r="E57" s="30"/>
      <c r="F57" s="20">
        <v>21.714373999999999</v>
      </c>
      <c r="G57" s="21">
        <v>1.11E-2</v>
      </c>
      <c r="H57" s="21"/>
      <c r="I57" s="22"/>
    </row>
    <row r="58" spans="1:9" s="49" customFormat="1" x14ac:dyDescent="0.2">
      <c r="B58" s="68"/>
      <c r="C58" s="68"/>
      <c r="D58" s="68"/>
      <c r="E58" s="69"/>
      <c r="F58" s="70"/>
      <c r="G58" s="71"/>
      <c r="H58" s="71"/>
      <c r="I58" s="72"/>
    </row>
    <row r="59" spans="1:9" ht="12.75" customHeight="1" x14ac:dyDescent="0.2">
      <c r="B59" s="17" t="s">
        <v>108</v>
      </c>
      <c r="F59" s="14"/>
      <c r="G59" s="15"/>
      <c r="H59" s="16"/>
      <c r="I59" s="34"/>
    </row>
    <row r="60" spans="1:9" ht="12.75" customHeight="1" x14ac:dyDescent="0.2">
      <c r="A60">
        <v>42</v>
      </c>
      <c r="B60" t="s">
        <v>728</v>
      </c>
      <c r="C60" t="s">
        <v>729</v>
      </c>
      <c r="D60" t="s">
        <v>605</v>
      </c>
      <c r="E60" s="29">
        <v>9842.8194000000003</v>
      </c>
      <c r="F60" s="14">
        <v>150.2789756</v>
      </c>
      <c r="G60" s="15">
        <v>7.6600000000000001E-2</v>
      </c>
      <c r="H60" s="16"/>
      <c r="I60" s="34"/>
    </row>
    <row r="61" spans="1:9" ht="12.75" customHeight="1" x14ac:dyDescent="0.2">
      <c r="B61" s="19" t="s">
        <v>101</v>
      </c>
      <c r="C61" s="19"/>
      <c r="D61" s="19"/>
      <c r="E61" s="30"/>
      <c r="F61" s="20">
        <v>150.2789756</v>
      </c>
      <c r="G61" s="21">
        <v>7.6600000000000001E-2</v>
      </c>
      <c r="H61" s="22"/>
      <c r="I61" s="22"/>
    </row>
    <row r="62" spans="1:9" x14ac:dyDescent="0.2">
      <c r="F62" s="47"/>
      <c r="G62" s="15"/>
      <c r="H62" s="15"/>
      <c r="I62" s="16"/>
    </row>
    <row r="63" spans="1:9" x14ac:dyDescent="0.2">
      <c r="B63" s="17" t="s">
        <v>109</v>
      </c>
      <c r="C63" s="17"/>
      <c r="F63" s="14">
        <v>359.04820700000005</v>
      </c>
      <c r="G63" s="15">
        <v>0.18310000000000001</v>
      </c>
      <c r="H63" s="15"/>
      <c r="I63" s="16">
        <v>42646</v>
      </c>
    </row>
    <row r="64" spans="1:9" x14ac:dyDescent="0.2">
      <c r="B64" s="19" t="s">
        <v>101</v>
      </c>
      <c r="C64" s="19"/>
      <c r="D64" s="19"/>
      <c r="E64" s="30"/>
      <c r="F64" s="20">
        <v>359.04820700000005</v>
      </c>
      <c r="G64" s="21">
        <v>0.18310000000000001</v>
      </c>
      <c r="H64" s="21"/>
      <c r="I64" s="22"/>
    </row>
    <row r="65" spans="2:9" x14ac:dyDescent="0.2">
      <c r="F65" s="14"/>
      <c r="G65" s="15"/>
      <c r="H65" s="15"/>
      <c r="I65" s="16"/>
    </row>
    <row r="66" spans="2:9" x14ac:dyDescent="0.2">
      <c r="B66" s="17" t="s">
        <v>110</v>
      </c>
      <c r="C66" s="17"/>
      <c r="F66" s="14"/>
      <c r="G66" s="15"/>
      <c r="H66" s="15"/>
      <c r="I66" s="16"/>
    </row>
    <row r="67" spans="2:9" x14ac:dyDescent="0.2">
      <c r="B67" s="17" t="s">
        <v>111</v>
      </c>
      <c r="C67" s="17"/>
      <c r="F67" s="14">
        <v>35.681113799999821</v>
      </c>
      <c r="G67" s="48">
        <v>1.84E-2</v>
      </c>
      <c r="H67" s="15"/>
      <c r="I67" s="16"/>
    </row>
    <row r="68" spans="2:9" x14ac:dyDescent="0.2">
      <c r="B68" s="19" t="s">
        <v>101</v>
      </c>
      <c r="C68" s="19"/>
      <c r="D68" s="19"/>
      <c r="E68" s="30"/>
      <c r="F68" s="20">
        <v>35.681113799999821</v>
      </c>
      <c r="G68" s="21">
        <v>1.84E-2</v>
      </c>
      <c r="H68" s="21"/>
      <c r="I68" s="22"/>
    </row>
    <row r="69" spans="2:9" x14ac:dyDescent="0.2">
      <c r="B69" s="23" t="s">
        <v>112</v>
      </c>
      <c r="C69" s="23"/>
      <c r="D69" s="23"/>
      <c r="E69" s="31"/>
      <c r="F69" s="24">
        <v>1961.1012843999999</v>
      </c>
      <c r="G69" s="25">
        <v>0.99999999999999989</v>
      </c>
      <c r="H69" s="25"/>
      <c r="I69" s="26"/>
    </row>
    <row r="70" spans="2:9" x14ac:dyDescent="0.2">
      <c r="F70" s="42"/>
    </row>
    <row r="71" spans="2:9" x14ac:dyDescent="0.2">
      <c r="B71" s="17" t="s">
        <v>333</v>
      </c>
      <c r="C71" s="17"/>
    </row>
    <row r="72" spans="2:9" x14ac:dyDescent="0.2">
      <c r="B72" s="17" t="s">
        <v>330</v>
      </c>
      <c r="C72" s="17"/>
      <c r="G72" s="15"/>
    </row>
    <row r="73" spans="2:9" x14ac:dyDescent="0.2">
      <c r="B73" s="17"/>
      <c r="C73" s="17"/>
    </row>
    <row r="74" spans="2:9" x14ac:dyDescent="0.2">
      <c r="B74" s="17"/>
      <c r="C74" s="17"/>
    </row>
    <row r="75" spans="2:9" x14ac:dyDescent="0.2">
      <c r="B75" s="17"/>
      <c r="C75" s="17"/>
    </row>
    <row r="85" spans="5:5" x14ac:dyDescent="0.2">
      <c r="E85"/>
    </row>
    <row r="86" spans="5:5" x14ac:dyDescent="0.2">
      <c r="E86"/>
    </row>
    <row r="87" spans="5:5" x14ac:dyDescent="0.2">
      <c r="E87"/>
    </row>
    <row r="88" spans="5:5" x14ac:dyDescent="0.2">
      <c r="E88"/>
    </row>
    <row r="89" spans="5:5" x14ac:dyDescent="0.2">
      <c r="E89"/>
    </row>
    <row r="90" spans="5:5" x14ac:dyDescent="0.2">
      <c r="E90"/>
    </row>
    <row r="91" spans="5:5" x14ac:dyDescent="0.2">
      <c r="E91"/>
    </row>
    <row r="92" spans="5:5" x14ac:dyDescent="0.2">
      <c r="E92"/>
    </row>
    <row r="93" spans="5:5" x14ac:dyDescent="0.2">
      <c r="E93"/>
    </row>
    <row r="94" spans="5:5" x14ac:dyDescent="0.2">
      <c r="E94"/>
    </row>
    <row r="95" spans="5:5" x14ac:dyDescent="0.2">
      <c r="E95"/>
    </row>
    <row r="96" spans="5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</sheetData>
  <sheetProtection password="C8AC" sheet="1" objects="1" scenarios="1"/>
  <sortState ref="B9:G28">
    <sortCondition descending="1" ref="G9:G28"/>
  </sortState>
  <mergeCells count="1">
    <mergeCell ref="B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67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327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107</v>
      </c>
      <c r="C7" s="17"/>
      <c r="F7" s="14"/>
      <c r="G7" s="15"/>
      <c r="H7" s="16"/>
    </row>
    <row r="8" spans="1:8" ht="12.75" customHeight="1" x14ac:dyDescent="0.2">
      <c r="B8" s="17" t="s">
        <v>692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751</v>
      </c>
      <c r="C9" t="s">
        <v>771</v>
      </c>
      <c r="D9" t="s">
        <v>199</v>
      </c>
      <c r="E9" s="29">
        <v>210</v>
      </c>
      <c r="F9" s="14">
        <v>203.57651999999999</v>
      </c>
      <c r="G9" s="15">
        <v>0.1028</v>
      </c>
      <c r="H9" s="16">
        <v>42815</v>
      </c>
    </row>
    <row r="10" spans="1:8" ht="12.75" customHeight="1" x14ac:dyDescent="0.2">
      <c r="B10" s="19" t="s">
        <v>101</v>
      </c>
      <c r="C10" s="19"/>
      <c r="D10" s="19"/>
      <c r="E10" s="30"/>
      <c r="F10" s="20">
        <v>203.57651999999999</v>
      </c>
      <c r="G10" s="21">
        <v>0.1028</v>
      </c>
      <c r="H10" s="22"/>
    </row>
    <row r="11" spans="1:8" s="49" customFormat="1" ht="12.75" customHeight="1" x14ac:dyDescent="0.2">
      <c r="B11" s="68"/>
      <c r="C11" s="68"/>
      <c r="D11" s="68"/>
      <c r="E11" s="69"/>
      <c r="F11" s="70"/>
      <c r="G11" s="71"/>
      <c r="H11" s="72"/>
    </row>
    <row r="12" spans="1:8" ht="12.75" customHeight="1" x14ac:dyDescent="0.2">
      <c r="B12" s="17" t="s">
        <v>209</v>
      </c>
      <c r="C12" s="17"/>
      <c r="F12" s="14"/>
      <c r="G12" s="15"/>
      <c r="H12" s="16"/>
    </row>
    <row r="13" spans="1:8" ht="12.75" customHeight="1" x14ac:dyDescent="0.2">
      <c r="A13">
        <v>2</v>
      </c>
      <c r="B13" s="65" t="s">
        <v>622</v>
      </c>
      <c r="C13" s="65" t="s">
        <v>807</v>
      </c>
      <c r="D13" t="s">
        <v>207</v>
      </c>
      <c r="E13" s="29">
        <v>22000</v>
      </c>
      <c r="F13" s="14">
        <v>21.714373999999999</v>
      </c>
      <c r="G13" s="15">
        <v>1.0999999999999999E-2</v>
      </c>
      <c r="H13" s="16">
        <v>42719</v>
      </c>
    </row>
    <row r="14" spans="1:8" ht="12.75" customHeight="1" x14ac:dyDescent="0.2">
      <c r="B14" s="19" t="s">
        <v>101</v>
      </c>
      <c r="C14" s="19"/>
      <c r="D14" s="19"/>
      <c r="E14" s="30"/>
      <c r="F14" s="20">
        <v>21.714373999999999</v>
      </c>
      <c r="G14" s="21">
        <v>1.0999999999999999E-2</v>
      </c>
      <c r="H14" s="22"/>
    </row>
    <row r="15" spans="1:8" ht="12.75" customHeight="1" x14ac:dyDescent="0.2">
      <c r="F15" s="14"/>
      <c r="G15" s="15"/>
      <c r="H15" s="16"/>
    </row>
    <row r="16" spans="1:8" ht="12.75" customHeight="1" x14ac:dyDescent="0.2">
      <c r="B16" s="17" t="s">
        <v>223</v>
      </c>
      <c r="C16" s="17"/>
      <c r="F16" s="14"/>
      <c r="G16" s="15"/>
      <c r="H16" s="16"/>
    </row>
    <row r="17" spans="1:8" ht="12.75" customHeight="1" x14ac:dyDescent="0.2">
      <c r="A17">
        <v>3</v>
      </c>
      <c r="B17" s="1" t="s">
        <v>808</v>
      </c>
      <c r="C17" t="s">
        <v>809</v>
      </c>
      <c r="D17" t="s">
        <v>207</v>
      </c>
      <c r="E17" s="29">
        <v>1000000</v>
      </c>
      <c r="F17" s="14">
        <v>1011.011</v>
      </c>
      <c r="G17" s="15">
        <v>0.51049999999999995</v>
      </c>
      <c r="H17" s="16">
        <v>46271</v>
      </c>
    </row>
    <row r="18" spans="1:8" ht="12.75" customHeight="1" x14ac:dyDescent="0.2">
      <c r="B18" s="19" t="s">
        <v>101</v>
      </c>
      <c r="C18" s="19"/>
      <c r="D18" s="19"/>
      <c r="E18" s="30"/>
      <c r="F18" s="20">
        <v>1011.011</v>
      </c>
      <c r="G18" s="21">
        <v>0.51049999999999995</v>
      </c>
      <c r="H18" s="22"/>
    </row>
    <row r="19" spans="1:8" ht="12.75" customHeight="1" x14ac:dyDescent="0.2">
      <c r="F19" s="14"/>
      <c r="G19" s="15"/>
      <c r="H19" s="16"/>
    </row>
    <row r="20" spans="1:8" ht="12.75" customHeight="1" x14ac:dyDescent="0.2">
      <c r="B20" s="17" t="s">
        <v>146</v>
      </c>
      <c r="C20" s="17"/>
      <c r="F20" s="14"/>
      <c r="G20" s="15"/>
      <c r="H20" s="16"/>
    </row>
    <row r="21" spans="1:8" ht="12.75" customHeight="1" x14ac:dyDescent="0.2">
      <c r="B21" s="32" t="s">
        <v>558</v>
      </c>
      <c r="C21" s="17"/>
      <c r="F21" s="14"/>
      <c r="G21" s="15"/>
      <c r="H21" s="16"/>
    </row>
    <row r="22" spans="1:8" ht="12.75" customHeight="1" x14ac:dyDescent="0.2">
      <c r="A22">
        <v>4</v>
      </c>
      <c r="B22" s="1" t="s">
        <v>585</v>
      </c>
      <c r="C22" t="s">
        <v>226</v>
      </c>
      <c r="D22" t="s">
        <v>225</v>
      </c>
      <c r="E22" s="29">
        <v>20</v>
      </c>
      <c r="F22" s="14">
        <v>202.49680000000001</v>
      </c>
      <c r="G22" s="15">
        <v>0.1022</v>
      </c>
      <c r="H22" s="16">
        <v>43259</v>
      </c>
    </row>
    <row r="23" spans="1:8" ht="12.75" customHeight="1" x14ac:dyDescent="0.2">
      <c r="A23">
        <v>5</v>
      </c>
      <c r="B23" t="s">
        <v>737</v>
      </c>
      <c r="C23" t="s">
        <v>741</v>
      </c>
      <c r="D23" t="s">
        <v>739</v>
      </c>
      <c r="E23" s="29">
        <v>18</v>
      </c>
      <c r="F23" s="14">
        <v>180.34451999999999</v>
      </c>
      <c r="G23" s="15">
        <v>9.11E-2</v>
      </c>
      <c r="H23" s="16">
        <v>43175</v>
      </c>
    </row>
    <row r="24" spans="1:8" ht="12.75" customHeight="1" x14ac:dyDescent="0.2">
      <c r="A24">
        <v>6</v>
      </c>
      <c r="B24" t="s">
        <v>707</v>
      </c>
      <c r="C24" t="s">
        <v>708</v>
      </c>
      <c r="D24" t="s">
        <v>237</v>
      </c>
      <c r="E24" s="29">
        <v>15</v>
      </c>
      <c r="F24" s="14">
        <v>151.15485000000001</v>
      </c>
      <c r="G24" s="15">
        <v>7.6300000000000007E-2</v>
      </c>
      <c r="H24" s="16">
        <v>43299</v>
      </c>
    </row>
    <row r="25" spans="1:8" ht="12.75" customHeight="1" x14ac:dyDescent="0.2">
      <c r="A25">
        <v>6</v>
      </c>
      <c r="B25" t="s">
        <v>724</v>
      </c>
      <c r="C25" t="s">
        <v>232</v>
      </c>
      <c r="D25" t="s">
        <v>231</v>
      </c>
      <c r="E25" s="29">
        <v>10</v>
      </c>
      <c r="F25" s="14">
        <v>101.0217</v>
      </c>
      <c r="G25" s="15">
        <v>5.0999999999999997E-2</v>
      </c>
      <c r="H25" s="16">
        <v>42850</v>
      </c>
    </row>
    <row r="26" spans="1:8" ht="12.75" customHeight="1" x14ac:dyDescent="0.2">
      <c r="B26" s="19" t="s">
        <v>101</v>
      </c>
      <c r="C26" s="19"/>
      <c r="D26" s="19"/>
      <c r="E26" s="30"/>
      <c r="F26" s="20">
        <v>635.01787000000002</v>
      </c>
      <c r="G26" s="21">
        <v>0.3206</v>
      </c>
      <c r="H26" s="22"/>
    </row>
    <row r="27" spans="1:8" ht="12.75" customHeight="1" x14ac:dyDescent="0.2">
      <c r="F27" s="14"/>
      <c r="G27" s="15"/>
      <c r="H27" s="16"/>
    </row>
    <row r="28" spans="1:8" ht="12.75" customHeight="1" x14ac:dyDescent="0.2">
      <c r="B28" s="17" t="s">
        <v>109</v>
      </c>
      <c r="C28" s="17"/>
      <c r="F28" s="14">
        <v>98.312009000000003</v>
      </c>
      <c r="G28" s="15">
        <v>4.9599999999999998E-2</v>
      </c>
      <c r="H28" s="16">
        <v>42646</v>
      </c>
    </row>
    <row r="29" spans="1:8" ht="12.75" customHeight="1" x14ac:dyDescent="0.2">
      <c r="B29" s="19" t="s">
        <v>101</v>
      </c>
      <c r="C29" s="19"/>
      <c r="D29" s="19"/>
      <c r="E29" s="30"/>
      <c r="F29" s="20">
        <v>98.312009000000003</v>
      </c>
      <c r="G29" s="21">
        <v>4.9599999999999998E-2</v>
      </c>
      <c r="H29" s="22"/>
    </row>
    <row r="30" spans="1:8" ht="12.75" customHeight="1" x14ac:dyDescent="0.2">
      <c r="F30" s="14"/>
      <c r="G30" s="15"/>
      <c r="H30" s="16"/>
    </row>
    <row r="31" spans="1:8" ht="12.75" customHeight="1" x14ac:dyDescent="0.2">
      <c r="B31" s="17" t="s">
        <v>110</v>
      </c>
      <c r="C31" s="17"/>
      <c r="F31" s="14"/>
      <c r="G31" s="15"/>
      <c r="H31" s="16"/>
    </row>
    <row r="32" spans="1:8" ht="12.75" customHeight="1" x14ac:dyDescent="0.2">
      <c r="B32" s="17" t="s">
        <v>111</v>
      </c>
      <c r="C32" s="17"/>
      <c r="F32" s="14">
        <v>10.845919599999661</v>
      </c>
      <c r="G32" s="15">
        <v>5.4999999999999997E-3</v>
      </c>
      <c r="H32" s="16"/>
    </row>
    <row r="33" spans="2:8" ht="12.75" customHeight="1" x14ac:dyDescent="0.2">
      <c r="B33" s="19" t="s">
        <v>101</v>
      </c>
      <c r="C33" s="19"/>
      <c r="D33" s="19"/>
      <c r="E33" s="30"/>
      <c r="F33" s="20">
        <v>10.845919599999661</v>
      </c>
      <c r="G33" s="21">
        <v>5.4999999999999997E-3</v>
      </c>
      <c r="H33" s="22"/>
    </row>
    <row r="34" spans="2:8" ht="12.75" customHeight="1" x14ac:dyDescent="0.2">
      <c r="B34" s="23" t="s">
        <v>112</v>
      </c>
      <c r="C34" s="23"/>
      <c r="D34" s="23"/>
      <c r="E34" s="31"/>
      <c r="F34" s="24">
        <v>1980.4776925999995</v>
      </c>
      <c r="G34" s="25">
        <v>0.99999999999999989</v>
      </c>
      <c r="H34" s="26"/>
    </row>
    <row r="35" spans="2:8" ht="12.75" customHeight="1" x14ac:dyDescent="0.2"/>
    <row r="36" spans="2:8" ht="12.75" customHeight="1" x14ac:dyDescent="0.2">
      <c r="B36" s="17" t="s">
        <v>333</v>
      </c>
      <c r="C36" s="17"/>
    </row>
    <row r="37" spans="2:8" ht="12.75" customHeight="1" x14ac:dyDescent="0.2">
      <c r="B37" s="17" t="s">
        <v>330</v>
      </c>
      <c r="C37" s="17"/>
    </row>
    <row r="38" spans="2:8" ht="12.75" customHeight="1" x14ac:dyDescent="0.2">
      <c r="B38" s="17"/>
      <c r="C38" s="17"/>
    </row>
    <row r="39" spans="2:8" ht="12.75" customHeight="1" x14ac:dyDescent="0.2">
      <c r="B39" s="17"/>
      <c r="C39" s="17"/>
    </row>
    <row r="40" spans="2:8" ht="12.75" customHeight="1" x14ac:dyDescent="0.2">
      <c r="B40" s="17"/>
      <c r="C40" s="17"/>
    </row>
    <row r="41" spans="2:8" ht="12.75" customHeight="1" x14ac:dyDescent="0.2"/>
    <row r="42" spans="2:8" ht="12.75" customHeight="1" x14ac:dyDescent="0.2"/>
    <row r="43" spans="2:8" ht="12.75" customHeight="1" x14ac:dyDescent="0.2"/>
    <row r="44" spans="2:8" ht="12.75" customHeight="1" x14ac:dyDescent="0.2"/>
    <row r="45" spans="2:8" ht="12.75" customHeight="1" x14ac:dyDescent="0.2"/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136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9.7109375" customWidth="1"/>
    <col min="3" max="3" width="14.140625" bestFit="1" customWidth="1"/>
    <col min="4" max="4" width="21.570312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233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558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337</v>
      </c>
      <c r="C9" t="s">
        <v>14</v>
      </c>
      <c r="D9" t="s">
        <v>10</v>
      </c>
      <c r="E9" s="29">
        <v>11299</v>
      </c>
      <c r="F9" s="14">
        <v>143.8193215</v>
      </c>
      <c r="G9" s="15">
        <v>3.78E-2</v>
      </c>
      <c r="H9" s="16"/>
    </row>
    <row r="10" spans="1:8" ht="12.75" customHeight="1" x14ac:dyDescent="0.2">
      <c r="A10">
        <v>2</v>
      </c>
      <c r="B10" t="s">
        <v>349</v>
      </c>
      <c r="C10" t="s">
        <v>49</v>
      </c>
      <c r="D10" t="s">
        <v>27</v>
      </c>
      <c r="E10" s="29">
        <v>41917</v>
      </c>
      <c r="F10" s="14">
        <v>101.16667949999999</v>
      </c>
      <c r="G10" s="15">
        <v>2.6599999999999999E-2</v>
      </c>
      <c r="H10" s="16"/>
    </row>
    <row r="11" spans="1:8" ht="12.75" customHeight="1" x14ac:dyDescent="0.2">
      <c r="A11">
        <v>3</v>
      </c>
      <c r="B11" t="s">
        <v>340</v>
      </c>
      <c r="C11" t="s">
        <v>11</v>
      </c>
      <c r="D11" t="s">
        <v>10</v>
      </c>
      <c r="E11" s="29">
        <v>38798</v>
      </c>
      <c r="F11" s="14">
        <v>97.829156999999995</v>
      </c>
      <c r="G11" s="15">
        <v>2.5700000000000001E-2</v>
      </c>
      <c r="H11" s="16"/>
    </row>
    <row r="12" spans="1:8" ht="12.75" customHeight="1" x14ac:dyDescent="0.2">
      <c r="A12">
        <v>4</v>
      </c>
      <c r="B12" t="s">
        <v>17</v>
      </c>
      <c r="C12" t="s">
        <v>18</v>
      </c>
      <c r="D12" t="s">
        <v>10</v>
      </c>
      <c r="E12" s="29">
        <v>37190</v>
      </c>
      <c r="F12" s="14">
        <v>93.439875000000001</v>
      </c>
      <c r="G12" s="15">
        <v>2.4500000000000001E-2</v>
      </c>
      <c r="H12" s="16"/>
    </row>
    <row r="13" spans="1:8" ht="12.75" customHeight="1" x14ac:dyDescent="0.2">
      <c r="A13">
        <v>5</v>
      </c>
      <c r="B13" t="s">
        <v>564</v>
      </c>
      <c r="C13" t="s">
        <v>73</v>
      </c>
      <c r="D13" t="s">
        <v>19</v>
      </c>
      <c r="E13" s="29">
        <v>63727</v>
      </c>
      <c r="F13" s="14">
        <v>91.76688</v>
      </c>
      <c r="G13" s="15">
        <v>2.41E-2</v>
      </c>
      <c r="H13" s="16"/>
    </row>
    <row r="14" spans="1:8" ht="12.75" customHeight="1" x14ac:dyDescent="0.2">
      <c r="A14">
        <v>6</v>
      </c>
      <c r="B14" t="s">
        <v>429</v>
      </c>
      <c r="C14" t="s">
        <v>156</v>
      </c>
      <c r="D14" t="s">
        <v>32</v>
      </c>
      <c r="E14" s="29">
        <v>17201</v>
      </c>
      <c r="F14" s="14">
        <v>81.696149500000004</v>
      </c>
      <c r="G14" s="15">
        <v>2.1499999999999998E-2</v>
      </c>
      <c r="H14" s="16"/>
    </row>
    <row r="15" spans="1:8" ht="12.75" customHeight="1" x14ac:dyDescent="0.2">
      <c r="A15">
        <v>7</v>
      </c>
      <c r="B15" t="s">
        <v>341</v>
      </c>
      <c r="C15" t="s">
        <v>22</v>
      </c>
      <c r="D15" t="s">
        <v>21</v>
      </c>
      <c r="E15" s="29">
        <v>15210</v>
      </c>
      <c r="F15" s="14">
        <v>81.350684999999999</v>
      </c>
      <c r="G15" s="15">
        <v>2.1399999999999999E-2</v>
      </c>
      <c r="H15" s="16"/>
    </row>
    <row r="16" spans="1:8" ht="12.75" customHeight="1" x14ac:dyDescent="0.2">
      <c r="A16">
        <v>8</v>
      </c>
      <c r="B16" t="s">
        <v>361</v>
      </c>
      <c r="C16" t="s">
        <v>30</v>
      </c>
      <c r="D16" t="s">
        <v>21</v>
      </c>
      <c r="E16" s="29">
        <v>19891</v>
      </c>
      <c r="F16" s="14">
        <v>74.710595999999995</v>
      </c>
      <c r="G16" s="15">
        <v>1.9599999999999999E-2</v>
      </c>
      <c r="H16" s="16"/>
    </row>
    <row r="17" spans="1:8" ht="12.75" customHeight="1" x14ac:dyDescent="0.2">
      <c r="A17">
        <v>9</v>
      </c>
      <c r="B17" t="s">
        <v>339</v>
      </c>
      <c r="C17" t="s">
        <v>33</v>
      </c>
      <c r="D17" t="s">
        <v>32</v>
      </c>
      <c r="E17" s="29">
        <v>6862</v>
      </c>
      <c r="F17" s="14">
        <v>74.363494000000003</v>
      </c>
      <c r="G17" s="15">
        <v>1.95E-2</v>
      </c>
      <c r="H17" s="16"/>
    </row>
    <row r="18" spans="1:8" ht="12.75" customHeight="1" x14ac:dyDescent="0.2">
      <c r="A18">
        <v>10</v>
      </c>
      <c r="B18" t="s">
        <v>766</v>
      </c>
      <c r="C18" t="s">
        <v>767</v>
      </c>
      <c r="D18" t="s">
        <v>27</v>
      </c>
      <c r="E18" s="29">
        <v>30000</v>
      </c>
      <c r="F18" s="14">
        <v>72.599999999999994</v>
      </c>
      <c r="G18" s="15">
        <v>1.9099999999999999E-2</v>
      </c>
      <c r="H18" s="16"/>
    </row>
    <row r="19" spans="1:8" ht="12.75" customHeight="1" x14ac:dyDescent="0.2">
      <c r="A19">
        <v>11</v>
      </c>
      <c r="B19" t="s">
        <v>810</v>
      </c>
      <c r="C19" t="s">
        <v>811</v>
      </c>
      <c r="D19" t="s">
        <v>41</v>
      </c>
      <c r="E19" s="29">
        <v>111650</v>
      </c>
      <c r="F19" s="14">
        <v>69.613775000000004</v>
      </c>
      <c r="G19" s="15">
        <v>1.83E-2</v>
      </c>
      <c r="H19" s="16"/>
    </row>
    <row r="20" spans="1:8" ht="12.75" customHeight="1" x14ac:dyDescent="0.2">
      <c r="A20">
        <v>12</v>
      </c>
      <c r="B20" t="s">
        <v>380</v>
      </c>
      <c r="C20" t="s">
        <v>81</v>
      </c>
      <c r="D20" t="s">
        <v>29</v>
      </c>
      <c r="E20" s="29">
        <v>4618</v>
      </c>
      <c r="F20" s="14">
        <v>66.182867000000002</v>
      </c>
      <c r="G20" s="15">
        <v>1.7399999999999999E-2</v>
      </c>
      <c r="H20" s="16"/>
    </row>
    <row r="21" spans="1:8" ht="12.75" customHeight="1" x14ac:dyDescent="0.2">
      <c r="A21">
        <v>13</v>
      </c>
      <c r="B21" s="65" t="s">
        <v>338</v>
      </c>
      <c r="C21" t="s">
        <v>16</v>
      </c>
      <c r="D21" t="s">
        <v>15</v>
      </c>
      <c r="E21" s="29">
        <v>6028</v>
      </c>
      <c r="F21" s="14">
        <v>62.453094000000007</v>
      </c>
      <c r="G21" s="15">
        <v>1.6400000000000001E-2</v>
      </c>
      <c r="H21" s="16"/>
    </row>
    <row r="22" spans="1:8" ht="12.75" customHeight="1" x14ac:dyDescent="0.2">
      <c r="A22">
        <v>14</v>
      </c>
      <c r="B22" t="s">
        <v>602</v>
      </c>
      <c r="C22" t="s">
        <v>603</v>
      </c>
      <c r="D22" t="s">
        <v>172</v>
      </c>
      <c r="E22" s="29">
        <v>24352</v>
      </c>
      <c r="F22" s="14">
        <v>62.073248</v>
      </c>
      <c r="G22" s="15">
        <v>1.6299999999999999E-2</v>
      </c>
      <c r="H22" s="16"/>
    </row>
    <row r="23" spans="1:8" ht="12.75" customHeight="1" x14ac:dyDescent="0.2">
      <c r="A23">
        <v>15</v>
      </c>
      <c r="B23" t="s">
        <v>353</v>
      </c>
      <c r="C23" t="s">
        <v>79</v>
      </c>
      <c r="D23" t="s">
        <v>36</v>
      </c>
      <c r="E23" s="29">
        <v>10583</v>
      </c>
      <c r="F23" s="14">
        <v>59.862739500000004</v>
      </c>
      <c r="G23" s="15">
        <v>1.5699999999999999E-2</v>
      </c>
      <c r="H23" s="16"/>
    </row>
    <row r="24" spans="1:8" ht="12.75" customHeight="1" x14ac:dyDescent="0.2">
      <c r="A24">
        <v>16</v>
      </c>
      <c r="B24" t="s">
        <v>344</v>
      </c>
      <c r="C24" t="s">
        <v>28</v>
      </c>
      <c r="D24" t="s">
        <v>25</v>
      </c>
      <c r="E24" s="29">
        <v>4001</v>
      </c>
      <c r="F24" s="14">
        <v>55.751934500000004</v>
      </c>
      <c r="G24" s="15">
        <v>1.46E-2</v>
      </c>
      <c r="H24" s="16"/>
    </row>
    <row r="25" spans="1:8" ht="12.75" customHeight="1" x14ac:dyDescent="0.2">
      <c r="A25">
        <v>17</v>
      </c>
      <c r="B25" t="s">
        <v>348</v>
      </c>
      <c r="C25" t="s">
        <v>37</v>
      </c>
      <c r="D25" t="s">
        <v>19</v>
      </c>
      <c r="E25" s="29">
        <v>5390</v>
      </c>
      <c r="F25" s="14">
        <v>50.830395000000003</v>
      </c>
      <c r="G25" s="15">
        <v>1.3299999999999999E-2</v>
      </c>
      <c r="H25" s="16"/>
    </row>
    <row r="26" spans="1:8" ht="12.75" customHeight="1" x14ac:dyDescent="0.2">
      <c r="A26">
        <v>18</v>
      </c>
      <c r="B26" t="s">
        <v>629</v>
      </c>
      <c r="C26" t="s">
        <v>630</v>
      </c>
      <c r="D26" t="s">
        <v>122</v>
      </c>
      <c r="E26" s="29">
        <v>24000</v>
      </c>
      <c r="F26" s="14">
        <v>49.991999999999997</v>
      </c>
      <c r="G26" s="15">
        <v>1.3100000000000001E-2</v>
      </c>
      <c r="H26" s="16"/>
    </row>
    <row r="27" spans="1:8" ht="12.75" customHeight="1" x14ac:dyDescent="0.2">
      <c r="A27">
        <v>19</v>
      </c>
      <c r="B27" t="s">
        <v>687</v>
      </c>
      <c r="C27" t="s">
        <v>688</v>
      </c>
      <c r="D27" t="s">
        <v>23</v>
      </c>
      <c r="E27" s="29">
        <v>5000</v>
      </c>
      <c r="F27" s="14">
        <v>48.695</v>
      </c>
      <c r="G27" s="15">
        <v>1.2800000000000001E-2</v>
      </c>
      <c r="H27" s="16"/>
    </row>
    <row r="28" spans="1:8" ht="12.75" customHeight="1" x14ac:dyDescent="0.2">
      <c r="A28">
        <v>20</v>
      </c>
      <c r="B28" t="s">
        <v>356</v>
      </c>
      <c r="C28" t="s">
        <v>56</v>
      </c>
      <c r="D28" t="s">
        <v>44</v>
      </c>
      <c r="E28" s="29">
        <v>51900</v>
      </c>
      <c r="F28" s="14">
        <v>46.47645</v>
      </c>
      <c r="G28" s="15">
        <v>1.2200000000000001E-2</v>
      </c>
      <c r="H28" s="16"/>
    </row>
    <row r="29" spans="1:8" ht="12.75" customHeight="1" x14ac:dyDescent="0.2">
      <c r="A29">
        <v>21</v>
      </c>
      <c r="B29" t="s">
        <v>351</v>
      </c>
      <c r="C29" t="s">
        <v>51</v>
      </c>
      <c r="D29" t="s">
        <v>27</v>
      </c>
      <c r="E29" s="29">
        <v>1357</v>
      </c>
      <c r="F29" s="14">
        <v>45.649479999999997</v>
      </c>
      <c r="G29" s="15">
        <v>1.2E-2</v>
      </c>
      <c r="H29" s="16"/>
    </row>
    <row r="30" spans="1:8" ht="12.75" customHeight="1" x14ac:dyDescent="0.2">
      <c r="A30">
        <v>22</v>
      </c>
      <c r="B30" t="s">
        <v>350</v>
      </c>
      <c r="C30" t="s">
        <v>47</v>
      </c>
      <c r="D30" t="s">
        <v>25</v>
      </c>
      <c r="E30" s="29">
        <v>15812</v>
      </c>
      <c r="F30" s="14">
        <v>44.874455999999995</v>
      </c>
      <c r="G30" s="15">
        <v>1.18E-2</v>
      </c>
      <c r="H30" s="16"/>
    </row>
    <row r="31" spans="1:8" ht="12.75" customHeight="1" x14ac:dyDescent="0.2">
      <c r="A31">
        <v>23</v>
      </c>
      <c r="B31" t="s">
        <v>43</v>
      </c>
      <c r="C31" t="s">
        <v>45</v>
      </c>
      <c r="D31" t="s">
        <v>10</v>
      </c>
      <c r="E31" s="29">
        <v>26061</v>
      </c>
      <c r="F31" s="14">
        <v>43.626114000000001</v>
      </c>
      <c r="G31" s="15">
        <v>1.15E-2</v>
      </c>
      <c r="H31" s="16"/>
    </row>
    <row r="32" spans="1:8" ht="12.75" customHeight="1" x14ac:dyDescent="0.2">
      <c r="A32">
        <v>24</v>
      </c>
      <c r="B32" t="s">
        <v>369</v>
      </c>
      <c r="C32" t="s">
        <v>31</v>
      </c>
      <c r="D32" t="s">
        <v>10</v>
      </c>
      <c r="E32" s="29">
        <v>7922</v>
      </c>
      <c r="F32" s="14">
        <v>42.885747000000002</v>
      </c>
      <c r="G32" s="15">
        <v>1.1299999999999999E-2</v>
      </c>
      <c r="H32" s="16"/>
    </row>
    <row r="33" spans="1:8" ht="12.75" customHeight="1" x14ac:dyDescent="0.2">
      <c r="A33">
        <v>25</v>
      </c>
      <c r="B33" t="s">
        <v>367</v>
      </c>
      <c r="C33" t="s">
        <v>65</v>
      </c>
      <c r="D33" t="s">
        <v>23</v>
      </c>
      <c r="E33" s="29">
        <v>4949</v>
      </c>
      <c r="F33" s="14">
        <v>42.336220499999996</v>
      </c>
      <c r="G33" s="15">
        <v>1.11E-2</v>
      </c>
      <c r="H33" s="16"/>
    </row>
    <row r="34" spans="1:8" ht="12.75" customHeight="1" x14ac:dyDescent="0.2">
      <c r="A34">
        <v>26</v>
      </c>
      <c r="B34" t="s">
        <v>359</v>
      </c>
      <c r="C34" t="s">
        <v>53</v>
      </c>
      <c r="D34" t="s">
        <v>21</v>
      </c>
      <c r="E34" s="29">
        <v>767</v>
      </c>
      <c r="F34" s="14">
        <v>42.010890999999994</v>
      </c>
      <c r="G34" s="15">
        <v>1.0999999999999999E-2</v>
      </c>
      <c r="H34" s="16"/>
    </row>
    <row r="35" spans="1:8" ht="12.75" customHeight="1" x14ac:dyDescent="0.2">
      <c r="A35">
        <v>27</v>
      </c>
      <c r="B35" t="s">
        <v>604</v>
      </c>
      <c r="C35" t="s">
        <v>84</v>
      </c>
      <c r="D35" t="s">
        <v>29</v>
      </c>
      <c r="E35" s="29">
        <v>116361</v>
      </c>
      <c r="F35" s="14">
        <v>40.726349999999996</v>
      </c>
      <c r="G35" s="15">
        <v>1.0699999999999999E-2</v>
      </c>
      <c r="H35" s="16"/>
    </row>
    <row r="36" spans="1:8" ht="12.75" customHeight="1" x14ac:dyDescent="0.2">
      <c r="A36">
        <v>28</v>
      </c>
      <c r="B36" t="s">
        <v>562</v>
      </c>
      <c r="C36" t="s">
        <v>61</v>
      </c>
      <c r="D36" t="s">
        <v>27</v>
      </c>
      <c r="E36" s="29">
        <v>6908</v>
      </c>
      <c r="F36" s="14">
        <v>39.434317999999998</v>
      </c>
      <c r="G36" s="15">
        <v>1.04E-2</v>
      </c>
      <c r="H36" s="16"/>
    </row>
    <row r="37" spans="1:8" ht="12.75" customHeight="1" x14ac:dyDescent="0.2">
      <c r="A37">
        <v>29</v>
      </c>
      <c r="B37" t="s">
        <v>357</v>
      </c>
      <c r="C37" t="s">
        <v>35</v>
      </c>
      <c r="D37" t="s">
        <v>19</v>
      </c>
      <c r="E37" s="29">
        <v>4494</v>
      </c>
      <c r="F37" s="14">
        <v>39.356205000000003</v>
      </c>
      <c r="G37" s="15">
        <v>1.03E-2</v>
      </c>
      <c r="H37" s="16"/>
    </row>
    <row r="38" spans="1:8" ht="12.75" customHeight="1" x14ac:dyDescent="0.2">
      <c r="A38">
        <v>30</v>
      </c>
      <c r="B38" t="s">
        <v>384</v>
      </c>
      <c r="C38" t="s">
        <v>95</v>
      </c>
      <c r="D38" t="s">
        <v>32</v>
      </c>
      <c r="E38" s="29">
        <v>8739</v>
      </c>
      <c r="F38" s="14">
        <v>37.048990499999995</v>
      </c>
      <c r="G38" s="15">
        <v>9.7000000000000003E-3</v>
      </c>
      <c r="H38" s="16"/>
    </row>
    <row r="39" spans="1:8" ht="12.75" customHeight="1" x14ac:dyDescent="0.2">
      <c r="A39">
        <v>31</v>
      </c>
      <c r="B39" t="s">
        <v>812</v>
      </c>
      <c r="C39" t="s">
        <v>813</v>
      </c>
      <c r="D39" t="s">
        <v>15</v>
      </c>
      <c r="E39" s="29">
        <v>8700</v>
      </c>
      <c r="F39" s="14">
        <v>36.448650000000001</v>
      </c>
      <c r="G39" s="15">
        <v>9.5999999999999992E-3</v>
      </c>
      <c r="H39" s="16"/>
    </row>
    <row r="40" spans="1:8" ht="12.75" customHeight="1" x14ac:dyDescent="0.2">
      <c r="A40">
        <v>32</v>
      </c>
      <c r="B40" t="s">
        <v>352</v>
      </c>
      <c r="C40" t="s">
        <v>57</v>
      </c>
      <c r="D40" t="s">
        <v>19</v>
      </c>
      <c r="E40" s="29">
        <v>943</v>
      </c>
      <c r="F40" s="14">
        <v>36.320116499999997</v>
      </c>
      <c r="G40" s="15">
        <v>9.4999999999999998E-3</v>
      </c>
      <c r="H40" s="16"/>
    </row>
    <row r="41" spans="1:8" ht="12.75" customHeight="1" x14ac:dyDescent="0.2">
      <c r="A41">
        <v>33</v>
      </c>
      <c r="B41" t="s">
        <v>689</v>
      </c>
      <c r="C41" t="s">
        <v>690</v>
      </c>
      <c r="D41" t="s">
        <v>157</v>
      </c>
      <c r="E41" s="29">
        <v>7575</v>
      </c>
      <c r="F41" s="14">
        <v>35.208599999999997</v>
      </c>
      <c r="G41" s="15">
        <v>9.1999999999999998E-3</v>
      </c>
      <c r="H41" s="16"/>
    </row>
    <row r="42" spans="1:8" ht="12.75" customHeight="1" x14ac:dyDescent="0.2">
      <c r="A42">
        <v>34</v>
      </c>
      <c r="B42" t="s">
        <v>488</v>
      </c>
      <c r="C42" t="s">
        <v>489</v>
      </c>
      <c r="D42" t="s">
        <v>118</v>
      </c>
      <c r="E42" s="29">
        <v>10900</v>
      </c>
      <c r="F42" s="14">
        <v>33.348550000000003</v>
      </c>
      <c r="G42" s="15">
        <v>8.8000000000000005E-3</v>
      </c>
      <c r="H42" s="16"/>
    </row>
    <row r="43" spans="1:8" ht="12.75" customHeight="1" x14ac:dyDescent="0.2">
      <c r="A43">
        <v>35</v>
      </c>
      <c r="B43" t="s">
        <v>670</v>
      </c>
      <c r="C43" t="s">
        <v>671</v>
      </c>
      <c r="D43" t="s">
        <v>19</v>
      </c>
      <c r="E43" s="29">
        <v>4540</v>
      </c>
      <c r="F43" s="14">
        <v>31.923010000000001</v>
      </c>
      <c r="G43" s="15">
        <v>8.3999999999999995E-3</v>
      </c>
      <c r="H43" s="16"/>
    </row>
    <row r="44" spans="1:8" ht="12.75" customHeight="1" x14ac:dyDescent="0.2">
      <c r="A44">
        <v>36</v>
      </c>
      <c r="B44" t="s">
        <v>377</v>
      </c>
      <c r="C44" t="s">
        <v>78</v>
      </c>
      <c r="D44" t="s">
        <v>10</v>
      </c>
      <c r="E44" s="29">
        <v>43692</v>
      </c>
      <c r="F44" s="14">
        <v>31.45824</v>
      </c>
      <c r="G44" s="15">
        <v>8.3000000000000001E-3</v>
      </c>
      <c r="H44" s="16"/>
    </row>
    <row r="45" spans="1:8" ht="12.75" customHeight="1" x14ac:dyDescent="0.2">
      <c r="A45">
        <v>37</v>
      </c>
      <c r="B45" t="s">
        <v>375</v>
      </c>
      <c r="C45" t="s">
        <v>376</v>
      </c>
      <c r="D45" t="s">
        <v>40</v>
      </c>
      <c r="E45" s="29">
        <v>6557</v>
      </c>
      <c r="F45" s="14">
        <v>31.227712499999999</v>
      </c>
      <c r="G45" s="15">
        <v>8.2000000000000007E-3</v>
      </c>
      <c r="H45" s="16"/>
    </row>
    <row r="46" spans="1:8" ht="12.75" customHeight="1" x14ac:dyDescent="0.2">
      <c r="A46">
        <v>38</v>
      </c>
      <c r="B46" t="s">
        <v>563</v>
      </c>
      <c r="C46" t="s">
        <v>89</v>
      </c>
      <c r="D46" t="s">
        <v>41</v>
      </c>
      <c r="E46" s="29">
        <v>16550</v>
      </c>
      <c r="F46" s="14">
        <v>30.9816</v>
      </c>
      <c r="G46" s="15">
        <v>8.0999999999999996E-3</v>
      </c>
      <c r="H46" s="16"/>
    </row>
    <row r="47" spans="1:8" ht="12.75" customHeight="1" x14ac:dyDescent="0.2">
      <c r="A47">
        <v>39</v>
      </c>
      <c r="B47" t="s">
        <v>362</v>
      </c>
      <c r="C47" t="s">
        <v>87</v>
      </c>
      <c r="D47" t="s">
        <v>347</v>
      </c>
      <c r="E47" s="29">
        <v>21533</v>
      </c>
      <c r="F47" s="14">
        <v>28.089798500000001</v>
      </c>
      <c r="G47" s="15">
        <v>7.4000000000000003E-3</v>
      </c>
      <c r="H47" s="16"/>
    </row>
    <row r="48" spans="1:8" ht="12.75" customHeight="1" x14ac:dyDescent="0.2">
      <c r="A48">
        <v>40</v>
      </c>
      <c r="B48" t="s">
        <v>382</v>
      </c>
      <c r="C48" t="s">
        <v>71</v>
      </c>
      <c r="D48" t="s">
        <v>50</v>
      </c>
      <c r="E48" s="29">
        <v>3451</v>
      </c>
      <c r="F48" s="14">
        <v>26.852231</v>
      </c>
      <c r="G48" s="15">
        <v>7.1000000000000004E-3</v>
      </c>
      <c r="H48" s="16"/>
    </row>
    <row r="49" spans="1:8" ht="12.75" customHeight="1" x14ac:dyDescent="0.2">
      <c r="A49">
        <v>41</v>
      </c>
      <c r="B49" t="s">
        <v>355</v>
      </c>
      <c r="C49" t="s">
        <v>76</v>
      </c>
      <c r="D49" t="s">
        <v>23</v>
      </c>
      <c r="E49" s="29">
        <v>3591</v>
      </c>
      <c r="F49" s="14">
        <v>26.670357000000003</v>
      </c>
      <c r="G49" s="15">
        <v>7.0000000000000001E-3</v>
      </c>
      <c r="H49" s="16"/>
    </row>
    <row r="50" spans="1:8" ht="12.75" customHeight="1" x14ac:dyDescent="0.2">
      <c r="A50">
        <v>42</v>
      </c>
      <c r="B50" t="s">
        <v>346</v>
      </c>
      <c r="C50" t="s">
        <v>24</v>
      </c>
      <c r="D50" t="s">
        <v>347</v>
      </c>
      <c r="E50" s="29">
        <v>5941</v>
      </c>
      <c r="F50" s="14">
        <v>26.538447000000001</v>
      </c>
      <c r="G50" s="15">
        <v>7.0000000000000001E-3</v>
      </c>
      <c r="H50" s="16"/>
    </row>
    <row r="51" spans="1:8" ht="12.75" customHeight="1" x14ac:dyDescent="0.2">
      <c r="A51">
        <v>43</v>
      </c>
      <c r="B51" t="s">
        <v>363</v>
      </c>
      <c r="C51" t="s">
        <v>114</v>
      </c>
      <c r="D51" t="s">
        <v>10</v>
      </c>
      <c r="E51" s="29">
        <v>3161</v>
      </c>
      <c r="F51" s="14">
        <v>24.560970000000001</v>
      </c>
      <c r="G51" s="15">
        <v>6.4000000000000003E-3</v>
      </c>
      <c r="H51" s="16"/>
    </row>
    <row r="52" spans="1:8" ht="12.75" customHeight="1" x14ac:dyDescent="0.2">
      <c r="A52">
        <v>44</v>
      </c>
      <c r="B52" t="s">
        <v>342</v>
      </c>
      <c r="C52" t="s">
        <v>26</v>
      </c>
      <c r="D52" t="s">
        <v>15</v>
      </c>
      <c r="E52" s="29">
        <v>3008</v>
      </c>
      <c r="F52" s="14">
        <v>24.060992000000002</v>
      </c>
      <c r="G52" s="15">
        <v>6.3E-3</v>
      </c>
      <c r="H52" s="16"/>
    </row>
    <row r="53" spans="1:8" ht="12.75" customHeight="1" x14ac:dyDescent="0.2">
      <c r="A53">
        <v>45</v>
      </c>
      <c r="B53" t="s">
        <v>345</v>
      </c>
      <c r="C53" t="s">
        <v>42</v>
      </c>
      <c r="D53" t="s">
        <v>21</v>
      </c>
      <c r="E53" s="29">
        <v>847</v>
      </c>
      <c r="F53" s="14">
        <v>23.949772000000003</v>
      </c>
      <c r="G53" s="15">
        <v>6.3E-3</v>
      </c>
      <c r="H53" s="16"/>
    </row>
    <row r="54" spans="1:8" ht="12.75" customHeight="1" x14ac:dyDescent="0.2">
      <c r="A54">
        <v>46</v>
      </c>
      <c r="B54" t="s">
        <v>386</v>
      </c>
      <c r="C54" t="s">
        <v>92</v>
      </c>
      <c r="D54" t="s">
        <v>27</v>
      </c>
      <c r="E54" s="29">
        <v>946</v>
      </c>
      <c r="F54" s="14">
        <v>23.332617000000003</v>
      </c>
      <c r="G54" s="15">
        <v>6.1000000000000004E-3</v>
      </c>
      <c r="H54" s="16"/>
    </row>
    <row r="55" spans="1:8" ht="12.75" customHeight="1" x14ac:dyDescent="0.2">
      <c r="A55">
        <v>47</v>
      </c>
      <c r="B55" t="s">
        <v>368</v>
      </c>
      <c r="C55" t="s">
        <v>20</v>
      </c>
      <c r="D55" t="s">
        <v>15</v>
      </c>
      <c r="E55" s="29">
        <v>930</v>
      </c>
      <c r="F55" s="14">
        <v>22.606439999999999</v>
      </c>
      <c r="G55" s="15">
        <v>5.8999999999999999E-3</v>
      </c>
      <c r="H55" s="16"/>
    </row>
    <row r="56" spans="1:8" ht="12.75" customHeight="1" x14ac:dyDescent="0.2">
      <c r="A56">
        <v>48</v>
      </c>
      <c r="B56" t="s">
        <v>385</v>
      </c>
      <c r="C56" t="s">
        <v>96</v>
      </c>
      <c r="D56" t="s">
        <v>48</v>
      </c>
      <c r="E56" s="29">
        <v>9392</v>
      </c>
      <c r="F56" s="14">
        <v>21.916232000000001</v>
      </c>
      <c r="G56" s="15">
        <v>5.7999999999999996E-3</v>
      </c>
      <c r="H56" s="16"/>
    </row>
    <row r="57" spans="1:8" ht="12.75" customHeight="1" x14ac:dyDescent="0.2">
      <c r="A57">
        <v>49</v>
      </c>
      <c r="B57" t="s">
        <v>407</v>
      </c>
      <c r="C57" t="s">
        <v>128</v>
      </c>
      <c r="D57" t="s">
        <v>21</v>
      </c>
      <c r="E57" s="29">
        <v>637</v>
      </c>
      <c r="F57" s="14">
        <v>21.745269</v>
      </c>
      <c r="G57" s="15">
        <v>5.7000000000000002E-3</v>
      </c>
      <c r="H57" s="16"/>
    </row>
    <row r="58" spans="1:8" ht="12.75" customHeight="1" x14ac:dyDescent="0.2">
      <c r="A58">
        <v>50</v>
      </c>
      <c r="B58" t="s">
        <v>364</v>
      </c>
      <c r="C58" t="s">
        <v>63</v>
      </c>
      <c r="D58" t="s">
        <v>23</v>
      </c>
      <c r="E58" s="29">
        <v>3480</v>
      </c>
      <c r="F58" s="14">
        <v>20.770379999999999</v>
      </c>
      <c r="G58" s="15">
        <v>5.4999999999999997E-3</v>
      </c>
      <c r="H58" s="16"/>
    </row>
    <row r="59" spans="1:8" ht="12.75" customHeight="1" x14ac:dyDescent="0.2">
      <c r="A59">
        <v>51</v>
      </c>
      <c r="B59" t="s">
        <v>371</v>
      </c>
      <c r="C59" t="s">
        <v>82</v>
      </c>
      <c r="D59" t="s">
        <v>40</v>
      </c>
      <c r="E59" s="29">
        <v>10861</v>
      </c>
      <c r="F59" s="14">
        <v>20.2068905</v>
      </c>
      <c r="G59" s="15">
        <v>5.3E-3</v>
      </c>
      <c r="H59" s="16"/>
    </row>
    <row r="60" spans="1:8" ht="12.75" customHeight="1" x14ac:dyDescent="0.2">
      <c r="A60">
        <v>52</v>
      </c>
      <c r="B60" t="s">
        <v>387</v>
      </c>
      <c r="C60" t="s">
        <v>94</v>
      </c>
      <c r="D60" t="s">
        <v>48</v>
      </c>
      <c r="E60" s="29">
        <v>41270</v>
      </c>
      <c r="F60" s="14">
        <v>18.881025000000001</v>
      </c>
      <c r="G60" s="15">
        <v>5.0000000000000001E-3</v>
      </c>
      <c r="H60" s="16"/>
    </row>
    <row r="61" spans="1:8" ht="12.75" customHeight="1" x14ac:dyDescent="0.2">
      <c r="A61">
        <v>53</v>
      </c>
      <c r="B61" t="s">
        <v>620</v>
      </c>
      <c r="C61" t="s">
        <v>621</v>
      </c>
      <c r="D61" t="s">
        <v>25</v>
      </c>
      <c r="E61" s="29">
        <v>1617</v>
      </c>
      <c r="F61" s="14">
        <v>18.800050500000001</v>
      </c>
      <c r="G61" s="15">
        <v>4.8999999999999998E-3</v>
      </c>
      <c r="H61" s="16"/>
    </row>
    <row r="62" spans="1:8" ht="12.75" customHeight="1" x14ac:dyDescent="0.2">
      <c r="A62">
        <v>54</v>
      </c>
      <c r="B62" t="s">
        <v>566</v>
      </c>
      <c r="C62" t="s">
        <v>100</v>
      </c>
      <c r="D62" t="s">
        <v>118</v>
      </c>
      <c r="E62" s="29">
        <v>30579</v>
      </c>
      <c r="F62" s="14">
        <v>0</v>
      </c>
      <c r="G62" s="44" t="s">
        <v>328</v>
      </c>
      <c r="H62" s="16"/>
    </row>
    <row r="63" spans="1:8" ht="12.75" customHeight="1" x14ac:dyDescent="0.2">
      <c r="B63" s="19" t="s">
        <v>101</v>
      </c>
      <c r="C63" s="19"/>
      <c r="D63" s="19"/>
      <c r="E63" s="30"/>
      <c r="F63" s="20">
        <v>2518.5210630000006</v>
      </c>
      <c r="G63" s="21">
        <v>0.66149999999999964</v>
      </c>
      <c r="H63" s="22"/>
    </row>
    <row r="64" spans="1:8" ht="12.75" customHeight="1" x14ac:dyDescent="0.2">
      <c r="F64" s="14"/>
      <c r="G64" s="15"/>
      <c r="H64" s="16"/>
    </row>
    <row r="65" spans="1:8" ht="12.75" customHeight="1" x14ac:dyDescent="0.2">
      <c r="B65" s="17" t="s">
        <v>107</v>
      </c>
      <c r="C65" s="17"/>
      <c r="F65" s="14"/>
      <c r="G65" s="15"/>
      <c r="H65" s="16"/>
    </row>
    <row r="66" spans="1:8" ht="12.75" customHeight="1" x14ac:dyDescent="0.2">
      <c r="B66" s="17" t="s">
        <v>209</v>
      </c>
      <c r="C66" s="17"/>
      <c r="F66" s="14"/>
      <c r="G66" s="15"/>
      <c r="H66" s="16"/>
    </row>
    <row r="67" spans="1:8" ht="12.75" customHeight="1" x14ac:dyDescent="0.2">
      <c r="A67">
        <v>55</v>
      </c>
      <c r="B67" s="1" t="s">
        <v>622</v>
      </c>
      <c r="C67" t="s">
        <v>807</v>
      </c>
      <c r="D67" t="s">
        <v>207</v>
      </c>
      <c r="E67" s="29">
        <v>6000</v>
      </c>
      <c r="F67" s="14">
        <v>5.9221019999999998</v>
      </c>
      <c r="G67" s="15">
        <v>1.6000000000000001E-3</v>
      </c>
      <c r="H67" s="16">
        <v>42719</v>
      </c>
    </row>
    <row r="68" spans="1:8" ht="12.75" customHeight="1" x14ac:dyDescent="0.2">
      <c r="B68" s="19" t="s">
        <v>101</v>
      </c>
      <c r="C68" s="19"/>
      <c r="D68" s="19"/>
      <c r="E68" s="30"/>
      <c r="F68" s="20">
        <v>5.9221019999999998</v>
      </c>
      <c r="G68" s="21">
        <v>1.6000000000000001E-3</v>
      </c>
      <c r="H68" s="22"/>
    </row>
    <row r="69" spans="1:8" ht="12.75" customHeight="1" x14ac:dyDescent="0.2">
      <c r="F69" s="14"/>
      <c r="G69" s="15"/>
      <c r="H69" s="16"/>
    </row>
    <row r="70" spans="1:8" ht="12.75" customHeight="1" x14ac:dyDescent="0.2">
      <c r="B70" s="17" t="s">
        <v>223</v>
      </c>
      <c r="C70" s="17"/>
      <c r="F70" s="14"/>
      <c r="G70" s="15"/>
      <c r="H70" s="16"/>
    </row>
    <row r="71" spans="1:8" ht="12.75" customHeight="1" x14ac:dyDescent="0.2">
      <c r="A71">
        <v>56</v>
      </c>
      <c r="B71" s="65" t="s">
        <v>717</v>
      </c>
      <c r="C71" s="65" t="s">
        <v>718</v>
      </c>
      <c r="D71" t="s">
        <v>207</v>
      </c>
      <c r="E71" s="29">
        <v>100000</v>
      </c>
      <c r="F71" s="14">
        <v>117.5052</v>
      </c>
      <c r="G71" s="15">
        <v>3.09E-2</v>
      </c>
      <c r="H71" s="16">
        <v>47756</v>
      </c>
    </row>
    <row r="72" spans="1:8" ht="12.75" customHeight="1" x14ac:dyDescent="0.2">
      <c r="B72" s="19" t="s">
        <v>101</v>
      </c>
      <c r="C72" s="19"/>
      <c r="D72" s="19"/>
      <c r="E72" s="30"/>
      <c r="F72" s="20">
        <v>117.5052</v>
      </c>
      <c r="G72" s="21">
        <v>3.09E-2</v>
      </c>
      <c r="H72" s="22"/>
    </row>
    <row r="73" spans="1:8" ht="12.75" customHeight="1" x14ac:dyDescent="0.2">
      <c r="F73" s="14"/>
      <c r="G73" s="15"/>
      <c r="H73" s="16"/>
    </row>
    <row r="74" spans="1:8" ht="12.75" customHeight="1" x14ac:dyDescent="0.2">
      <c r="B74" s="17" t="s">
        <v>146</v>
      </c>
      <c r="C74" s="17"/>
      <c r="F74" s="14"/>
      <c r="G74" s="15"/>
      <c r="H74" s="16"/>
    </row>
    <row r="75" spans="1:8" ht="12.75" customHeight="1" x14ac:dyDescent="0.2">
      <c r="B75" s="32" t="s">
        <v>558</v>
      </c>
      <c r="C75" s="17"/>
      <c r="F75" s="14"/>
      <c r="G75" s="15"/>
      <c r="H75" s="16"/>
    </row>
    <row r="76" spans="1:8" ht="12.75" customHeight="1" x14ac:dyDescent="0.2">
      <c r="A76">
        <v>57</v>
      </c>
      <c r="B76" s="65" t="s">
        <v>657</v>
      </c>
      <c r="C76" t="s">
        <v>658</v>
      </c>
      <c r="D76" t="s">
        <v>479</v>
      </c>
      <c r="E76" s="29">
        <v>10</v>
      </c>
      <c r="F76" s="14">
        <v>101.3395</v>
      </c>
      <c r="G76" s="15">
        <v>2.6599999999999999E-2</v>
      </c>
      <c r="H76" s="16">
        <v>43621</v>
      </c>
    </row>
    <row r="77" spans="1:8" ht="12.75" customHeight="1" x14ac:dyDescent="0.2">
      <c r="B77" s="19" t="s">
        <v>101</v>
      </c>
      <c r="C77" s="19"/>
      <c r="D77" s="19"/>
      <c r="E77" s="30"/>
      <c r="F77" s="20">
        <v>101.3395</v>
      </c>
      <c r="G77" s="21">
        <v>2.6599999999999999E-2</v>
      </c>
      <c r="H77" s="22"/>
    </row>
    <row r="78" spans="1:8" s="49" customFormat="1" ht="12.75" customHeight="1" x14ac:dyDescent="0.2">
      <c r="B78" s="68"/>
      <c r="C78" s="68"/>
      <c r="D78" s="68"/>
      <c r="E78" s="69"/>
      <c r="F78" s="70"/>
      <c r="G78" s="71"/>
      <c r="H78" s="72"/>
    </row>
    <row r="79" spans="1:8" ht="12.75" customHeight="1" x14ac:dyDescent="0.2">
      <c r="B79" s="17" t="s">
        <v>108</v>
      </c>
      <c r="F79" s="14"/>
      <c r="G79" s="15"/>
      <c r="H79" s="16"/>
    </row>
    <row r="80" spans="1:8" ht="12.75" customHeight="1" x14ac:dyDescent="0.2">
      <c r="A80">
        <v>58</v>
      </c>
      <c r="B80" t="s">
        <v>615</v>
      </c>
      <c r="C80" t="s">
        <v>490</v>
      </c>
      <c r="D80" t="s">
        <v>605</v>
      </c>
      <c r="E80" s="29">
        <v>2936466.966</v>
      </c>
      <c r="F80" s="14">
        <v>826.5449756999999</v>
      </c>
      <c r="G80" s="15">
        <v>0.217</v>
      </c>
      <c r="H80" s="16"/>
    </row>
    <row r="81" spans="2:8" ht="12.75" customHeight="1" x14ac:dyDescent="0.2">
      <c r="B81" s="19" t="s">
        <v>101</v>
      </c>
      <c r="C81" s="19"/>
      <c r="D81" s="19"/>
      <c r="E81" s="30"/>
      <c r="F81" s="20">
        <v>826.5449756999999</v>
      </c>
      <c r="G81" s="21">
        <v>0.217</v>
      </c>
      <c r="H81" s="22"/>
    </row>
    <row r="82" spans="2:8" ht="12.75" customHeight="1" x14ac:dyDescent="0.2">
      <c r="F82" s="14"/>
      <c r="G82" s="15"/>
      <c r="H82" s="16"/>
    </row>
    <row r="83" spans="2:8" ht="12.75" customHeight="1" x14ac:dyDescent="0.2">
      <c r="B83" s="17" t="s">
        <v>109</v>
      </c>
      <c r="C83" s="17"/>
      <c r="F83" s="14">
        <v>251.1642373</v>
      </c>
      <c r="G83" s="15">
        <v>6.6000000000000003E-2</v>
      </c>
      <c r="H83" s="16">
        <v>42646</v>
      </c>
    </row>
    <row r="84" spans="2:8" ht="12.75" customHeight="1" x14ac:dyDescent="0.2">
      <c r="B84" s="19" t="s">
        <v>101</v>
      </c>
      <c r="C84" s="19"/>
      <c r="D84" s="19"/>
      <c r="E84" s="30"/>
      <c r="F84" s="20">
        <v>251.1642373</v>
      </c>
      <c r="G84" s="21">
        <v>6.6000000000000003E-2</v>
      </c>
      <c r="H84" s="22"/>
    </row>
    <row r="85" spans="2:8" ht="12.75" customHeight="1" x14ac:dyDescent="0.2">
      <c r="F85" s="14"/>
      <c r="G85" s="15"/>
      <c r="H85" s="16"/>
    </row>
    <row r="86" spans="2:8" ht="12.75" customHeight="1" x14ac:dyDescent="0.2">
      <c r="B86" s="17" t="s">
        <v>110</v>
      </c>
      <c r="C86" s="17"/>
      <c r="F86" s="14"/>
      <c r="G86" s="15"/>
      <c r="H86" s="16"/>
    </row>
    <row r="87" spans="2:8" ht="12.75" customHeight="1" x14ac:dyDescent="0.2">
      <c r="B87" s="17" t="s">
        <v>111</v>
      </c>
      <c r="C87" s="17"/>
      <c r="F87" s="14">
        <v>-12.871136700000989</v>
      </c>
      <c r="G87" s="15">
        <v>-3.5999999999999999E-3</v>
      </c>
      <c r="H87" s="16"/>
    </row>
    <row r="88" spans="2:8" ht="12.75" customHeight="1" x14ac:dyDescent="0.2">
      <c r="B88" s="19" t="s">
        <v>101</v>
      </c>
      <c r="C88" s="19"/>
      <c r="D88" s="19"/>
      <c r="E88" s="30"/>
      <c r="F88" s="20">
        <v>-12.871136700000989</v>
      </c>
      <c r="G88" s="21">
        <v>-3.5999999999999999E-3</v>
      </c>
      <c r="H88" s="22"/>
    </row>
    <row r="89" spans="2:8" ht="12.75" customHeight="1" x14ac:dyDescent="0.2">
      <c r="B89" s="23" t="s">
        <v>112</v>
      </c>
      <c r="C89" s="23"/>
      <c r="D89" s="23"/>
      <c r="E89" s="31"/>
      <c r="F89" s="24">
        <v>3808.1259412999998</v>
      </c>
      <c r="G89" s="25">
        <v>0.99999999999999956</v>
      </c>
      <c r="H89" s="26"/>
    </row>
    <row r="90" spans="2:8" ht="12.75" customHeight="1" x14ac:dyDescent="0.2"/>
    <row r="91" spans="2:8" ht="12.75" customHeight="1" x14ac:dyDescent="0.2">
      <c r="B91" s="17" t="s">
        <v>333</v>
      </c>
      <c r="C91" s="17"/>
    </row>
    <row r="92" spans="2:8" ht="12.75" customHeight="1" x14ac:dyDescent="0.2">
      <c r="B92" s="17" t="s">
        <v>330</v>
      </c>
      <c r="C92" s="17"/>
    </row>
    <row r="93" spans="2:8" ht="12.75" customHeight="1" x14ac:dyDescent="0.2">
      <c r="B93" s="17" t="s">
        <v>331</v>
      </c>
      <c r="C93" s="17"/>
    </row>
    <row r="94" spans="2:8" ht="12.75" customHeight="1" x14ac:dyDescent="0.2">
      <c r="B94" s="54" t="s">
        <v>561</v>
      </c>
      <c r="C94" s="17"/>
    </row>
    <row r="95" spans="2:8" ht="12.75" customHeight="1" x14ac:dyDescent="0.2"/>
    <row r="96" spans="2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</sheetData>
  <sheetProtection password="C8AC" sheet="1" objects="1" scenarios="1"/>
  <sortState ref="B9:G61">
    <sortCondition descending="1" ref="G9:G61"/>
  </sortState>
  <mergeCells count="1">
    <mergeCell ref="B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73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.85546875" style="29" bestFit="1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234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107</v>
      </c>
      <c r="C7" s="17"/>
      <c r="F7" s="14"/>
      <c r="G7" s="15"/>
      <c r="H7" s="16"/>
    </row>
    <row r="8" spans="1:8" ht="12.75" customHeight="1" x14ac:dyDescent="0.2">
      <c r="B8" s="17" t="s">
        <v>692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491</v>
      </c>
      <c r="C9" t="s">
        <v>773</v>
      </c>
      <c r="D9" t="s">
        <v>200</v>
      </c>
      <c r="E9" s="39">
        <v>7200</v>
      </c>
      <c r="F9" s="14">
        <v>7123.1904000000004</v>
      </c>
      <c r="G9" s="15">
        <v>8.0399999999999999E-2</v>
      </c>
      <c r="H9" s="16">
        <v>42704</v>
      </c>
    </row>
    <row r="10" spans="1:8" ht="12.75" customHeight="1" x14ac:dyDescent="0.2">
      <c r="A10">
        <v>2</v>
      </c>
      <c r="B10" t="s">
        <v>483</v>
      </c>
      <c r="C10" t="s">
        <v>772</v>
      </c>
      <c r="D10" t="s">
        <v>472</v>
      </c>
      <c r="E10" s="29">
        <v>7000</v>
      </c>
      <c r="F10" s="14">
        <v>6934.8159999999998</v>
      </c>
      <c r="G10" s="15">
        <v>7.8299999999999995E-2</v>
      </c>
      <c r="H10" s="16">
        <v>42691</v>
      </c>
    </row>
    <row r="11" spans="1:8" ht="12.75" customHeight="1" x14ac:dyDescent="0.2">
      <c r="A11">
        <v>3</v>
      </c>
      <c r="B11" t="s">
        <v>691</v>
      </c>
      <c r="C11" t="s">
        <v>814</v>
      </c>
      <c r="D11" t="s">
        <v>472</v>
      </c>
      <c r="E11" s="29">
        <v>150</v>
      </c>
      <c r="F11" s="14">
        <v>148.52340000000001</v>
      </c>
      <c r="G11" s="15">
        <v>1.6999999999999999E-3</v>
      </c>
      <c r="H11" s="16">
        <v>42699</v>
      </c>
    </row>
    <row r="12" spans="1:8" ht="12.75" customHeight="1" x14ac:dyDescent="0.2">
      <c r="B12" s="19" t="s">
        <v>101</v>
      </c>
      <c r="C12" s="19"/>
      <c r="D12" s="19"/>
      <c r="E12" s="30"/>
      <c r="F12" s="20">
        <v>14206.5298</v>
      </c>
      <c r="G12" s="21">
        <v>0.16040000000000001</v>
      </c>
      <c r="H12" s="22"/>
    </row>
    <row r="13" spans="1:8" ht="12.75" customHeight="1" x14ac:dyDescent="0.2">
      <c r="F13" s="14"/>
      <c r="G13" s="15"/>
      <c r="H13" s="16"/>
    </row>
    <row r="14" spans="1:8" ht="12.75" customHeight="1" x14ac:dyDescent="0.2">
      <c r="B14" s="17" t="s">
        <v>559</v>
      </c>
      <c r="C14" s="17"/>
      <c r="F14" s="14"/>
      <c r="G14" s="15"/>
      <c r="H14" s="16"/>
    </row>
    <row r="15" spans="1:8" ht="12.75" customHeight="1" x14ac:dyDescent="0.2">
      <c r="A15">
        <v>4</v>
      </c>
      <c r="B15" t="s">
        <v>473</v>
      </c>
      <c r="C15" t="s">
        <v>782</v>
      </c>
      <c r="D15" t="s">
        <v>472</v>
      </c>
      <c r="E15" s="29">
        <v>1040</v>
      </c>
      <c r="F15" s="14">
        <v>5192.3195999999998</v>
      </c>
      <c r="G15" s="15">
        <v>5.8599999999999999E-2</v>
      </c>
      <c r="H15" s="16">
        <v>42650</v>
      </c>
    </row>
    <row r="16" spans="1:8" ht="12.75" customHeight="1" x14ac:dyDescent="0.2">
      <c r="A16">
        <v>5</v>
      </c>
      <c r="B16" t="s">
        <v>482</v>
      </c>
      <c r="C16" t="s">
        <v>757</v>
      </c>
      <c r="D16" t="s">
        <v>199</v>
      </c>
      <c r="E16" s="29">
        <v>960</v>
      </c>
      <c r="F16" s="14">
        <v>4773.0528000000004</v>
      </c>
      <c r="G16" s="15">
        <v>5.3900000000000003E-2</v>
      </c>
      <c r="H16" s="16">
        <v>42671</v>
      </c>
    </row>
    <row r="17" spans="1:8" ht="12.75" customHeight="1" x14ac:dyDescent="0.2">
      <c r="A17">
        <v>6</v>
      </c>
      <c r="B17" t="s">
        <v>656</v>
      </c>
      <c r="C17" t="s">
        <v>806</v>
      </c>
      <c r="D17" t="s">
        <v>199</v>
      </c>
      <c r="E17" s="29">
        <v>860</v>
      </c>
      <c r="F17" s="14">
        <v>4240.6772000000001</v>
      </c>
      <c r="G17" s="15">
        <v>4.7899999999999998E-2</v>
      </c>
      <c r="H17" s="16">
        <v>42713</v>
      </c>
    </row>
    <row r="18" spans="1:8" ht="12.75" customHeight="1" x14ac:dyDescent="0.2">
      <c r="A18">
        <v>7</v>
      </c>
      <c r="B18" t="s">
        <v>476</v>
      </c>
      <c r="C18" t="s">
        <v>745</v>
      </c>
      <c r="D18" t="s">
        <v>200</v>
      </c>
      <c r="E18" s="29">
        <v>800</v>
      </c>
      <c r="F18" s="14">
        <v>3961.364</v>
      </c>
      <c r="G18" s="15">
        <v>4.4699999999999997E-2</v>
      </c>
      <c r="H18" s="16">
        <v>42692</v>
      </c>
    </row>
    <row r="19" spans="1:8" ht="12.75" customHeight="1" x14ac:dyDescent="0.2">
      <c r="A19">
        <v>8</v>
      </c>
      <c r="B19" t="s">
        <v>746</v>
      </c>
      <c r="C19" t="s">
        <v>815</v>
      </c>
      <c r="D19" t="s">
        <v>748</v>
      </c>
      <c r="E19" s="29">
        <v>560</v>
      </c>
      <c r="F19" s="14">
        <v>2753.7076000000002</v>
      </c>
      <c r="G19" s="15">
        <v>3.1099999999999999E-2</v>
      </c>
      <c r="H19" s="16">
        <v>42703</v>
      </c>
    </row>
    <row r="20" spans="1:8" ht="12.75" customHeight="1" x14ac:dyDescent="0.2">
      <c r="A20">
        <v>9</v>
      </c>
      <c r="B20" t="s">
        <v>656</v>
      </c>
      <c r="C20" t="s">
        <v>775</v>
      </c>
      <c r="D20" t="s">
        <v>199</v>
      </c>
      <c r="E20" s="29">
        <v>440</v>
      </c>
      <c r="F20" s="14">
        <v>2170.9512</v>
      </c>
      <c r="G20" s="15">
        <v>2.4500000000000001E-2</v>
      </c>
      <c r="H20" s="16">
        <v>42710</v>
      </c>
    </row>
    <row r="21" spans="1:8" ht="12.75" customHeight="1" x14ac:dyDescent="0.2">
      <c r="A21">
        <v>10</v>
      </c>
      <c r="B21" t="s">
        <v>746</v>
      </c>
      <c r="C21" t="s">
        <v>747</v>
      </c>
      <c r="D21" t="s">
        <v>748</v>
      </c>
      <c r="E21" s="29">
        <v>352</v>
      </c>
      <c r="F21" s="14">
        <v>1751.80368</v>
      </c>
      <c r="G21" s="15">
        <v>1.9800000000000002E-2</v>
      </c>
      <c r="H21" s="16">
        <v>42661</v>
      </c>
    </row>
    <row r="22" spans="1:8" ht="12.75" customHeight="1" x14ac:dyDescent="0.2">
      <c r="B22" s="19" t="s">
        <v>101</v>
      </c>
      <c r="C22" s="19"/>
      <c r="D22" s="19"/>
      <c r="E22" s="30"/>
      <c r="F22" s="20">
        <v>24843.876080000002</v>
      </c>
      <c r="G22" s="21">
        <v>0.28049999999999997</v>
      </c>
      <c r="H22" s="22"/>
    </row>
    <row r="23" spans="1:8" ht="12.75" customHeight="1" x14ac:dyDescent="0.2">
      <c r="F23" s="14"/>
      <c r="G23" s="15"/>
      <c r="H23" s="16"/>
    </row>
    <row r="24" spans="1:8" ht="12.75" customHeight="1" x14ac:dyDescent="0.2">
      <c r="B24" s="17" t="s">
        <v>209</v>
      </c>
      <c r="C24" s="17"/>
      <c r="F24" s="14"/>
      <c r="G24" s="15"/>
      <c r="H24" s="16"/>
    </row>
    <row r="25" spans="1:8" ht="12.75" customHeight="1" x14ac:dyDescent="0.2">
      <c r="A25">
        <v>11</v>
      </c>
      <c r="B25" s="1" t="s">
        <v>622</v>
      </c>
      <c r="C25" t="s">
        <v>816</v>
      </c>
      <c r="D25" t="s">
        <v>207</v>
      </c>
      <c r="E25" s="29">
        <v>27500000</v>
      </c>
      <c r="F25" s="14">
        <v>27076.142500000002</v>
      </c>
      <c r="G25" s="15">
        <v>0.30580000000000002</v>
      </c>
      <c r="H25" s="16">
        <v>42733</v>
      </c>
    </row>
    <row r="26" spans="1:8" ht="12.75" customHeight="1" x14ac:dyDescent="0.2">
      <c r="A26">
        <v>12</v>
      </c>
      <c r="B26" s="1" t="s">
        <v>622</v>
      </c>
      <c r="C26" t="s">
        <v>742</v>
      </c>
      <c r="D26" t="s">
        <v>207</v>
      </c>
      <c r="E26" s="29">
        <v>16200000</v>
      </c>
      <c r="F26" s="14">
        <v>16028.8308</v>
      </c>
      <c r="G26" s="15">
        <v>0.18099999999999999</v>
      </c>
      <c r="H26" s="16">
        <v>42705</v>
      </c>
    </row>
    <row r="27" spans="1:8" ht="12.75" customHeight="1" x14ac:dyDescent="0.2">
      <c r="A27">
        <v>13</v>
      </c>
      <c r="B27" s="1" t="s">
        <v>622</v>
      </c>
      <c r="C27" t="s">
        <v>756</v>
      </c>
      <c r="D27" t="s">
        <v>207</v>
      </c>
      <c r="E27" s="29">
        <v>14500000</v>
      </c>
      <c r="F27" s="14">
        <v>14411.405000000001</v>
      </c>
      <c r="G27" s="15">
        <v>0.1628</v>
      </c>
      <c r="H27" s="16">
        <v>42677</v>
      </c>
    </row>
    <row r="28" spans="1:8" ht="12.75" customHeight="1" x14ac:dyDescent="0.2">
      <c r="A28">
        <v>14</v>
      </c>
      <c r="B28" s="1" t="s">
        <v>622</v>
      </c>
      <c r="C28" t="s">
        <v>723</v>
      </c>
      <c r="D28" t="s">
        <v>207</v>
      </c>
      <c r="E28" s="29">
        <v>4750</v>
      </c>
      <c r="F28" s="14">
        <v>4.7340258000000004</v>
      </c>
      <c r="G28" s="15">
        <v>1E-4</v>
      </c>
      <c r="H28" s="16">
        <v>42663</v>
      </c>
    </row>
    <row r="29" spans="1:8" ht="12.75" customHeight="1" x14ac:dyDescent="0.2">
      <c r="B29" s="19" t="s">
        <v>101</v>
      </c>
      <c r="C29" s="19"/>
      <c r="D29" s="19"/>
      <c r="E29" s="30"/>
      <c r="F29" s="20">
        <v>57521.112325799993</v>
      </c>
      <c r="G29" s="21">
        <v>0.64969999999999994</v>
      </c>
      <c r="H29" s="22"/>
    </row>
    <row r="30" spans="1:8" ht="12.75" customHeight="1" x14ac:dyDescent="0.2">
      <c r="F30" s="14"/>
      <c r="G30" s="15"/>
      <c r="H30" s="16"/>
    </row>
    <row r="31" spans="1:8" ht="12.75" customHeight="1" x14ac:dyDescent="0.2">
      <c r="B31" s="17" t="s">
        <v>146</v>
      </c>
      <c r="C31" s="17"/>
      <c r="F31" s="14"/>
      <c r="G31" s="15"/>
      <c r="H31" s="16"/>
    </row>
    <row r="32" spans="1:8" ht="12.75" customHeight="1" x14ac:dyDescent="0.2">
      <c r="B32" s="32" t="s">
        <v>558</v>
      </c>
      <c r="C32" s="17"/>
      <c r="F32" s="14"/>
      <c r="G32" s="15"/>
      <c r="H32" s="16"/>
    </row>
    <row r="33" spans="1:8" ht="12.75" customHeight="1" x14ac:dyDescent="0.2">
      <c r="A33">
        <v>15</v>
      </c>
      <c r="B33" s="65" t="s">
        <v>817</v>
      </c>
      <c r="C33" t="s">
        <v>818</v>
      </c>
      <c r="D33" t="s">
        <v>739</v>
      </c>
      <c r="E33" s="29">
        <v>135</v>
      </c>
      <c r="F33" s="14">
        <v>1357.86375</v>
      </c>
      <c r="G33" s="15">
        <v>1.5299999999999999E-2</v>
      </c>
      <c r="H33" s="16">
        <v>42724</v>
      </c>
    </row>
    <row r="34" spans="1:8" ht="12.75" customHeight="1" x14ac:dyDescent="0.2">
      <c r="B34" s="19" t="s">
        <v>101</v>
      </c>
      <c r="C34" s="19"/>
      <c r="D34" s="19"/>
      <c r="E34" s="30"/>
      <c r="F34" s="20">
        <v>1357.86375</v>
      </c>
      <c r="G34" s="21">
        <v>1.5299999999999999E-2</v>
      </c>
      <c r="H34" s="22"/>
    </row>
    <row r="35" spans="1:8" ht="12.75" customHeight="1" x14ac:dyDescent="0.2">
      <c r="F35" s="14"/>
      <c r="G35" s="15"/>
      <c r="H35" s="16"/>
    </row>
    <row r="36" spans="1:8" ht="12.75" customHeight="1" x14ac:dyDescent="0.2">
      <c r="B36" s="17" t="s">
        <v>109</v>
      </c>
      <c r="C36" s="17"/>
      <c r="F36" s="14">
        <v>10.668748500000001</v>
      </c>
      <c r="G36" s="15">
        <v>1E-4</v>
      </c>
      <c r="H36" s="16">
        <v>42646</v>
      </c>
    </row>
    <row r="37" spans="1:8" ht="12.75" customHeight="1" x14ac:dyDescent="0.2">
      <c r="B37" s="19" t="s">
        <v>101</v>
      </c>
      <c r="C37" s="19"/>
      <c r="D37" s="19"/>
      <c r="E37" s="30"/>
      <c r="F37" s="20">
        <v>10.668748500000001</v>
      </c>
      <c r="G37" s="21">
        <v>1E-4</v>
      </c>
      <c r="H37" s="22"/>
    </row>
    <row r="38" spans="1:8" ht="12.75" customHeight="1" x14ac:dyDescent="0.2">
      <c r="F38" s="14"/>
      <c r="G38" s="15"/>
      <c r="H38" s="16"/>
    </row>
    <row r="39" spans="1:8" ht="12.75" customHeight="1" x14ac:dyDescent="0.2">
      <c r="B39" s="17" t="s">
        <v>110</v>
      </c>
      <c r="C39" s="17"/>
      <c r="F39" s="14"/>
      <c r="G39" s="15"/>
      <c r="H39" s="16"/>
    </row>
    <row r="40" spans="1:8" ht="12.75" customHeight="1" x14ac:dyDescent="0.2">
      <c r="B40" s="17" t="s">
        <v>111</v>
      </c>
      <c r="C40" s="17"/>
      <c r="F40" s="14">
        <v>-9393.3029248999956</v>
      </c>
      <c r="G40" s="15">
        <v>-0.106</v>
      </c>
      <c r="H40" s="16"/>
    </row>
    <row r="41" spans="1:8" ht="12.75" customHeight="1" x14ac:dyDescent="0.2">
      <c r="B41" s="19" t="s">
        <v>101</v>
      </c>
      <c r="C41" s="19"/>
      <c r="D41" s="19"/>
      <c r="E41" s="30"/>
      <c r="F41" s="20">
        <v>-9393.3029248999956</v>
      </c>
      <c r="G41" s="21">
        <v>-0.106</v>
      </c>
      <c r="H41" s="22"/>
    </row>
    <row r="42" spans="1:8" ht="12.75" customHeight="1" x14ac:dyDescent="0.2">
      <c r="B42" s="23" t="s">
        <v>112</v>
      </c>
      <c r="C42" s="23"/>
      <c r="D42" s="23"/>
      <c r="E42" s="31"/>
      <c r="F42" s="24">
        <v>88546.747779400015</v>
      </c>
      <c r="G42" s="25">
        <v>0.99999999999999989</v>
      </c>
      <c r="H42" s="26"/>
    </row>
    <row r="43" spans="1:8" ht="12.75" customHeight="1" x14ac:dyDescent="0.2"/>
    <row r="44" spans="1:8" ht="12.75" customHeight="1" x14ac:dyDescent="0.2">
      <c r="B44" s="17" t="s">
        <v>333</v>
      </c>
      <c r="C44" s="17"/>
    </row>
    <row r="45" spans="1:8" ht="12.75" customHeight="1" x14ac:dyDescent="0.2">
      <c r="B45" s="17" t="s">
        <v>330</v>
      </c>
      <c r="C45" s="17"/>
    </row>
    <row r="46" spans="1:8" ht="12.75" customHeight="1" x14ac:dyDescent="0.2">
      <c r="B46" s="17"/>
      <c r="C46" s="17"/>
    </row>
    <row r="47" spans="1:8" ht="12.75" customHeight="1" x14ac:dyDescent="0.2">
      <c r="B47" s="17"/>
      <c r="C47" s="17"/>
    </row>
    <row r="48" spans="1:8" ht="12.75" customHeight="1" x14ac:dyDescent="0.2">
      <c r="B48" s="17"/>
      <c r="C48" s="17"/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</sheetData>
  <sheetProtection password="C8AC" sheet="1" objects="1" scenarios="1"/>
  <sortState ref="B15:H21">
    <sortCondition descending="1" ref="G15:G21"/>
  </sortState>
  <mergeCells count="1">
    <mergeCell ref="B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66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235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107</v>
      </c>
      <c r="C7" s="17"/>
      <c r="F7" s="14"/>
      <c r="G7" s="15"/>
      <c r="H7" s="16"/>
    </row>
    <row r="8" spans="1:8" ht="12.75" customHeight="1" x14ac:dyDescent="0.2">
      <c r="B8" s="17" t="s">
        <v>692</v>
      </c>
      <c r="F8" s="14"/>
      <c r="G8" s="15"/>
      <c r="H8" s="16"/>
    </row>
    <row r="9" spans="1:8" ht="12.75" customHeight="1" x14ac:dyDescent="0.2">
      <c r="A9">
        <v>1</v>
      </c>
      <c r="B9" t="s">
        <v>691</v>
      </c>
      <c r="C9" t="s">
        <v>814</v>
      </c>
      <c r="D9" t="s">
        <v>472</v>
      </c>
      <c r="E9" s="29">
        <v>350</v>
      </c>
      <c r="F9" s="14">
        <v>346.55459999999999</v>
      </c>
      <c r="G9" s="15">
        <v>9.9500000000000005E-2</v>
      </c>
      <c r="H9" s="16">
        <v>42699</v>
      </c>
    </row>
    <row r="10" spans="1:8" ht="12.75" customHeight="1" x14ac:dyDescent="0.2">
      <c r="A10">
        <v>2</v>
      </c>
      <c r="B10" t="s">
        <v>491</v>
      </c>
      <c r="C10" t="s">
        <v>773</v>
      </c>
      <c r="D10" t="s">
        <v>200</v>
      </c>
      <c r="E10" s="29">
        <v>300</v>
      </c>
      <c r="F10" s="14">
        <v>296.7996</v>
      </c>
      <c r="G10" s="15">
        <v>8.5199999999999998E-2</v>
      </c>
      <c r="H10" s="16">
        <v>42704</v>
      </c>
    </row>
    <row r="11" spans="1:8" ht="12.75" customHeight="1" x14ac:dyDescent="0.2">
      <c r="A11">
        <v>3</v>
      </c>
      <c r="B11" t="s">
        <v>751</v>
      </c>
      <c r="C11" t="s">
        <v>771</v>
      </c>
      <c r="D11" t="s">
        <v>199</v>
      </c>
      <c r="E11" s="29">
        <v>240</v>
      </c>
      <c r="F11" s="14">
        <v>232.65888000000001</v>
      </c>
      <c r="G11" s="15">
        <v>6.6799999999999998E-2</v>
      </c>
      <c r="H11" s="16">
        <v>42815</v>
      </c>
    </row>
    <row r="12" spans="1:8" ht="12.75" customHeight="1" x14ac:dyDescent="0.2">
      <c r="A12">
        <v>4</v>
      </c>
      <c r="B12" t="s">
        <v>369</v>
      </c>
      <c r="C12" t="s">
        <v>744</v>
      </c>
      <c r="D12" t="s">
        <v>199</v>
      </c>
      <c r="E12" s="29">
        <v>40</v>
      </c>
      <c r="F12" s="14">
        <v>39.440280000000001</v>
      </c>
      <c r="G12" s="15">
        <v>1.1299999999999999E-2</v>
      </c>
      <c r="H12" s="16">
        <v>42724</v>
      </c>
    </row>
    <row r="13" spans="1:8" ht="12.75" customHeight="1" x14ac:dyDescent="0.2">
      <c r="B13" s="19" t="s">
        <v>101</v>
      </c>
      <c r="C13" s="19"/>
      <c r="D13" s="19"/>
      <c r="E13" s="30"/>
      <c r="F13" s="20">
        <v>915.45335999999998</v>
      </c>
      <c r="G13" s="21">
        <v>0.26279999999999998</v>
      </c>
      <c r="H13" s="22"/>
    </row>
    <row r="14" spans="1:8" ht="12.75" customHeight="1" x14ac:dyDescent="0.2">
      <c r="B14" s="17"/>
      <c r="C14" s="17"/>
      <c r="F14" s="14"/>
      <c r="G14" s="15"/>
      <c r="H14" s="16"/>
    </row>
    <row r="15" spans="1:8" ht="12.75" customHeight="1" x14ac:dyDescent="0.2">
      <c r="B15" s="17" t="s">
        <v>559</v>
      </c>
      <c r="C15" s="17"/>
      <c r="F15" s="14"/>
      <c r="G15" s="15"/>
      <c r="H15" s="16"/>
    </row>
    <row r="16" spans="1:8" ht="12.75" customHeight="1" x14ac:dyDescent="0.2">
      <c r="A16">
        <v>5</v>
      </c>
      <c r="B16" t="s">
        <v>471</v>
      </c>
      <c r="C16" t="s">
        <v>672</v>
      </c>
      <c r="D16" t="s">
        <v>472</v>
      </c>
      <c r="E16" s="29">
        <v>76</v>
      </c>
      <c r="F16" s="14">
        <v>375.19186000000002</v>
      </c>
      <c r="G16" s="15">
        <v>0.1077</v>
      </c>
      <c r="H16" s="16">
        <v>42710</v>
      </c>
    </row>
    <row r="17" spans="1:8" ht="12.75" customHeight="1" x14ac:dyDescent="0.2">
      <c r="A17">
        <v>6</v>
      </c>
      <c r="B17" t="s">
        <v>473</v>
      </c>
      <c r="C17" t="s">
        <v>782</v>
      </c>
      <c r="D17" t="s">
        <v>472</v>
      </c>
      <c r="E17" s="29">
        <v>60</v>
      </c>
      <c r="F17" s="14">
        <v>299.55689999999998</v>
      </c>
      <c r="G17" s="15">
        <v>8.5999999999999993E-2</v>
      </c>
      <c r="H17" s="16">
        <v>42650</v>
      </c>
    </row>
    <row r="18" spans="1:8" ht="12.75" customHeight="1" x14ac:dyDescent="0.2">
      <c r="A18">
        <v>7</v>
      </c>
      <c r="B18" t="s">
        <v>656</v>
      </c>
      <c r="C18" t="s">
        <v>775</v>
      </c>
      <c r="D18" t="s">
        <v>199</v>
      </c>
      <c r="E18" s="29">
        <v>60</v>
      </c>
      <c r="F18" s="14">
        <v>296.03879999999998</v>
      </c>
      <c r="G18" s="15">
        <v>8.5000000000000006E-2</v>
      </c>
      <c r="H18" s="16">
        <v>42710</v>
      </c>
    </row>
    <row r="19" spans="1:8" ht="12.75" customHeight="1" x14ac:dyDescent="0.2">
      <c r="A19">
        <v>8</v>
      </c>
      <c r="B19" s="1" t="s">
        <v>476</v>
      </c>
      <c r="C19" t="s">
        <v>749</v>
      </c>
      <c r="D19" t="s">
        <v>200</v>
      </c>
      <c r="E19" s="29">
        <v>50</v>
      </c>
      <c r="F19" s="14">
        <v>243.48750000000001</v>
      </c>
      <c r="G19" s="15">
        <v>6.9900000000000004E-2</v>
      </c>
      <c r="H19" s="16">
        <v>42769</v>
      </c>
    </row>
    <row r="20" spans="1:8" ht="12.75" customHeight="1" x14ac:dyDescent="0.2">
      <c r="A20">
        <v>9</v>
      </c>
      <c r="B20" t="s">
        <v>482</v>
      </c>
      <c r="C20" t="s">
        <v>757</v>
      </c>
      <c r="D20" t="s">
        <v>199</v>
      </c>
      <c r="E20" s="29">
        <v>40</v>
      </c>
      <c r="F20" s="14">
        <v>198.87719999999999</v>
      </c>
      <c r="G20" s="15">
        <v>5.7099999999999998E-2</v>
      </c>
      <c r="H20" s="16">
        <v>42671</v>
      </c>
    </row>
    <row r="21" spans="1:8" ht="12.75" customHeight="1" x14ac:dyDescent="0.2">
      <c r="A21">
        <v>10</v>
      </c>
      <c r="B21" t="s">
        <v>746</v>
      </c>
      <c r="C21" t="s">
        <v>815</v>
      </c>
      <c r="D21" t="s">
        <v>748</v>
      </c>
      <c r="E21" s="29">
        <v>20</v>
      </c>
      <c r="F21" s="14">
        <v>98.346699999999998</v>
      </c>
      <c r="G21" s="15">
        <v>2.8199999999999999E-2</v>
      </c>
      <c r="H21" s="16">
        <v>42703</v>
      </c>
    </row>
    <row r="22" spans="1:8" ht="12.75" customHeight="1" x14ac:dyDescent="0.2">
      <c r="B22" s="19" t="s">
        <v>101</v>
      </c>
      <c r="C22" s="19"/>
      <c r="D22" s="19"/>
      <c r="E22" s="30"/>
      <c r="F22" s="20">
        <v>1511.4989599999999</v>
      </c>
      <c r="G22" s="21">
        <v>0.43390000000000001</v>
      </c>
      <c r="H22" s="22"/>
    </row>
    <row r="23" spans="1:8" ht="12.75" customHeight="1" x14ac:dyDescent="0.2">
      <c r="F23" s="14"/>
      <c r="G23" s="15"/>
      <c r="H23" s="16"/>
    </row>
    <row r="24" spans="1:8" ht="12.75" customHeight="1" x14ac:dyDescent="0.2">
      <c r="B24" s="17" t="s">
        <v>209</v>
      </c>
      <c r="C24" s="17"/>
      <c r="F24" s="14"/>
      <c r="G24" s="15"/>
      <c r="H24" s="16"/>
    </row>
    <row r="25" spans="1:8" ht="12.75" customHeight="1" x14ac:dyDescent="0.2">
      <c r="A25">
        <v>11</v>
      </c>
      <c r="B25" s="1" t="s">
        <v>622</v>
      </c>
      <c r="C25" t="s">
        <v>742</v>
      </c>
      <c r="D25" t="s">
        <v>207</v>
      </c>
      <c r="E25" s="29">
        <v>300000</v>
      </c>
      <c r="F25" s="14">
        <v>296.83019999999999</v>
      </c>
      <c r="G25" s="15">
        <v>8.5199999999999998E-2</v>
      </c>
      <c r="H25" s="16">
        <v>42705</v>
      </c>
    </row>
    <row r="26" spans="1:8" ht="12.75" customHeight="1" x14ac:dyDescent="0.2">
      <c r="A26">
        <v>12</v>
      </c>
      <c r="B26" s="1" t="s">
        <v>622</v>
      </c>
      <c r="C26" t="s">
        <v>816</v>
      </c>
      <c r="D26" t="s">
        <v>207</v>
      </c>
      <c r="E26" s="29">
        <v>150400</v>
      </c>
      <c r="F26" s="14">
        <v>148.08188480000001</v>
      </c>
      <c r="G26" s="15">
        <v>4.2500000000000003E-2</v>
      </c>
      <c r="H26" s="16">
        <v>42733</v>
      </c>
    </row>
    <row r="27" spans="1:8" ht="12.75" customHeight="1" x14ac:dyDescent="0.2">
      <c r="A27">
        <v>13</v>
      </c>
      <c r="B27" s="1" t="s">
        <v>622</v>
      </c>
      <c r="C27" t="s">
        <v>807</v>
      </c>
      <c r="D27" t="s">
        <v>207</v>
      </c>
      <c r="E27" s="29">
        <v>22000</v>
      </c>
      <c r="F27" s="14">
        <v>21.714373999999999</v>
      </c>
      <c r="G27" s="15">
        <v>6.1999999999999998E-3</v>
      </c>
      <c r="H27" s="16">
        <v>42719</v>
      </c>
    </row>
    <row r="28" spans="1:8" ht="12.75" customHeight="1" x14ac:dyDescent="0.2">
      <c r="B28" s="19" t="s">
        <v>101</v>
      </c>
      <c r="C28" s="19"/>
      <c r="D28" s="19"/>
      <c r="E28" s="30"/>
      <c r="F28" s="20">
        <v>466.62645880000002</v>
      </c>
      <c r="G28" s="21">
        <v>0.13390000000000002</v>
      </c>
      <c r="H28" s="22"/>
    </row>
    <row r="29" spans="1:8" ht="12.75" customHeight="1" x14ac:dyDescent="0.2">
      <c r="F29" s="14"/>
      <c r="G29" s="15"/>
      <c r="H29" s="16"/>
    </row>
    <row r="30" spans="1:8" ht="12.75" customHeight="1" x14ac:dyDescent="0.2">
      <c r="B30" s="17" t="s">
        <v>146</v>
      </c>
      <c r="C30" s="17"/>
      <c r="F30" s="14"/>
      <c r="G30" s="15"/>
      <c r="H30" s="16"/>
    </row>
    <row r="31" spans="1:8" ht="12.75" customHeight="1" x14ac:dyDescent="0.2">
      <c r="B31" s="32" t="s">
        <v>558</v>
      </c>
      <c r="C31" s="17"/>
      <c r="F31" s="14"/>
      <c r="G31" s="15"/>
      <c r="H31" s="16"/>
    </row>
    <row r="32" spans="1:8" ht="12.75" customHeight="1" x14ac:dyDescent="0.2">
      <c r="A32">
        <v>14</v>
      </c>
      <c r="B32" s="65" t="s">
        <v>737</v>
      </c>
      <c r="C32" t="s">
        <v>741</v>
      </c>
      <c r="D32" t="s">
        <v>739</v>
      </c>
      <c r="E32" s="29">
        <v>30</v>
      </c>
      <c r="F32" s="14">
        <v>300.57420000000002</v>
      </c>
      <c r="G32" s="15">
        <v>8.6300000000000002E-2</v>
      </c>
      <c r="H32" s="16">
        <v>43175</v>
      </c>
    </row>
    <row r="33" spans="1:8" ht="12.75" customHeight="1" x14ac:dyDescent="0.2">
      <c r="A33">
        <v>15</v>
      </c>
      <c r="B33" s="65" t="s">
        <v>817</v>
      </c>
      <c r="C33" t="s">
        <v>818</v>
      </c>
      <c r="D33" t="s">
        <v>739</v>
      </c>
      <c r="E33" s="29">
        <v>15</v>
      </c>
      <c r="F33" s="14">
        <v>150.87375</v>
      </c>
      <c r="G33" s="15">
        <v>4.3299999999999998E-2</v>
      </c>
      <c r="H33" s="16">
        <v>42724</v>
      </c>
    </row>
    <row r="34" spans="1:8" ht="12.75" customHeight="1" x14ac:dyDescent="0.2">
      <c r="A34">
        <v>16</v>
      </c>
      <c r="B34" s="65" t="s">
        <v>777</v>
      </c>
      <c r="C34" t="s">
        <v>778</v>
      </c>
      <c r="D34" t="s">
        <v>625</v>
      </c>
      <c r="E34" s="29">
        <v>1</v>
      </c>
      <c r="F34" s="14">
        <v>100.0424</v>
      </c>
      <c r="G34" s="15">
        <v>2.87E-2</v>
      </c>
      <c r="H34" s="16">
        <v>42983</v>
      </c>
    </row>
    <row r="35" spans="1:8" ht="12.75" customHeight="1" x14ac:dyDescent="0.2">
      <c r="B35" s="19" t="s">
        <v>101</v>
      </c>
      <c r="C35" s="19"/>
      <c r="D35" s="19"/>
      <c r="E35" s="30"/>
      <c r="F35" s="20">
        <v>551.49035000000003</v>
      </c>
      <c r="G35" s="21">
        <v>0.1583</v>
      </c>
      <c r="H35" s="22"/>
    </row>
    <row r="36" spans="1:8" ht="12.75" customHeight="1" x14ac:dyDescent="0.2">
      <c r="F36" s="14"/>
      <c r="G36" s="15"/>
      <c r="H36" s="16"/>
    </row>
    <row r="37" spans="1:8" ht="12.75" customHeight="1" x14ac:dyDescent="0.2">
      <c r="B37" s="17" t="s">
        <v>109</v>
      </c>
      <c r="C37" s="17"/>
      <c r="F37" s="14">
        <v>20.340414299999999</v>
      </c>
      <c r="G37" s="15">
        <v>5.7999999999999996E-3</v>
      </c>
      <c r="H37" s="16">
        <v>42646</v>
      </c>
    </row>
    <row r="38" spans="1:8" ht="12.75" customHeight="1" x14ac:dyDescent="0.2">
      <c r="B38" s="19" t="s">
        <v>101</v>
      </c>
      <c r="C38" s="19"/>
      <c r="D38" s="19"/>
      <c r="E38" s="30"/>
      <c r="F38" s="20">
        <v>20.340414299999999</v>
      </c>
      <c r="G38" s="21">
        <v>5.7999999999999996E-3</v>
      </c>
      <c r="H38" s="22"/>
    </row>
    <row r="39" spans="1:8" ht="12.75" customHeight="1" x14ac:dyDescent="0.2">
      <c r="F39" s="14"/>
      <c r="G39" s="15"/>
      <c r="H39" s="16"/>
    </row>
    <row r="40" spans="1:8" ht="12.75" customHeight="1" x14ac:dyDescent="0.2">
      <c r="B40" s="17" t="s">
        <v>110</v>
      </c>
      <c r="C40" s="17"/>
      <c r="F40" s="14"/>
      <c r="G40" s="15"/>
      <c r="H40" s="16"/>
    </row>
    <row r="41" spans="1:8" ht="12.75" customHeight="1" x14ac:dyDescent="0.2">
      <c r="B41" s="17" t="s">
        <v>111</v>
      </c>
      <c r="C41" s="17"/>
      <c r="F41" s="14">
        <v>19.17715010000029</v>
      </c>
      <c r="G41" s="15">
        <v>5.3E-3</v>
      </c>
      <c r="H41" s="16"/>
    </row>
    <row r="42" spans="1:8" ht="12.75" customHeight="1" x14ac:dyDescent="0.2">
      <c r="B42" s="19" t="s">
        <v>101</v>
      </c>
      <c r="C42" s="19"/>
      <c r="D42" s="19"/>
      <c r="E42" s="30"/>
      <c r="F42" s="20">
        <v>19.17715010000029</v>
      </c>
      <c r="G42" s="21">
        <v>5.3E-3</v>
      </c>
      <c r="H42" s="22"/>
    </row>
    <row r="43" spans="1:8" ht="12.75" customHeight="1" x14ac:dyDescent="0.2">
      <c r="B43" s="23" t="s">
        <v>112</v>
      </c>
      <c r="C43" s="23"/>
      <c r="D43" s="23"/>
      <c r="E43" s="31"/>
      <c r="F43" s="24">
        <v>3484.5866931999999</v>
      </c>
      <c r="G43" s="25">
        <v>1</v>
      </c>
      <c r="H43" s="26"/>
    </row>
    <row r="44" spans="1:8" ht="12.75" customHeight="1" x14ac:dyDescent="0.2"/>
    <row r="45" spans="1:8" ht="12.75" customHeight="1" x14ac:dyDescent="0.2">
      <c r="B45" s="17" t="s">
        <v>333</v>
      </c>
      <c r="C45" s="17"/>
    </row>
    <row r="46" spans="1:8" ht="12.75" customHeight="1" x14ac:dyDescent="0.2">
      <c r="B46" s="17" t="s">
        <v>330</v>
      </c>
      <c r="C46" s="17"/>
    </row>
    <row r="47" spans="1:8" ht="12.75" customHeight="1" x14ac:dyDescent="0.2">
      <c r="B47" s="17"/>
      <c r="C47" s="17"/>
    </row>
    <row r="48" spans="1:8" ht="12.75" customHeight="1" x14ac:dyDescent="0.2">
      <c r="B48" s="17"/>
      <c r="C48" s="17"/>
    </row>
    <row r="49" spans="2:3" ht="12.75" customHeight="1" x14ac:dyDescent="0.2">
      <c r="B49" s="17"/>
      <c r="C49" s="17"/>
    </row>
    <row r="50" spans="2:3" ht="12.75" customHeight="1" x14ac:dyDescent="0.2"/>
    <row r="51" spans="2:3" ht="12.75" customHeight="1" x14ac:dyDescent="0.2"/>
    <row r="52" spans="2:3" ht="12.75" customHeight="1" x14ac:dyDescent="0.2"/>
    <row r="53" spans="2:3" ht="12.75" customHeight="1" x14ac:dyDescent="0.2"/>
    <row r="54" spans="2:3" ht="12.75" customHeight="1" x14ac:dyDescent="0.2"/>
    <row r="55" spans="2:3" ht="12.75" customHeight="1" x14ac:dyDescent="0.2"/>
    <row r="56" spans="2:3" ht="12.75" customHeight="1" x14ac:dyDescent="0.2"/>
    <row r="57" spans="2:3" ht="12.75" customHeight="1" x14ac:dyDescent="0.2"/>
    <row r="58" spans="2:3" ht="12.75" customHeight="1" x14ac:dyDescent="0.2"/>
    <row r="59" spans="2:3" ht="12.75" customHeight="1" x14ac:dyDescent="0.2"/>
    <row r="60" spans="2:3" ht="12.75" customHeight="1" x14ac:dyDescent="0.2"/>
    <row r="61" spans="2:3" ht="12.75" customHeight="1" x14ac:dyDescent="0.2"/>
    <row r="62" spans="2:3" ht="12.75" customHeight="1" x14ac:dyDescent="0.2"/>
    <row r="63" spans="2:3" ht="12.75" customHeight="1" x14ac:dyDescent="0.2"/>
    <row r="64" spans="2:3" ht="12.75" customHeight="1" x14ac:dyDescent="0.2"/>
    <row r="65" ht="12.75" customHeight="1" x14ac:dyDescent="0.2"/>
    <row r="66" ht="12.75" customHeight="1" x14ac:dyDescent="0.2"/>
  </sheetData>
  <sheetProtection password="C8AC" sheet="1" objects="1" scenarios="1"/>
  <sortState ref="B16:H21">
    <sortCondition descending="1" ref="G16:G21"/>
  </sortState>
  <mergeCells count="1">
    <mergeCell ref="B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P48"/>
  <sheetViews>
    <sheetView workbookViewId="0">
      <selection activeCell="B10" sqref="B10"/>
    </sheetView>
  </sheetViews>
  <sheetFormatPr defaultColWidth="9.140625" defaultRowHeight="12.75" x14ac:dyDescent="0.2"/>
  <cols>
    <col min="1" max="1" width="6.42578125" bestFit="1" customWidth="1"/>
    <col min="2" max="2" width="56" customWidth="1"/>
    <col min="3" max="3" width="14.140625" bestFit="1" customWidth="1"/>
    <col min="4" max="4" width="14.8554687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  <col min="9" max="9" width="15" style="34" customWidth="1"/>
    <col min="10" max="10" width="16.28515625" bestFit="1" customWidth="1"/>
    <col min="11" max="11" width="8" style="37" bestFit="1" customWidth="1"/>
  </cols>
  <sheetData>
    <row r="1" spans="1:16" ht="18.75" x14ac:dyDescent="0.2">
      <c r="A1" s="2"/>
      <c r="B1" s="95" t="s">
        <v>236</v>
      </c>
      <c r="C1" s="96"/>
      <c r="D1" s="96"/>
      <c r="E1" s="96"/>
      <c r="F1" s="96"/>
      <c r="G1" s="96"/>
      <c r="H1" s="97"/>
    </row>
    <row r="2" spans="1:16" x14ac:dyDescent="0.2">
      <c r="A2" s="3" t="s">
        <v>1</v>
      </c>
      <c r="B2" s="4" t="str">
        <f>+GROWTH!B2</f>
        <v>Portfolio as on Sep 30, 2016</v>
      </c>
      <c r="C2" s="4"/>
      <c r="D2" s="5"/>
      <c r="E2" s="28"/>
      <c r="F2" s="6"/>
      <c r="G2" s="7"/>
      <c r="H2" s="7"/>
    </row>
    <row r="3" spans="1:16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16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  <c r="I4" s="35"/>
    </row>
    <row r="5" spans="1:16" ht="12.75" customHeight="1" x14ac:dyDescent="0.2">
      <c r="F5" s="14"/>
      <c r="G5" s="15"/>
      <c r="H5" s="16"/>
    </row>
    <row r="6" spans="1:16" ht="12.75" customHeight="1" x14ac:dyDescent="0.2">
      <c r="F6" s="14"/>
      <c r="G6" s="15"/>
      <c r="H6" s="16"/>
      <c r="J6" s="18" t="s">
        <v>12</v>
      </c>
      <c r="K6" s="38" t="s">
        <v>13</v>
      </c>
    </row>
    <row r="7" spans="1:16" ht="12.75" customHeight="1" x14ac:dyDescent="0.2">
      <c r="B7" s="17" t="s">
        <v>107</v>
      </c>
      <c r="C7" s="17"/>
      <c r="F7" s="14"/>
      <c r="G7" s="15"/>
      <c r="H7" s="16"/>
      <c r="J7" s="15" t="s">
        <v>237</v>
      </c>
      <c r="K7" s="37">
        <v>0.2014</v>
      </c>
    </row>
    <row r="8" spans="1:16" ht="12.75" customHeight="1" x14ac:dyDescent="0.2">
      <c r="B8" s="17" t="s">
        <v>146</v>
      </c>
      <c r="C8" s="17"/>
      <c r="F8" s="14"/>
      <c r="G8" s="15"/>
      <c r="H8" s="16"/>
      <c r="J8" t="s">
        <v>477</v>
      </c>
      <c r="K8" s="37">
        <v>0.16820000000000002</v>
      </c>
    </row>
    <row r="9" spans="1:16" ht="12.75" customHeight="1" x14ac:dyDescent="0.2">
      <c r="B9" s="32" t="s">
        <v>558</v>
      </c>
      <c r="C9" s="17"/>
      <c r="F9" s="14"/>
      <c r="G9" s="15"/>
      <c r="H9" s="16"/>
      <c r="J9" s="15" t="s">
        <v>69</v>
      </c>
      <c r="K9" s="37">
        <f>+SUMIFS($G$5:$G$995,$B$5:$B$995,"CBLO / Reverse Repo Investments")+SUMIFS($G$5:$G$995,$B$5:$B$995,"Net Receivable/Payable")</f>
        <v>0.63039999999999996</v>
      </c>
      <c r="L9" s="55">
        <f>+SUM($K7:K$9)</f>
        <v>1</v>
      </c>
    </row>
    <row r="10" spans="1:16" ht="12.75" customHeight="1" x14ac:dyDescent="0.2">
      <c r="A10">
        <f>+MAX($A$8:A9)+1</f>
        <v>1</v>
      </c>
      <c r="B10" s="1" t="s">
        <v>596</v>
      </c>
      <c r="C10" t="s">
        <v>238</v>
      </c>
      <c r="D10" t="s">
        <v>237</v>
      </c>
      <c r="E10" s="29">
        <v>40</v>
      </c>
      <c r="F10" s="14">
        <v>478.99119999999999</v>
      </c>
      <c r="G10" s="15">
        <f>+ROUND(F10/VLOOKUP("Grand Total",$B$4:$F$286,5,0),4)</f>
        <v>0.2014</v>
      </c>
      <c r="H10" s="16">
        <v>42583</v>
      </c>
    </row>
    <row r="11" spans="1:16" ht="12.75" customHeight="1" x14ac:dyDescent="0.2">
      <c r="A11">
        <f>+MAX($A$8:A10)+1</f>
        <v>2</v>
      </c>
      <c r="B11" s="1" t="s">
        <v>725</v>
      </c>
      <c r="C11" t="s">
        <v>239</v>
      </c>
      <c r="D11" t="s">
        <v>477</v>
      </c>
      <c r="E11" s="29">
        <v>40</v>
      </c>
      <c r="F11" s="14">
        <v>400</v>
      </c>
      <c r="G11" s="15">
        <f>+ROUND(F11/VLOOKUP("Grand Total",$B$4:$F$286,5,0),4)</f>
        <v>0.16819999999999999</v>
      </c>
      <c r="H11" s="16">
        <v>42583</v>
      </c>
      <c r="J11" s="18"/>
      <c r="K11" s="38"/>
    </row>
    <row r="12" spans="1:16" ht="12.75" customHeight="1" x14ac:dyDescent="0.2">
      <c r="B12" s="19" t="s">
        <v>101</v>
      </c>
      <c r="C12" s="19"/>
      <c r="D12" s="19"/>
      <c r="E12" s="30"/>
      <c r="F12" s="20">
        <f>SUM(F10:F11)</f>
        <v>878.99119999999994</v>
      </c>
      <c r="G12" s="21">
        <f>SUM(G10:G11)</f>
        <v>0.36959999999999998</v>
      </c>
      <c r="H12" s="22"/>
      <c r="I12" s="36"/>
      <c r="M12" s="15"/>
      <c r="N12" s="37"/>
      <c r="P12" s="15"/>
    </row>
    <row r="13" spans="1:16" ht="12.75" customHeight="1" x14ac:dyDescent="0.2">
      <c r="F13" s="14"/>
      <c r="G13" s="15"/>
      <c r="H13" s="16"/>
      <c r="J13" s="15"/>
      <c r="L13" s="55"/>
      <c r="M13" s="15"/>
      <c r="N13" s="37"/>
      <c r="P13" s="15"/>
    </row>
    <row r="14" spans="1:16" ht="12.75" customHeight="1" x14ac:dyDescent="0.2">
      <c r="B14" s="17" t="s">
        <v>109</v>
      </c>
      <c r="C14" s="17"/>
      <c r="F14" s="14">
        <v>1090.1646699999999</v>
      </c>
      <c r="G14" s="15">
        <f>+ROUND(F14/VLOOKUP("Grand Total",$B$4:$F$286,5,0),4)</f>
        <v>0.45839999999999997</v>
      </c>
      <c r="H14" s="16">
        <f>+GROWTH!H86</f>
        <v>42646</v>
      </c>
    </row>
    <row r="15" spans="1:16" ht="12.75" customHeight="1" x14ac:dyDescent="0.2">
      <c r="B15" s="19" t="s">
        <v>101</v>
      </c>
      <c r="C15" s="19"/>
      <c r="D15" s="19"/>
      <c r="E15" s="30"/>
      <c r="F15" s="20">
        <f>SUM(F14:F14)</f>
        <v>1090.1646699999999</v>
      </c>
      <c r="G15" s="21">
        <f>SUM(G14:G14)</f>
        <v>0.45839999999999997</v>
      </c>
      <c r="H15" s="22"/>
      <c r="I15" s="36"/>
    </row>
    <row r="16" spans="1:16" ht="12.75" customHeight="1" x14ac:dyDescent="0.2">
      <c r="F16" s="14"/>
      <c r="G16" s="15"/>
      <c r="H16" s="16"/>
    </row>
    <row r="17" spans="2:9" ht="12.75" customHeight="1" x14ac:dyDescent="0.2">
      <c r="B17" s="17" t="s">
        <v>110</v>
      </c>
      <c r="C17" s="17"/>
      <c r="F17" s="14"/>
      <c r="G17" s="15"/>
      <c r="H17" s="16"/>
    </row>
    <row r="18" spans="2:9" ht="12.75" customHeight="1" x14ac:dyDescent="0.2">
      <c r="B18" s="17" t="s">
        <v>111</v>
      </c>
      <c r="C18" s="17"/>
      <c r="F18" s="14">
        <v>408.91556830000013</v>
      </c>
      <c r="G18" s="15">
        <f>+ROUND(F18/VLOOKUP("Grand Total",$B$4:$F$286,5,0),4)</f>
        <v>0.17199999999999999</v>
      </c>
      <c r="H18" s="16"/>
    </row>
    <row r="19" spans="2:9" ht="12.75" customHeight="1" x14ac:dyDescent="0.2">
      <c r="B19" s="19" t="s">
        <v>101</v>
      </c>
      <c r="C19" s="19"/>
      <c r="D19" s="19"/>
      <c r="E19" s="30"/>
      <c r="F19" s="20">
        <f>SUM(F18:F18)</f>
        <v>408.91556830000013</v>
      </c>
      <c r="G19" s="21">
        <f>SUM(G18:G18)</f>
        <v>0.17199999999999999</v>
      </c>
      <c r="H19" s="22"/>
      <c r="I19" s="36"/>
    </row>
    <row r="20" spans="2:9" ht="12.75" customHeight="1" x14ac:dyDescent="0.2">
      <c r="B20" s="23" t="s">
        <v>112</v>
      </c>
      <c r="C20" s="23"/>
      <c r="D20" s="23"/>
      <c r="E20" s="31"/>
      <c r="F20" s="24">
        <f>+SUMIF($B$5:B19,"Total",$F$5:F19)</f>
        <v>2378.0714383</v>
      </c>
      <c r="G20" s="25">
        <f>+SUMIF($B$5:B19,"Total",$G$5:G19)</f>
        <v>1</v>
      </c>
      <c r="H20" s="26"/>
      <c r="I20" s="36"/>
    </row>
    <row r="21" spans="2:9" ht="12.75" customHeight="1" x14ac:dyDescent="0.2"/>
    <row r="22" spans="2:9" ht="12.75" customHeight="1" x14ac:dyDescent="0.2">
      <c r="B22" s="17" t="s">
        <v>333</v>
      </c>
      <c r="C22" s="17"/>
    </row>
    <row r="23" spans="2:9" ht="12.75" customHeight="1" x14ac:dyDescent="0.2">
      <c r="B23" s="17" t="s">
        <v>330</v>
      </c>
      <c r="C23" s="17"/>
    </row>
    <row r="24" spans="2:9" ht="12.75" customHeight="1" x14ac:dyDescent="0.2">
      <c r="B24" s="17"/>
      <c r="C24" s="17"/>
    </row>
    <row r="25" spans="2:9" ht="12.75" customHeight="1" x14ac:dyDescent="0.2">
      <c r="B25" s="17"/>
      <c r="C25" s="17"/>
    </row>
    <row r="26" spans="2:9" ht="12.75" customHeight="1" x14ac:dyDescent="0.2">
      <c r="B26" s="17"/>
      <c r="C26" s="17"/>
    </row>
    <row r="27" spans="2:9" ht="12.75" customHeight="1" x14ac:dyDescent="0.2"/>
    <row r="28" spans="2:9" ht="12.75" customHeight="1" x14ac:dyDescent="0.2"/>
    <row r="29" spans="2:9" ht="12.75" customHeight="1" x14ac:dyDescent="0.2"/>
    <row r="30" spans="2:9" ht="12.75" customHeight="1" x14ac:dyDescent="0.2"/>
    <row r="31" spans="2:9" ht="12.75" customHeight="1" x14ac:dyDescent="0.2"/>
    <row r="32" spans="2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mergeCells count="1">
    <mergeCell ref="B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55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240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146</v>
      </c>
      <c r="C7" s="17"/>
      <c r="F7" s="14"/>
      <c r="G7" s="15"/>
      <c r="H7" s="16"/>
    </row>
    <row r="8" spans="1:8" ht="12.75" customHeight="1" x14ac:dyDescent="0.2">
      <c r="B8" s="32" t="s">
        <v>558</v>
      </c>
      <c r="C8" s="17"/>
      <c r="F8" s="14"/>
      <c r="G8" s="15"/>
      <c r="H8" s="16"/>
    </row>
    <row r="9" spans="1:8" ht="12.75" customHeight="1" x14ac:dyDescent="0.2">
      <c r="A9">
        <v>1</v>
      </c>
      <c r="B9" s="1" t="s">
        <v>578</v>
      </c>
      <c r="C9" t="s">
        <v>217</v>
      </c>
      <c r="D9" t="s">
        <v>477</v>
      </c>
      <c r="E9" s="29">
        <v>46</v>
      </c>
      <c r="F9" s="14">
        <v>525.24501999999995</v>
      </c>
      <c r="G9" s="15">
        <v>0.1898</v>
      </c>
      <c r="H9" s="16">
        <v>42831</v>
      </c>
    </row>
    <row r="10" spans="1:8" ht="12.75" customHeight="1" x14ac:dyDescent="0.2">
      <c r="A10">
        <v>2</v>
      </c>
      <c r="B10" s="1" t="s">
        <v>597</v>
      </c>
      <c r="C10" t="s">
        <v>241</v>
      </c>
      <c r="D10" t="s">
        <v>124</v>
      </c>
      <c r="E10" s="29">
        <v>47</v>
      </c>
      <c r="F10" s="14">
        <v>475.03980999999999</v>
      </c>
      <c r="G10" s="15">
        <v>0.17169999999999999</v>
      </c>
      <c r="H10" s="16">
        <v>42819</v>
      </c>
    </row>
    <row r="11" spans="1:8" ht="12.75" customHeight="1" x14ac:dyDescent="0.2">
      <c r="A11">
        <v>3</v>
      </c>
      <c r="B11" s="1" t="s">
        <v>576</v>
      </c>
      <c r="C11" t="s">
        <v>210</v>
      </c>
      <c r="D11" s="1" t="s">
        <v>237</v>
      </c>
      <c r="E11" s="29">
        <v>45</v>
      </c>
      <c r="F11" s="14">
        <v>454.62285000000003</v>
      </c>
      <c r="G11" s="15">
        <v>0.1643</v>
      </c>
      <c r="H11" s="16">
        <v>42804</v>
      </c>
    </row>
    <row r="12" spans="1:8" ht="12.75" customHeight="1" x14ac:dyDescent="0.2">
      <c r="A12">
        <v>4</v>
      </c>
      <c r="B12" s="1" t="s">
        <v>591</v>
      </c>
      <c r="C12" t="s">
        <v>242</v>
      </c>
      <c r="D12" t="s">
        <v>208</v>
      </c>
      <c r="E12" s="29">
        <v>36</v>
      </c>
      <c r="F12" s="14">
        <v>411.43212</v>
      </c>
      <c r="G12" s="15">
        <v>0.1487</v>
      </c>
      <c r="H12" s="16">
        <v>42831</v>
      </c>
    </row>
    <row r="13" spans="1:8" ht="12.75" customHeight="1" x14ac:dyDescent="0.2">
      <c r="A13">
        <v>5</v>
      </c>
      <c r="B13" s="1" t="s">
        <v>616</v>
      </c>
      <c r="C13" t="s">
        <v>243</v>
      </c>
      <c r="D13" t="s">
        <v>124</v>
      </c>
      <c r="E13" s="29">
        <v>37</v>
      </c>
      <c r="F13" s="14">
        <v>372.40611000000001</v>
      </c>
      <c r="G13" s="15">
        <v>0.1346</v>
      </c>
      <c r="H13" s="16">
        <v>42773</v>
      </c>
    </row>
    <row r="14" spans="1:8" ht="12.75" customHeight="1" x14ac:dyDescent="0.2">
      <c r="A14">
        <v>6</v>
      </c>
      <c r="B14" s="1" t="s">
        <v>710</v>
      </c>
      <c r="C14" t="s">
        <v>211</v>
      </c>
      <c r="D14" t="s">
        <v>206</v>
      </c>
      <c r="E14" s="29">
        <v>17</v>
      </c>
      <c r="F14" s="14">
        <v>170.71672000000001</v>
      </c>
      <c r="G14" s="15">
        <v>6.1699999999999998E-2</v>
      </c>
      <c r="H14" s="16">
        <v>42798</v>
      </c>
    </row>
    <row r="15" spans="1:8" ht="12.75" customHeight="1" x14ac:dyDescent="0.2">
      <c r="A15">
        <v>7</v>
      </c>
      <c r="B15" s="1" t="s">
        <v>581</v>
      </c>
      <c r="C15" t="s">
        <v>220</v>
      </c>
      <c r="D15" t="s">
        <v>124</v>
      </c>
      <c r="E15" s="29">
        <v>11</v>
      </c>
      <c r="F15" s="14">
        <v>110.82324</v>
      </c>
      <c r="G15" s="15">
        <v>0.04</v>
      </c>
      <c r="H15" s="16">
        <v>42783</v>
      </c>
    </row>
    <row r="16" spans="1:8" ht="12.75" customHeight="1" x14ac:dyDescent="0.2">
      <c r="A16">
        <v>8</v>
      </c>
      <c r="B16" t="s">
        <v>819</v>
      </c>
      <c r="C16" t="s">
        <v>244</v>
      </c>
      <c r="D16" t="s">
        <v>495</v>
      </c>
      <c r="E16" s="29">
        <v>4</v>
      </c>
      <c r="F16" s="14">
        <v>100.4134</v>
      </c>
      <c r="G16" s="15">
        <v>3.6299999999999999E-2</v>
      </c>
      <c r="H16" s="16">
        <v>42831</v>
      </c>
    </row>
    <row r="17" spans="2:8" ht="12.75" customHeight="1" x14ac:dyDescent="0.2">
      <c r="B17" s="19" t="s">
        <v>101</v>
      </c>
      <c r="C17" s="19"/>
      <c r="D17" s="19"/>
      <c r="E17" s="30"/>
      <c r="F17" s="20">
        <v>2620.6992700000001</v>
      </c>
      <c r="G17" s="21">
        <v>0.94710000000000016</v>
      </c>
      <c r="H17" s="22"/>
    </row>
    <row r="18" spans="2:8" ht="12.75" customHeight="1" x14ac:dyDescent="0.2">
      <c r="F18" s="14"/>
      <c r="G18" s="15"/>
      <c r="H18" s="16"/>
    </row>
    <row r="19" spans="2:8" ht="12.75" customHeight="1" x14ac:dyDescent="0.2">
      <c r="B19" s="17" t="s">
        <v>109</v>
      </c>
      <c r="C19" s="17"/>
      <c r="F19" s="14">
        <v>78.669549200000006</v>
      </c>
      <c r="G19" s="15">
        <v>2.8400000000000002E-2</v>
      </c>
      <c r="H19" s="16">
        <v>42646</v>
      </c>
    </row>
    <row r="20" spans="2:8" ht="12.75" customHeight="1" x14ac:dyDescent="0.2">
      <c r="B20" s="19" t="s">
        <v>101</v>
      </c>
      <c r="C20" s="19"/>
      <c r="D20" s="19"/>
      <c r="E20" s="30"/>
      <c r="F20" s="20">
        <v>78.669549200000006</v>
      </c>
      <c r="G20" s="21">
        <v>2.8400000000000002E-2</v>
      </c>
      <c r="H20" s="22"/>
    </row>
    <row r="21" spans="2:8" ht="12.75" customHeight="1" x14ac:dyDescent="0.2">
      <c r="F21" s="14"/>
      <c r="G21" s="15"/>
      <c r="H21" s="16"/>
    </row>
    <row r="22" spans="2:8" ht="12.75" customHeight="1" x14ac:dyDescent="0.2">
      <c r="B22" s="17" t="s">
        <v>110</v>
      </c>
      <c r="C22" s="17"/>
      <c r="F22" s="14"/>
      <c r="G22" s="15"/>
      <c r="H22" s="16"/>
    </row>
    <row r="23" spans="2:8" ht="12.75" customHeight="1" x14ac:dyDescent="0.2">
      <c r="B23" s="17" t="s">
        <v>111</v>
      </c>
      <c r="C23" s="17"/>
      <c r="F23" s="14">
        <v>67.881960000000163</v>
      </c>
      <c r="G23" s="15">
        <v>2.4500000000000001E-2</v>
      </c>
      <c r="H23" s="16"/>
    </row>
    <row r="24" spans="2:8" ht="12.75" customHeight="1" x14ac:dyDescent="0.2">
      <c r="B24" s="19" t="s">
        <v>101</v>
      </c>
      <c r="C24" s="19"/>
      <c r="D24" s="19"/>
      <c r="E24" s="30"/>
      <c r="F24" s="20">
        <v>67.881960000000163</v>
      </c>
      <c r="G24" s="21">
        <v>2.4500000000000001E-2</v>
      </c>
      <c r="H24" s="22"/>
    </row>
    <row r="25" spans="2:8" ht="12.75" customHeight="1" x14ac:dyDescent="0.2">
      <c r="B25" s="23" t="s">
        <v>112</v>
      </c>
      <c r="C25" s="23"/>
      <c r="D25" s="23"/>
      <c r="E25" s="31"/>
      <c r="F25" s="24">
        <v>2767.2507792000001</v>
      </c>
      <c r="G25" s="25">
        <v>1.0000000000000002</v>
      </c>
      <c r="H25" s="26"/>
    </row>
    <row r="26" spans="2:8" ht="12.75" customHeight="1" x14ac:dyDescent="0.2"/>
    <row r="27" spans="2:8" ht="12.75" customHeight="1" x14ac:dyDescent="0.2">
      <c r="B27" s="17" t="s">
        <v>333</v>
      </c>
      <c r="C27" s="17"/>
    </row>
    <row r="28" spans="2:8" ht="12.75" customHeight="1" x14ac:dyDescent="0.2">
      <c r="B28" s="17" t="s">
        <v>330</v>
      </c>
      <c r="C28" s="17"/>
    </row>
    <row r="29" spans="2:8" ht="12.75" customHeight="1" x14ac:dyDescent="0.2">
      <c r="B29" s="17"/>
      <c r="C29" s="17"/>
    </row>
    <row r="30" spans="2:8" ht="12.75" customHeight="1" x14ac:dyDescent="0.2">
      <c r="B30" s="17"/>
      <c r="C30" s="17"/>
    </row>
    <row r="31" spans="2:8" ht="12.75" customHeight="1" x14ac:dyDescent="0.2">
      <c r="B31" s="17"/>
      <c r="C31" s="17"/>
    </row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H55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245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146</v>
      </c>
      <c r="C7" s="17"/>
      <c r="F7" s="14"/>
      <c r="G7" s="15"/>
      <c r="H7" s="16"/>
    </row>
    <row r="8" spans="1:8" ht="12.75" customHeight="1" x14ac:dyDescent="0.2">
      <c r="B8" s="32" t="s">
        <v>558</v>
      </c>
      <c r="C8" s="17"/>
      <c r="F8" s="14"/>
      <c r="G8" s="15"/>
      <c r="H8" s="16"/>
    </row>
    <row r="9" spans="1:8" ht="12.75" customHeight="1" x14ac:dyDescent="0.2">
      <c r="A9">
        <v>1</v>
      </c>
      <c r="B9" s="1" t="s">
        <v>578</v>
      </c>
      <c r="C9" t="s">
        <v>217</v>
      </c>
      <c r="D9" t="s">
        <v>477</v>
      </c>
      <c r="E9" s="29">
        <v>42</v>
      </c>
      <c r="F9" s="14">
        <v>479.57154000000003</v>
      </c>
      <c r="G9" s="15">
        <v>0.18959999999999999</v>
      </c>
      <c r="H9" s="16">
        <v>42831</v>
      </c>
    </row>
    <row r="10" spans="1:8" ht="12.75" customHeight="1" x14ac:dyDescent="0.2">
      <c r="A10">
        <v>2</v>
      </c>
      <c r="B10" s="1" t="s">
        <v>597</v>
      </c>
      <c r="C10" t="s">
        <v>241</v>
      </c>
      <c r="D10" t="s">
        <v>124</v>
      </c>
      <c r="E10" s="29">
        <v>43</v>
      </c>
      <c r="F10" s="14">
        <v>434.61088999999998</v>
      </c>
      <c r="G10" s="15">
        <v>0.1719</v>
      </c>
      <c r="H10" s="16">
        <v>42819</v>
      </c>
    </row>
    <row r="11" spans="1:8" ht="12.75" customHeight="1" x14ac:dyDescent="0.2">
      <c r="A11">
        <v>3</v>
      </c>
      <c r="B11" s="1" t="s">
        <v>576</v>
      </c>
      <c r="C11" t="s">
        <v>210</v>
      </c>
      <c r="D11" s="1" t="s">
        <v>237</v>
      </c>
      <c r="E11" s="29">
        <v>41</v>
      </c>
      <c r="F11" s="14">
        <v>414.21193</v>
      </c>
      <c r="G11" s="15">
        <v>0.1638</v>
      </c>
      <c r="H11" s="16">
        <v>42804</v>
      </c>
    </row>
    <row r="12" spans="1:8" ht="12.75" customHeight="1" x14ac:dyDescent="0.2">
      <c r="A12">
        <v>4</v>
      </c>
      <c r="B12" s="1" t="s">
        <v>591</v>
      </c>
      <c r="C12" t="s">
        <v>242</v>
      </c>
      <c r="D12" s="1" t="s">
        <v>208</v>
      </c>
      <c r="E12" s="29">
        <v>33</v>
      </c>
      <c r="F12" s="14">
        <v>377.14611000000002</v>
      </c>
      <c r="G12" s="15">
        <v>0.14910000000000001</v>
      </c>
      <c r="H12" s="16">
        <v>42831</v>
      </c>
    </row>
    <row r="13" spans="1:8" ht="12.75" customHeight="1" x14ac:dyDescent="0.2">
      <c r="A13">
        <v>5</v>
      </c>
      <c r="B13" s="1" t="s">
        <v>616</v>
      </c>
      <c r="C13" t="s">
        <v>243</v>
      </c>
      <c r="D13" t="s">
        <v>124</v>
      </c>
      <c r="E13" s="29">
        <v>31</v>
      </c>
      <c r="F13" s="14">
        <v>312.01593000000003</v>
      </c>
      <c r="G13" s="15">
        <v>0.1234</v>
      </c>
      <c r="H13" s="16">
        <v>42773</v>
      </c>
    </row>
    <row r="14" spans="1:8" ht="12.75" customHeight="1" x14ac:dyDescent="0.2">
      <c r="A14">
        <v>6</v>
      </c>
      <c r="B14" s="1" t="s">
        <v>710</v>
      </c>
      <c r="C14" t="s">
        <v>211</v>
      </c>
      <c r="D14" t="s">
        <v>206</v>
      </c>
      <c r="E14" s="29">
        <v>17</v>
      </c>
      <c r="F14" s="14">
        <v>170.71672000000001</v>
      </c>
      <c r="G14" s="15">
        <v>6.7500000000000004E-2</v>
      </c>
      <c r="H14" s="16">
        <v>42798</v>
      </c>
    </row>
    <row r="15" spans="1:8" ht="12.75" customHeight="1" x14ac:dyDescent="0.2">
      <c r="A15">
        <v>7</v>
      </c>
      <c r="B15" s="1" t="s">
        <v>581</v>
      </c>
      <c r="C15" t="s">
        <v>220</v>
      </c>
      <c r="D15" t="s">
        <v>124</v>
      </c>
      <c r="E15" s="29">
        <v>11</v>
      </c>
      <c r="F15" s="14">
        <v>110.82324</v>
      </c>
      <c r="G15" s="15">
        <v>4.3799999999999999E-2</v>
      </c>
      <c r="H15" s="16">
        <v>42783</v>
      </c>
    </row>
    <row r="16" spans="1:8" ht="12.75" customHeight="1" x14ac:dyDescent="0.2">
      <c r="A16">
        <v>8</v>
      </c>
      <c r="B16" t="s">
        <v>819</v>
      </c>
      <c r="C16" t="s">
        <v>244</v>
      </c>
      <c r="D16" t="s">
        <v>495</v>
      </c>
      <c r="E16" s="29">
        <v>4</v>
      </c>
      <c r="F16" s="14">
        <v>100.4134</v>
      </c>
      <c r="G16" s="15">
        <v>3.9699999999999999E-2</v>
      </c>
      <c r="H16" s="16">
        <v>42831</v>
      </c>
    </row>
    <row r="17" spans="2:8" ht="12.75" customHeight="1" x14ac:dyDescent="0.2">
      <c r="B17" s="19" t="s">
        <v>101</v>
      </c>
      <c r="C17" s="19"/>
      <c r="D17" s="19"/>
      <c r="E17" s="30"/>
      <c r="F17" s="20">
        <v>2399.5097599999999</v>
      </c>
      <c r="G17" s="21">
        <v>0.94879999999999987</v>
      </c>
      <c r="H17" s="22"/>
    </row>
    <row r="18" spans="2:8" ht="12.75" customHeight="1" x14ac:dyDescent="0.2">
      <c r="F18" s="14"/>
      <c r="G18" s="15"/>
      <c r="H18" s="16"/>
    </row>
    <row r="19" spans="2:8" ht="12.75" customHeight="1" x14ac:dyDescent="0.2">
      <c r="B19" s="17" t="s">
        <v>109</v>
      </c>
      <c r="C19" s="17"/>
      <c r="F19" s="14">
        <v>67.203130799999997</v>
      </c>
      <c r="G19" s="15">
        <v>2.6599999999999999E-2</v>
      </c>
      <c r="H19" s="16">
        <v>42646</v>
      </c>
    </row>
    <row r="20" spans="2:8" ht="12.75" customHeight="1" x14ac:dyDescent="0.2">
      <c r="B20" s="19" t="s">
        <v>101</v>
      </c>
      <c r="C20" s="19"/>
      <c r="D20" s="19"/>
      <c r="E20" s="30"/>
      <c r="F20" s="20">
        <v>67.203130799999997</v>
      </c>
      <c r="G20" s="21">
        <v>2.6599999999999999E-2</v>
      </c>
      <c r="H20" s="22"/>
    </row>
    <row r="21" spans="2:8" ht="12.75" customHeight="1" x14ac:dyDescent="0.2">
      <c r="F21" s="14"/>
      <c r="G21" s="15"/>
      <c r="H21" s="16"/>
    </row>
    <row r="22" spans="2:8" ht="12.75" customHeight="1" x14ac:dyDescent="0.2">
      <c r="B22" s="17" t="s">
        <v>110</v>
      </c>
      <c r="C22" s="17"/>
      <c r="F22" s="14"/>
      <c r="G22" s="15"/>
      <c r="H22" s="16"/>
    </row>
    <row r="23" spans="2:8" ht="12.75" customHeight="1" x14ac:dyDescent="0.2">
      <c r="B23" s="17" t="s">
        <v>111</v>
      </c>
      <c r="C23" s="17"/>
      <c r="F23" s="14">
        <v>62.11024580000003</v>
      </c>
      <c r="G23" s="15">
        <v>2.46E-2</v>
      </c>
      <c r="H23" s="16"/>
    </row>
    <row r="24" spans="2:8" ht="12.75" customHeight="1" x14ac:dyDescent="0.2">
      <c r="B24" s="19" t="s">
        <v>101</v>
      </c>
      <c r="C24" s="19"/>
      <c r="D24" s="19"/>
      <c r="E24" s="30"/>
      <c r="F24" s="20">
        <v>62.11024580000003</v>
      </c>
      <c r="G24" s="21">
        <v>2.46E-2</v>
      </c>
      <c r="H24" s="22"/>
    </row>
    <row r="25" spans="2:8" ht="12.75" customHeight="1" x14ac:dyDescent="0.2">
      <c r="B25" s="23" t="s">
        <v>112</v>
      </c>
      <c r="C25" s="23"/>
      <c r="D25" s="23"/>
      <c r="E25" s="31"/>
      <c r="F25" s="24">
        <v>2528.8231366</v>
      </c>
      <c r="G25" s="25">
        <v>0.99999999999999978</v>
      </c>
      <c r="H25" s="26"/>
    </row>
    <row r="26" spans="2:8" ht="12.75" customHeight="1" x14ac:dyDescent="0.2"/>
    <row r="27" spans="2:8" ht="12.75" customHeight="1" x14ac:dyDescent="0.2">
      <c r="B27" s="17" t="s">
        <v>333</v>
      </c>
      <c r="C27" s="17"/>
    </row>
    <row r="28" spans="2:8" ht="12.75" customHeight="1" x14ac:dyDescent="0.2">
      <c r="B28" s="17" t="s">
        <v>330</v>
      </c>
      <c r="C28" s="17"/>
    </row>
    <row r="29" spans="2:8" ht="12.75" customHeight="1" x14ac:dyDescent="0.2">
      <c r="B29" s="17"/>
      <c r="C29" s="17"/>
    </row>
    <row r="30" spans="2:8" ht="12.75" customHeight="1" x14ac:dyDescent="0.2">
      <c r="B30" s="17"/>
      <c r="C30" s="17"/>
    </row>
    <row r="31" spans="2:8" ht="12.75" customHeight="1" x14ac:dyDescent="0.2">
      <c r="B31" s="17"/>
      <c r="C31" s="17"/>
    </row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55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246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146</v>
      </c>
      <c r="C7" s="17"/>
      <c r="F7" s="14"/>
      <c r="G7" s="15"/>
      <c r="H7" s="16"/>
    </row>
    <row r="8" spans="1:8" ht="12.75" customHeight="1" x14ac:dyDescent="0.2">
      <c r="B8" s="32" t="s">
        <v>558</v>
      </c>
      <c r="C8" s="17"/>
      <c r="F8" s="14"/>
      <c r="G8" s="15"/>
      <c r="H8" s="16"/>
    </row>
    <row r="9" spans="1:8" ht="12.75" customHeight="1" x14ac:dyDescent="0.2">
      <c r="A9">
        <v>1</v>
      </c>
      <c r="B9" s="1" t="s">
        <v>578</v>
      </c>
      <c r="C9" t="s">
        <v>217</v>
      </c>
      <c r="D9" t="s">
        <v>477</v>
      </c>
      <c r="E9" s="29">
        <v>42</v>
      </c>
      <c r="F9" s="14">
        <v>479.57154000000003</v>
      </c>
      <c r="G9" s="15">
        <v>0.19189999999999999</v>
      </c>
      <c r="H9" s="16">
        <v>42831</v>
      </c>
    </row>
    <row r="10" spans="1:8" ht="12.75" customHeight="1" x14ac:dyDescent="0.2">
      <c r="A10">
        <v>2</v>
      </c>
      <c r="B10" s="1" t="s">
        <v>597</v>
      </c>
      <c r="C10" t="s">
        <v>241</v>
      </c>
      <c r="D10" t="s">
        <v>124</v>
      </c>
      <c r="E10" s="29">
        <v>42</v>
      </c>
      <c r="F10" s="14">
        <v>424.50366000000002</v>
      </c>
      <c r="G10" s="15">
        <v>0.1699</v>
      </c>
      <c r="H10" s="16">
        <v>42819</v>
      </c>
    </row>
    <row r="11" spans="1:8" ht="12.75" customHeight="1" x14ac:dyDescent="0.2">
      <c r="A11">
        <v>3</v>
      </c>
      <c r="B11" s="1" t="s">
        <v>576</v>
      </c>
      <c r="C11" t="s">
        <v>210</v>
      </c>
      <c r="D11" s="1" t="s">
        <v>237</v>
      </c>
      <c r="E11" s="29">
        <v>40</v>
      </c>
      <c r="F11" s="14">
        <v>404.10919999999999</v>
      </c>
      <c r="G11" s="15">
        <v>0.16170000000000001</v>
      </c>
      <c r="H11" s="16">
        <v>42804</v>
      </c>
    </row>
    <row r="12" spans="1:8" ht="12.75" customHeight="1" x14ac:dyDescent="0.2">
      <c r="A12">
        <v>4</v>
      </c>
      <c r="B12" s="1" t="s">
        <v>591</v>
      </c>
      <c r="C12" t="s">
        <v>242</v>
      </c>
      <c r="D12" s="1" t="s">
        <v>208</v>
      </c>
      <c r="E12" s="29">
        <v>32</v>
      </c>
      <c r="F12" s="14">
        <v>365.71744000000001</v>
      </c>
      <c r="G12" s="15">
        <v>0.14630000000000001</v>
      </c>
      <c r="H12" s="16">
        <v>42831</v>
      </c>
    </row>
    <row r="13" spans="1:8" ht="12.75" customHeight="1" x14ac:dyDescent="0.2">
      <c r="A13">
        <v>5</v>
      </c>
      <c r="B13" s="1" t="s">
        <v>616</v>
      </c>
      <c r="C13" t="s">
        <v>243</v>
      </c>
      <c r="D13" t="s">
        <v>124</v>
      </c>
      <c r="E13" s="29">
        <v>32</v>
      </c>
      <c r="F13" s="14">
        <v>322.08096</v>
      </c>
      <c r="G13" s="15">
        <v>0.12889999999999999</v>
      </c>
      <c r="H13" s="16">
        <v>42773</v>
      </c>
    </row>
    <row r="14" spans="1:8" ht="12.75" customHeight="1" x14ac:dyDescent="0.2">
      <c r="A14">
        <v>6</v>
      </c>
      <c r="B14" s="1" t="s">
        <v>710</v>
      </c>
      <c r="C14" t="s">
        <v>211</v>
      </c>
      <c r="D14" t="s">
        <v>206</v>
      </c>
      <c r="E14" s="29">
        <v>16</v>
      </c>
      <c r="F14" s="14">
        <v>160.67456000000001</v>
      </c>
      <c r="G14" s="15">
        <v>6.4299999999999996E-2</v>
      </c>
      <c r="H14" s="16">
        <v>42798</v>
      </c>
    </row>
    <row r="15" spans="1:8" ht="12.75" customHeight="1" x14ac:dyDescent="0.2">
      <c r="A15">
        <v>7</v>
      </c>
      <c r="B15" s="1" t="s">
        <v>581</v>
      </c>
      <c r="C15" t="s">
        <v>220</v>
      </c>
      <c r="D15" t="s">
        <v>124</v>
      </c>
      <c r="E15" s="29">
        <v>11</v>
      </c>
      <c r="F15" s="14">
        <v>110.82324</v>
      </c>
      <c r="G15" s="15">
        <v>4.4299999999999999E-2</v>
      </c>
      <c r="H15" s="16">
        <v>42783</v>
      </c>
    </row>
    <row r="16" spans="1:8" ht="12.75" customHeight="1" x14ac:dyDescent="0.2">
      <c r="A16">
        <v>8</v>
      </c>
      <c r="B16" t="s">
        <v>819</v>
      </c>
      <c r="C16" t="s">
        <v>244</v>
      </c>
      <c r="D16" t="s">
        <v>495</v>
      </c>
      <c r="E16" s="29">
        <v>4</v>
      </c>
      <c r="F16" s="14">
        <v>100.4134</v>
      </c>
      <c r="G16" s="15">
        <v>4.02E-2</v>
      </c>
      <c r="H16" s="16">
        <v>42831</v>
      </c>
    </row>
    <row r="17" spans="2:8" ht="12.75" customHeight="1" x14ac:dyDescent="0.2">
      <c r="B17" s="19" t="s">
        <v>101</v>
      </c>
      <c r="C17" s="19"/>
      <c r="D17" s="19"/>
      <c r="E17" s="30"/>
      <c r="F17" s="20">
        <v>2367.8940000000002</v>
      </c>
      <c r="G17" s="21">
        <v>0.94750000000000012</v>
      </c>
      <c r="H17" s="22"/>
    </row>
    <row r="18" spans="2:8" s="49" customFormat="1" ht="12.75" customHeight="1" x14ac:dyDescent="0.2">
      <c r="B18" s="68"/>
      <c r="C18" s="68"/>
      <c r="D18" s="68"/>
      <c r="E18" s="69"/>
      <c r="F18" s="70"/>
      <c r="G18" s="71"/>
      <c r="H18" s="72"/>
    </row>
    <row r="19" spans="2:8" ht="12.75" customHeight="1" x14ac:dyDescent="0.2">
      <c r="B19" s="17" t="s">
        <v>109</v>
      </c>
      <c r="C19" s="17"/>
      <c r="F19" s="14">
        <v>69.197294999999997</v>
      </c>
      <c r="G19" s="15">
        <v>2.7699999999999999E-2</v>
      </c>
      <c r="H19" s="16">
        <v>42646</v>
      </c>
    </row>
    <row r="20" spans="2:8" ht="12.75" customHeight="1" x14ac:dyDescent="0.2">
      <c r="B20" s="19" t="s">
        <v>101</v>
      </c>
      <c r="C20" s="19"/>
      <c r="D20" s="19"/>
      <c r="E20" s="30"/>
      <c r="F20" s="20">
        <v>69.197294999999997</v>
      </c>
      <c r="G20" s="21">
        <v>2.7699999999999999E-2</v>
      </c>
      <c r="H20" s="22"/>
    </row>
    <row r="21" spans="2:8" ht="12.75" customHeight="1" x14ac:dyDescent="0.2">
      <c r="F21" s="14"/>
      <c r="G21" s="15"/>
      <c r="H21" s="16"/>
    </row>
    <row r="22" spans="2:8" ht="12.75" customHeight="1" x14ac:dyDescent="0.2">
      <c r="B22" s="17" t="s">
        <v>110</v>
      </c>
      <c r="C22" s="17"/>
      <c r="F22" s="14"/>
      <c r="G22" s="15"/>
      <c r="H22" s="16"/>
    </row>
    <row r="23" spans="2:8" ht="12.75" customHeight="1" x14ac:dyDescent="0.2">
      <c r="B23" s="17" t="s">
        <v>111</v>
      </c>
      <c r="C23" s="17"/>
      <c r="F23" s="14">
        <v>62.04548130000012</v>
      </c>
      <c r="G23" s="15">
        <v>2.4799999999999999E-2</v>
      </c>
      <c r="H23" s="16"/>
    </row>
    <row r="24" spans="2:8" ht="12.75" customHeight="1" x14ac:dyDescent="0.2">
      <c r="B24" s="19" t="s">
        <v>101</v>
      </c>
      <c r="C24" s="19"/>
      <c r="D24" s="19"/>
      <c r="E24" s="30"/>
      <c r="F24" s="20">
        <v>62.04548130000012</v>
      </c>
      <c r="G24" s="21">
        <v>2.4799999999999999E-2</v>
      </c>
      <c r="H24" s="22"/>
    </row>
    <row r="25" spans="2:8" ht="12.75" customHeight="1" x14ac:dyDescent="0.2">
      <c r="B25" s="23" t="s">
        <v>112</v>
      </c>
      <c r="C25" s="23"/>
      <c r="D25" s="23"/>
      <c r="E25" s="31"/>
      <c r="F25" s="24">
        <v>2499.1367763000003</v>
      </c>
      <c r="G25" s="25">
        <v>1</v>
      </c>
      <c r="H25" s="26"/>
    </row>
    <row r="26" spans="2:8" ht="12.75" customHeight="1" x14ac:dyDescent="0.2"/>
    <row r="27" spans="2:8" ht="12.75" customHeight="1" x14ac:dyDescent="0.2">
      <c r="B27" s="17" t="s">
        <v>333</v>
      </c>
      <c r="C27" s="17"/>
    </row>
    <row r="28" spans="2:8" ht="12.75" customHeight="1" x14ac:dyDescent="0.2">
      <c r="B28" s="17" t="s">
        <v>330</v>
      </c>
      <c r="C28" s="17"/>
    </row>
    <row r="29" spans="2:8" ht="12.75" customHeight="1" x14ac:dyDescent="0.2">
      <c r="B29" s="17"/>
      <c r="C29" s="17"/>
    </row>
    <row r="30" spans="2:8" ht="12.75" customHeight="1" x14ac:dyDescent="0.2">
      <c r="B30" s="17"/>
      <c r="C30" s="17"/>
    </row>
    <row r="31" spans="2:8" ht="12.75" customHeight="1" x14ac:dyDescent="0.2">
      <c r="B31" s="17"/>
      <c r="C31" s="17"/>
    </row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55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247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146</v>
      </c>
      <c r="C7" s="17"/>
      <c r="F7" s="14"/>
      <c r="G7" s="15"/>
      <c r="H7" s="16"/>
    </row>
    <row r="8" spans="1:8" ht="12.75" customHeight="1" x14ac:dyDescent="0.2">
      <c r="B8" s="32" t="s">
        <v>558</v>
      </c>
      <c r="C8" s="17"/>
      <c r="F8" s="14"/>
      <c r="G8" s="15"/>
      <c r="H8" s="16"/>
    </row>
    <row r="9" spans="1:8" ht="12.75" customHeight="1" x14ac:dyDescent="0.2">
      <c r="A9">
        <v>1</v>
      </c>
      <c r="B9" s="1" t="s">
        <v>597</v>
      </c>
      <c r="C9" t="s">
        <v>241</v>
      </c>
      <c r="D9" t="s">
        <v>124</v>
      </c>
      <c r="E9" s="29">
        <v>40</v>
      </c>
      <c r="F9" s="14">
        <v>404.28919999999999</v>
      </c>
      <c r="G9" s="15">
        <v>0.16020000000000001</v>
      </c>
      <c r="H9" s="16">
        <v>42819</v>
      </c>
    </row>
    <row r="10" spans="1:8" ht="12.75" customHeight="1" x14ac:dyDescent="0.2">
      <c r="A10">
        <v>2</v>
      </c>
      <c r="B10" s="1" t="s">
        <v>724</v>
      </c>
      <c r="C10" t="s">
        <v>232</v>
      </c>
      <c r="D10" t="s">
        <v>231</v>
      </c>
      <c r="E10" s="29">
        <v>40</v>
      </c>
      <c r="F10" s="14">
        <v>404.08679999999998</v>
      </c>
      <c r="G10" s="15">
        <v>0.16009999999999999</v>
      </c>
      <c r="H10" s="16">
        <v>42850</v>
      </c>
    </row>
    <row r="11" spans="1:8" ht="12.75" customHeight="1" x14ac:dyDescent="0.2">
      <c r="A11">
        <v>3</v>
      </c>
      <c r="B11" s="1" t="s">
        <v>617</v>
      </c>
      <c r="C11" t="s">
        <v>248</v>
      </c>
      <c r="D11" t="s">
        <v>124</v>
      </c>
      <c r="E11" s="29">
        <v>40</v>
      </c>
      <c r="F11" s="14">
        <v>403.94560000000001</v>
      </c>
      <c r="G11" s="15">
        <v>0.16</v>
      </c>
      <c r="H11" s="16">
        <v>42821</v>
      </c>
    </row>
    <row r="12" spans="1:8" ht="12.75" customHeight="1" x14ac:dyDescent="0.2">
      <c r="A12">
        <v>4</v>
      </c>
      <c r="B12" s="1" t="s">
        <v>616</v>
      </c>
      <c r="C12" t="s">
        <v>243</v>
      </c>
      <c r="D12" t="s">
        <v>124</v>
      </c>
      <c r="E12" s="29">
        <v>39</v>
      </c>
      <c r="F12" s="14">
        <v>392.53617000000003</v>
      </c>
      <c r="G12" s="15">
        <v>0.1555</v>
      </c>
      <c r="H12" s="16">
        <v>42773</v>
      </c>
    </row>
    <row r="13" spans="1:8" ht="12.75" customHeight="1" x14ac:dyDescent="0.2">
      <c r="A13">
        <v>5</v>
      </c>
      <c r="B13" s="1" t="s">
        <v>576</v>
      </c>
      <c r="C13" t="s">
        <v>210</v>
      </c>
      <c r="D13" t="s">
        <v>237</v>
      </c>
      <c r="E13" s="29">
        <v>18</v>
      </c>
      <c r="F13" s="14">
        <v>181.84914000000001</v>
      </c>
      <c r="G13" s="15">
        <v>7.1999999999999995E-2</v>
      </c>
      <c r="H13" s="16">
        <v>42804</v>
      </c>
    </row>
    <row r="14" spans="1:8" ht="12.75" customHeight="1" x14ac:dyDescent="0.2">
      <c r="A14">
        <v>6</v>
      </c>
      <c r="B14" s="1" t="s">
        <v>581</v>
      </c>
      <c r="C14" t="s">
        <v>220</v>
      </c>
      <c r="D14" t="s">
        <v>124</v>
      </c>
      <c r="E14" s="29">
        <v>17</v>
      </c>
      <c r="F14" s="14">
        <v>171.27227999999999</v>
      </c>
      <c r="G14" s="15">
        <v>6.7900000000000002E-2</v>
      </c>
      <c r="H14" s="16">
        <v>42783</v>
      </c>
    </row>
    <row r="15" spans="1:8" ht="12.75" customHeight="1" x14ac:dyDescent="0.2">
      <c r="B15" s="19" t="s">
        <v>101</v>
      </c>
      <c r="C15" s="19"/>
      <c r="D15" s="19"/>
      <c r="E15" s="30"/>
      <c r="F15" s="20">
        <v>1957.97919</v>
      </c>
      <c r="G15" s="21">
        <v>0.77569999999999995</v>
      </c>
      <c r="H15" s="22"/>
    </row>
    <row r="16" spans="1:8" ht="12.75" customHeight="1" x14ac:dyDescent="0.2">
      <c r="F16" s="14"/>
      <c r="G16" s="15"/>
      <c r="H16" s="16"/>
    </row>
    <row r="17" spans="1:8" ht="12.75" customHeight="1" x14ac:dyDescent="0.2">
      <c r="B17" s="32" t="s">
        <v>326</v>
      </c>
      <c r="C17" s="17"/>
      <c r="F17" s="14"/>
      <c r="G17" s="15"/>
      <c r="H17" s="16"/>
    </row>
    <row r="18" spans="1:8" ht="12.75" customHeight="1" x14ac:dyDescent="0.2">
      <c r="A18">
        <v>7</v>
      </c>
      <c r="B18" s="83" t="s">
        <v>631</v>
      </c>
      <c r="C18" s="65" t="s">
        <v>249</v>
      </c>
      <c r="D18" s="65" t="s">
        <v>494</v>
      </c>
      <c r="E18" s="87">
        <v>37</v>
      </c>
      <c r="F18" s="88">
        <v>419.29732000000001</v>
      </c>
      <c r="G18" s="15">
        <v>0.1661</v>
      </c>
      <c r="H18" s="16">
        <v>42808</v>
      </c>
    </row>
    <row r="19" spans="1:8" ht="12.75" customHeight="1" x14ac:dyDescent="0.2">
      <c r="B19" s="19" t="s">
        <v>101</v>
      </c>
      <c r="C19" s="19"/>
      <c r="D19" s="19"/>
      <c r="E19" s="30"/>
      <c r="F19" s="20">
        <v>419.29732000000001</v>
      </c>
      <c r="G19" s="21">
        <v>0.1661</v>
      </c>
      <c r="H19" s="22"/>
    </row>
    <row r="20" spans="1:8" ht="12.75" customHeight="1" x14ac:dyDescent="0.2">
      <c r="F20" s="14"/>
      <c r="G20" s="15"/>
      <c r="H20" s="16"/>
    </row>
    <row r="21" spans="1:8" ht="12.75" customHeight="1" x14ac:dyDescent="0.2">
      <c r="B21" s="17" t="s">
        <v>109</v>
      </c>
      <c r="C21" s="17"/>
      <c r="F21" s="14">
        <v>40.680828500000004</v>
      </c>
      <c r="G21" s="15">
        <v>1.61E-2</v>
      </c>
      <c r="H21" s="16">
        <v>42646</v>
      </c>
    </row>
    <row r="22" spans="1:8" ht="12.75" customHeight="1" x14ac:dyDescent="0.2">
      <c r="B22" s="19" t="s">
        <v>101</v>
      </c>
      <c r="C22" s="19"/>
      <c r="D22" s="19"/>
      <c r="E22" s="30"/>
      <c r="F22" s="20">
        <v>40.680828500000004</v>
      </c>
      <c r="G22" s="21">
        <v>1.61E-2</v>
      </c>
      <c r="H22" s="22"/>
    </row>
    <row r="23" spans="1:8" ht="12.75" customHeight="1" x14ac:dyDescent="0.2">
      <c r="F23" s="14"/>
      <c r="G23" s="15"/>
      <c r="H23" s="16"/>
    </row>
    <row r="24" spans="1:8" ht="12.75" customHeight="1" x14ac:dyDescent="0.2">
      <c r="B24" s="17" t="s">
        <v>110</v>
      </c>
      <c r="C24" s="17"/>
      <c r="F24" s="14"/>
      <c r="G24" s="15"/>
      <c r="H24" s="16"/>
    </row>
    <row r="25" spans="1:8" ht="12.75" customHeight="1" x14ac:dyDescent="0.2">
      <c r="B25" s="17" t="s">
        <v>111</v>
      </c>
      <c r="C25" s="17"/>
      <c r="F25" s="14">
        <v>106.08577859999923</v>
      </c>
      <c r="G25" s="15">
        <v>4.2100000000000005E-2</v>
      </c>
      <c r="H25" s="16"/>
    </row>
    <row r="26" spans="1:8" ht="12.75" customHeight="1" x14ac:dyDescent="0.2">
      <c r="B26" s="19" t="s">
        <v>101</v>
      </c>
      <c r="C26" s="19"/>
      <c r="D26" s="19"/>
      <c r="E26" s="30"/>
      <c r="F26" s="20">
        <v>106.08577859999923</v>
      </c>
      <c r="G26" s="21">
        <v>4.2100000000000005E-2</v>
      </c>
      <c r="H26" s="22"/>
    </row>
    <row r="27" spans="1:8" ht="12.75" customHeight="1" x14ac:dyDescent="0.2">
      <c r="B27" s="23" t="s">
        <v>112</v>
      </c>
      <c r="C27" s="23"/>
      <c r="D27" s="23"/>
      <c r="E27" s="31"/>
      <c r="F27" s="24">
        <v>2524.0431170999996</v>
      </c>
      <c r="G27" s="25">
        <v>1</v>
      </c>
      <c r="H27" s="26"/>
    </row>
    <row r="28" spans="1:8" ht="12.75" customHeight="1" x14ac:dyDescent="0.2"/>
    <row r="29" spans="1:8" ht="12.75" customHeight="1" x14ac:dyDescent="0.2">
      <c r="B29" s="17" t="s">
        <v>333</v>
      </c>
      <c r="C29" s="17"/>
    </row>
    <row r="30" spans="1:8" ht="12.75" customHeight="1" x14ac:dyDescent="0.2">
      <c r="B30" s="17" t="s">
        <v>330</v>
      </c>
      <c r="C30" s="17"/>
    </row>
    <row r="31" spans="1:8" ht="12.75" customHeight="1" x14ac:dyDescent="0.2">
      <c r="B31" s="17"/>
      <c r="C31" s="17"/>
    </row>
    <row r="32" spans="1:8" ht="12.75" customHeight="1" x14ac:dyDescent="0.2">
      <c r="B32" s="17"/>
      <c r="C32" s="17"/>
    </row>
    <row r="33" spans="2:3" ht="12.75" customHeight="1" x14ac:dyDescent="0.2">
      <c r="B33" s="17"/>
      <c r="C33" s="17"/>
    </row>
    <row r="34" spans="2:3" ht="12.75" customHeight="1" x14ac:dyDescent="0.2"/>
    <row r="35" spans="2:3" ht="12.75" customHeight="1" x14ac:dyDescent="0.2"/>
    <row r="36" spans="2:3" ht="12.75" customHeight="1" x14ac:dyDescent="0.2"/>
    <row r="37" spans="2:3" ht="12.75" customHeight="1" x14ac:dyDescent="0.2"/>
    <row r="38" spans="2:3" ht="12.75" customHeight="1" x14ac:dyDescent="0.2"/>
    <row r="39" spans="2:3" ht="12.75" customHeight="1" x14ac:dyDescent="0.2"/>
    <row r="40" spans="2:3" ht="12.75" customHeight="1" x14ac:dyDescent="0.2"/>
    <row r="41" spans="2:3" ht="12.75" customHeight="1" x14ac:dyDescent="0.2"/>
    <row r="42" spans="2:3" ht="12.75" customHeight="1" x14ac:dyDescent="0.2"/>
    <row r="43" spans="2:3" ht="12.75" customHeight="1" x14ac:dyDescent="0.2"/>
    <row r="44" spans="2:3" ht="12.75" customHeight="1" x14ac:dyDescent="0.2"/>
    <row r="45" spans="2:3" ht="12.75" customHeight="1" x14ac:dyDescent="0.2"/>
    <row r="46" spans="2:3" ht="12.75" customHeight="1" x14ac:dyDescent="0.2"/>
    <row r="47" spans="2:3" ht="12.75" customHeight="1" x14ac:dyDescent="0.2"/>
    <row r="48" spans="2: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17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7109375" bestFit="1" customWidth="1"/>
    <col min="4" max="4" width="21.570312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250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558</v>
      </c>
      <c r="C8" s="17"/>
      <c r="F8" s="14"/>
      <c r="G8" s="15"/>
      <c r="H8" s="16"/>
    </row>
    <row r="9" spans="1:8" ht="12.75" customHeight="1" x14ac:dyDescent="0.2">
      <c r="A9">
        <v>1</v>
      </c>
      <c r="B9" s="65" t="s">
        <v>471</v>
      </c>
      <c r="C9" t="s">
        <v>262</v>
      </c>
      <c r="D9" t="s">
        <v>23</v>
      </c>
      <c r="E9" s="29">
        <v>417</v>
      </c>
      <c r="F9" s="14">
        <v>7.6665450000000002</v>
      </c>
      <c r="G9" s="15">
        <v>2.58E-2</v>
      </c>
      <c r="H9" s="16"/>
    </row>
    <row r="10" spans="1:8" ht="12.75" customHeight="1" x14ac:dyDescent="0.2">
      <c r="A10">
        <v>2</v>
      </c>
      <c r="B10" t="s">
        <v>446</v>
      </c>
      <c r="C10" t="s">
        <v>175</v>
      </c>
      <c r="D10" t="s">
        <v>41</v>
      </c>
      <c r="E10" s="29">
        <v>13</v>
      </c>
      <c r="F10" s="14">
        <v>6.6134314999999999</v>
      </c>
      <c r="G10" s="15">
        <v>2.23E-2</v>
      </c>
      <c r="H10" s="16"/>
    </row>
    <row r="11" spans="1:8" ht="12.75" customHeight="1" x14ac:dyDescent="0.2">
      <c r="A11">
        <v>3</v>
      </c>
      <c r="B11" t="s">
        <v>501</v>
      </c>
      <c r="C11" t="s">
        <v>254</v>
      </c>
      <c r="D11" t="s">
        <v>40</v>
      </c>
      <c r="E11" s="29">
        <v>431</v>
      </c>
      <c r="F11" s="14">
        <v>5.945214</v>
      </c>
      <c r="G11" s="15">
        <v>0.02</v>
      </c>
      <c r="H11" s="16"/>
    </row>
    <row r="12" spans="1:8" ht="12.75" customHeight="1" x14ac:dyDescent="0.2">
      <c r="A12">
        <v>4</v>
      </c>
      <c r="B12" t="s">
        <v>632</v>
      </c>
      <c r="C12" t="s">
        <v>633</v>
      </c>
      <c r="D12" t="s">
        <v>115</v>
      </c>
      <c r="E12" s="29">
        <v>2891</v>
      </c>
      <c r="F12" s="14">
        <v>5.7834455000000009</v>
      </c>
      <c r="G12" s="15">
        <v>1.95E-2</v>
      </c>
      <c r="H12" s="16"/>
    </row>
    <row r="13" spans="1:8" ht="12.75" customHeight="1" x14ac:dyDescent="0.2">
      <c r="A13">
        <v>5</v>
      </c>
      <c r="B13" t="s">
        <v>500</v>
      </c>
      <c r="C13" t="s">
        <v>253</v>
      </c>
      <c r="D13" t="s">
        <v>121</v>
      </c>
      <c r="E13" s="29">
        <v>458</v>
      </c>
      <c r="F13" s="14">
        <v>5.680574</v>
      </c>
      <c r="G13" s="15">
        <v>1.9099999999999999E-2</v>
      </c>
      <c r="H13" s="16"/>
    </row>
    <row r="14" spans="1:8" ht="12.75" customHeight="1" x14ac:dyDescent="0.2">
      <c r="A14">
        <v>6</v>
      </c>
      <c r="B14" t="s">
        <v>459</v>
      </c>
      <c r="C14" t="s">
        <v>194</v>
      </c>
      <c r="D14" t="s">
        <v>158</v>
      </c>
      <c r="E14" s="29">
        <v>791</v>
      </c>
      <c r="F14" s="14">
        <v>5.3914559999999998</v>
      </c>
      <c r="G14" s="15">
        <v>1.8100000000000002E-2</v>
      </c>
      <c r="H14" s="16"/>
    </row>
    <row r="15" spans="1:8" ht="12.75" customHeight="1" x14ac:dyDescent="0.2">
      <c r="A15">
        <v>7</v>
      </c>
      <c r="B15" t="s">
        <v>464</v>
      </c>
      <c r="C15" t="s">
        <v>267</v>
      </c>
      <c r="D15" t="s">
        <v>50</v>
      </c>
      <c r="E15" s="29">
        <v>1542</v>
      </c>
      <c r="F15" s="14">
        <v>5.3260680000000002</v>
      </c>
      <c r="G15" s="15">
        <v>1.7899999999999999E-2</v>
      </c>
      <c r="H15" s="16"/>
    </row>
    <row r="16" spans="1:8" ht="12.75" customHeight="1" x14ac:dyDescent="0.2">
      <c r="A16">
        <v>8</v>
      </c>
      <c r="B16" t="s">
        <v>480</v>
      </c>
      <c r="C16" t="s">
        <v>97</v>
      </c>
      <c r="D16" t="s">
        <v>25</v>
      </c>
      <c r="E16" s="29">
        <v>4342</v>
      </c>
      <c r="F16" s="14">
        <v>5.2234259999999999</v>
      </c>
      <c r="G16" s="15">
        <v>1.7600000000000001E-2</v>
      </c>
      <c r="H16" s="16"/>
    </row>
    <row r="17" spans="1:8" ht="12.75" customHeight="1" x14ac:dyDescent="0.2">
      <c r="A17">
        <v>9</v>
      </c>
      <c r="B17" t="s">
        <v>820</v>
      </c>
      <c r="C17" t="s">
        <v>821</v>
      </c>
      <c r="D17" t="s">
        <v>10</v>
      </c>
      <c r="E17" s="29">
        <v>3677</v>
      </c>
      <c r="F17" s="14">
        <v>5.1735389999999999</v>
      </c>
      <c r="G17" s="15">
        <v>1.7399999999999999E-2</v>
      </c>
      <c r="H17" s="16"/>
    </row>
    <row r="18" spans="1:8" ht="12.75" customHeight="1" x14ac:dyDescent="0.2">
      <c r="A18">
        <v>10</v>
      </c>
      <c r="B18" t="s">
        <v>497</v>
      </c>
      <c r="C18" t="s">
        <v>257</v>
      </c>
      <c r="D18" t="s">
        <v>256</v>
      </c>
      <c r="E18" s="29">
        <v>393</v>
      </c>
      <c r="F18" s="14">
        <v>5.1616619999999998</v>
      </c>
      <c r="G18" s="15">
        <v>1.7399999999999999E-2</v>
      </c>
      <c r="H18" s="16"/>
    </row>
    <row r="19" spans="1:8" ht="12.75" customHeight="1" x14ac:dyDescent="0.2">
      <c r="A19">
        <v>11</v>
      </c>
      <c r="B19" t="s">
        <v>698</v>
      </c>
      <c r="C19" t="s">
        <v>189</v>
      </c>
      <c r="D19" t="s">
        <v>25</v>
      </c>
      <c r="E19" s="29">
        <v>584</v>
      </c>
      <c r="F19" s="14">
        <v>5.1429960000000001</v>
      </c>
      <c r="G19" s="15">
        <v>1.7299999999999999E-2</v>
      </c>
      <c r="H19" s="16"/>
    </row>
    <row r="20" spans="1:8" ht="12.75" customHeight="1" x14ac:dyDescent="0.2">
      <c r="A20">
        <v>12</v>
      </c>
      <c r="B20" t="s">
        <v>514</v>
      </c>
      <c r="C20" t="s">
        <v>271</v>
      </c>
      <c r="D20" t="s">
        <v>25</v>
      </c>
      <c r="E20" s="29">
        <v>1403</v>
      </c>
      <c r="F20" s="14">
        <v>5.111129</v>
      </c>
      <c r="G20" s="15">
        <v>1.72E-2</v>
      </c>
      <c r="H20" s="16"/>
    </row>
    <row r="21" spans="1:8" ht="12.75" customHeight="1" x14ac:dyDescent="0.2">
      <c r="A21">
        <v>13</v>
      </c>
      <c r="B21" t="s">
        <v>504</v>
      </c>
      <c r="C21" t="s">
        <v>255</v>
      </c>
      <c r="D21" t="s">
        <v>23</v>
      </c>
      <c r="E21" s="29">
        <v>1316</v>
      </c>
      <c r="F21" s="14">
        <v>5.1034480000000002</v>
      </c>
      <c r="G21" s="15">
        <v>1.72E-2</v>
      </c>
      <c r="H21" s="16"/>
    </row>
    <row r="22" spans="1:8" ht="12.75" customHeight="1" x14ac:dyDescent="0.2">
      <c r="A22">
        <v>14</v>
      </c>
      <c r="B22" t="s">
        <v>506</v>
      </c>
      <c r="C22" t="s">
        <v>269</v>
      </c>
      <c r="D22" t="s">
        <v>172</v>
      </c>
      <c r="E22" s="29">
        <v>1220</v>
      </c>
      <c r="F22" s="14">
        <v>5.1020399999999997</v>
      </c>
      <c r="G22" s="15">
        <v>1.72E-2</v>
      </c>
      <c r="H22" s="16"/>
    </row>
    <row r="23" spans="1:8" ht="12.75" customHeight="1" x14ac:dyDescent="0.2">
      <c r="A23">
        <v>15</v>
      </c>
      <c r="B23" t="s">
        <v>437</v>
      </c>
      <c r="C23" t="s">
        <v>165</v>
      </c>
      <c r="D23" t="s">
        <v>158</v>
      </c>
      <c r="E23" s="29">
        <v>904</v>
      </c>
      <c r="F23" s="14">
        <v>4.7423840000000004</v>
      </c>
      <c r="G23" s="15">
        <v>1.6E-2</v>
      </c>
      <c r="H23" s="16"/>
    </row>
    <row r="24" spans="1:8" ht="12.75" customHeight="1" x14ac:dyDescent="0.2">
      <c r="A24">
        <v>16</v>
      </c>
      <c r="B24" t="s">
        <v>822</v>
      </c>
      <c r="C24" t="s">
        <v>823</v>
      </c>
      <c r="D24" t="s">
        <v>25</v>
      </c>
      <c r="E24" s="29">
        <v>3839</v>
      </c>
      <c r="F24" s="14">
        <v>4.6183170000000002</v>
      </c>
      <c r="G24" s="15">
        <v>1.55E-2</v>
      </c>
      <c r="H24" s="16"/>
    </row>
    <row r="25" spans="1:8" ht="12.75" customHeight="1" x14ac:dyDescent="0.2">
      <c r="A25">
        <v>17</v>
      </c>
      <c r="B25" t="s">
        <v>450</v>
      </c>
      <c r="C25" t="s">
        <v>182</v>
      </c>
      <c r="D25" t="s">
        <v>29</v>
      </c>
      <c r="E25" s="29">
        <v>1190</v>
      </c>
      <c r="F25" s="14">
        <v>4.5112899999999998</v>
      </c>
      <c r="G25" s="15">
        <v>1.52E-2</v>
      </c>
      <c r="H25" s="16"/>
    </row>
    <row r="26" spans="1:8" ht="12.75" customHeight="1" x14ac:dyDescent="0.2">
      <c r="A26">
        <v>18</v>
      </c>
      <c r="B26" t="s">
        <v>508</v>
      </c>
      <c r="C26" t="s">
        <v>266</v>
      </c>
      <c r="D26" t="s">
        <v>46</v>
      </c>
      <c r="E26" s="29">
        <v>29</v>
      </c>
      <c r="F26" s="14">
        <v>4.3841184999999996</v>
      </c>
      <c r="G26" s="15">
        <v>1.4800000000000001E-2</v>
      </c>
      <c r="H26" s="16"/>
    </row>
    <row r="27" spans="1:8" ht="12.75" customHeight="1" x14ac:dyDescent="0.2">
      <c r="A27">
        <v>19</v>
      </c>
      <c r="B27" t="s">
        <v>516</v>
      </c>
      <c r="C27" t="s">
        <v>268</v>
      </c>
      <c r="D27" t="s">
        <v>41</v>
      </c>
      <c r="E27" s="29">
        <v>2359</v>
      </c>
      <c r="F27" s="14">
        <v>4.3169700000000004</v>
      </c>
      <c r="G27" s="15">
        <v>1.4500000000000001E-2</v>
      </c>
      <c r="H27" s="16"/>
    </row>
    <row r="28" spans="1:8" ht="12.75" customHeight="1" x14ac:dyDescent="0.2">
      <c r="A28">
        <v>20</v>
      </c>
      <c r="B28" t="s">
        <v>509</v>
      </c>
      <c r="C28" t="s">
        <v>264</v>
      </c>
      <c r="D28" t="s">
        <v>55</v>
      </c>
      <c r="E28" s="29">
        <v>4076</v>
      </c>
      <c r="F28" s="14">
        <v>4.3124079999999996</v>
      </c>
      <c r="G28" s="15">
        <v>1.4500000000000001E-2</v>
      </c>
      <c r="H28" s="16"/>
    </row>
    <row r="29" spans="1:8" ht="12.75" customHeight="1" x14ac:dyDescent="0.2">
      <c r="A29">
        <v>21</v>
      </c>
      <c r="B29" t="s">
        <v>441</v>
      </c>
      <c r="C29" t="s">
        <v>170</v>
      </c>
      <c r="D29" t="s">
        <v>41</v>
      </c>
      <c r="E29" s="29">
        <v>421</v>
      </c>
      <c r="F29" s="14">
        <v>4.2554679999999996</v>
      </c>
      <c r="G29" s="15">
        <v>1.43E-2</v>
      </c>
      <c r="H29" s="16"/>
    </row>
    <row r="30" spans="1:8" ht="12.75" customHeight="1" x14ac:dyDescent="0.2">
      <c r="A30">
        <v>22</v>
      </c>
      <c r="B30" t="s">
        <v>444</v>
      </c>
      <c r="C30" t="s">
        <v>173</v>
      </c>
      <c r="D30" t="s">
        <v>23</v>
      </c>
      <c r="E30" s="29">
        <v>252</v>
      </c>
      <c r="F30" s="14">
        <v>4.0913459999999997</v>
      </c>
      <c r="G30" s="15">
        <v>1.38E-2</v>
      </c>
      <c r="H30" s="16"/>
    </row>
    <row r="31" spans="1:8" ht="12.75" customHeight="1" x14ac:dyDescent="0.2">
      <c r="A31">
        <v>23</v>
      </c>
      <c r="B31" t="s">
        <v>362</v>
      </c>
      <c r="C31" t="s">
        <v>87</v>
      </c>
      <c r="D31" t="s">
        <v>347</v>
      </c>
      <c r="E31" s="29">
        <v>3102</v>
      </c>
      <c r="F31" s="14">
        <v>4.0465590000000002</v>
      </c>
      <c r="G31" s="15">
        <v>1.3599999999999999E-2</v>
      </c>
      <c r="H31" s="16"/>
    </row>
    <row r="32" spans="1:8" ht="12.75" customHeight="1" x14ac:dyDescent="0.2">
      <c r="A32">
        <v>24</v>
      </c>
      <c r="B32" t="s">
        <v>343</v>
      </c>
      <c r="C32" t="s">
        <v>39</v>
      </c>
      <c r="D32" t="s">
        <v>19</v>
      </c>
      <c r="E32" s="29">
        <v>661</v>
      </c>
      <c r="F32" s="14">
        <v>3.935594</v>
      </c>
      <c r="G32" s="15">
        <v>1.32E-2</v>
      </c>
      <c r="H32" s="16"/>
    </row>
    <row r="33" spans="1:8" ht="12.75" customHeight="1" x14ac:dyDescent="0.2">
      <c r="A33">
        <v>25</v>
      </c>
      <c r="B33" t="s">
        <v>510</v>
      </c>
      <c r="C33" t="s">
        <v>276</v>
      </c>
      <c r="D33" t="s">
        <v>38</v>
      </c>
      <c r="E33" s="29">
        <v>703</v>
      </c>
      <c r="F33" s="14">
        <v>3.8752875000000002</v>
      </c>
      <c r="G33" s="15">
        <v>1.2999999999999999E-2</v>
      </c>
      <c r="H33" s="16"/>
    </row>
    <row r="34" spans="1:8" ht="12.75" customHeight="1" x14ac:dyDescent="0.2">
      <c r="A34">
        <v>26</v>
      </c>
      <c r="B34" t="s">
        <v>512</v>
      </c>
      <c r="C34" t="s">
        <v>274</v>
      </c>
      <c r="D34" t="s">
        <v>21</v>
      </c>
      <c r="E34" s="29">
        <v>1050</v>
      </c>
      <c r="F34" s="14">
        <v>3.8414250000000001</v>
      </c>
      <c r="G34" s="15">
        <v>1.29E-2</v>
      </c>
      <c r="H34" s="16"/>
    </row>
    <row r="35" spans="1:8" ht="12.75" customHeight="1" x14ac:dyDescent="0.2">
      <c r="A35">
        <v>27</v>
      </c>
      <c r="B35" t="s">
        <v>428</v>
      </c>
      <c r="C35" t="s">
        <v>265</v>
      </c>
      <c r="D35" t="s">
        <v>121</v>
      </c>
      <c r="E35" s="29">
        <v>308</v>
      </c>
      <c r="F35" s="14">
        <v>3.8338299999999998</v>
      </c>
      <c r="G35" s="15">
        <v>1.29E-2</v>
      </c>
      <c r="H35" s="16"/>
    </row>
    <row r="36" spans="1:8" ht="12.75" customHeight="1" x14ac:dyDescent="0.2">
      <c r="A36">
        <v>28</v>
      </c>
      <c r="B36" t="s">
        <v>515</v>
      </c>
      <c r="C36" t="s">
        <v>283</v>
      </c>
      <c r="D36" t="s">
        <v>15</v>
      </c>
      <c r="E36" s="29">
        <v>1578</v>
      </c>
      <c r="F36" s="14">
        <v>3.7816770000000002</v>
      </c>
      <c r="G36" s="15">
        <v>1.2699999999999999E-2</v>
      </c>
      <c r="H36" s="16"/>
    </row>
    <row r="37" spans="1:8" ht="12.75" customHeight="1" x14ac:dyDescent="0.2">
      <c r="A37">
        <v>29</v>
      </c>
      <c r="B37" t="s">
        <v>511</v>
      </c>
      <c r="C37" t="s">
        <v>278</v>
      </c>
      <c r="D37" t="s">
        <v>27</v>
      </c>
      <c r="E37" s="29">
        <v>315</v>
      </c>
      <c r="F37" s="14">
        <v>3.6851850000000002</v>
      </c>
      <c r="G37" s="15">
        <v>1.24E-2</v>
      </c>
      <c r="H37" s="16"/>
    </row>
    <row r="38" spans="1:8" ht="12.75" customHeight="1" x14ac:dyDescent="0.2">
      <c r="A38">
        <v>30</v>
      </c>
      <c r="B38" t="s">
        <v>507</v>
      </c>
      <c r="C38" t="s">
        <v>270</v>
      </c>
      <c r="D38" t="s">
        <v>27</v>
      </c>
      <c r="E38" s="29">
        <v>61</v>
      </c>
      <c r="F38" s="14">
        <v>3.6809534999999998</v>
      </c>
      <c r="G38" s="15">
        <v>1.24E-2</v>
      </c>
      <c r="H38" s="16"/>
    </row>
    <row r="39" spans="1:8" ht="12.75" customHeight="1" x14ac:dyDescent="0.2">
      <c r="A39">
        <v>31</v>
      </c>
      <c r="B39" t="s">
        <v>503</v>
      </c>
      <c r="C39" t="s">
        <v>260</v>
      </c>
      <c r="D39" t="s">
        <v>15</v>
      </c>
      <c r="E39" s="29">
        <v>114</v>
      </c>
      <c r="F39" s="14">
        <v>3.6739920000000001</v>
      </c>
      <c r="G39" s="15">
        <v>1.24E-2</v>
      </c>
      <c r="H39" s="16"/>
    </row>
    <row r="40" spans="1:8" ht="12.75" customHeight="1" x14ac:dyDescent="0.2">
      <c r="A40">
        <v>32</v>
      </c>
      <c r="B40" t="s">
        <v>525</v>
      </c>
      <c r="C40" t="s">
        <v>284</v>
      </c>
      <c r="D40" t="s">
        <v>25</v>
      </c>
      <c r="E40" s="29">
        <v>623</v>
      </c>
      <c r="F40" s="14">
        <v>3.407187</v>
      </c>
      <c r="G40" s="15">
        <v>1.15E-2</v>
      </c>
      <c r="H40" s="16"/>
    </row>
    <row r="41" spans="1:8" ht="12.75" customHeight="1" x14ac:dyDescent="0.2">
      <c r="A41">
        <v>33</v>
      </c>
      <c r="B41" t="s">
        <v>379</v>
      </c>
      <c r="C41" t="s">
        <v>85</v>
      </c>
      <c r="D41" t="s">
        <v>34</v>
      </c>
      <c r="E41" s="29">
        <v>2292</v>
      </c>
      <c r="F41" s="14">
        <v>3.349758</v>
      </c>
      <c r="G41" s="15">
        <v>1.1299999999999999E-2</v>
      </c>
      <c r="H41" s="16"/>
    </row>
    <row r="42" spans="1:8" ht="12.75" customHeight="1" x14ac:dyDescent="0.2">
      <c r="A42">
        <v>34</v>
      </c>
      <c r="B42" t="s">
        <v>517</v>
      </c>
      <c r="C42" t="s">
        <v>279</v>
      </c>
      <c r="D42" t="s">
        <v>27</v>
      </c>
      <c r="E42" s="29">
        <v>48</v>
      </c>
      <c r="F42" s="14">
        <v>3.2664959999999996</v>
      </c>
      <c r="G42" s="15">
        <v>1.0999999999999999E-2</v>
      </c>
      <c r="H42" s="16"/>
    </row>
    <row r="43" spans="1:8" ht="12.75" customHeight="1" x14ac:dyDescent="0.2">
      <c r="A43">
        <v>35</v>
      </c>
      <c r="B43" t="s">
        <v>536</v>
      </c>
      <c r="C43" t="s">
        <v>303</v>
      </c>
      <c r="D43" t="s">
        <v>23</v>
      </c>
      <c r="E43" s="29">
        <v>349</v>
      </c>
      <c r="F43" s="14">
        <v>3.2579150000000001</v>
      </c>
      <c r="G43" s="15">
        <v>1.0999999999999999E-2</v>
      </c>
      <c r="H43" s="16"/>
    </row>
    <row r="44" spans="1:8" ht="12.75" customHeight="1" x14ac:dyDescent="0.2">
      <c r="A44">
        <v>36</v>
      </c>
      <c r="B44" t="s">
        <v>556</v>
      </c>
      <c r="C44" t="s">
        <v>288</v>
      </c>
      <c r="D44" t="s">
        <v>41</v>
      </c>
      <c r="E44" s="29">
        <v>1465</v>
      </c>
      <c r="F44" s="14">
        <v>3.2222675000000001</v>
      </c>
      <c r="G44" s="15">
        <v>1.0800000000000001E-2</v>
      </c>
      <c r="H44" s="16"/>
    </row>
    <row r="45" spans="1:8" ht="12.75" customHeight="1" x14ac:dyDescent="0.2">
      <c r="A45">
        <v>37</v>
      </c>
      <c r="B45" t="s">
        <v>519</v>
      </c>
      <c r="C45" t="s">
        <v>272</v>
      </c>
      <c r="D45" t="s">
        <v>27</v>
      </c>
      <c r="E45" s="29">
        <v>353</v>
      </c>
      <c r="F45" s="14">
        <v>3.1911200000000002</v>
      </c>
      <c r="G45" s="15">
        <v>1.0699999999999999E-2</v>
      </c>
      <c r="H45" s="16"/>
    </row>
    <row r="46" spans="1:8" ht="12.75" customHeight="1" x14ac:dyDescent="0.2">
      <c r="A46">
        <v>38</v>
      </c>
      <c r="B46" t="s">
        <v>499</v>
      </c>
      <c r="C46" t="s">
        <v>258</v>
      </c>
      <c r="D46" t="s">
        <v>172</v>
      </c>
      <c r="E46" s="29">
        <v>698</v>
      </c>
      <c r="F46" s="14">
        <v>3.1884640000000002</v>
      </c>
      <c r="G46" s="15">
        <v>1.0699999999999999E-2</v>
      </c>
      <c r="H46" s="16"/>
    </row>
    <row r="47" spans="1:8" ht="12.75" customHeight="1" x14ac:dyDescent="0.2">
      <c r="A47">
        <v>39</v>
      </c>
      <c r="B47" t="s">
        <v>520</v>
      </c>
      <c r="C47" t="s">
        <v>273</v>
      </c>
      <c r="D47" t="s">
        <v>121</v>
      </c>
      <c r="E47" s="29">
        <v>272</v>
      </c>
      <c r="F47" s="14">
        <v>3.1059679999999998</v>
      </c>
      <c r="G47" s="15">
        <v>1.0500000000000001E-2</v>
      </c>
      <c r="H47" s="16"/>
    </row>
    <row r="48" spans="1:8" ht="12.75" customHeight="1" x14ac:dyDescent="0.2">
      <c r="A48">
        <v>40</v>
      </c>
      <c r="B48" t="s">
        <v>505</v>
      </c>
      <c r="C48" t="s">
        <v>277</v>
      </c>
      <c r="D48" t="s">
        <v>23</v>
      </c>
      <c r="E48" s="29">
        <v>308</v>
      </c>
      <c r="F48" s="14">
        <v>3.0983259999999997</v>
      </c>
      <c r="G48" s="15">
        <v>1.04E-2</v>
      </c>
      <c r="H48" s="16"/>
    </row>
    <row r="49" spans="1:8" ht="12.75" customHeight="1" x14ac:dyDescent="0.2">
      <c r="A49">
        <v>41</v>
      </c>
      <c r="B49" t="s">
        <v>385</v>
      </c>
      <c r="C49" t="s">
        <v>96</v>
      </c>
      <c r="D49" t="s">
        <v>48</v>
      </c>
      <c r="E49" s="29">
        <v>1303</v>
      </c>
      <c r="F49" s="14">
        <v>3.0405504999999997</v>
      </c>
      <c r="G49" s="15">
        <v>1.0200000000000001E-2</v>
      </c>
      <c r="H49" s="16"/>
    </row>
    <row r="50" spans="1:8" ht="12.75" customHeight="1" x14ac:dyDescent="0.2">
      <c r="A50">
        <v>42</v>
      </c>
      <c r="B50" t="s">
        <v>470</v>
      </c>
      <c r="C50" t="s">
        <v>201</v>
      </c>
      <c r="D50" t="s">
        <v>27</v>
      </c>
      <c r="E50" s="29">
        <v>2141</v>
      </c>
      <c r="F50" s="14">
        <v>2.9888359999999996</v>
      </c>
      <c r="G50" s="15">
        <v>1.01E-2</v>
      </c>
      <c r="H50" s="16"/>
    </row>
    <row r="51" spans="1:8" ht="12.75" customHeight="1" x14ac:dyDescent="0.2">
      <c r="A51">
        <v>43</v>
      </c>
      <c r="B51" t="s">
        <v>537</v>
      </c>
      <c r="C51" t="s">
        <v>310</v>
      </c>
      <c r="D51" t="s">
        <v>38</v>
      </c>
      <c r="E51" s="29">
        <v>11949</v>
      </c>
      <c r="F51" s="14">
        <v>2.98725</v>
      </c>
      <c r="G51" s="15">
        <v>1.01E-2</v>
      </c>
      <c r="H51" s="16"/>
    </row>
    <row r="52" spans="1:8" ht="12.75" customHeight="1" x14ac:dyDescent="0.2">
      <c r="A52">
        <v>44</v>
      </c>
      <c r="B52" t="s">
        <v>205</v>
      </c>
      <c r="C52" t="s">
        <v>297</v>
      </c>
      <c r="D52" t="s">
        <v>10</v>
      </c>
      <c r="E52" s="29">
        <v>949</v>
      </c>
      <c r="F52" s="14">
        <v>2.9262415000000002</v>
      </c>
      <c r="G52" s="15">
        <v>9.7999999999999997E-3</v>
      </c>
      <c r="H52" s="16"/>
    </row>
    <row r="53" spans="1:8" ht="12.75" customHeight="1" x14ac:dyDescent="0.2">
      <c r="A53">
        <v>45</v>
      </c>
      <c r="B53" t="s">
        <v>518</v>
      </c>
      <c r="C53" t="s">
        <v>281</v>
      </c>
      <c r="D53" t="s">
        <v>10</v>
      </c>
      <c r="E53" s="29">
        <v>614</v>
      </c>
      <c r="F53" s="14">
        <v>2.8824229999999997</v>
      </c>
      <c r="G53" s="15">
        <v>9.7000000000000003E-3</v>
      </c>
      <c r="H53" s="16"/>
    </row>
    <row r="54" spans="1:8" ht="12.75" customHeight="1" x14ac:dyDescent="0.2">
      <c r="A54">
        <v>46</v>
      </c>
      <c r="B54" t="s">
        <v>521</v>
      </c>
      <c r="C54" t="s">
        <v>282</v>
      </c>
      <c r="D54" t="s">
        <v>115</v>
      </c>
      <c r="E54" s="29">
        <v>711</v>
      </c>
      <c r="F54" s="14">
        <v>2.8447109999999998</v>
      </c>
      <c r="G54" s="15">
        <v>9.5999999999999992E-3</v>
      </c>
      <c r="H54" s="16"/>
    </row>
    <row r="55" spans="1:8" ht="12.75" customHeight="1" x14ac:dyDescent="0.2">
      <c r="A55">
        <v>47</v>
      </c>
      <c r="B55" t="s">
        <v>382</v>
      </c>
      <c r="C55" t="s">
        <v>71</v>
      </c>
      <c r="D55" t="s">
        <v>50</v>
      </c>
      <c r="E55" s="29">
        <v>360</v>
      </c>
      <c r="F55" s="14">
        <v>2.8011599999999999</v>
      </c>
      <c r="G55" s="15">
        <v>9.4000000000000004E-3</v>
      </c>
      <c r="H55" s="16"/>
    </row>
    <row r="56" spans="1:8" ht="12.75" customHeight="1" x14ac:dyDescent="0.2">
      <c r="A56">
        <v>48</v>
      </c>
      <c r="B56" s="1" t="s">
        <v>502</v>
      </c>
      <c r="C56" t="s">
        <v>261</v>
      </c>
      <c r="D56" t="s">
        <v>15</v>
      </c>
      <c r="E56" s="29">
        <v>578</v>
      </c>
      <c r="F56" s="14">
        <v>2.7868270000000002</v>
      </c>
      <c r="G56" s="15">
        <v>9.4000000000000004E-3</v>
      </c>
      <c r="H56" s="16"/>
    </row>
    <row r="57" spans="1:8" ht="12.75" customHeight="1" x14ac:dyDescent="0.2">
      <c r="A57">
        <v>49</v>
      </c>
      <c r="B57" t="s">
        <v>526</v>
      </c>
      <c r="C57" t="s">
        <v>287</v>
      </c>
      <c r="D57" t="s">
        <v>25</v>
      </c>
      <c r="E57" s="29">
        <v>121</v>
      </c>
      <c r="F57" s="14">
        <v>2.697937</v>
      </c>
      <c r="G57" s="15">
        <v>9.1000000000000004E-3</v>
      </c>
      <c r="H57" s="16"/>
    </row>
    <row r="58" spans="1:8" ht="12.75" customHeight="1" x14ac:dyDescent="0.2">
      <c r="A58">
        <v>50</v>
      </c>
      <c r="B58" t="s">
        <v>348</v>
      </c>
      <c r="C58" t="s">
        <v>37</v>
      </c>
      <c r="D58" t="s">
        <v>19</v>
      </c>
      <c r="E58" s="29">
        <v>281</v>
      </c>
      <c r="F58" s="14">
        <v>2.6499704999999998</v>
      </c>
      <c r="G58" s="15">
        <v>8.8999999999999999E-3</v>
      </c>
      <c r="H58" s="16"/>
    </row>
    <row r="59" spans="1:8" ht="12.75" customHeight="1" x14ac:dyDescent="0.2">
      <c r="A59">
        <v>51</v>
      </c>
      <c r="B59" t="s">
        <v>524</v>
      </c>
      <c r="C59" t="s">
        <v>295</v>
      </c>
      <c r="D59" t="s">
        <v>27</v>
      </c>
      <c r="E59" s="29">
        <v>720</v>
      </c>
      <c r="F59" s="14">
        <v>2.5930800000000001</v>
      </c>
      <c r="G59" s="15">
        <v>8.6999999999999994E-3</v>
      </c>
      <c r="H59" s="16"/>
    </row>
    <row r="60" spans="1:8" ht="12.75" customHeight="1" x14ac:dyDescent="0.2">
      <c r="A60">
        <v>52</v>
      </c>
      <c r="B60" t="s">
        <v>530</v>
      </c>
      <c r="C60" t="s">
        <v>296</v>
      </c>
      <c r="D60" t="s">
        <v>118</v>
      </c>
      <c r="E60" s="29">
        <v>506</v>
      </c>
      <c r="F60" s="14">
        <v>2.5560589999999999</v>
      </c>
      <c r="G60" s="15">
        <v>8.6E-3</v>
      </c>
      <c r="H60" s="16"/>
    </row>
    <row r="61" spans="1:8" ht="12.75" customHeight="1" x14ac:dyDescent="0.2">
      <c r="A61">
        <v>53</v>
      </c>
      <c r="B61" t="s">
        <v>360</v>
      </c>
      <c r="C61" t="s">
        <v>59</v>
      </c>
      <c r="D61" t="s">
        <v>46</v>
      </c>
      <c r="E61" s="29">
        <v>142</v>
      </c>
      <c r="F61" s="14">
        <v>2.5243340000000001</v>
      </c>
      <c r="G61" s="15">
        <v>8.5000000000000006E-3</v>
      </c>
      <c r="H61" s="16"/>
    </row>
    <row r="62" spans="1:8" ht="12.75" customHeight="1" x14ac:dyDescent="0.2">
      <c r="A62">
        <v>54</v>
      </c>
      <c r="B62" t="s">
        <v>634</v>
      </c>
      <c r="C62" t="s">
        <v>635</v>
      </c>
      <c r="D62" t="s">
        <v>46</v>
      </c>
      <c r="E62" s="29">
        <v>743</v>
      </c>
      <c r="F62" s="14">
        <v>2.5046529999999998</v>
      </c>
      <c r="G62" s="15">
        <v>8.3999999999999995E-3</v>
      </c>
      <c r="H62" s="16"/>
    </row>
    <row r="63" spans="1:8" ht="12.75" customHeight="1" x14ac:dyDescent="0.2">
      <c r="A63">
        <v>55</v>
      </c>
      <c r="B63" t="s">
        <v>824</v>
      </c>
      <c r="C63" t="s">
        <v>83</v>
      </c>
      <c r="D63" t="s">
        <v>25</v>
      </c>
      <c r="E63" s="29">
        <v>2705</v>
      </c>
      <c r="F63" s="14">
        <v>2.4791325</v>
      </c>
      <c r="G63" s="15">
        <v>8.3000000000000001E-3</v>
      </c>
      <c r="H63" s="16"/>
    </row>
    <row r="64" spans="1:8" ht="12.75" customHeight="1" x14ac:dyDescent="0.2">
      <c r="A64">
        <v>56</v>
      </c>
      <c r="B64" t="s">
        <v>523</v>
      </c>
      <c r="C64" t="s">
        <v>289</v>
      </c>
      <c r="D64" t="s">
        <v>40</v>
      </c>
      <c r="E64" s="29">
        <v>1416</v>
      </c>
      <c r="F64" s="14">
        <v>2.4638399999999998</v>
      </c>
      <c r="G64" s="15">
        <v>8.3000000000000001E-3</v>
      </c>
      <c r="H64" s="16"/>
    </row>
    <row r="65" spans="1:8" ht="12.75" customHeight="1" x14ac:dyDescent="0.2">
      <c r="A65">
        <v>57</v>
      </c>
      <c r="B65" t="s">
        <v>481</v>
      </c>
      <c r="C65" t="s">
        <v>285</v>
      </c>
      <c r="D65" t="s">
        <v>122</v>
      </c>
      <c r="E65" s="29">
        <v>5308</v>
      </c>
      <c r="F65" s="14">
        <v>2.4576039999999999</v>
      </c>
      <c r="G65" s="15">
        <v>8.3000000000000001E-3</v>
      </c>
      <c r="H65" s="16"/>
    </row>
    <row r="66" spans="1:8" ht="12.75" customHeight="1" x14ac:dyDescent="0.2">
      <c r="A66">
        <v>58</v>
      </c>
      <c r="B66" t="s">
        <v>598</v>
      </c>
      <c r="C66" t="s">
        <v>263</v>
      </c>
      <c r="D66" t="s">
        <v>36</v>
      </c>
      <c r="E66" s="29">
        <v>5245</v>
      </c>
      <c r="F66" s="14">
        <v>2.4310575000000001</v>
      </c>
      <c r="G66" s="15">
        <v>8.2000000000000007E-3</v>
      </c>
      <c r="H66" s="16"/>
    </row>
    <row r="67" spans="1:8" ht="12.75" customHeight="1" x14ac:dyDescent="0.2">
      <c r="A67">
        <v>59</v>
      </c>
      <c r="B67" t="s">
        <v>364</v>
      </c>
      <c r="C67" t="s">
        <v>63</v>
      </c>
      <c r="D67" t="s">
        <v>23</v>
      </c>
      <c r="E67" s="29">
        <v>403</v>
      </c>
      <c r="F67" s="14">
        <v>2.4053054999999999</v>
      </c>
      <c r="G67" s="15">
        <v>8.0999999999999996E-3</v>
      </c>
      <c r="H67" s="16"/>
    </row>
    <row r="68" spans="1:8" ht="12.75" customHeight="1" x14ac:dyDescent="0.2">
      <c r="A68">
        <v>60</v>
      </c>
      <c r="B68" t="s">
        <v>539</v>
      </c>
      <c r="C68" t="s">
        <v>307</v>
      </c>
      <c r="D68" t="s">
        <v>23</v>
      </c>
      <c r="E68" s="29">
        <v>118</v>
      </c>
      <c r="F68" s="14">
        <v>2.3683779999999999</v>
      </c>
      <c r="G68" s="15">
        <v>8.0000000000000002E-3</v>
      </c>
      <c r="H68" s="16"/>
    </row>
    <row r="69" spans="1:8" ht="12.75" customHeight="1" x14ac:dyDescent="0.2">
      <c r="A69">
        <v>61</v>
      </c>
      <c r="B69" t="s">
        <v>433</v>
      </c>
      <c r="C69" t="s">
        <v>163</v>
      </c>
      <c r="D69" t="s">
        <v>50</v>
      </c>
      <c r="E69" s="29">
        <v>1477</v>
      </c>
      <c r="F69" s="14">
        <v>2.3078124999999998</v>
      </c>
      <c r="G69" s="15">
        <v>7.7999999999999996E-3</v>
      </c>
      <c r="H69" s="16"/>
    </row>
    <row r="70" spans="1:8" ht="12.75" customHeight="1" x14ac:dyDescent="0.2">
      <c r="A70">
        <v>62</v>
      </c>
      <c r="B70" t="s">
        <v>350</v>
      </c>
      <c r="C70" t="s">
        <v>47</v>
      </c>
      <c r="D70" t="s">
        <v>25</v>
      </c>
      <c r="E70" s="29">
        <v>810</v>
      </c>
      <c r="F70" s="14">
        <v>2.2987799999999998</v>
      </c>
      <c r="G70" s="15">
        <v>7.7000000000000002E-3</v>
      </c>
      <c r="H70" s="16"/>
    </row>
    <row r="71" spans="1:8" ht="12.75" customHeight="1" x14ac:dyDescent="0.2">
      <c r="A71">
        <v>63</v>
      </c>
      <c r="B71" t="s">
        <v>513</v>
      </c>
      <c r="C71" t="s">
        <v>275</v>
      </c>
      <c r="D71" t="s">
        <v>121</v>
      </c>
      <c r="E71" s="29">
        <v>15225</v>
      </c>
      <c r="F71" s="14">
        <v>2.2609124999999999</v>
      </c>
      <c r="G71" s="15">
        <v>7.6E-3</v>
      </c>
      <c r="H71" s="16"/>
    </row>
    <row r="72" spans="1:8" ht="12.75" customHeight="1" x14ac:dyDescent="0.2">
      <c r="A72">
        <v>64</v>
      </c>
      <c r="B72" t="s">
        <v>529</v>
      </c>
      <c r="C72" t="s">
        <v>292</v>
      </c>
      <c r="D72" t="s">
        <v>15</v>
      </c>
      <c r="E72" s="29">
        <v>432</v>
      </c>
      <c r="F72" s="14">
        <v>2.244888</v>
      </c>
      <c r="G72" s="15">
        <v>7.6E-3</v>
      </c>
      <c r="H72" s="16"/>
    </row>
    <row r="73" spans="1:8" ht="12.75" customHeight="1" x14ac:dyDescent="0.2">
      <c r="A73">
        <v>65</v>
      </c>
      <c r="B73" t="s">
        <v>640</v>
      </c>
      <c r="C73" t="s">
        <v>641</v>
      </c>
      <c r="D73" t="s">
        <v>23</v>
      </c>
      <c r="E73" s="29">
        <v>360</v>
      </c>
      <c r="F73" s="14">
        <v>2.2114799999999999</v>
      </c>
      <c r="G73" s="15">
        <v>7.4000000000000003E-3</v>
      </c>
      <c r="H73" s="16"/>
    </row>
    <row r="74" spans="1:8" ht="12.75" customHeight="1" x14ac:dyDescent="0.2">
      <c r="A74">
        <v>66</v>
      </c>
      <c r="B74" t="s">
        <v>522</v>
      </c>
      <c r="C74" t="s">
        <v>280</v>
      </c>
      <c r="D74" t="s">
        <v>23</v>
      </c>
      <c r="E74" s="29">
        <v>350</v>
      </c>
      <c r="F74" s="14">
        <v>2.0982500000000002</v>
      </c>
      <c r="G74" s="15">
        <v>7.1000000000000004E-3</v>
      </c>
      <c r="H74" s="16"/>
    </row>
    <row r="75" spans="1:8" ht="12.75" customHeight="1" x14ac:dyDescent="0.2">
      <c r="A75">
        <v>67</v>
      </c>
      <c r="B75" t="s">
        <v>493</v>
      </c>
      <c r="C75" t="s">
        <v>191</v>
      </c>
      <c r="D75" t="s">
        <v>38</v>
      </c>
      <c r="E75" s="29">
        <v>341</v>
      </c>
      <c r="F75" s="14">
        <v>2.0826574999999998</v>
      </c>
      <c r="G75" s="15">
        <v>7.0000000000000001E-3</v>
      </c>
      <c r="H75" s="16"/>
    </row>
    <row r="76" spans="1:8" ht="12.75" customHeight="1" x14ac:dyDescent="0.2">
      <c r="A76">
        <v>68</v>
      </c>
      <c r="B76" t="s">
        <v>353</v>
      </c>
      <c r="C76" t="s">
        <v>79</v>
      </c>
      <c r="D76" t="s">
        <v>36</v>
      </c>
      <c r="E76" s="29">
        <v>366</v>
      </c>
      <c r="F76" s="14">
        <v>2.0702789999999998</v>
      </c>
      <c r="G76" s="15">
        <v>7.0000000000000001E-3</v>
      </c>
      <c r="H76" s="16"/>
    </row>
    <row r="77" spans="1:8" ht="12.75" customHeight="1" x14ac:dyDescent="0.2">
      <c r="A77">
        <v>69</v>
      </c>
      <c r="B77" t="s">
        <v>528</v>
      </c>
      <c r="C77" t="s">
        <v>293</v>
      </c>
      <c r="D77" t="s">
        <v>23</v>
      </c>
      <c r="E77" s="29">
        <v>47</v>
      </c>
      <c r="F77" s="14">
        <v>1.9449539999999998</v>
      </c>
      <c r="G77" s="15">
        <v>6.4999999999999997E-3</v>
      </c>
      <c r="H77" s="16"/>
    </row>
    <row r="78" spans="1:8" ht="12.75" customHeight="1" x14ac:dyDescent="0.2">
      <c r="A78">
        <v>70</v>
      </c>
      <c r="B78" t="s">
        <v>534</v>
      </c>
      <c r="C78" t="s">
        <v>294</v>
      </c>
      <c r="D78" t="s">
        <v>40</v>
      </c>
      <c r="E78" s="29">
        <v>543</v>
      </c>
      <c r="F78" s="14">
        <v>1.9121745000000001</v>
      </c>
      <c r="G78" s="15">
        <v>6.4000000000000003E-3</v>
      </c>
      <c r="H78" s="16"/>
    </row>
    <row r="79" spans="1:8" ht="12.75" customHeight="1" x14ac:dyDescent="0.2">
      <c r="A79">
        <v>71</v>
      </c>
      <c r="B79" t="s">
        <v>370</v>
      </c>
      <c r="C79" t="s">
        <v>86</v>
      </c>
      <c r="D79" t="s">
        <v>34</v>
      </c>
      <c r="E79" s="29">
        <v>775</v>
      </c>
      <c r="F79" s="14">
        <v>1.8999124999999999</v>
      </c>
      <c r="G79" s="15">
        <v>6.4000000000000003E-3</v>
      </c>
      <c r="H79" s="16"/>
    </row>
    <row r="80" spans="1:8" ht="12.75" customHeight="1" x14ac:dyDescent="0.2">
      <c r="A80">
        <v>72</v>
      </c>
      <c r="B80" t="s">
        <v>533</v>
      </c>
      <c r="C80" t="s">
        <v>298</v>
      </c>
      <c r="D80" t="s">
        <v>121</v>
      </c>
      <c r="E80" s="29">
        <v>221</v>
      </c>
      <c r="F80" s="14">
        <v>1.8678920000000001</v>
      </c>
      <c r="G80" s="15">
        <v>6.3E-3</v>
      </c>
      <c r="H80" s="16"/>
    </row>
    <row r="81" spans="1:8" ht="12.75" customHeight="1" x14ac:dyDescent="0.2">
      <c r="A81">
        <v>73</v>
      </c>
      <c r="B81" t="s">
        <v>475</v>
      </c>
      <c r="C81" t="s">
        <v>302</v>
      </c>
      <c r="D81" t="s">
        <v>27</v>
      </c>
      <c r="E81" s="29">
        <v>432</v>
      </c>
      <c r="F81" s="14">
        <v>1.8573839999999999</v>
      </c>
      <c r="G81" s="15">
        <v>6.1999999999999998E-3</v>
      </c>
      <c r="H81" s="16"/>
    </row>
    <row r="82" spans="1:8" ht="12.75" customHeight="1" x14ac:dyDescent="0.2">
      <c r="A82">
        <v>74</v>
      </c>
      <c r="B82" t="s">
        <v>427</v>
      </c>
      <c r="C82" t="s">
        <v>151</v>
      </c>
      <c r="D82" t="s">
        <v>118</v>
      </c>
      <c r="E82" s="29">
        <v>1972</v>
      </c>
      <c r="F82" s="14">
        <v>1.8359320000000001</v>
      </c>
      <c r="G82" s="15">
        <v>6.1999999999999998E-3</v>
      </c>
      <c r="H82" s="16"/>
    </row>
    <row r="83" spans="1:8" ht="12.75" customHeight="1" x14ac:dyDescent="0.2">
      <c r="A83">
        <v>75</v>
      </c>
      <c r="B83" t="s">
        <v>760</v>
      </c>
      <c r="C83" t="s">
        <v>290</v>
      </c>
      <c r="D83" t="s">
        <v>10</v>
      </c>
      <c r="E83" s="29">
        <v>1307</v>
      </c>
      <c r="F83" s="14">
        <v>1.7951645000000001</v>
      </c>
      <c r="G83" s="15">
        <v>6.0000000000000001E-3</v>
      </c>
      <c r="H83" s="16"/>
    </row>
    <row r="84" spans="1:8" ht="12.75" customHeight="1" x14ac:dyDescent="0.2">
      <c r="A84">
        <v>76</v>
      </c>
      <c r="B84" t="s">
        <v>532</v>
      </c>
      <c r="C84" t="s">
        <v>299</v>
      </c>
      <c r="D84" t="s">
        <v>38</v>
      </c>
      <c r="E84" s="29">
        <v>3605</v>
      </c>
      <c r="F84" s="14">
        <v>1.7177825</v>
      </c>
      <c r="G84" s="15">
        <v>5.7999999999999996E-3</v>
      </c>
      <c r="H84" s="16"/>
    </row>
    <row r="85" spans="1:8" ht="12.75" customHeight="1" x14ac:dyDescent="0.2">
      <c r="A85">
        <v>77</v>
      </c>
      <c r="B85" t="s">
        <v>825</v>
      </c>
      <c r="C85" t="s">
        <v>826</v>
      </c>
      <c r="D85" t="s">
        <v>40</v>
      </c>
      <c r="E85" s="29">
        <v>185</v>
      </c>
      <c r="F85" s="14">
        <v>1.694045</v>
      </c>
      <c r="G85" s="15">
        <v>5.7000000000000002E-3</v>
      </c>
      <c r="H85" s="16"/>
    </row>
    <row r="86" spans="1:8" ht="12.75" customHeight="1" x14ac:dyDescent="0.2">
      <c r="A86">
        <v>78</v>
      </c>
      <c r="B86" t="s">
        <v>538</v>
      </c>
      <c r="C86" t="s">
        <v>301</v>
      </c>
      <c r="D86" t="s">
        <v>23</v>
      </c>
      <c r="E86" s="29">
        <v>252</v>
      </c>
      <c r="F86" s="14">
        <v>1.650096</v>
      </c>
      <c r="G86" s="15">
        <v>5.5999999999999999E-3</v>
      </c>
      <c r="H86" s="16"/>
    </row>
    <row r="87" spans="1:8" ht="12.75" customHeight="1" x14ac:dyDescent="0.2">
      <c r="A87">
        <v>79</v>
      </c>
      <c r="B87" t="s">
        <v>527</v>
      </c>
      <c r="C87" t="s">
        <v>306</v>
      </c>
      <c r="D87" t="s">
        <v>38</v>
      </c>
      <c r="E87" s="29">
        <v>865</v>
      </c>
      <c r="F87" s="14">
        <v>1.5595950000000001</v>
      </c>
      <c r="G87" s="15">
        <v>5.1999999999999998E-3</v>
      </c>
      <c r="H87" s="16"/>
    </row>
    <row r="88" spans="1:8" ht="12.75" customHeight="1" x14ac:dyDescent="0.2">
      <c r="A88">
        <v>80</v>
      </c>
      <c r="B88" t="s">
        <v>483</v>
      </c>
      <c r="C88" t="s">
        <v>317</v>
      </c>
      <c r="D88" t="s">
        <v>10</v>
      </c>
      <c r="E88" s="29">
        <v>1229</v>
      </c>
      <c r="F88" s="14">
        <v>1.5380935</v>
      </c>
      <c r="G88" s="15">
        <v>5.1999999999999998E-3</v>
      </c>
      <c r="H88" s="16"/>
    </row>
    <row r="89" spans="1:8" ht="12.75" customHeight="1" x14ac:dyDescent="0.2">
      <c r="A89">
        <v>81</v>
      </c>
      <c r="B89" t="s">
        <v>454</v>
      </c>
      <c r="C89" t="s">
        <v>188</v>
      </c>
      <c r="D89" t="s">
        <v>172</v>
      </c>
      <c r="E89" s="29">
        <v>310</v>
      </c>
      <c r="F89" s="14">
        <v>1.51993</v>
      </c>
      <c r="G89" s="15">
        <v>5.1000000000000004E-3</v>
      </c>
      <c r="H89" s="16"/>
    </row>
    <row r="90" spans="1:8" ht="12.75" customHeight="1" x14ac:dyDescent="0.2">
      <c r="A90">
        <v>82</v>
      </c>
      <c r="B90" t="s">
        <v>491</v>
      </c>
      <c r="C90" t="s">
        <v>315</v>
      </c>
      <c r="D90" t="s">
        <v>10</v>
      </c>
      <c r="E90" s="29">
        <v>6942</v>
      </c>
      <c r="F90" s="14">
        <v>1.5168270000000001</v>
      </c>
      <c r="G90" s="15">
        <v>5.1000000000000004E-3</v>
      </c>
      <c r="H90" s="16"/>
    </row>
    <row r="91" spans="1:8" ht="12.75" customHeight="1" x14ac:dyDescent="0.2">
      <c r="A91">
        <v>83</v>
      </c>
      <c r="B91" t="s">
        <v>463</v>
      </c>
      <c r="C91" t="s">
        <v>309</v>
      </c>
      <c r="D91" t="s">
        <v>15</v>
      </c>
      <c r="E91" s="29">
        <v>234</v>
      </c>
      <c r="F91" s="14">
        <v>1.4978339999999999</v>
      </c>
      <c r="G91" s="15">
        <v>5.0000000000000001E-3</v>
      </c>
      <c r="H91" s="16"/>
    </row>
    <row r="92" spans="1:8" ht="12.75" customHeight="1" x14ac:dyDescent="0.2">
      <c r="A92">
        <v>84</v>
      </c>
      <c r="B92" t="s">
        <v>638</v>
      </c>
      <c r="C92" t="s">
        <v>639</v>
      </c>
      <c r="D92" t="s">
        <v>29</v>
      </c>
      <c r="E92" s="29">
        <v>11789</v>
      </c>
      <c r="F92" s="14">
        <v>1.4972029999999998</v>
      </c>
      <c r="G92" s="15">
        <v>5.0000000000000001E-3</v>
      </c>
      <c r="H92" s="16"/>
    </row>
    <row r="93" spans="1:8" ht="12.75" customHeight="1" x14ac:dyDescent="0.2">
      <c r="A93">
        <v>85</v>
      </c>
      <c r="B93" t="s">
        <v>535</v>
      </c>
      <c r="C93" t="s">
        <v>291</v>
      </c>
      <c r="D93" t="s">
        <v>27</v>
      </c>
      <c r="E93" s="29">
        <v>152</v>
      </c>
      <c r="F93" s="14">
        <v>1.4652799999999999</v>
      </c>
      <c r="G93" s="15">
        <v>4.8999999999999998E-3</v>
      </c>
      <c r="H93" s="16"/>
    </row>
    <row r="94" spans="1:8" ht="12.75" customHeight="1" x14ac:dyDescent="0.2">
      <c r="A94">
        <v>86</v>
      </c>
      <c r="B94" t="s">
        <v>827</v>
      </c>
      <c r="C94" t="s">
        <v>828</v>
      </c>
      <c r="D94" t="s">
        <v>121</v>
      </c>
      <c r="E94" s="29">
        <v>1927</v>
      </c>
      <c r="F94" s="14">
        <v>1.4462135</v>
      </c>
      <c r="G94" s="15">
        <v>4.8999999999999998E-3</v>
      </c>
      <c r="H94" s="16"/>
    </row>
    <row r="95" spans="1:8" ht="12.75" customHeight="1" x14ac:dyDescent="0.2">
      <c r="A95">
        <v>87</v>
      </c>
      <c r="B95" t="s">
        <v>542</v>
      </c>
      <c r="C95" t="s">
        <v>305</v>
      </c>
      <c r="D95" t="s">
        <v>44</v>
      </c>
      <c r="E95" s="29">
        <v>1830</v>
      </c>
      <c r="F95" s="14">
        <v>1.43289</v>
      </c>
      <c r="G95" s="15">
        <v>4.7999999999999996E-3</v>
      </c>
      <c r="H95" s="16"/>
    </row>
    <row r="96" spans="1:8" ht="12.75" customHeight="1" x14ac:dyDescent="0.2">
      <c r="A96">
        <v>88</v>
      </c>
      <c r="B96" t="s">
        <v>544</v>
      </c>
      <c r="C96" t="s">
        <v>192</v>
      </c>
      <c r="D96" t="s">
        <v>29</v>
      </c>
      <c r="E96" s="29">
        <v>1686</v>
      </c>
      <c r="F96" s="14">
        <v>1.384206</v>
      </c>
      <c r="G96" s="15">
        <v>4.7000000000000002E-3</v>
      </c>
      <c r="H96" s="16"/>
    </row>
    <row r="97" spans="1:8" ht="12.75" customHeight="1" x14ac:dyDescent="0.2">
      <c r="A97">
        <v>89</v>
      </c>
      <c r="B97" t="s">
        <v>543</v>
      </c>
      <c r="C97" t="s">
        <v>304</v>
      </c>
      <c r="D97" t="s">
        <v>122</v>
      </c>
      <c r="E97" s="29">
        <v>1787</v>
      </c>
      <c r="F97" s="14">
        <v>1.3572264999999999</v>
      </c>
      <c r="G97" s="15">
        <v>4.5999999999999999E-3</v>
      </c>
      <c r="H97" s="16"/>
    </row>
    <row r="98" spans="1:8" ht="12.75" customHeight="1" x14ac:dyDescent="0.2">
      <c r="A98">
        <v>90</v>
      </c>
      <c r="B98" t="s">
        <v>645</v>
      </c>
      <c r="C98" t="s">
        <v>646</v>
      </c>
      <c r="D98" t="s">
        <v>41</v>
      </c>
      <c r="E98" s="29">
        <v>102</v>
      </c>
      <c r="F98" s="14">
        <v>1.3529279999999999</v>
      </c>
      <c r="G98" s="15">
        <v>4.5999999999999999E-3</v>
      </c>
      <c r="H98" s="16"/>
    </row>
    <row r="99" spans="1:8" ht="12.75" customHeight="1" x14ac:dyDescent="0.2">
      <c r="A99">
        <v>91</v>
      </c>
      <c r="B99" t="s">
        <v>312</v>
      </c>
      <c r="C99" t="s">
        <v>313</v>
      </c>
      <c r="D99" t="s">
        <v>10</v>
      </c>
      <c r="E99" s="29">
        <v>1200</v>
      </c>
      <c r="F99" s="14">
        <v>1.35</v>
      </c>
      <c r="G99" s="15">
        <v>4.4999999999999997E-3</v>
      </c>
      <c r="H99" s="16"/>
    </row>
    <row r="100" spans="1:8" ht="12.75" customHeight="1" x14ac:dyDescent="0.2">
      <c r="A100">
        <v>92</v>
      </c>
      <c r="B100" t="s">
        <v>492</v>
      </c>
      <c r="C100" t="s">
        <v>300</v>
      </c>
      <c r="D100" t="s">
        <v>10</v>
      </c>
      <c r="E100" s="29">
        <v>1905</v>
      </c>
      <c r="F100" s="14">
        <v>1.308735</v>
      </c>
      <c r="G100" s="15">
        <v>4.4000000000000003E-3</v>
      </c>
      <c r="H100" s="16"/>
    </row>
    <row r="101" spans="1:8" ht="12.75" customHeight="1" x14ac:dyDescent="0.2">
      <c r="A101">
        <v>93</v>
      </c>
      <c r="B101" t="s">
        <v>531</v>
      </c>
      <c r="C101" t="s">
        <v>286</v>
      </c>
      <c r="D101" t="s">
        <v>23</v>
      </c>
      <c r="E101" s="29">
        <v>148</v>
      </c>
      <c r="F101" s="14">
        <v>1.2999579999999999</v>
      </c>
      <c r="G101" s="15">
        <v>4.4000000000000003E-3</v>
      </c>
      <c r="H101" s="16"/>
    </row>
    <row r="102" spans="1:8" ht="12.75" customHeight="1" x14ac:dyDescent="0.2">
      <c r="A102">
        <v>94</v>
      </c>
      <c r="B102" t="s">
        <v>540</v>
      </c>
      <c r="C102" t="s">
        <v>308</v>
      </c>
      <c r="D102" t="s">
        <v>38</v>
      </c>
      <c r="E102" s="29">
        <v>1770</v>
      </c>
      <c r="F102" s="14">
        <v>1.2929850000000001</v>
      </c>
      <c r="G102" s="15">
        <v>4.4000000000000003E-3</v>
      </c>
      <c r="H102" s="16"/>
    </row>
    <row r="103" spans="1:8" ht="12.75" customHeight="1" x14ac:dyDescent="0.2">
      <c r="A103">
        <v>95</v>
      </c>
      <c r="B103" t="s">
        <v>541</v>
      </c>
      <c r="C103" t="s">
        <v>314</v>
      </c>
      <c r="D103" t="s">
        <v>38</v>
      </c>
      <c r="E103" s="29">
        <v>5141</v>
      </c>
      <c r="F103" s="14">
        <v>1.2801089999999999</v>
      </c>
      <c r="G103" s="15">
        <v>4.3E-3</v>
      </c>
      <c r="H103" s="16"/>
    </row>
    <row r="104" spans="1:8" ht="12.75" customHeight="1" x14ac:dyDescent="0.2">
      <c r="A104">
        <v>96</v>
      </c>
      <c r="B104" t="s">
        <v>636</v>
      </c>
      <c r="C104" t="s">
        <v>637</v>
      </c>
      <c r="D104" t="s">
        <v>15</v>
      </c>
      <c r="E104" s="29">
        <v>88</v>
      </c>
      <c r="F104" s="14">
        <v>1.2251799999999999</v>
      </c>
      <c r="G104" s="15">
        <v>4.1000000000000003E-3</v>
      </c>
      <c r="H104" s="16"/>
    </row>
    <row r="105" spans="1:8" ht="12.75" customHeight="1" x14ac:dyDescent="0.2">
      <c r="A105">
        <v>97</v>
      </c>
      <c r="B105" t="s">
        <v>599</v>
      </c>
      <c r="C105" t="s">
        <v>316</v>
      </c>
      <c r="D105" t="s">
        <v>23</v>
      </c>
      <c r="E105" s="29">
        <v>356</v>
      </c>
      <c r="F105" s="14">
        <v>1.122824</v>
      </c>
      <c r="G105" s="15">
        <v>3.8E-3</v>
      </c>
      <c r="H105" s="16"/>
    </row>
    <row r="106" spans="1:8" ht="12.75" customHeight="1" x14ac:dyDescent="0.2">
      <c r="A106">
        <v>98</v>
      </c>
      <c r="B106" t="s">
        <v>829</v>
      </c>
      <c r="C106" t="s">
        <v>830</v>
      </c>
      <c r="D106" t="s">
        <v>34</v>
      </c>
      <c r="E106" s="29">
        <v>1289</v>
      </c>
      <c r="F106" s="14">
        <v>1.026044</v>
      </c>
      <c r="G106" s="15">
        <v>3.5000000000000001E-3</v>
      </c>
      <c r="H106" s="16"/>
    </row>
    <row r="107" spans="1:8" ht="12.75" customHeight="1" x14ac:dyDescent="0.2">
      <c r="A107">
        <v>99</v>
      </c>
      <c r="B107" t="s">
        <v>642</v>
      </c>
      <c r="C107" t="s">
        <v>643</v>
      </c>
      <c r="D107" t="s">
        <v>644</v>
      </c>
      <c r="E107" s="29">
        <v>1413</v>
      </c>
      <c r="F107" s="14">
        <v>0.92834100000000008</v>
      </c>
      <c r="G107" s="15">
        <v>3.0999999999999999E-3</v>
      </c>
      <c r="H107" s="16"/>
    </row>
    <row r="108" spans="1:8" ht="12.75" customHeight="1" x14ac:dyDescent="0.2">
      <c r="A108">
        <v>100</v>
      </c>
      <c r="B108" t="s">
        <v>545</v>
      </c>
      <c r="C108" t="s">
        <v>311</v>
      </c>
      <c r="D108" t="s">
        <v>15</v>
      </c>
      <c r="E108" s="29">
        <v>175</v>
      </c>
      <c r="F108" s="14">
        <v>0.75398750000000003</v>
      </c>
      <c r="G108" s="15">
        <v>2.5000000000000001E-3</v>
      </c>
      <c r="H108" s="16"/>
    </row>
    <row r="109" spans="1:8" ht="12.75" customHeight="1" x14ac:dyDescent="0.2">
      <c r="B109" s="19" t="s">
        <v>101</v>
      </c>
      <c r="C109" s="19"/>
      <c r="D109" s="19"/>
      <c r="E109" s="30"/>
      <c r="F109" s="20">
        <v>295.39541650000001</v>
      </c>
      <c r="G109" s="85">
        <v>0.99409999999999998</v>
      </c>
      <c r="H109" s="22"/>
    </row>
    <row r="110" spans="1:8" ht="12.75" customHeight="1" x14ac:dyDescent="0.2">
      <c r="F110" s="14"/>
      <c r="G110" s="15"/>
      <c r="H110" s="16"/>
    </row>
    <row r="111" spans="1:8" ht="12.75" customHeight="1" x14ac:dyDescent="0.2">
      <c r="B111" s="17" t="s">
        <v>109</v>
      </c>
      <c r="C111" s="17"/>
      <c r="F111" s="14">
        <v>1.0967887000000001</v>
      </c>
      <c r="G111" s="15">
        <v>3.7000000000000002E-3</v>
      </c>
      <c r="H111" s="16">
        <v>42646</v>
      </c>
    </row>
    <row r="112" spans="1:8" ht="12.75" customHeight="1" x14ac:dyDescent="0.2">
      <c r="B112" s="19" t="s">
        <v>101</v>
      </c>
      <c r="C112" s="19"/>
      <c r="D112" s="19"/>
      <c r="E112" s="30"/>
      <c r="F112" s="20">
        <v>1.0967887000000001</v>
      </c>
      <c r="G112" s="21">
        <v>3.7000000000000002E-3</v>
      </c>
      <c r="H112" s="22"/>
    </row>
    <row r="113" spans="2:8" ht="12.75" customHeight="1" x14ac:dyDescent="0.2">
      <c r="F113" s="14"/>
      <c r="G113" s="15"/>
      <c r="H113" s="16"/>
    </row>
    <row r="114" spans="2:8" ht="12.75" customHeight="1" x14ac:dyDescent="0.2">
      <c r="B114" s="17" t="s">
        <v>110</v>
      </c>
      <c r="C114" s="17"/>
      <c r="F114" s="14"/>
      <c r="G114" s="15"/>
      <c r="H114" s="16"/>
    </row>
    <row r="115" spans="2:8" ht="12.75" customHeight="1" x14ac:dyDescent="0.2">
      <c r="B115" s="17" t="s">
        <v>111</v>
      </c>
      <c r="C115" s="17"/>
      <c r="F115" s="14">
        <v>0.7274925000000394</v>
      </c>
      <c r="G115" s="15">
        <v>2.1999999999999997E-3</v>
      </c>
      <c r="H115" s="16"/>
    </row>
    <row r="116" spans="2:8" ht="12.75" customHeight="1" x14ac:dyDescent="0.2">
      <c r="B116" s="19" t="s">
        <v>101</v>
      </c>
      <c r="C116" s="19"/>
      <c r="D116" s="19"/>
      <c r="E116" s="30"/>
      <c r="F116" s="20">
        <v>0.7274925000000394</v>
      </c>
      <c r="G116" s="21">
        <v>2.1999999999999997E-3</v>
      </c>
      <c r="H116" s="22"/>
    </row>
    <row r="117" spans="2:8" ht="12.75" customHeight="1" x14ac:dyDescent="0.2">
      <c r="B117" s="23" t="s">
        <v>112</v>
      </c>
      <c r="C117" s="23"/>
      <c r="D117" s="23"/>
      <c r="E117" s="31"/>
      <c r="F117" s="24">
        <v>297.21969770000004</v>
      </c>
      <c r="G117" s="25">
        <v>1</v>
      </c>
      <c r="H117" s="26"/>
    </row>
  </sheetData>
  <sheetProtection password="C8AC" sheet="1" objects="1" scenarios="1"/>
  <sortState ref="B9:G108">
    <sortCondition descending="1" ref="G9:G108"/>
  </sortState>
  <mergeCells count="1">
    <mergeCell ref="B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52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6" customWidth="1"/>
    <col min="3" max="3" width="14" bestFit="1" customWidth="1"/>
    <col min="4" max="4" width="14.85546875" bestFit="1" customWidth="1"/>
    <col min="5" max="5" width="11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318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146</v>
      </c>
      <c r="C7" s="17"/>
      <c r="F7" s="14"/>
      <c r="G7" s="15"/>
      <c r="H7" s="16"/>
    </row>
    <row r="8" spans="1:8" ht="12.75" customHeight="1" x14ac:dyDescent="0.2">
      <c r="B8" s="32" t="s">
        <v>558</v>
      </c>
      <c r="C8" s="17"/>
      <c r="F8" s="14"/>
      <c r="G8" s="15"/>
      <c r="H8" s="16"/>
    </row>
    <row r="9" spans="1:8" ht="12.75" customHeight="1" x14ac:dyDescent="0.2">
      <c r="A9">
        <v>1</v>
      </c>
      <c r="B9" s="1" t="s">
        <v>581</v>
      </c>
      <c r="C9" t="s">
        <v>220</v>
      </c>
      <c r="D9" t="s">
        <v>124</v>
      </c>
      <c r="E9" s="29">
        <v>47</v>
      </c>
      <c r="F9" s="14">
        <v>473.51747999999998</v>
      </c>
      <c r="G9" s="15">
        <v>0.1711</v>
      </c>
      <c r="H9" s="16">
        <v>42783</v>
      </c>
    </row>
    <row r="10" spans="1:8" ht="12.75" customHeight="1" x14ac:dyDescent="0.2">
      <c r="A10">
        <v>2</v>
      </c>
      <c r="B10" s="1" t="s">
        <v>580</v>
      </c>
      <c r="C10" t="s">
        <v>219</v>
      </c>
      <c r="D10" t="s">
        <v>124</v>
      </c>
      <c r="E10" s="29">
        <v>46</v>
      </c>
      <c r="F10" s="14">
        <v>463.3741</v>
      </c>
      <c r="G10" s="15">
        <v>0.16739999999999999</v>
      </c>
      <c r="H10" s="16">
        <v>42781</v>
      </c>
    </row>
    <row r="11" spans="1:8" ht="12.75" customHeight="1" x14ac:dyDescent="0.2">
      <c r="A11">
        <v>3</v>
      </c>
      <c r="B11" s="1" t="s">
        <v>726</v>
      </c>
      <c r="C11" t="s">
        <v>319</v>
      </c>
      <c r="D11" t="s">
        <v>477</v>
      </c>
      <c r="E11" s="29">
        <v>40</v>
      </c>
      <c r="F11" s="14">
        <v>402.68439999999998</v>
      </c>
      <c r="G11" s="15">
        <v>0.14549999999999999</v>
      </c>
      <c r="H11" s="16">
        <v>42870</v>
      </c>
    </row>
    <row r="12" spans="1:8" ht="12.75" customHeight="1" x14ac:dyDescent="0.2">
      <c r="A12">
        <v>4</v>
      </c>
      <c r="B12" s="1" t="s">
        <v>591</v>
      </c>
      <c r="C12" t="s">
        <v>320</v>
      </c>
      <c r="D12" t="s">
        <v>208</v>
      </c>
      <c r="E12" s="29">
        <v>35</v>
      </c>
      <c r="F12" s="14">
        <v>394.30475000000001</v>
      </c>
      <c r="G12" s="15">
        <v>0.1424</v>
      </c>
      <c r="H12" s="16">
        <v>42870</v>
      </c>
    </row>
    <row r="13" spans="1:8" ht="12.75" customHeight="1" x14ac:dyDescent="0.2">
      <c r="A13">
        <v>5</v>
      </c>
      <c r="B13" s="1" t="s">
        <v>600</v>
      </c>
      <c r="C13" t="s">
        <v>321</v>
      </c>
      <c r="D13" t="s">
        <v>477</v>
      </c>
      <c r="E13" s="29">
        <v>35</v>
      </c>
      <c r="F13" s="14">
        <v>351.9117</v>
      </c>
      <c r="G13" s="15">
        <v>0.12709999999999999</v>
      </c>
      <c r="H13" s="16">
        <v>42811</v>
      </c>
    </row>
    <row r="14" spans="1:8" ht="12.75" customHeight="1" x14ac:dyDescent="0.2">
      <c r="A14">
        <v>6</v>
      </c>
      <c r="B14" s="1" t="s">
        <v>819</v>
      </c>
      <c r="C14" t="s">
        <v>322</v>
      </c>
      <c r="D14" t="s">
        <v>495</v>
      </c>
      <c r="E14" s="29">
        <v>9</v>
      </c>
      <c r="F14" s="14">
        <v>226.20847499999999</v>
      </c>
      <c r="G14" s="15">
        <v>8.1699999999999995E-2</v>
      </c>
      <c r="H14" s="16">
        <v>42870</v>
      </c>
    </row>
    <row r="15" spans="1:8" ht="12.75" customHeight="1" x14ac:dyDescent="0.2">
      <c r="A15">
        <v>7</v>
      </c>
      <c r="B15" s="1" t="s">
        <v>582</v>
      </c>
      <c r="C15" t="s">
        <v>221</v>
      </c>
      <c r="D15" t="s">
        <v>124</v>
      </c>
      <c r="E15" s="29">
        <v>12</v>
      </c>
      <c r="F15" s="14">
        <v>150.69194999999999</v>
      </c>
      <c r="G15" s="15">
        <v>5.4399999999999997E-2</v>
      </c>
      <c r="H15" s="16">
        <v>42719</v>
      </c>
    </row>
    <row r="16" spans="1:8" ht="12.75" customHeight="1" x14ac:dyDescent="0.2">
      <c r="B16" s="19" t="s">
        <v>101</v>
      </c>
      <c r="C16" s="19"/>
      <c r="D16" s="19"/>
      <c r="E16" s="30"/>
      <c r="F16" s="20">
        <v>2462.6928549999998</v>
      </c>
      <c r="G16" s="21">
        <v>0.88959999999999995</v>
      </c>
      <c r="H16" s="22"/>
    </row>
    <row r="17" spans="2:8" ht="12.75" customHeight="1" x14ac:dyDescent="0.2">
      <c r="F17" s="14"/>
      <c r="G17" s="15"/>
      <c r="H17" s="16"/>
    </row>
    <row r="18" spans="2:8" ht="12.75" customHeight="1" x14ac:dyDescent="0.2">
      <c r="B18" s="17" t="s">
        <v>109</v>
      </c>
      <c r="C18" s="17"/>
      <c r="F18" s="14">
        <v>143.57939630000001</v>
      </c>
      <c r="G18" s="15">
        <v>5.1900000000000002E-2</v>
      </c>
      <c r="H18" s="16">
        <v>42646</v>
      </c>
    </row>
    <row r="19" spans="2:8" ht="12.75" customHeight="1" x14ac:dyDescent="0.2">
      <c r="B19" s="19" t="s">
        <v>101</v>
      </c>
      <c r="C19" s="19"/>
      <c r="D19" s="19"/>
      <c r="E19" s="30"/>
      <c r="F19" s="20">
        <v>143.57939630000001</v>
      </c>
      <c r="G19" s="21">
        <v>5.1900000000000002E-2</v>
      </c>
      <c r="H19" s="22"/>
    </row>
    <row r="20" spans="2:8" ht="12.75" customHeight="1" x14ac:dyDescent="0.2">
      <c r="F20" s="14"/>
      <c r="G20" s="15"/>
      <c r="H20" s="16"/>
    </row>
    <row r="21" spans="2:8" ht="12.75" customHeight="1" x14ac:dyDescent="0.2">
      <c r="B21" s="17" t="s">
        <v>110</v>
      </c>
      <c r="C21" s="17"/>
      <c r="F21" s="14"/>
      <c r="G21" s="15"/>
      <c r="H21" s="16"/>
    </row>
    <row r="22" spans="2:8" ht="12.75" customHeight="1" x14ac:dyDescent="0.2">
      <c r="B22" s="17" t="s">
        <v>111</v>
      </c>
      <c r="C22" s="17"/>
      <c r="F22" s="14">
        <v>161.75270069999988</v>
      </c>
      <c r="G22" s="15">
        <v>5.8500000000000003E-2</v>
      </c>
      <c r="H22" s="16"/>
    </row>
    <row r="23" spans="2:8" ht="12.75" customHeight="1" x14ac:dyDescent="0.2">
      <c r="B23" s="19" t="s">
        <v>101</v>
      </c>
      <c r="C23" s="19"/>
      <c r="D23" s="19"/>
      <c r="E23" s="30"/>
      <c r="F23" s="20">
        <v>161.75270069999988</v>
      </c>
      <c r="G23" s="21">
        <v>5.8500000000000003E-2</v>
      </c>
      <c r="H23" s="22"/>
    </row>
    <row r="24" spans="2:8" ht="12.75" customHeight="1" x14ac:dyDescent="0.2">
      <c r="B24" s="23" t="s">
        <v>112</v>
      </c>
      <c r="C24" s="23"/>
      <c r="D24" s="23"/>
      <c r="E24" s="31"/>
      <c r="F24" s="24">
        <v>2768.0249519999998</v>
      </c>
      <c r="G24" s="25">
        <v>1</v>
      </c>
      <c r="H24" s="26"/>
    </row>
    <row r="25" spans="2:8" ht="12.75" customHeight="1" x14ac:dyDescent="0.2"/>
    <row r="26" spans="2:8" ht="12.75" customHeight="1" x14ac:dyDescent="0.2">
      <c r="B26" s="17" t="s">
        <v>333</v>
      </c>
      <c r="C26" s="17"/>
    </row>
    <row r="27" spans="2:8" ht="12.75" customHeight="1" x14ac:dyDescent="0.2">
      <c r="B27" s="17" t="s">
        <v>330</v>
      </c>
      <c r="C27" s="17"/>
    </row>
    <row r="28" spans="2:8" ht="12.75" customHeight="1" x14ac:dyDescent="0.2">
      <c r="B28" s="17"/>
      <c r="C28" s="17"/>
    </row>
    <row r="29" spans="2:8" ht="12.75" customHeight="1" x14ac:dyDescent="0.2">
      <c r="B29" s="17"/>
      <c r="C29" s="17"/>
    </row>
    <row r="30" spans="2:8" ht="12.75" customHeight="1" x14ac:dyDescent="0.2">
      <c r="B30" s="17"/>
      <c r="C30" s="17"/>
    </row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48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69.28515625" customWidth="1"/>
    <col min="3" max="3" width="14" bestFit="1" customWidth="1"/>
    <col min="4" max="4" width="14.85546875" bestFit="1" customWidth="1"/>
    <col min="5" max="5" width="10.7109375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546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108</v>
      </c>
      <c r="C7" s="17"/>
      <c r="F7" s="14"/>
      <c r="G7" s="15"/>
      <c r="H7" s="16"/>
    </row>
    <row r="8" spans="1:8" ht="12.75" customHeight="1" x14ac:dyDescent="0.2">
      <c r="A8">
        <v>1</v>
      </c>
      <c r="B8" t="s">
        <v>727</v>
      </c>
      <c r="C8" t="s">
        <v>547</v>
      </c>
      <c r="D8" t="s">
        <v>605</v>
      </c>
      <c r="E8" s="29">
        <v>209249.1341</v>
      </c>
      <c r="F8" s="14">
        <v>59.743975800000001</v>
      </c>
      <c r="G8" s="15">
        <v>0.47189999999999999</v>
      </c>
      <c r="H8" s="16"/>
    </row>
    <row r="9" spans="1:8" ht="12.75" customHeight="1" x14ac:dyDescent="0.2">
      <c r="A9">
        <v>2</v>
      </c>
      <c r="B9" t="s">
        <v>553</v>
      </c>
      <c r="C9" t="s">
        <v>548</v>
      </c>
      <c r="D9" t="s">
        <v>605</v>
      </c>
      <c r="E9" s="29">
        <v>73096.657399999996</v>
      </c>
      <c r="F9" s="14">
        <v>38.141835800000003</v>
      </c>
      <c r="G9" s="15">
        <v>0.30130000000000001</v>
      </c>
      <c r="H9" s="16"/>
    </row>
    <row r="10" spans="1:8" ht="12.75" customHeight="1" x14ac:dyDescent="0.2">
      <c r="A10">
        <v>3</v>
      </c>
      <c r="B10" t="s">
        <v>666</v>
      </c>
      <c r="C10" t="s">
        <v>549</v>
      </c>
      <c r="D10" t="s">
        <v>605</v>
      </c>
      <c r="E10" s="29">
        <v>581.64480000000003</v>
      </c>
      <c r="F10" s="14">
        <v>14.8711447</v>
      </c>
      <c r="G10" s="15">
        <v>0.11749999999999999</v>
      </c>
      <c r="H10" s="16"/>
    </row>
    <row r="11" spans="1:8" ht="12.75" customHeight="1" x14ac:dyDescent="0.2">
      <c r="A11">
        <v>4</v>
      </c>
      <c r="B11" t="s">
        <v>554</v>
      </c>
      <c r="C11" t="s">
        <v>550</v>
      </c>
      <c r="D11" t="s">
        <v>605</v>
      </c>
      <c r="E11" s="29">
        <v>15773.1952</v>
      </c>
      <c r="F11" s="14">
        <v>13.303112800000001</v>
      </c>
      <c r="G11" s="15">
        <v>0.1051</v>
      </c>
      <c r="H11" s="16"/>
    </row>
    <row r="12" spans="1:8" ht="12.75" customHeight="1" x14ac:dyDescent="0.2">
      <c r="B12" s="19" t="s">
        <v>101</v>
      </c>
      <c r="C12" s="19"/>
      <c r="D12" s="19"/>
      <c r="E12" s="30"/>
      <c r="F12" s="20">
        <v>126.06006910000002</v>
      </c>
      <c r="G12" s="21">
        <v>0.99580000000000002</v>
      </c>
      <c r="H12" s="22"/>
    </row>
    <row r="13" spans="1:8" ht="12.75" hidden="1" customHeight="1" x14ac:dyDescent="0.2">
      <c r="F13" s="14"/>
      <c r="G13" s="15"/>
      <c r="H13" s="16"/>
    </row>
    <row r="14" spans="1:8" ht="12.75" hidden="1" customHeight="1" x14ac:dyDescent="0.2">
      <c r="B14" s="17" t="s">
        <v>109</v>
      </c>
      <c r="C14" s="17"/>
      <c r="F14" s="14"/>
      <c r="G14" s="15">
        <v>0</v>
      </c>
      <c r="H14" s="16"/>
    </row>
    <row r="15" spans="1:8" ht="12.75" hidden="1" customHeight="1" x14ac:dyDescent="0.2">
      <c r="B15" s="19" t="s">
        <v>101</v>
      </c>
      <c r="C15" s="19"/>
      <c r="D15" s="19"/>
      <c r="E15" s="30"/>
      <c r="F15" s="20">
        <v>0</v>
      </c>
      <c r="G15" s="21">
        <v>0</v>
      </c>
      <c r="H15" s="22"/>
    </row>
    <row r="16" spans="1:8" ht="12.75" customHeight="1" x14ac:dyDescent="0.2">
      <c r="F16" s="14"/>
      <c r="G16" s="15"/>
      <c r="H16" s="16"/>
    </row>
    <row r="17" spans="2:8" ht="12.75" customHeight="1" x14ac:dyDescent="0.2">
      <c r="B17" s="17" t="s">
        <v>109</v>
      </c>
      <c r="C17" s="17"/>
      <c r="F17" s="14">
        <v>0.29912869999999997</v>
      </c>
      <c r="G17" s="15">
        <v>2.3999999999999998E-3</v>
      </c>
      <c r="H17" s="16">
        <v>42646</v>
      </c>
    </row>
    <row r="18" spans="2:8" ht="12.75" customHeight="1" x14ac:dyDescent="0.2">
      <c r="B18" s="19" t="s">
        <v>101</v>
      </c>
      <c r="C18" s="19"/>
      <c r="D18" s="19"/>
      <c r="E18" s="30"/>
      <c r="F18" s="20">
        <v>0.29912869999999997</v>
      </c>
      <c r="G18" s="21">
        <v>2.3999999999999998E-3</v>
      </c>
      <c r="H18" s="22"/>
    </row>
    <row r="19" spans="2:8" ht="12.75" customHeight="1" x14ac:dyDescent="0.2">
      <c r="F19" s="14"/>
      <c r="G19" s="15"/>
      <c r="H19" s="16"/>
    </row>
    <row r="20" spans="2:8" ht="12.75" customHeight="1" x14ac:dyDescent="0.2">
      <c r="B20" s="17" t="s">
        <v>110</v>
      </c>
      <c r="C20" s="17"/>
      <c r="F20" s="14"/>
      <c r="G20" s="15"/>
      <c r="H20" s="16"/>
    </row>
    <row r="21" spans="2:8" ht="12.75" customHeight="1" x14ac:dyDescent="0.2">
      <c r="B21" s="17" t="s">
        <v>111</v>
      </c>
      <c r="C21" s="17"/>
      <c r="F21" s="45">
        <v>0.23241239999998697</v>
      </c>
      <c r="G21" s="15">
        <v>1.8E-3</v>
      </c>
      <c r="H21" s="16"/>
    </row>
    <row r="22" spans="2:8" ht="12.75" customHeight="1" x14ac:dyDescent="0.2">
      <c r="B22" s="19" t="s">
        <v>101</v>
      </c>
      <c r="C22" s="19"/>
      <c r="D22" s="19"/>
      <c r="E22" s="30"/>
      <c r="F22" s="52">
        <v>0.23241239999998697</v>
      </c>
      <c r="G22" s="21">
        <v>1.8E-3</v>
      </c>
      <c r="H22" s="22"/>
    </row>
    <row r="23" spans="2:8" ht="12.75" customHeight="1" x14ac:dyDescent="0.2">
      <c r="B23" s="23" t="s">
        <v>112</v>
      </c>
      <c r="C23" s="23"/>
      <c r="D23" s="23"/>
      <c r="E23" s="31"/>
      <c r="F23" s="24">
        <v>126.59161020000001</v>
      </c>
      <c r="G23" s="25">
        <v>1</v>
      </c>
      <c r="H23" s="26"/>
    </row>
    <row r="24" spans="2:8" ht="12.75" customHeight="1" x14ac:dyDescent="0.2"/>
    <row r="25" spans="2:8" ht="12.75" customHeight="1" x14ac:dyDescent="0.2">
      <c r="B25" s="17"/>
      <c r="C25" s="17"/>
    </row>
    <row r="26" spans="2:8" ht="12.75" customHeight="1" x14ac:dyDescent="0.2">
      <c r="B26" s="17"/>
      <c r="C26" s="17"/>
    </row>
    <row r="27" spans="2:8" ht="12.75" customHeight="1" x14ac:dyDescent="0.2">
      <c r="B27" s="17"/>
      <c r="C27" s="17"/>
    </row>
    <row r="28" spans="2:8" ht="12.75" customHeight="1" x14ac:dyDescent="0.2">
      <c r="B28" s="17"/>
      <c r="C28" s="17"/>
    </row>
    <row r="29" spans="2:8" ht="12.75" customHeight="1" x14ac:dyDescent="0.2">
      <c r="B29" s="17"/>
      <c r="C29" s="17"/>
    </row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44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551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108</v>
      </c>
      <c r="C7" s="17"/>
      <c r="F7" s="14"/>
      <c r="G7" s="15"/>
      <c r="H7" s="16"/>
    </row>
    <row r="8" spans="1:8" ht="12.75" customHeight="1" x14ac:dyDescent="0.2">
      <c r="A8">
        <v>1</v>
      </c>
      <c r="B8" t="s">
        <v>727</v>
      </c>
      <c r="C8" t="s">
        <v>547</v>
      </c>
      <c r="D8" t="s">
        <v>605</v>
      </c>
      <c r="E8" s="29">
        <v>1451553.7623000001</v>
      </c>
      <c r="F8" s="14">
        <v>414.441824</v>
      </c>
      <c r="G8" s="15">
        <v>0.6774</v>
      </c>
      <c r="H8" s="16"/>
    </row>
    <row r="9" spans="1:8" ht="12.75" customHeight="1" x14ac:dyDescent="0.2">
      <c r="A9">
        <v>2</v>
      </c>
      <c r="B9" t="s">
        <v>666</v>
      </c>
      <c r="C9" t="s">
        <v>549</v>
      </c>
      <c r="D9" t="s">
        <v>605</v>
      </c>
      <c r="E9" s="29">
        <v>3972.7829999999999</v>
      </c>
      <c r="F9" s="14">
        <v>101.57372810000001</v>
      </c>
      <c r="G9" s="15">
        <v>0.16600000000000001</v>
      </c>
      <c r="H9" s="16"/>
    </row>
    <row r="10" spans="1:8" ht="12.75" customHeight="1" x14ac:dyDescent="0.2">
      <c r="A10">
        <v>3</v>
      </c>
      <c r="B10" t="s">
        <v>553</v>
      </c>
      <c r="C10" t="s">
        <v>548</v>
      </c>
      <c r="D10" t="s">
        <v>605</v>
      </c>
      <c r="E10" s="29">
        <v>177776.77179999999</v>
      </c>
      <c r="F10" s="14">
        <v>92.763919499999986</v>
      </c>
      <c r="G10" s="15">
        <v>0.15160000000000001</v>
      </c>
      <c r="H10" s="16"/>
    </row>
    <row r="11" spans="1:8" ht="12.75" customHeight="1" x14ac:dyDescent="0.2">
      <c r="B11" s="19" t="s">
        <v>101</v>
      </c>
      <c r="C11" s="19"/>
      <c r="D11" s="19"/>
      <c r="E11" s="30"/>
      <c r="F11" s="20">
        <v>608.77947160000008</v>
      </c>
      <c r="G11" s="21">
        <v>0.99500000000000011</v>
      </c>
      <c r="H11" s="22"/>
    </row>
    <row r="12" spans="1:8" ht="12.75" customHeight="1" x14ac:dyDescent="0.2">
      <c r="F12" s="14"/>
      <c r="G12" s="15"/>
      <c r="H12" s="16"/>
    </row>
    <row r="13" spans="1:8" ht="12.75" customHeight="1" x14ac:dyDescent="0.2">
      <c r="B13" s="17" t="s">
        <v>109</v>
      </c>
      <c r="C13" s="17"/>
      <c r="F13" s="14">
        <v>3.7888972999999999</v>
      </c>
      <c r="G13" s="15">
        <v>6.1999999999999998E-3</v>
      </c>
      <c r="H13" s="16">
        <v>42646</v>
      </c>
    </row>
    <row r="14" spans="1:8" ht="12.75" customHeight="1" x14ac:dyDescent="0.2">
      <c r="B14" s="19" t="s">
        <v>101</v>
      </c>
      <c r="C14" s="19"/>
      <c r="D14" s="19"/>
      <c r="E14" s="30"/>
      <c r="F14" s="20">
        <v>3.7888972999999999</v>
      </c>
      <c r="G14" s="21">
        <v>6.1999999999999998E-3</v>
      </c>
      <c r="H14" s="22"/>
    </row>
    <row r="15" spans="1:8" ht="12.75" customHeight="1" x14ac:dyDescent="0.2">
      <c r="F15" s="14"/>
      <c r="G15" s="15"/>
      <c r="H15" s="16"/>
    </row>
    <row r="16" spans="1:8" ht="12.75" customHeight="1" x14ac:dyDescent="0.2">
      <c r="B16" s="17" t="s">
        <v>110</v>
      </c>
      <c r="C16" s="17"/>
      <c r="F16" s="14"/>
      <c r="G16" s="15"/>
      <c r="H16" s="16"/>
    </row>
    <row r="17" spans="2:8" ht="12.75" customHeight="1" x14ac:dyDescent="0.2">
      <c r="B17" s="17" t="s">
        <v>111</v>
      </c>
      <c r="C17" s="17"/>
      <c r="F17" s="45">
        <v>-0.71452550000003612</v>
      </c>
      <c r="G17" s="15">
        <v>-1.1999999999999999E-3</v>
      </c>
      <c r="H17" s="16"/>
    </row>
    <row r="18" spans="2:8" ht="12.75" customHeight="1" x14ac:dyDescent="0.2">
      <c r="B18" s="19" t="s">
        <v>101</v>
      </c>
      <c r="C18" s="19"/>
      <c r="D18" s="19"/>
      <c r="E18" s="30"/>
      <c r="F18" s="52">
        <v>-0.71452550000003612</v>
      </c>
      <c r="G18" s="21">
        <v>-1.1999999999999999E-3</v>
      </c>
      <c r="H18" s="22"/>
    </row>
    <row r="19" spans="2:8" ht="12.75" customHeight="1" x14ac:dyDescent="0.2">
      <c r="B19" s="23" t="s">
        <v>112</v>
      </c>
      <c r="C19" s="23"/>
      <c r="D19" s="23"/>
      <c r="E19" s="31"/>
      <c r="F19" s="24">
        <v>611.85384340000007</v>
      </c>
      <c r="G19" s="25">
        <v>1</v>
      </c>
      <c r="H19" s="26"/>
    </row>
    <row r="20" spans="2:8" ht="12.75" customHeight="1" x14ac:dyDescent="0.2"/>
    <row r="21" spans="2:8" ht="12.75" customHeight="1" x14ac:dyDescent="0.2">
      <c r="B21" s="17"/>
      <c r="C21" s="17"/>
    </row>
    <row r="22" spans="2:8" ht="12.75" customHeight="1" x14ac:dyDescent="0.2">
      <c r="B22" s="17"/>
      <c r="C22" s="17"/>
    </row>
    <row r="23" spans="2:8" ht="12.75" customHeight="1" x14ac:dyDescent="0.2">
      <c r="B23" s="17"/>
      <c r="C23" s="17"/>
    </row>
    <row r="24" spans="2:8" ht="12.75" customHeight="1" x14ac:dyDescent="0.2">
      <c r="B24" s="17"/>
      <c r="C24" s="17"/>
    </row>
    <row r="25" spans="2:8" ht="12.75" customHeight="1" x14ac:dyDescent="0.2">
      <c r="B25" s="17"/>
      <c r="C25" s="17"/>
    </row>
    <row r="26" spans="2:8" ht="12.75" customHeight="1" x14ac:dyDescent="0.2"/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47"/>
  <sheetViews>
    <sheetView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9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95" t="s">
        <v>552</v>
      </c>
      <c r="C1" s="96"/>
      <c r="D1" s="96"/>
      <c r="E1" s="96"/>
      <c r="F1" s="96"/>
      <c r="G1" s="96"/>
      <c r="H1" s="97"/>
    </row>
    <row r="2" spans="1:8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8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33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108</v>
      </c>
      <c r="C7" s="17"/>
      <c r="F7" s="14"/>
      <c r="G7" s="15"/>
      <c r="H7" s="16"/>
    </row>
    <row r="8" spans="1:8" ht="12.75" customHeight="1" x14ac:dyDescent="0.2">
      <c r="A8">
        <v>1</v>
      </c>
      <c r="B8" t="s">
        <v>553</v>
      </c>
      <c r="C8" t="s">
        <v>548</v>
      </c>
      <c r="D8" t="s">
        <v>605</v>
      </c>
      <c r="E8" s="29">
        <v>164985.19130000001</v>
      </c>
      <c r="F8" s="14">
        <v>86.089272799999989</v>
      </c>
      <c r="G8" s="15">
        <v>0.57650000000000001</v>
      </c>
      <c r="H8" s="16"/>
    </row>
    <row r="9" spans="1:8" ht="12.75" customHeight="1" x14ac:dyDescent="0.2">
      <c r="A9">
        <v>2</v>
      </c>
      <c r="B9" t="s">
        <v>554</v>
      </c>
      <c r="C9" t="s">
        <v>550</v>
      </c>
      <c r="D9" t="s">
        <v>605</v>
      </c>
      <c r="E9" s="29">
        <v>35600.4666</v>
      </c>
      <c r="F9" s="14">
        <v>30.025433500000002</v>
      </c>
      <c r="G9" s="15">
        <v>0.2011</v>
      </c>
      <c r="H9" s="16"/>
    </row>
    <row r="10" spans="1:8" ht="12.75" customHeight="1" x14ac:dyDescent="0.2">
      <c r="A10">
        <v>3</v>
      </c>
      <c r="B10" t="s">
        <v>727</v>
      </c>
      <c r="C10" t="s">
        <v>547</v>
      </c>
      <c r="D10" t="s">
        <v>605</v>
      </c>
      <c r="E10" s="29">
        <v>98332.302599999995</v>
      </c>
      <c r="F10" s="14">
        <v>28.0754457</v>
      </c>
      <c r="G10" s="15">
        <v>0.188</v>
      </c>
      <c r="H10" s="16"/>
    </row>
    <row r="11" spans="1:8" ht="12.75" customHeight="1" x14ac:dyDescent="0.2">
      <c r="B11" s="19" t="s">
        <v>101</v>
      </c>
      <c r="C11" s="19"/>
      <c r="D11" s="19"/>
      <c r="E11" s="30"/>
      <c r="F11" s="20">
        <v>144.19015199999998</v>
      </c>
      <c r="G11" s="21">
        <v>0.96560000000000001</v>
      </c>
      <c r="H11" s="22"/>
    </row>
    <row r="12" spans="1:8" ht="12.75" customHeight="1" x14ac:dyDescent="0.2">
      <c r="F12" s="14"/>
      <c r="G12" s="15"/>
      <c r="H12" s="16"/>
    </row>
    <row r="13" spans="1:8" ht="12.75" hidden="1" customHeight="1" x14ac:dyDescent="0.2">
      <c r="B13" s="17" t="s">
        <v>109</v>
      </c>
      <c r="C13" s="17"/>
      <c r="F13" s="14"/>
      <c r="G13" s="15">
        <v>0</v>
      </c>
      <c r="H13" s="16"/>
    </row>
    <row r="14" spans="1:8" ht="12.75" hidden="1" customHeight="1" x14ac:dyDescent="0.2">
      <c r="B14" s="19" t="s">
        <v>101</v>
      </c>
      <c r="C14" s="19"/>
      <c r="D14" s="19"/>
      <c r="E14" s="30"/>
      <c r="F14" s="20">
        <v>0</v>
      </c>
      <c r="G14" s="21">
        <v>0</v>
      </c>
      <c r="H14" s="22"/>
    </row>
    <row r="15" spans="1:8" ht="12.75" hidden="1" customHeight="1" x14ac:dyDescent="0.2"/>
    <row r="16" spans="1:8" ht="12.75" customHeight="1" x14ac:dyDescent="0.2">
      <c r="B16" s="17" t="s">
        <v>109</v>
      </c>
      <c r="C16" s="17"/>
      <c r="F16" s="14">
        <v>5.1848147999999998</v>
      </c>
      <c r="G16" s="15">
        <v>3.4700000000000002E-2</v>
      </c>
      <c r="H16" s="16">
        <v>42646</v>
      </c>
    </row>
    <row r="17" spans="2:8" ht="12.75" customHeight="1" x14ac:dyDescent="0.2">
      <c r="B17" s="19" t="s">
        <v>101</v>
      </c>
      <c r="C17" s="19"/>
      <c r="D17" s="19"/>
      <c r="E17" s="30"/>
      <c r="F17" s="20">
        <v>5.1848147999999998</v>
      </c>
      <c r="G17" s="21">
        <v>3.4700000000000002E-2</v>
      </c>
      <c r="H17" s="22"/>
    </row>
    <row r="18" spans="2:8" ht="12.75" customHeight="1" x14ac:dyDescent="0.2"/>
    <row r="19" spans="2:8" ht="12.75" customHeight="1" x14ac:dyDescent="0.2">
      <c r="B19" s="17" t="s">
        <v>110</v>
      </c>
      <c r="C19" s="17"/>
      <c r="F19" s="14"/>
      <c r="G19" s="15"/>
      <c r="H19" s="16"/>
    </row>
    <row r="20" spans="2:8" ht="12.75" customHeight="1" x14ac:dyDescent="0.2">
      <c r="B20" s="17" t="s">
        <v>111</v>
      </c>
      <c r="C20" s="17"/>
      <c r="F20" s="14">
        <v>-3.4956899999968982E-2</v>
      </c>
      <c r="G20" s="15">
        <v>-3.0000000000000003E-4</v>
      </c>
      <c r="H20" s="16"/>
    </row>
    <row r="21" spans="2:8" ht="12.75" customHeight="1" x14ac:dyDescent="0.2">
      <c r="B21" s="19" t="s">
        <v>101</v>
      </c>
      <c r="C21" s="19"/>
      <c r="D21" s="19"/>
      <c r="E21" s="30"/>
      <c r="F21" s="20">
        <v>-3.4956899999968982E-2</v>
      </c>
      <c r="G21" s="21">
        <v>-3.0000000000000003E-4</v>
      </c>
      <c r="H21" s="22"/>
    </row>
    <row r="22" spans="2:8" ht="12.75" customHeight="1" x14ac:dyDescent="0.2">
      <c r="B22" s="23" t="s">
        <v>112</v>
      </c>
      <c r="C22" s="23"/>
      <c r="D22" s="23"/>
      <c r="E22" s="31"/>
      <c r="F22" s="24">
        <v>149.34000990000001</v>
      </c>
      <c r="G22" s="25">
        <v>1</v>
      </c>
      <c r="H22" s="26"/>
    </row>
    <row r="23" spans="2:8" ht="12.75" customHeight="1" x14ac:dyDescent="0.2"/>
    <row r="24" spans="2:8" ht="12.75" customHeight="1" x14ac:dyDescent="0.2">
      <c r="B24" s="17"/>
      <c r="C24" s="17"/>
    </row>
    <row r="25" spans="2:8" ht="12.75" customHeight="1" x14ac:dyDescent="0.2">
      <c r="B25" s="17"/>
      <c r="C25" s="17"/>
    </row>
    <row r="26" spans="2:8" ht="12.75" customHeight="1" x14ac:dyDescent="0.2">
      <c r="B26" s="17"/>
      <c r="C26" s="17"/>
    </row>
    <row r="27" spans="2:8" ht="12.75" customHeight="1" x14ac:dyDescent="0.2">
      <c r="B27" s="17"/>
      <c r="C27" s="17"/>
    </row>
    <row r="28" spans="2:8" ht="12.75" customHeight="1" x14ac:dyDescent="0.2">
      <c r="B28" s="17"/>
      <c r="C28" s="17"/>
    </row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</sheetData>
  <sheetProtection password="C8AC" sheet="1" objects="1" scenarios="1"/>
  <mergeCells count="1">
    <mergeCell ref="B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I124"/>
  <sheetViews>
    <sheetView zoomScaleNormal="100" workbookViewId="0">
      <selection activeCell="A4" sqref="A4"/>
    </sheetView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1.85546875" style="29" bestFit="1" customWidth="1"/>
    <col min="6" max="6" width="22.7109375" bestFit="1" customWidth="1"/>
    <col min="7" max="7" width="14" bestFit="1" customWidth="1"/>
    <col min="8" max="8" width="13.42578125" bestFit="1" customWidth="1"/>
    <col min="9" max="9" width="13.42578125" customWidth="1"/>
  </cols>
  <sheetData>
    <row r="1" spans="1:9" ht="18.75" x14ac:dyDescent="0.2">
      <c r="A1" s="2"/>
      <c r="B1" s="95" t="s">
        <v>647</v>
      </c>
      <c r="C1" s="96"/>
      <c r="D1" s="96"/>
      <c r="E1" s="96"/>
      <c r="F1" s="96"/>
      <c r="G1" s="96"/>
      <c r="H1" s="97"/>
      <c r="I1" s="66"/>
    </row>
    <row r="2" spans="1:9" x14ac:dyDescent="0.2">
      <c r="A2" s="3" t="s">
        <v>1</v>
      </c>
      <c r="B2" s="4" t="s">
        <v>762</v>
      </c>
      <c r="C2" s="4"/>
      <c r="D2" s="5"/>
      <c r="E2" s="28"/>
      <c r="F2" s="6"/>
      <c r="G2" s="7"/>
      <c r="H2" s="7"/>
      <c r="I2" s="67"/>
    </row>
    <row r="3" spans="1:9" ht="15.75" customHeight="1" x14ac:dyDescent="0.2">
      <c r="A3" s="8"/>
      <c r="B3" s="9"/>
      <c r="C3" s="9"/>
      <c r="D3" s="3"/>
      <c r="E3" s="28"/>
      <c r="F3" s="6"/>
      <c r="G3" s="7"/>
      <c r="H3" s="7"/>
      <c r="I3" s="67"/>
    </row>
    <row r="4" spans="1:9" ht="25.5" x14ac:dyDescent="0.2">
      <c r="A4" s="10" t="s">
        <v>2</v>
      </c>
      <c r="B4" s="11" t="s">
        <v>3</v>
      </c>
      <c r="C4" s="11" t="s">
        <v>8</v>
      </c>
      <c r="D4" s="11" t="s">
        <v>4</v>
      </c>
      <c r="E4" s="27" t="s">
        <v>323</v>
      </c>
      <c r="F4" s="12" t="s">
        <v>5</v>
      </c>
      <c r="G4" s="13" t="s">
        <v>6</v>
      </c>
      <c r="H4" s="41" t="s">
        <v>335</v>
      </c>
      <c r="I4" s="33" t="s">
        <v>7</v>
      </c>
    </row>
    <row r="5" spans="1:9" ht="12.75" customHeight="1" x14ac:dyDescent="0.2">
      <c r="F5" s="14"/>
      <c r="G5" s="15"/>
      <c r="H5" s="16"/>
      <c r="I5" s="16"/>
    </row>
    <row r="6" spans="1:9" ht="12.75" customHeight="1" x14ac:dyDescent="0.2">
      <c r="F6" s="14"/>
      <c r="G6" s="15"/>
      <c r="H6" s="16"/>
      <c r="I6" s="16"/>
    </row>
    <row r="7" spans="1:9" ht="12.75" customHeight="1" x14ac:dyDescent="0.2">
      <c r="B7" s="17" t="s">
        <v>9</v>
      </c>
      <c r="C7" s="17"/>
      <c r="F7" s="14"/>
      <c r="G7" s="15"/>
      <c r="H7" s="16"/>
      <c r="I7" s="16"/>
    </row>
    <row r="8" spans="1:9" ht="12.75" customHeight="1" x14ac:dyDescent="0.2">
      <c r="B8" s="17" t="s">
        <v>833</v>
      </c>
      <c r="C8" s="17"/>
      <c r="E8" s="39"/>
      <c r="F8" s="47"/>
      <c r="G8" s="48"/>
      <c r="H8" s="48"/>
      <c r="I8" s="50"/>
    </row>
    <row r="9" spans="1:9" s="65" customFormat="1" ht="12.75" customHeight="1" x14ac:dyDescent="0.2">
      <c r="A9">
        <v>1</v>
      </c>
      <c r="B9" s="65" t="s">
        <v>337</v>
      </c>
      <c r="C9" s="83" t="s">
        <v>14</v>
      </c>
      <c r="D9" s="83" t="s">
        <v>10</v>
      </c>
      <c r="E9" s="86">
        <v>60500</v>
      </c>
      <c r="F9" s="98">
        <v>770.07425000000001</v>
      </c>
      <c r="G9" s="62">
        <v>9.4200000000000006E-2</v>
      </c>
      <c r="H9" s="81"/>
      <c r="I9" s="82"/>
    </row>
    <row r="10" spans="1:9" ht="12.75" customHeight="1" x14ac:dyDescent="0.2">
      <c r="A10">
        <v>2</v>
      </c>
      <c r="B10" s="65" t="s">
        <v>337</v>
      </c>
      <c r="C10" s="49"/>
      <c r="D10" s="49" t="s">
        <v>608</v>
      </c>
      <c r="E10" s="86">
        <v>-60500</v>
      </c>
      <c r="F10" s="47">
        <v>-776.45699999999999</v>
      </c>
      <c r="G10" s="75"/>
      <c r="H10" s="62">
        <v>-9.5000000000000001E-2</v>
      </c>
      <c r="I10" s="50">
        <v>42670</v>
      </c>
    </row>
    <row r="11" spans="1:9" ht="12.75" customHeight="1" x14ac:dyDescent="0.2">
      <c r="A11">
        <v>3</v>
      </c>
      <c r="B11" s="65" t="s">
        <v>355</v>
      </c>
      <c r="C11" s="83" t="s">
        <v>76</v>
      </c>
      <c r="D11" s="83" t="s">
        <v>23</v>
      </c>
      <c r="E11" s="86">
        <v>84000</v>
      </c>
      <c r="F11" s="98">
        <v>623.86800000000005</v>
      </c>
      <c r="G11" s="62">
        <v>7.6300000000000007E-2</v>
      </c>
      <c r="H11" s="48"/>
      <c r="I11" s="82"/>
    </row>
    <row r="12" spans="1:9" ht="12.75" customHeight="1" x14ac:dyDescent="0.2">
      <c r="A12">
        <v>4</v>
      </c>
      <c r="B12" s="65" t="s">
        <v>355</v>
      </c>
      <c r="C12" s="49"/>
      <c r="D12" s="49" t="s">
        <v>608</v>
      </c>
      <c r="E12" s="86">
        <v>-84000</v>
      </c>
      <c r="F12" s="47">
        <v>-626.01</v>
      </c>
      <c r="G12" s="75"/>
      <c r="H12" s="62">
        <v>-7.6600000000000001E-2</v>
      </c>
      <c r="I12" s="50">
        <v>42670</v>
      </c>
    </row>
    <row r="13" spans="1:9" ht="12.75" customHeight="1" x14ac:dyDescent="0.2">
      <c r="A13">
        <v>5</v>
      </c>
      <c r="B13" s="65" t="s">
        <v>339</v>
      </c>
      <c r="C13" s="83" t="s">
        <v>33</v>
      </c>
      <c r="D13" s="83" t="s">
        <v>32</v>
      </c>
      <c r="E13" s="86">
        <v>49500</v>
      </c>
      <c r="F13" s="98">
        <v>536.43150000000003</v>
      </c>
      <c r="G13" s="62">
        <v>6.5600000000000006E-2</v>
      </c>
      <c r="H13" s="48"/>
      <c r="I13" s="82"/>
    </row>
    <row r="14" spans="1:9" ht="12.75" customHeight="1" x14ac:dyDescent="0.2">
      <c r="A14">
        <v>6</v>
      </c>
      <c r="B14" s="65" t="s">
        <v>339</v>
      </c>
      <c r="C14" s="49"/>
      <c r="D14" s="49" t="s">
        <v>608</v>
      </c>
      <c r="E14" s="86">
        <v>-49500</v>
      </c>
      <c r="F14" s="47">
        <v>-538.75800000000004</v>
      </c>
      <c r="G14" s="75"/>
      <c r="H14" s="62">
        <v>-6.59E-2</v>
      </c>
      <c r="I14" s="50">
        <v>42670</v>
      </c>
    </row>
    <row r="15" spans="1:9" ht="12.75" customHeight="1" x14ac:dyDescent="0.2">
      <c r="A15">
        <v>7</v>
      </c>
      <c r="B15" s="65" t="s">
        <v>350</v>
      </c>
      <c r="C15" s="83" t="s">
        <v>47</v>
      </c>
      <c r="D15" s="83" t="s">
        <v>25</v>
      </c>
      <c r="E15" s="86">
        <v>150000</v>
      </c>
      <c r="F15" s="98">
        <v>425.7</v>
      </c>
      <c r="G15" s="62">
        <v>5.21E-2</v>
      </c>
      <c r="H15" s="48"/>
      <c r="I15" s="82"/>
    </row>
    <row r="16" spans="1:9" ht="12.75" customHeight="1" x14ac:dyDescent="0.2">
      <c r="A16">
        <v>8</v>
      </c>
      <c r="B16" s="65" t="s">
        <v>350</v>
      </c>
      <c r="C16" s="49"/>
      <c r="D16" s="49" t="s">
        <v>608</v>
      </c>
      <c r="E16" s="86">
        <v>-150000</v>
      </c>
      <c r="F16" s="47">
        <v>-427.875</v>
      </c>
      <c r="G16" s="75"/>
      <c r="H16" s="62">
        <v>-5.2400000000000002E-2</v>
      </c>
      <c r="I16" s="50">
        <v>42670</v>
      </c>
    </row>
    <row r="17" spans="1:9" ht="12.75" customHeight="1" x14ac:dyDescent="0.2">
      <c r="A17">
        <v>9</v>
      </c>
      <c r="B17" s="65" t="s">
        <v>370</v>
      </c>
      <c r="C17" s="83" t="s">
        <v>86</v>
      </c>
      <c r="D17" s="83" t="s">
        <v>34</v>
      </c>
      <c r="E17" s="86">
        <v>170000</v>
      </c>
      <c r="F17" s="98">
        <v>416.755</v>
      </c>
      <c r="G17" s="62">
        <v>5.0999999999999997E-2</v>
      </c>
      <c r="H17" s="48"/>
      <c r="I17" s="82"/>
    </row>
    <row r="18" spans="1:9" ht="12.75" customHeight="1" x14ac:dyDescent="0.2">
      <c r="A18">
        <v>10</v>
      </c>
      <c r="B18" s="65" t="s">
        <v>370</v>
      </c>
      <c r="C18" s="49"/>
      <c r="D18" s="49" t="s">
        <v>608</v>
      </c>
      <c r="E18" s="86">
        <v>-170000</v>
      </c>
      <c r="F18" s="47">
        <v>-419.73</v>
      </c>
      <c r="G18" s="75"/>
      <c r="H18" s="62">
        <v>-5.1400000000000001E-2</v>
      </c>
      <c r="I18" s="50">
        <v>42670</v>
      </c>
    </row>
    <row r="19" spans="1:9" ht="12.75" customHeight="1" x14ac:dyDescent="0.2">
      <c r="A19">
        <v>11</v>
      </c>
      <c r="B19" s="65" t="s">
        <v>359</v>
      </c>
      <c r="C19" s="83" t="s">
        <v>53</v>
      </c>
      <c r="D19" s="83" t="s">
        <v>21</v>
      </c>
      <c r="E19" s="86">
        <v>6150</v>
      </c>
      <c r="F19" s="98">
        <v>336.85395</v>
      </c>
      <c r="G19" s="62">
        <v>4.1200000000000001E-2</v>
      </c>
      <c r="H19" s="48"/>
      <c r="I19" s="82"/>
    </row>
    <row r="20" spans="1:9" ht="12.75" customHeight="1" x14ac:dyDescent="0.2">
      <c r="A20">
        <v>12</v>
      </c>
      <c r="B20" s="65" t="s">
        <v>359</v>
      </c>
      <c r="C20" s="49"/>
      <c r="D20" s="49" t="s">
        <v>608</v>
      </c>
      <c r="E20" s="86">
        <v>-6150</v>
      </c>
      <c r="F20" s="47">
        <v>-339.01567499999999</v>
      </c>
      <c r="G20" s="75"/>
      <c r="H20" s="62">
        <v>-4.1500000000000002E-2</v>
      </c>
      <c r="I20" s="50">
        <v>42670</v>
      </c>
    </row>
    <row r="21" spans="1:9" ht="12.75" customHeight="1" x14ac:dyDescent="0.2">
      <c r="A21">
        <v>13</v>
      </c>
      <c r="B21" s="65" t="s">
        <v>348</v>
      </c>
      <c r="C21" s="83" t="s">
        <v>37</v>
      </c>
      <c r="D21" s="83" t="s">
        <v>19</v>
      </c>
      <c r="E21" s="86">
        <v>34100</v>
      </c>
      <c r="F21" s="98">
        <v>321.58005000000003</v>
      </c>
      <c r="G21" s="62">
        <v>3.9399999999999998E-2</v>
      </c>
      <c r="H21" s="48"/>
      <c r="I21" s="82"/>
    </row>
    <row r="22" spans="1:9" ht="12.75" customHeight="1" x14ac:dyDescent="0.2">
      <c r="A22">
        <v>14</v>
      </c>
      <c r="B22" s="65" t="s">
        <v>348</v>
      </c>
      <c r="C22" s="49"/>
      <c r="D22" s="49" t="s">
        <v>608</v>
      </c>
      <c r="E22" s="86">
        <v>-34100</v>
      </c>
      <c r="F22" s="47">
        <v>-323.23390000000001</v>
      </c>
      <c r="G22" s="75"/>
      <c r="H22" s="62">
        <v>-3.9600000000000003E-2</v>
      </c>
      <c r="I22" s="50">
        <v>42670</v>
      </c>
    </row>
    <row r="23" spans="1:9" ht="12.75" customHeight="1" x14ac:dyDescent="0.2">
      <c r="A23">
        <v>15</v>
      </c>
      <c r="B23" s="65" t="s">
        <v>698</v>
      </c>
      <c r="C23" s="83" t="s">
        <v>189</v>
      </c>
      <c r="D23" s="83" t="s">
        <v>25</v>
      </c>
      <c r="E23" s="86">
        <v>30000</v>
      </c>
      <c r="F23" s="98">
        <v>264.19499999999999</v>
      </c>
      <c r="G23" s="62">
        <v>3.2300000000000002E-2</v>
      </c>
      <c r="H23" s="48"/>
      <c r="I23" s="82"/>
    </row>
    <row r="24" spans="1:9" ht="12.75" customHeight="1" x14ac:dyDescent="0.2">
      <c r="A24">
        <v>16</v>
      </c>
      <c r="B24" s="65" t="s">
        <v>698</v>
      </c>
      <c r="C24" s="49"/>
      <c r="D24" s="49" t="s">
        <v>608</v>
      </c>
      <c r="E24" s="86">
        <v>-30000</v>
      </c>
      <c r="F24" s="47">
        <v>-265.21499999999997</v>
      </c>
      <c r="G24" s="75"/>
      <c r="H24" s="62">
        <v>-3.2500000000000001E-2</v>
      </c>
      <c r="I24" s="50">
        <v>42670</v>
      </c>
    </row>
    <row r="25" spans="1:9" ht="12.75" customHeight="1" x14ac:dyDescent="0.2">
      <c r="A25">
        <v>17</v>
      </c>
      <c r="B25" s="65" t="s">
        <v>564</v>
      </c>
      <c r="C25" s="83" t="s">
        <v>73</v>
      </c>
      <c r="D25" s="83" t="s">
        <v>19</v>
      </c>
      <c r="E25" s="86">
        <v>168000</v>
      </c>
      <c r="F25" s="98">
        <v>241.92</v>
      </c>
      <c r="G25" s="62">
        <v>2.9600000000000001E-2</v>
      </c>
      <c r="H25" s="48"/>
      <c r="I25" s="82"/>
    </row>
    <row r="26" spans="1:9" ht="12.75" customHeight="1" x14ac:dyDescent="0.2">
      <c r="A26">
        <v>18</v>
      </c>
      <c r="B26" s="65" t="s">
        <v>564</v>
      </c>
      <c r="C26" s="49"/>
      <c r="D26" s="49" t="s">
        <v>608</v>
      </c>
      <c r="E26" s="86">
        <v>-168000</v>
      </c>
      <c r="F26" s="47">
        <v>-243.18</v>
      </c>
      <c r="G26" s="75"/>
      <c r="H26" s="62">
        <v>-2.98E-2</v>
      </c>
      <c r="I26" s="50">
        <v>42670</v>
      </c>
    </row>
    <row r="27" spans="1:9" ht="12.75" customHeight="1" x14ac:dyDescent="0.2">
      <c r="A27">
        <v>19</v>
      </c>
      <c r="B27" s="65" t="s">
        <v>344</v>
      </c>
      <c r="C27" s="83" t="s">
        <v>28</v>
      </c>
      <c r="D27" s="83" t="s">
        <v>25</v>
      </c>
      <c r="E27" s="86">
        <v>17000</v>
      </c>
      <c r="F27" s="98">
        <v>236.88650000000001</v>
      </c>
      <c r="G27" s="62">
        <v>2.9000000000000001E-2</v>
      </c>
      <c r="H27" s="48"/>
      <c r="I27" s="82"/>
    </row>
    <row r="28" spans="1:9" ht="12.75" customHeight="1" x14ac:dyDescent="0.2">
      <c r="A28">
        <v>20</v>
      </c>
      <c r="B28" s="65" t="s">
        <v>344</v>
      </c>
      <c r="C28" s="49"/>
      <c r="D28" s="49" t="s">
        <v>608</v>
      </c>
      <c r="E28" s="86">
        <v>-17000</v>
      </c>
      <c r="F28" s="47">
        <v>-237.66</v>
      </c>
      <c r="G28" s="75"/>
      <c r="H28" s="62">
        <v>-2.9100000000000001E-2</v>
      </c>
      <c r="I28" s="50">
        <v>42670</v>
      </c>
    </row>
    <row r="29" spans="1:9" ht="12.75" customHeight="1" x14ac:dyDescent="0.2">
      <c r="A29">
        <v>21</v>
      </c>
      <c r="B29" s="65" t="s">
        <v>416</v>
      </c>
      <c r="C29" s="83" t="s">
        <v>142</v>
      </c>
      <c r="D29" s="83" t="s">
        <v>122</v>
      </c>
      <c r="E29" s="86">
        <v>60000</v>
      </c>
      <c r="F29" s="98">
        <v>224.55</v>
      </c>
      <c r="G29" s="62">
        <v>2.75E-2</v>
      </c>
      <c r="H29" s="48"/>
      <c r="I29" s="82"/>
    </row>
    <row r="30" spans="1:9" ht="12.75" customHeight="1" x14ac:dyDescent="0.2">
      <c r="A30">
        <v>22</v>
      </c>
      <c r="B30" s="65" t="s">
        <v>416</v>
      </c>
      <c r="C30" s="49"/>
      <c r="D30" s="49" t="s">
        <v>608</v>
      </c>
      <c r="E30" s="86">
        <v>-60000</v>
      </c>
      <c r="F30" s="47">
        <v>-226.14</v>
      </c>
      <c r="G30" s="75"/>
      <c r="H30" s="62">
        <v>-2.7699999999999999E-2</v>
      </c>
      <c r="I30" s="50">
        <v>42670</v>
      </c>
    </row>
    <row r="31" spans="1:9" ht="12.75" customHeight="1" x14ac:dyDescent="0.2">
      <c r="A31">
        <v>23</v>
      </c>
      <c r="B31" s="65" t="s">
        <v>338</v>
      </c>
      <c r="C31" s="83" t="s">
        <v>16</v>
      </c>
      <c r="D31" s="83" t="s">
        <v>15</v>
      </c>
      <c r="E31" s="86">
        <v>20000</v>
      </c>
      <c r="F31" s="98">
        <v>207.21</v>
      </c>
      <c r="G31" s="62">
        <v>2.5399999999999999E-2</v>
      </c>
      <c r="H31" s="48"/>
      <c r="I31" s="82"/>
    </row>
    <row r="32" spans="1:9" ht="12.75" customHeight="1" x14ac:dyDescent="0.2">
      <c r="A32">
        <v>24</v>
      </c>
      <c r="B32" s="65" t="s">
        <v>338</v>
      </c>
      <c r="C32" s="49"/>
      <c r="D32" s="49" t="s">
        <v>608</v>
      </c>
      <c r="E32" s="86">
        <v>-20000</v>
      </c>
      <c r="F32" s="47">
        <v>-206.04</v>
      </c>
      <c r="G32" s="75"/>
      <c r="H32" s="62">
        <v>-2.52E-2</v>
      </c>
      <c r="I32" s="50">
        <v>42670</v>
      </c>
    </row>
    <row r="33" spans="1:9" ht="12.75" customHeight="1" x14ac:dyDescent="0.2">
      <c r="A33">
        <v>25</v>
      </c>
      <c r="B33" s="65" t="s">
        <v>380</v>
      </c>
      <c r="C33" s="83" t="s">
        <v>81</v>
      </c>
      <c r="D33" s="83" t="s">
        <v>29</v>
      </c>
      <c r="E33" s="86">
        <v>14000</v>
      </c>
      <c r="F33" s="98">
        <v>200.64099999999999</v>
      </c>
      <c r="G33" s="62">
        <v>2.46E-2</v>
      </c>
      <c r="H33" s="48"/>
      <c r="I33" s="82"/>
    </row>
    <row r="34" spans="1:9" ht="12.75" customHeight="1" x14ac:dyDescent="0.2">
      <c r="A34">
        <v>26</v>
      </c>
      <c r="B34" s="65" t="s">
        <v>380</v>
      </c>
      <c r="C34" s="49"/>
      <c r="D34" s="49" t="s">
        <v>608</v>
      </c>
      <c r="E34" s="86">
        <v>-14000</v>
      </c>
      <c r="F34" s="47">
        <v>-201.39699999999999</v>
      </c>
      <c r="G34" s="75"/>
      <c r="H34" s="62">
        <v>-2.46E-2</v>
      </c>
      <c r="I34" s="50">
        <v>42670</v>
      </c>
    </row>
    <row r="35" spans="1:9" ht="12.75" customHeight="1" x14ac:dyDescent="0.2">
      <c r="A35">
        <v>27</v>
      </c>
      <c r="B35" s="65" t="s">
        <v>667</v>
      </c>
      <c r="C35" s="83" t="s">
        <v>668</v>
      </c>
      <c r="D35" s="83" t="s">
        <v>25</v>
      </c>
      <c r="E35" s="86">
        <v>250800</v>
      </c>
      <c r="F35" s="98">
        <v>168.5376</v>
      </c>
      <c r="G35" s="62">
        <v>2.06E-2</v>
      </c>
      <c r="H35" s="48"/>
      <c r="I35" s="82"/>
    </row>
    <row r="36" spans="1:9" ht="12.75" customHeight="1" x14ac:dyDescent="0.2">
      <c r="A36">
        <v>28</v>
      </c>
      <c r="B36" s="65" t="s">
        <v>667</v>
      </c>
      <c r="C36" s="49"/>
      <c r="D36" s="49" t="s">
        <v>608</v>
      </c>
      <c r="E36" s="86">
        <v>-250800</v>
      </c>
      <c r="F36" s="47">
        <v>-169.03919999999999</v>
      </c>
      <c r="G36" s="75"/>
      <c r="H36" s="62">
        <v>-2.07E-2</v>
      </c>
      <c r="I36" s="50">
        <v>42670</v>
      </c>
    </row>
    <row r="37" spans="1:9" ht="12.75" customHeight="1" x14ac:dyDescent="0.2">
      <c r="A37">
        <v>29</v>
      </c>
      <c r="B37" s="65" t="s">
        <v>648</v>
      </c>
      <c r="C37" s="83" t="s">
        <v>649</v>
      </c>
      <c r="D37" s="83" t="s">
        <v>25</v>
      </c>
      <c r="E37" s="86">
        <v>27500</v>
      </c>
      <c r="F37" s="98">
        <v>159.16999999999999</v>
      </c>
      <c r="G37" s="62">
        <v>1.95E-2</v>
      </c>
      <c r="H37" s="48"/>
      <c r="I37" s="82"/>
    </row>
    <row r="38" spans="1:9" ht="12.75" customHeight="1" x14ac:dyDescent="0.2">
      <c r="A38">
        <v>30</v>
      </c>
      <c r="B38" s="65" t="s">
        <v>648</v>
      </c>
      <c r="C38" s="49"/>
      <c r="D38" s="49" t="s">
        <v>608</v>
      </c>
      <c r="E38" s="86">
        <v>-27500</v>
      </c>
      <c r="F38" s="47">
        <v>-159.83000000000001</v>
      </c>
      <c r="G38" s="75"/>
      <c r="H38" s="62">
        <v>-1.9599999999999999E-2</v>
      </c>
      <c r="I38" s="50">
        <v>42670</v>
      </c>
    </row>
    <row r="39" spans="1:9" ht="12.75" customHeight="1" x14ac:dyDescent="0.2">
      <c r="A39">
        <v>31</v>
      </c>
      <c r="B39" s="65" t="s">
        <v>369</v>
      </c>
      <c r="C39" s="83" t="s">
        <v>31</v>
      </c>
      <c r="D39" s="83" t="s">
        <v>10</v>
      </c>
      <c r="E39" s="86">
        <v>25200</v>
      </c>
      <c r="F39" s="98">
        <v>136.42019999999999</v>
      </c>
      <c r="G39" s="62">
        <v>1.67E-2</v>
      </c>
      <c r="H39" s="48"/>
      <c r="I39" s="82"/>
    </row>
    <row r="40" spans="1:9" ht="12.75" customHeight="1" x14ac:dyDescent="0.2">
      <c r="A40">
        <v>32</v>
      </c>
      <c r="B40" s="65" t="s">
        <v>369</v>
      </c>
      <c r="C40" s="49"/>
      <c r="D40" s="49" t="s">
        <v>608</v>
      </c>
      <c r="E40" s="86">
        <v>-25200</v>
      </c>
      <c r="F40" s="47">
        <v>-137.3022</v>
      </c>
      <c r="G40" s="75"/>
      <c r="H40" s="62">
        <v>-1.6799999999999999E-2</v>
      </c>
      <c r="I40" s="50">
        <v>42670</v>
      </c>
    </row>
    <row r="41" spans="1:9" ht="12.75" customHeight="1" x14ac:dyDescent="0.2">
      <c r="A41">
        <v>33</v>
      </c>
      <c r="B41" s="65" t="s">
        <v>427</v>
      </c>
      <c r="C41" s="83" t="s">
        <v>151</v>
      </c>
      <c r="D41" s="83" t="s">
        <v>118</v>
      </c>
      <c r="E41" s="86">
        <v>133000</v>
      </c>
      <c r="F41" s="98">
        <v>123.82299999999999</v>
      </c>
      <c r="G41" s="62">
        <v>1.52E-2</v>
      </c>
      <c r="H41" s="48"/>
      <c r="I41" s="82"/>
    </row>
    <row r="42" spans="1:9" ht="12.75" customHeight="1" x14ac:dyDescent="0.2">
      <c r="A42">
        <v>34</v>
      </c>
      <c r="B42" s="65" t="s">
        <v>427</v>
      </c>
      <c r="C42" s="49"/>
      <c r="D42" s="49" t="s">
        <v>608</v>
      </c>
      <c r="E42" s="86">
        <v>-133000</v>
      </c>
      <c r="F42" s="47">
        <v>-124.42149999999999</v>
      </c>
      <c r="G42" s="75"/>
      <c r="H42" s="62">
        <v>-1.52E-2</v>
      </c>
      <c r="I42" s="50">
        <v>42670</v>
      </c>
    </row>
    <row r="43" spans="1:9" ht="12.75" customHeight="1" x14ac:dyDescent="0.2">
      <c r="A43">
        <v>35</v>
      </c>
      <c r="B43" s="65" t="s">
        <v>367</v>
      </c>
      <c r="C43" s="83" t="s">
        <v>65</v>
      </c>
      <c r="D43" s="83" t="s">
        <v>23</v>
      </c>
      <c r="E43" s="86">
        <v>10500</v>
      </c>
      <c r="F43" s="98">
        <v>89.822249999999997</v>
      </c>
      <c r="G43" s="62">
        <v>1.0999999999999999E-2</v>
      </c>
      <c r="H43" s="48"/>
      <c r="I43" s="82"/>
    </row>
    <row r="44" spans="1:9" ht="12.75" customHeight="1" x14ac:dyDescent="0.2">
      <c r="A44">
        <v>36</v>
      </c>
      <c r="B44" s="65" t="s">
        <v>367</v>
      </c>
      <c r="C44" s="49"/>
      <c r="D44" s="49" t="s">
        <v>608</v>
      </c>
      <c r="E44" s="86">
        <v>-10500</v>
      </c>
      <c r="F44" s="47">
        <v>-90.116249999999994</v>
      </c>
      <c r="G44" s="75"/>
      <c r="H44" s="62">
        <v>-1.0999999999999999E-2</v>
      </c>
      <c r="I44" s="50">
        <v>42670</v>
      </c>
    </row>
    <row r="45" spans="1:9" ht="12.75" customHeight="1" x14ac:dyDescent="0.2">
      <c r="A45">
        <v>37</v>
      </c>
      <c r="B45" s="65" t="s">
        <v>353</v>
      </c>
      <c r="C45" s="83" t="s">
        <v>79</v>
      </c>
      <c r="D45" s="83" t="s">
        <v>36</v>
      </c>
      <c r="E45" s="86">
        <v>11200</v>
      </c>
      <c r="F45" s="98">
        <v>63.352800000000002</v>
      </c>
      <c r="G45" s="62">
        <v>7.7999999999999996E-3</v>
      </c>
      <c r="H45" s="48"/>
      <c r="I45" s="82"/>
    </row>
    <row r="46" spans="1:9" ht="12.75" customHeight="1" x14ac:dyDescent="0.2">
      <c r="A46">
        <v>38</v>
      </c>
      <c r="B46" s="65" t="s">
        <v>353</v>
      </c>
      <c r="C46" s="49"/>
      <c r="D46" s="49" t="s">
        <v>608</v>
      </c>
      <c r="E46" s="86">
        <v>-11200</v>
      </c>
      <c r="F46" s="47">
        <v>-63.554400000000001</v>
      </c>
      <c r="G46" s="75"/>
      <c r="H46" s="62">
        <v>-7.7999999999999996E-3</v>
      </c>
      <c r="I46" s="50">
        <v>42670</v>
      </c>
    </row>
    <row r="47" spans="1:9" ht="12.75" customHeight="1" x14ac:dyDescent="0.2">
      <c r="A47">
        <v>39</v>
      </c>
      <c r="B47" s="65" t="s">
        <v>632</v>
      </c>
      <c r="C47" s="83" t="s">
        <v>633</v>
      </c>
      <c r="D47" s="83" t="s">
        <v>115</v>
      </c>
      <c r="E47" s="86">
        <v>14000</v>
      </c>
      <c r="F47" s="98">
        <v>28.007000000000001</v>
      </c>
      <c r="G47" s="62">
        <v>3.3999999999999998E-3</v>
      </c>
      <c r="H47" s="48"/>
      <c r="I47" s="82"/>
    </row>
    <row r="48" spans="1:9" ht="12.75" customHeight="1" x14ac:dyDescent="0.2">
      <c r="A48">
        <v>40</v>
      </c>
      <c r="B48" s="65" t="s">
        <v>632</v>
      </c>
      <c r="C48" s="49"/>
      <c r="D48" s="49" t="s">
        <v>608</v>
      </c>
      <c r="E48" s="86">
        <v>-14000</v>
      </c>
      <c r="F48" s="47">
        <v>-28.196000000000002</v>
      </c>
      <c r="G48" s="75"/>
      <c r="H48" s="62">
        <v>-3.5000000000000001E-3</v>
      </c>
      <c r="I48" s="50">
        <v>42670</v>
      </c>
    </row>
    <row r="49" spans="1:9" ht="12.75" customHeight="1" x14ac:dyDescent="0.2">
      <c r="A49">
        <v>41</v>
      </c>
      <c r="B49" s="65" t="s">
        <v>404</v>
      </c>
      <c r="C49" s="83" t="s">
        <v>126</v>
      </c>
      <c r="D49" s="83" t="s">
        <v>27</v>
      </c>
      <c r="E49" s="86">
        <v>2400</v>
      </c>
      <c r="F49" s="98">
        <v>27.8568</v>
      </c>
      <c r="G49" s="62">
        <v>3.3999999999999998E-3</v>
      </c>
      <c r="H49" s="48"/>
      <c r="I49" s="82"/>
    </row>
    <row r="50" spans="1:9" ht="12.75" customHeight="1" x14ac:dyDescent="0.2">
      <c r="A50">
        <v>42</v>
      </c>
      <c r="B50" s="65" t="s">
        <v>404</v>
      </c>
      <c r="C50" s="49"/>
      <c r="D50" s="49" t="s">
        <v>608</v>
      </c>
      <c r="E50" s="86">
        <v>-2400</v>
      </c>
      <c r="F50" s="47">
        <v>-28.027200000000001</v>
      </c>
      <c r="G50" s="75"/>
      <c r="H50" s="62">
        <v>-3.3999999999999998E-3</v>
      </c>
      <c r="I50" s="50">
        <v>42670</v>
      </c>
    </row>
    <row r="51" spans="1:9" ht="12.75" customHeight="1" x14ac:dyDescent="0.2">
      <c r="A51">
        <v>43</v>
      </c>
      <c r="B51" s="65" t="s">
        <v>831</v>
      </c>
      <c r="C51" s="83" t="s">
        <v>832</v>
      </c>
      <c r="D51" s="83" t="s">
        <v>27</v>
      </c>
      <c r="E51" s="86">
        <v>6000</v>
      </c>
      <c r="F51" s="98">
        <v>10.196999999999999</v>
      </c>
      <c r="G51" s="62">
        <v>1.1999999999999999E-3</v>
      </c>
      <c r="H51" s="48"/>
      <c r="I51" s="82"/>
    </row>
    <row r="52" spans="1:9" ht="12.75" customHeight="1" x14ac:dyDescent="0.2">
      <c r="A52">
        <v>44</v>
      </c>
      <c r="B52" s="65" t="s">
        <v>831</v>
      </c>
      <c r="C52" s="49"/>
      <c r="D52" s="49" t="s">
        <v>608</v>
      </c>
      <c r="E52" s="86">
        <v>-6000</v>
      </c>
      <c r="F52" s="47">
        <v>-10.269</v>
      </c>
      <c r="G52" s="75"/>
      <c r="H52" s="62">
        <v>-1.2999999999999999E-3</v>
      </c>
      <c r="I52" s="50">
        <v>42670</v>
      </c>
    </row>
    <row r="53" spans="1:9" ht="12.75" customHeight="1" x14ac:dyDescent="0.2">
      <c r="B53" s="19" t="s">
        <v>101</v>
      </c>
      <c r="C53" s="19"/>
      <c r="D53" s="19"/>
      <c r="E53" s="30"/>
      <c r="F53" s="20">
        <v>5613.8518999999987</v>
      </c>
      <c r="G53" s="21">
        <v>0.68699999999999983</v>
      </c>
      <c r="H53" s="21">
        <v>-0.69059999999999977</v>
      </c>
      <c r="I53" s="22"/>
    </row>
    <row r="54" spans="1:9" ht="12.75" customHeight="1" x14ac:dyDescent="0.2">
      <c r="F54" s="47"/>
      <c r="G54" s="15"/>
      <c r="H54" s="16"/>
      <c r="I54" s="16"/>
    </row>
    <row r="55" spans="1:9" s="49" customFormat="1" ht="12.75" customHeight="1" x14ac:dyDescent="0.2">
      <c r="A55"/>
      <c r="B55" s="17" t="s">
        <v>107</v>
      </c>
      <c r="C55" s="17"/>
      <c r="D55"/>
      <c r="E55" s="29"/>
      <c r="F55" s="14"/>
      <c r="G55" s="15"/>
      <c r="H55" s="16"/>
      <c r="I55" s="16"/>
    </row>
    <row r="56" spans="1:9" ht="12.75" customHeight="1" x14ac:dyDescent="0.2">
      <c r="B56" s="17" t="s">
        <v>692</v>
      </c>
      <c r="C56" s="17"/>
      <c r="F56" s="14"/>
      <c r="G56" s="15"/>
      <c r="H56" s="16"/>
      <c r="I56" s="34"/>
    </row>
    <row r="57" spans="1:9" ht="12.75" customHeight="1" x14ac:dyDescent="0.2">
      <c r="A57">
        <v>45</v>
      </c>
      <c r="B57" s="65" t="s">
        <v>751</v>
      </c>
      <c r="C57" s="65" t="s">
        <v>771</v>
      </c>
      <c r="D57" t="s">
        <v>199</v>
      </c>
      <c r="E57" s="29">
        <v>300</v>
      </c>
      <c r="F57" s="14">
        <v>290.8236</v>
      </c>
      <c r="G57" s="15">
        <v>3.56E-2</v>
      </c>
      <c r="I57" s="16">
        <v>42815</v>
      </c>
    </row>
    <row r="58" spans="1:9" ht="12.75" customHeight="1" x14ac:dyDescent="0.2">
      <c r="B58" s="19" t="s">
        <v>101</v>
      </c>
      <c r="C58" s="19"/>
      <c r="D58" s="19"/>
      <c r="E58" s="30"/>
      <c r="F58" s="20">
        <v>290.8236</v>
      </c>
      <c r="G58" s="21">
        <v>3.56E-2</v>
      </c>
      <c r="H58" s="22"/>
      <c r="I58" s="22"/>
    </row>
    <row r="59" spans="1:9" ht="12.75" customHeight="1" x14ac:dyDescent="0.2">
      <c r="B59" s="65"/>
      <c r="C59" s="65"/>
      <c r="F59" s="14"/>
      <c r="G59" s="15"/>
      <c r="H59" s="16"/>
      <c r="I59" s="64"/>
    </row>
    <row r="60" spans="1:9" s="49" customFormat="1" ht="12.75" customHeight="1" x14ac:dyDescent="0.2">
      <c r="A60"/>
      <c r="B60" s="17" t="s">
        <v>559</v>
      </c>
      <c r="C60" s="17"/>
      <c r="D60"/>
      <c r="E60" s="29"/>
      <c r="F60" s="14"/>
      <c r="G60" s="15"/>
      <c r="H60" s="16"/>
      <c r="I60" s="16"/>
    </row>
    <row r="61" spans="1:9" s="49" customFormat="1" ht="12.75" customHeight="1" x14ac:dyDescent="0.2">
      <c r="A61">
        <v>46</v>
      </c>
      <c r="B61" t="s">
        <v>473</v>
      </c>
      <c r="C61" t="s">
        <v>782</v>
      </c>
      <c r="D61" t="s">
        <v>472</v>
      </c>
      <c r="E61" s="29">
        <v>100</v>
      </c>
      <c r="F61" s="14">
        <v>499.26150000000001</v>
      </c>
      <c r="G61" s="15">
        <v>6.1100000000000002E-2</v>
      </c>
      <c r="H61" s="16"/>
      <c r="I61" s="16">
        <v>42650</v>
      </c>
    </row>
    <row r="62" spans="1:9" s="49" customFormat="1" ht="12.75" customHeight="1" x14ac:dyDescent="0.2">
      <c r="A62">
        <v>47</v>
      </c>
      <c r="B62" t="s">
        <v>746</v>
      </c>
      <c r="C62" t="s">
        <v>815</v>
      </c>
      <c r="D62" t="s">
        <v>748</v>
      </c>
      <c r="E62" s="29">
        <v>20</v>
      </c>
      <c r="F62" s="14">
        <v>98.346699999999998</v>
      </c>
      <c r="G62" s="15">
        <v>1.2E-2</v>
      </c>
      <c r="H62" s="16"/>
      <c r="I62" s="16">
        <v>42703</v>
      </c>
    </row>
    <row r="63" spans="1:9" ht="12.75" customHeight="1" x14ac:dyDescent="0.2">
      <c r="B63" s="19" t="s">
        <v>101</v>
      </c>
      <c r="C63" s="19"/>
      <c r="D63" s="19"/>
      <c r="E63" s="30"/>
      <c r="F63" s="20">
        <v>597.60820000000001</v>
      </c>
      <c r="G63" s="21">
        <v>7.3099999999999998E-2</v>
      </c>
      <c r="H63" s="22"/>
      <c r="I63" s="22"/>
    </row>
    <row r="64" spans="1:9" ht="12.75" customHeight="1" x14ac:dyDescent="0.2">
      <c r="F64" s="47"/>
      <c r="G64" s="15"/>
      <c r="H64" s="16"/>
      <c r="I64" s="16"/>
    </row>
    <row r="65" spans="1:9" ht="12.75" customHeight="1" x14ac:dyDescent="0.2">
      <c r="B65" s="17" t="s">
        <v>108</v>
      </c>
      <c r="C65" s="17"/>
      <c r="F65" s="14"/>
      <c r="G65" s="15"/>
      <c r="H65" s="16"/>
      <c r="I65" s="34"/>
    </row>
    <row r="66" spans="1:9" ht="12.75" customHeight="1" x14ac:dyDescent="0.2">
      <c r="A66">
        <v>48</v>
      </c>
      <c r="B66" t="s">
        <v>728</v>
      </c>
      <c r="C66" t="s">
        <v>729</v>
      </c>
      <c r="D66" t="s">
        <v>605</v>
      </c>
      <c r="E66" s="29">
        <v>64845.049599999998</v>
      </c>
      <c r="F66" s="14">
        <v>990.04637099999991</v>
      </c>
      <c r="G66" s="15">
        <v>0.1212</v>
      </c>
      <c r="H66" s="16"/>
      <c r="I66" s="34"/>
    </row>
    <row r="67" spans="1:9" ht="12.75" customHeight="1" x14ac:dyDescent="0.2">
      <c r="B67" s="19" t="s">
        <v>101</v>
      </c>
      <c r="C67" s="19"/>
      <c r="D67" s="19"/>
      <c r="E67" s="30"/>
      <c r="F67" s="20">
        <v>990.04637099999991</v>
      </c>
      <c r="G67" s="21">
        <v>0.1212</v>
      </c>
      <c r="H67" s="22"/>
      <c r="I67" s="22"/>
    </row>
    <row r="68" spans="1:9" ht="12.75" customHeight="1" x14ac:dyDescent="0.2">
      <c r="F68" s="47"/>
      <c r="G68" s="15"/>
      <c r="H68" s="16"/>
      <c r="I68" s="16"/>
    </row>
    <row r="69" spans="1:9" ht="12.75" customHeight="1" x14ac:dyDescent="0.2">
      <c r="B69" s="17" t="s">
        <v>146</v>
      </c>
      <c r="C69" s="17"/>
      <c r="F69" s="14"/>
      <c r="G69" s="15"/>
      <c r="H69" s="16"/>
      <c r="I69" s="34"/>
    </row>
    <row r="70" spans="1:9" ht="12.75" customHeight="1" x14ac:dyDescent="0.2">
      <c r="B70" s="32" t="s">
        <v>558</v>
      </c>
      <c r="C70" s="17"/>
      <c r="F70" s="14"/>
      <c r="G70" s="15"/>
      <c r="H70" s="16"/>
      <c r="I70" s="34"/>
    </row>
    <row r="71" spans="1:9" ht="12.75" customHeight="1" x14ac:dyDescent="0.2">
      <c r="A71">
        <v>49</v>
      </c>
      <c r="B71" s="65" t="s">
        <v>777</v>
      </c>
      <c r="C71" t="s">
        <v>778</v>
      </c>
      <c r="D71" t="s">
        <v>625</v>
      </c>
      <c r="E71" s="29">
        <v>3</v>
      </c>
      <c r="F71" s="14">
        <v>300.12720000000002</v>
      </c>
      <c r="G71" s="15">
        <v>3.6700000000000003E-2</v>
      </c>
      <c r="I71" s="16">
        <v>42983</v>
      </c>
    </row>
    <row r="72" spans="1:9" ht="12.75" customHeight="1" x14ac:dyDescent="0.2">
      <c r="A72">
        <v>50</v>
      </c>
      <c r="B72" s="65" t="s">
        <v>737</v>
      </c>
      <c r="C72" t="s">
        <v>741</v>
      </c>
      <c r="D72" t="s">
        <v>739</v>
      </c>
      <c r="E72" s="29">
        <v>10</v>
      </c>
      <c r="F72" s="14">
        <v>100.1914</v>
      </c>
      <c r="G72" s="15">
        <v>1.23E-2</v>
      </c>
      <c r="I72" s="16">
        <v>43175</v>
      </c>
    </row>
    <row r="73" spans="1:9" ht="12.75" customHeight="1" x14ac:dyDescent="0.2">
      <c r="B73" s="19" t="s">
        <v>101</v>
      </c>
      <c r="C73" s="19"/>
      <c r="D73" s="19"/>
      <c r="E73" s="30"/>
      <c r="F73" s="20">
        <v>400.3186</v>
      </c>
      <c r="G73" s="21">
        <v>4.9000000000000002E-2</v>
      </c>
      <c r="H73" s="22"/>
      <c r="I73" s="22"/>
    </row>
    <row r="74" spans="1:9" s="49" customFormat="1" ht="12.75" customHeight="1" x14ac:dyDescent="0.2">
      <c r="B74" s="68"/>
      <c r="C74" s="68"/>
      <c r="D74" s="68"/>
      <c r="E74" s="69"/>
      <c r="F74" s="70"/>
      <c r="G74" s="71"/>
      <c r="H74" s="72"/>
      <c r="I74" s="34"/>
    </row>
    <row r="75" spans="1:9" ht="12.75" customHeight="1" x14ac:dyDescent="0.2">
      <c r="B75" s="17" t="s">
        <v>109</v>
      </c>
      <c r="C75" s="17"/>
      <c r="F75" s="14">
        <v>55.936144200000001</v>
      </c>
      <c r="G75" s="15">
        <v>6.7999999999999996E-3</v>
      </c>
      <c r="H75" s="16"/>
      <c r="I75" s="16">
        <v>42646</v>
      </c>
    </row>
    <row r="76" spans="1:9" ht="12.75" customHeight="1" x14ac:dyDescent="0.2">
      <c r="B76" s="19" t="s">
        <v>101</v>
      </c>
      <c r="C76" s="19"/>
      <c r="D76" s="19"/>
      <c r="E76" s="30"/>
      <c r="F76" s="20">
        <v>55.936144200000001</v>
      </c>
      <c r="G76" s="21">
        <v>6.7999999999999996E-3</v>
      </c>
      <c r="H76" s="22"/>
      <c r="I76" s="22"/>
    </row>
    <row r="77" spans="1:9" ht="12.75" customHeight="1" x14ac:dyDescent="0.2">
      <c r="F77" s="14"/>
      <c r="G77" s="15"/>
      <c r="H77" s="16"/>
      <c r="I77" s="16"/>
    </row>
    <row r="78" spans="1:9" ht="12.75" customHeight="1" x14ac:dyDescent="0.2">
      <c r="B78" s="17" t="s">
        <v>110</v>
      </c>
      <c r="C78" s="17"/>
      <c r="F78" s="14"/>
      <c r="G78" s="15"/>
      <c r="H78" s="16"/>
      <c r="I78" s="16"/>
    </row>
    <row r="79" spans="1:9" ht="12.75" customHeight="1" x14ac:dyDescent="0.2">
      <c r="B79" s="17" t="s">
        <v>111</v>
      </c>
      <c r="C79" s="17"/>
      <c r="F79" s="14">
        <v>222.7472742000009</v>
      </c>
      <c r="G79" s="48">
        <v>2.7300000000000001E-2</v>
      </c>
      <c r="H79" s="16"/>
      <c r="I79" s="16"/>
    </row>
    <row r="80" spans="1:9" ht="12.75" customHeight="1" x14ac:dyDescent="0.2">
      <c r="B80" s="19" t="s">
        <v>101</v>
      </c>
      <c r="C80" s="19"/>
      <c r="D80" s="19"/>
      <c r="E80" s="30"/>
      <c r="F80" s="20">
        <v>222.7472742000009</v>
      </c>
      <c r="G80" s="21">
        <v>2.7300000000000001E-2</v>
      </c>
      <c r="H80" s="22"/>
      <c r="I80" s="22"/>
    </row>
    <row r="81" spans="2:9" ht="12.75" customHeight="1" x14ac:dyDescent="0.2">
      <c r="B81" s="23" t="s">
        <v>112</v>
      </c>
      <c r="C81" s="23"/>
      <c r="D81" s="23"/>
      <c r="E81" s="31"/>
      <c r="F81" s="24">
        <v>8171.3320893999989</v>
      </c>
      <c r="G81" s="25">
        <v>0.99999999999999989</v>
      </c>
      <c r="H81" s="26"/>
      <c r="I81" s="26"/>
    </row>
    <row r="82" spans="2:9" ht="12.75" customHeight="1" x14ac:dyDescent="0.2">
      <c r="F82" s="42"/>
    </row>
    <row r="83" spans="2:9" ht="12.75" customHeight="1" x14ac:dyDescent="0.2">
      <c r="B83" s="17" t="s">
        <v>333</v>
      </c>
      <c r="C83" s="17"/>
    </row>
    <row r="84" spans="2:9" ht="12.75" customHeight="1" x14ac:dyDescent="0.2">
      <c r="B84" s="17" t="s">
        <v>330</v>
      </c>
      <c r="C84" s="17"/>
      <c r="G84" s="15"/>
    </row>
    <row r="85" spans="2:9" ht="12.75" customHeight="1" x14ac:dyDescent="0.2">
      <c r="B85" s="17"/>
      <c r="C85" s="17"/>
    </row>
    <row r="86" spans="2:9" ht="12.75" customHeight="1" x14ac:dyDescent="0.2">
      <c r="B86" s="17"/>
      <c r="C86" s="17"/>
    </row>
    <row r="87" spans="2:9" x14ac:dyDescent="0.2">
      <c r="E87"/>
    </row>
    <row r="88" spans="2:9" x14ac:dyDescent="0.2">
      <c r="E88"/>
    </row>
    <row r="89" spans="2:9" x14ac:dyDescent="0.2">
      <c r="E89"/>
    </row>
    <row r="90" spans="2:9" x14ac:dyDescent="0.2">
      <c r="E90"/>
    </row>
    <row r="91" spans="2:9" x14ac:dyDescent="0.2">
      <c r="E91"/>
    </row>
    <row r="92" spans="2:9" x14ac:dyDescent="0.2">
      <c r="E92"/>
    </row>
    <row r="93" spans="2:9" x14ac:dyDescent="0.2">
      <c r="E93"/>
    </row>
    <row r="94" spans="2:9" x14ac:dyDescent="0.2">
      <c r="E94"/>
    </row>
    <row r="95" spans="2:9" x14ac:dyDescent="0.2">
      <c r="E95"/>
    </row>
    <row r="96" spans="2:9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  <row r="124" spans="5:5" x14ac:dyDescent="0.2">
      <c r="E124"/>
    </row>
  </sheetData>
  <sheetProtection password="C8AC" sheet="1" objects="1" scenarios="1"/>
  <sortState ref="B32:I51">
    <sortCondition ref="F32:F51"/>
  </sortState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GROWTH</vt:lpstr>
      <vt:lpstr>INDEX FUND</vt:lpstr>
      <vt:lpstr>LARGE CAP</vt:lpstr>
      <vt:lpstr>DIVIDEND YIELD</vt:lpstr>
      <vt:lpstr>EMERGING BLUECHIP</vt:lpstr>
      <vt:lpstr>PERSONAL TAX SAVER</vt:lpstr>
      <vt:lpstr>SMART EQUITY</vt:lpstr>
      <vt:lpstr>TAX SAVINGS</vt:lpstr>
      <vt:lpstr>GLOBAL OPP</vt:lpstr>
      <vt:lpstr>LOW DURATION</vt:lpstr>
      <vt:lpstr>CREDIT OPP</vt:lpstr>
      <vt:lpstr>GOVT SEC</vt:lpstr>
      <vt:lpstr>DYNAMIC BOND</vt:lpstr>
      <vt:lpstr>BANK CD</vt:lpstr>
      <vt:lpstr>SHORT TERM</vt:lpstr>
      <vt:lpstr>Equity Savings</vt:lpstr>
      <vt:lpstr>DEBT SAVINGS - RETAIL</vt:lpstr>
      <vt:lpstr>BALANCED</vt:lpstr>
      <vt:lpstr>CASH MANAGEMENT</vt:lpstr>
      <vt:lpstr>MONEY MANAGER</vt:lpstr>
      <vt:lpstr>FMP -SR B5</vt:lpstr>
      <vt:lpstr>FMP -SR B10</vt:lpstr>
      <vt:lpstr>FMP -SR B13</vt:lpstr>
      <vt:lpstr>FMP -SR B14</vt:lpstr>
      <vt:lpstr>FMP -SR B16</vt:lpstr>
      <vt:lpstr>MIDCAP</vt:lpstr>
      <vt:lpstr>FMP -SR B17</vt:lpstr>
      <vt:lpstr>ASSET ALLOCATION FOF-MP</vt:lpstr>
      <vt:lpstr>ASSET ALLOCATION FOF-CP</vt:lpstr>
      <vt:lpstr>ASSET ALLOCATION FOF-AP</vt:lpstr>
      <vt:lpstr>ARBITRAGE FUND</vt:lpstr>
    </vt:vector>
  </TitlesOfParts>
  <Company>CITI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ss44493</dc:creator>
  <cp:lastModifiedBy>thorat,sachin</cp:lastModifiedBy>
  <dcterms:created xsi:type="dcterms:W3CDTF">2011-07-16T04:33:57Z</dcterms:created>
  <dcterms:modified xsi:type="dcterms:W3CDTF">2016-10-07T10:50:44Z</dcterms:modified>
</cp:coreProperties>
</file>