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N:\Monthly Portfolios Website\2016-2017\Feb 2017\"/>
    </mc:Choice>
  </mc:AlternateContent>
  <bookViews>
    <workbookView xWindow="0" yWindow="15" windowWidth="15480" windowHeight="11640" tabRatio="740"/>
  </bookViews>
  <sheets>
    <sheet name="GROWTH" sheetId="2" r:id="rId1"/>
    <sheet name="INDEX FUND" sheetId="3" r:id="rId2"/>
    <sheet name="LARGE CAP" sheetId="4" r:id="rId3"/>
    <sheet name="DIVIDEND YIELD" sheetId="5" r:id="rId4"/>
    <sheet name="EMERGING BLUECHIP" sheetId="6" r:id="rId5"/>
    <sheet name="PERSONAL TAX SAVER" sheetId="7" r:id="rId6"/>
    <sheet name="SMART EQUITY" sheetId="8" r:id="rId7"/>
    <sheet name="TAX SAVINGS" sheetId="9" r:id="rId8"/>
    <sheet name="GLOBAL OPP" sheetId="10" r:id="rId9"/>
    <sheet name="LOW DURATION" sheetId="11" r:id="rId10"/>
    <sheet name="CREDIT OPP" sheetId="12" r:id="rId11"/>
    <sheet name="GOVT SEC" sheetId="13" r:id="rId12"/>
    <sheet name="DYNAMIC BOND" sheetId="14" r:id="rId13"/>
    <sheet name="BANK CD" sheetId="15" r:id="rId14"/>
    <sheet name="SHORT TERM" sheetId="16" r:id="rId15"/>
    <sheet name="Equity Savings" sheetId="17" r:id="rId16"/>
    <sheet name="DEBT SAVINGS - RETAIL" sheetId="18" r:id="rId17"/>
    <sheet name="BALANCED" sheetId="19" r:id="rId18"/>
    <sheet name="CASH MANAGEMENT" sheetId="20" r:id="rId19"/>
    <sheet name="MONEY MANAGER" sheetId="21" r:id="rId20"/>
    <sheet name="FMP -SR B5" sheetId="22" state="hidden" r:id="rId21"/>
    <sheet name="FMP -SR B10" sheetId="23" r:id="rId22"/>
    <sheet name="FMP -SR B13" sheetId="25" r:id="rId23"/>
    <sheet name="FMP -SR B14" sheetId="26" r:id="rId24"/>
    <sheet name="FMP -SR B16" sheetId="28" r:id="rId25"/>
    <sheet name="MIDCAP" sheetId="29" r:id="rId26"/>
    <sheet name="FMP -SR B17" sheetId="30" r:id="rId27"/>
    <sheet name="ASSET ALLOCATION FOF-MP" sheetId="31" r:id="rId28"/>
    <sheet name="ASSET ALLOCATION FOF-CP" sheetId="34" r:id="rId29"/>
    <sheet name="ASSET ALLOCATION FOF-AP" sheetId="35" r:id="rId30"/>
    <sheet name="ARBITRAGE FUND" sheetId="36" r:id="rId31"/>
  </sheets>
  <definedNames>
    <definedName name="_xlnm._FilterDatabase" localSheetId="30" hidden="1">'ARBITRAGE FUND'!#REF!</definedName>
    <definedName name="_xlnm._FilterDatabase" localSheetId="15" hidden="1">'Equity Savings'!$A$8:$I$27</definedName>
    <definedName name="_xlnm._FilterDatabase" localSheetId="0" hidden="1">GROWTH!$D$4:$D$142</definedName>
    <definedName name="_xlnm._FilterDatabase" localSheetId="6" hidden="1">'SMART EQUITY'!$B$8:$I$73</definedName>
  </definedNames>
  <calcPr calcId="152511"/>
</workbook>
</file>

<file path=xl/calcChain.xml><?xml version="1.0" encoding="utf-8"?>
<calcChain xmlns="http://schemas.openxmlformats.org/spreadsheetml/2006/main">
  <c r="H14" i="22" l="1"/>
  <c r="B2" i="22" l="1"/>
  <c r="F19" i="22"/>
  <c r="F15" i="22"/>
  <c r="F12" i="22"/>
  <c r="A10" i="22" l="1"/>
  <c r="A11" i="22" s="1"/>
  <c r="F20" i="22"/>
  <c r="G18" i="22" s="1"/>
  <c r="G11" i="22" l="1"/>
  <c r="G19" i="22"/>
  <c r="G10" i="22"/>
  <c r="G14" i="22"/>
  <c r="K9" i="22" s="1"/>
  <c r="L9" i="22" l="1"/>
  <c r="G12" i="22"/>
  <c r="G15" i="22"/>
  <c r="G20" i="22" l="1"/>
</calcChain>
</file>

<file path=xl/sharedStrings.xml><?xml version="1.0" encoding="utf-8"?>
<sst xmlns="http://schemas.openxmlformats.org/spreadsheetml/2006/main" count="4093" uniqueCount="863">
  <si>
    <t>Principal Growth Fund</t>
  </si>
  <si>
    <t xml:space="preserve">  </t>
  </si>
  <si>
    <t>Sr. No.</t>
  </si>
  <si>
    <t>Name of Instrument</t>
  </si>
  <si>
    <t>Rating / Industry</t>
  </si>
  <si>
    <t>Market value (Rs. In lakhs)</t>
  </si>
  <si>
    <t>% to Net Assets</t>
  </si>
  <si>
    <t>Maturity Date</t>
  </si>
  <si>
    <t>ISIN</t>
  </si>
  <si>
    <t>EQUITY &amp; EQUITY RELATED</t>
  </si>
  <si>
    <t>Banks</t>
  </si>
  <si>
    <t>INE090A01021</t>
  </si>
  <si>
    <t>Sector / Rating</t>
  </si>
  <si>
    <t>Percent</t>
  </si>
  <si>
    <t>INE040A01026</t>
  </si>
  <si>
    <t>Software</t>
  </si>
  <si>
    <t>INE009A01021</t>
  </si>
  <si>
    <t>State Bank of India</t>
  </si>
  <si>
    <t>INE062A01020</t>
  </si>
  <si>
    <t>Cement</t>
  </si>
  <si>
    <t>INE467B01029</t>
  </si>
  <si>
    <t>Auto</t>
  </si>
  <si>
    <t>INE155A01022</t>
  </si>
  <si>
    <t>Pharmaceuticals</t>
  </si>
  <si>
    <t>INE998I01010</t>
  </si>
  <si>
    <t>Finance</t>
  </si>
  <si>
    <t>INE860A01027</t>
  </si>
  <si>
    <t>Consumer Non Durables</t>
  </si>
  <si>
    <t>INE001A01036</t>
  </si>
  <si>
    <t>Construction Project</t>
  </si>
  <si>
    <t>INE238A01034</t>
  </si>
  <si>
    <t>Petroleum Products</t>
  </si>
  <si>
    <t>INE002A01018</t>
  </si>
  <si>
    <t>Construction</t>
  </si>
  <si>
    <t>INE823G01014</t>
  </si>
  <si>
    <t>Telecom - Services</t>
  </si>
  <si>
    <t>INE055A01016</t>
  </si>
  <si>
    <t>Power</t>
  </si>
  <si>
    <t>INE331A01037</t>
  </si>
  <si>
    <t>Transportation</t>
  </si>
  <si>
    <t>Auto Ancillaries</t>
  </si>
  <si>
    <t>INE917I01010</t>
  </si>
  <si>
    <t>Bank of Baroda</t>
  </si>
  <si>
    <t>Industrial Products</t>
  </si>
  <si>
    <t>INE028A01039</t>
  </si>
  <si>
    <t>Textile Products</t>
  </si>
  <si>
    <t>INE202B01012</t>
  </si>
  <si>
    <t>Non - Ferrous Metals</t>
  </si>
  <si>
    <t>INE154A01025</t>
  </si>
  <si>
    <t>Gas</t>
  </si>
  <si>
    <t>INE216A01022</t>
  </si>
  <si>
    <t>Services</t>
  </si>
  <si>
    <t>INE585B01010</t>
  </si>
  <si>
    <t>INE358A01014</t>
  </si>
  <si>
    <t>Minerals/Mining</t>
  </si>
  <si>
    <t>INE175A01038</t>
  </si>
  <si>
    <t>INE481G01011</t>
  </si>
  <si>
    <t>Health Care Equipment</t>
  </si>
  <si>
    <t>INE647A01010</t>
  </si>
  <si>
    <t>Personal Products</t>
  </si>
  <si>
    <t>INE050A01025</t>
  </si>
  <si>
    <t>Travel</t>
  </si>
  <si>
    <t>INE987B01026</t>
  </si>
  <si>
    <t>Paper Products</t>
  </si>
  <si>
    <t>INE406A01037</t>
  </si>
  <si>
    <t>Diversified Financial Services</t>
  </si>
  <si>
    <t>INE220B01022</t>
  </si>
  <si>
    <t>Cash &amp; Equivalent</t>
  </si>
  <si>
    <t>INE397D01024</t>
  </si>
  <si>
    <t>INE203G01019</t>
  </si>
  <si>
    <t>INE389H01022</t>
  </si>
  <si>
    <t>INE383A01012</t>
  </si>
  <si>
    <t>INE442H01029</t>
  </si>
  <si>
    <t>INE069A01017</t>
  </si>
  <si>
    <t>INE044A01036</t>
  </si>
  <si>
    <t>INE059A01026</t>
  </si>
  <si>
    <t>INE171A01029</t>
  </si>
  <si>
    <t>INE151A01013</t>
  </si>
  <si>
    <t>INE852F01015</t>
  </si>
  <si>
    <t>INE018A01030</t>
  </si>
  <si>
    <t>INE498L01015</t>
  </si>
  <si>
    <t>INE549A01026</t>
  </si>
  <si>
    <t>INE271C01023</t>
  </si>
  <si>
    <t>INE821I01014</t>
  </si>
  <si>
    <t>INE053A01029</t>
  </si>
  <si>
    <t>INE399K01017</t>
  </si>
  <si>
    <t>INE439A01020</t>
  </si>
  <si>
    <t>INE775A01035</t>
  </si>
  <si>
    <t>INE811K01011</t>
  </si>
  <si>
    <t>INE854D01016</t>
  </si>
  <si>
    <t>INE522F01014</t>
  </si>
  <si>
    <t>INE139A01034</t>
  </si>
  <si>
    <t>INE094A01015</t>
  </si>
  <si>
    <t>INE267A01025</t>
  </si>
  <si>
    <t>INE134E01011</t>
  </si>
  <si>
    <t>INE136B01020</t>
  </si>
  <si>
    <t>INE151H01018</t>
  </si>
  <si>
    <t>INE852S01026</t>
  </si>
  <si>
    <t>Total</t>
  </si>
  <si>
    <t>INE431E01011</t>
  </si>
  <si>
    <t>INE348C01011</t>
  </si>
  <si>
    <t>INE147E01013</t>
  </si>
  <si>
    <t>INE604A01011</t>
  </si>
  <si>
    <t>INE406B01019</t>
  </si>
  <si>
    <t>MONEY MARKET INSTRUMENT</t>
  </si>
  <si>
    <t>Investment Funds/Mutual Funds</t>
  </si>
  <si>
    <t>CBLO / Reverse Repo Investments</t>
  </si>
  <si>
    <t>Cash &amp; Cash Equivalents</t>
  </si>
  <si>
    <t>Net Receivable/Payable</t>
  </si>
  <si>
    <t>Grand Total</t>
  </si>
  <si>
    <t>Principal Index Fund - Nifty</t>
  </si>
  <si>
    <t>INE237A01028</t>
  </si>
  <si>
    <t>Oil</t>
  </si>
  <si>
    <t>INE101A01026</t>
  </si>
  <si>
    <t>INE030A01027</t>
  </si>
  <si>
    <t>Media &amp; Entertainment</t>
  </si>
  <si>
    <t>INE095A01012</t>
  </si>
  <si>
    <t>INE326A01037</t>
  </si>
  <si>
    <t>Industrial Capital Goods</t>
  </si>
  <si>
    <t>Ferrous Metals</t>
  </si>
  <si>
    <t>INE213A01029</t>
  </si>
  <si>
    <t>CRISIL AAA</t>
  </si>
  <si>
    <t>INE089A01023</t>
  </si>
  <si>
    <t>INE021A01026</t>
  </si>
  <si>
    <t>INE075A01022</t>
  </si>
  <si>
    <t>INE158A01026</t>
  </si>
  <si>
    <t>INE669C01036</t>
  </si>
  <si>
    <t>INE752E01010</t>
  </si>
  <si>
    <t>INE733E01010</t>
  </si>
  <si>
    <t>INE528G01019</t>
  </si>
  <si>
    <t>INE742F01042</t>
  </si>
  <si>
    <t>INE029A01011</t>
  </si>
  <si>
    <t>INE256A01028</t>
  </si>
  <si>
    <t>INE129A01019</t>
  </si>
  <si>
    <t>INE323A01026</t>
  </si>
  <si>
    <t>INE669E01016</t>
  </si>
  <si>
    <t>INE257A01026</t>
  </si>
  <si>
    <t>INE079A01024</t>
  </si>
  <si>
    <t>INE081A01012</t>
  </si>
  <si>
    <t>INE012A01025</t>
  </si>
  <si>
    <t>INE245A01021</t>
  </si>
  <si>
    <t>INE038A01020</t>
  </si>
  <si>
    <t>BONDS &amp; NCDs</t>
  </si>
  <si>
    <t>Principal Large Cap Fund</t>
  </si>
  <si>
    <t>INE361B01024</t>
  </si>
  <si>
    <t>INE070A01015</t>
  </si>
  <si>
    <t>INE259A01022</t>
  </si>
  <si>
    <t>INE836F01026</t>
  </si>
  <si>
    <t>IN9155A01020</t>
  </si>
  <si>
    <t>Principal Dividend Yield Fund</t>
  </si>
  <si>
    <t>INE118A01012</t>
  </si>
  <si>
    <t>INE294B01019</t>
  </si>
  <si>
    <t>INE172A01027</t>
  </si>
  <si>
    <t>Pesticides</t>
  </si>
  <si>
    <t>Chemicals</t>
  </si>
  <si>
    <t>INE298A01020</t>
  </si>
  <si>
    <t>INE439L01019</t>
  </si>
  <si>
    <t>INE710A01016</t>
  </si>
  <si>
    <t>INE246F01010</t>
  </si>
  <si>
    <t>INE603J01030</t>
  </si>
  <si>
    <t>INE092A01019</t>
  </si>
  <si>
    <t>INE759J01022</t>
  </si>
  <si>
    <t>DERIVATIVES</t>
  </si>
  <si>
    <t>Principal Emerging Bluechip Fund</t>
  </si>
  <si>
    <t>INE066A01013</t>
  </si>
  <si>
    <t>INE885A01032</t>
  </si>
  <si>
    <t>INE226H01026</t>
  </si>
  <si>
    <t>Consumer Durables</t>
  </si>
  <si>
    <t>INE685A01028</t>
  </si>
  <si>
    <t>INE225D01027</t>
  </si>
  <si>
    <t>INE883A01011</t>
  </si>
  <si>
    <t>INE399G01015</t>
  </si>
  <si>
    <t>Textiles - Cotton</t>
  </si>
  <si>
    <t>INE048G01018</t>
  </si>
  <si>
    <t>INE235A01022</t>
  </si>
  <si>
    <t>INE256C01024</t>
  </si>
  <si>
    <t>INE226A01021</t>
  </si>
  <si>
    <t>INE100A01010</t>
  </si>
  <si>
    <t>INE524A01029</t>
  </si>
  <si>
    <t>INE825A01012</t>
  </si>
  <si>
    <t>INE176A01028</t>
  </si>
  <si>
    <t>INE180K01011</t>
  </si>
  <si>
    <t>INE212H01026</t>
  </si>
  <si>
    <t>INE486A01013</t>
  </si>
  <si>
    <t>INE868B01028</t>
  </si>
  <si>
    <t>INE221B01012</t>
  </si>
  <si>
    <t>INE318A01026</t>
  </si>
  <si>
    <t>INE628A01036</t>
  </si>
  <si>
    <t>Principal Personal Tax Saver Fund</t>
  </si>
  <si>
    <t>INE181A01010</t>
  </si>
  <si>
    <t>Principal Smart Equity Fund</t>
  </si>
  <si>
    <t>CRISIL A1+</t>
  </si>
  <si>
    <t>CARE A1+</t>
  </si>
  <si>
    <t>INE192A01025</t>
  </si>
  <si>
    <t>Principal Tax Savings Fund</t>
  </si>
  <si>
    <t>Principal Global Opportunities Fund</t>
  </si>
  <si>
    <t>Principal Global Investors Fund - Emerging Markets Equity Fund</t>
  </si>
  <si>
    <t>Canara Bank</t>
  </si>
  <si>
    <t>CRISIL AA</t>
  </si>
  <si>
    <t>CARE AAA</t>
  </si>
  <si>
    <t>Treasury Bill</t>
  </si>
  <si>
    <t>INE155A08100</t>
  </si>
  <si>
    <t>INE919I07013</t>
  </si>
  <si>
    <t>INE121A07JC0</t>
  </si>
  <si>
    <t>Principal Government Securities Fund</t>
  </si>
  <si>
    <t>CENTRAL GOVERNMENT SECURITIES</t>
  </si>
  <si>
    <t>CRISIL A+</t>
  </si>
  <si>
    <t>INE658R07042</t>
  </si>
  <si>
    <t>Principal Bank CD Fund</t>
  </si>
  <si>
    <t>IN0020150010</t>
  </si>
  <si>
    <t>INE140A08SQ9</t>
  </si>
  <si>
    <t>INE296A07BC7</t>
  </si>
  <si>
    <t>Principal Balanced Fund</t>
  </si>
  <si>
    <t>Principal Cash Management Fund</t>
  </si>
  <si>
    <t>Principal Retail Money Manager Fund</t>
  </si>
  <si>
    <t>Principal Pnb FMP Series- B5</t>
  </si>
  <si>
    <t>CARE AA+</t>
  </si>
  <si>
    <t>INE667F07DV4</t>
  </si>
  <si>
    <t>INE121A07IC2</t>
  </si>
  <si>
    <t>Principal Pnb FMP- Series B10</t>
  </si>
  <si>
    <t>INE020B07II1</t>
  </si>
  <si>
    <t>INE202B07EE3</t>
  </si>
  <si>
    <t>INE523E07BA0</t>
  </si>
  <si>
    <t>Principal Pnb FMP- Series B13</t>
  </si>
  <si>
    <t>Principal Pnb FMP- Series B14</t>
  </si>
  <si>
    <t>Principal Pnb FMP-Series B16</t>
  </si>
  <si>
    <t>INE115A07FG1</t>
  </si>
  <si>
    <t>INE244N07016</t>
  </si>
  <si>
    <t>Principal Index Fund - Midcap</t>
  </si>
  <si>
    <t>INE242A01010</t>
  </si>
  <si>
    <t>INE003A01024</t>
  </si>
  <si>
    <t>INE111A01017</t>
  </si>
  <si>
    <t>INE010B01027</t>
  </si>
  <si>
    <t>Healthcare Services</t>
  </si>
  <si>
    <t>INE437A01024</t>
  </si>
  <si>
    <t>INE343B01030</t>
  </si>
  <si>
    <t>INE881D01027</t>
  </si>
  <si>
    <t>INE018I01017</t>
  </si>
  <si>
    <t>INE140A01024</t>
  </si>
  <si>
    <t>INE330H01018</t>
  </si>
  <si>
    <t>INE584A01023</t>
  </si>
  <si>
    <t>INE263A01016</t>
  </si>
  <si>
    <t>INE761H01022</t>
  </si>
  <si>
    <t>INE347G01014</t>
  </si>
  <si>
    <t>INE302A01020</t>
  </si>
  <si>
    <t>INE176B01034</t>
  </si>
  <si>
    <t>INE264A01014</t>
  </si>
  <si>
    <t>INE774D01024</t>
  </si>
  <si>
    <t>INE686F01025</t>
  </si>
  <si>
    <t>INE117A01022</t>
  </si>
  <si>
    <t>INE494B01023</t>
  </si>
  <si>
    <t>INE040H01021</t>
  </si>
  <si>
    <t>INE036A01016</t>
  </si>
  <si>
    <t>INE939A01011</t>
  </si>
  <si>
    <t>INE548C01032</t>
  </si>
  <si>
    <t>INE179A01014</t>
  </si>
  <si>
    <t>INE571A01020</t>
  </si>
  <si>
    <t>INE274J01014</t>
  </si>
  <si>
    <t>INE051B01021</t>
  </si>
  <si>
    <t>INE013A01015</t>
  </si>
  <si>
    <t>INE114A01011</t>
  </si>
  <si>
    <t>INE049B01025</t>
  </si>
  <si>
    <t>INE007A01025</t>
  </si>
  <si>
    <t>INE438A01022</t>
  </si>
  <si>
    <t>INE517F01014</t>
  </si>
  <si>
    <t>INE692A01016</t>
  </si>
  <si>
    <t>INE797F01012</t>
  </si>
  <si>
    <t>INE356A01018</t>
  </si>
  <si>
    <t>INE058A01010</t>
  </si>
  <si>
    <t>INE017A01032</t>
  </si>
  <si>
    <t>INE531A01024</t>
  </si>
  <si>
    <t>INE424H01027</t>
  </si>
  <si>
    <t>INE476A01014</t>
  </si>
  <si>
    <t>INE152A01029</t>
  </si>
  <si>
    <t>INE614G01033</t>
  </si>
  <si>
    <t>INE008A01015</t>
  </si>
  <si>
    <t>INE901L01018</t>
  </si>
  <si>
    <t>INE233A01035</t>
  </si>
  <si>
    <t>INE376G01013</t>
  </si>
  <si>
    <t>INE749A01030</t>
  </si>
  <si>
    <t>INE429C01035</t>
  </si>
  <si>
    <t>INE813H01021</t>
  </si>
  <si>
    <t>INE031B01049</t>
  </si>
  <si>
    <t>INE121E01018</t>
  </si>
  <si>
    <t>INE262H01013</t>
  </si>
  <si>
    <t>INE848E01016</t>
  </si>
  <si>
    <t>INE599M01018</t>
  </si>
  <si>
    <t>Bank of India</t>
  </si>
  <si>
    <t>INE084A01016</t>
  </si>
  <si>
    <t>INE814H01011</t>
  </si>
  <si>
    <t>INE683A01023</t>
  </si>
  <si>
    <t>INE232I01014</t>
  </si>
  <si>
    <t>INE503A01015</t>
  </si>
  <si>
    <t>Principal Pnb FMP-Series B17</t>
  </si>
  <si>
    <t>INE121A07JV0</t>
  </si>
  <si>
    <t>INE202B07ET1</t>
  </si>
  <si>
    <t>INE140A08SA3</t>
  </si>
  <si>
    <t>INE523E07BU8</t>
  </si>
  <si>
    <t>Quantity</t>
  </si>
  <si>
    <t>Overseas ETF</t>
  </si>
  <si>
    <t>Units of Mutual Fund / Units Trust</t>
  </si>
  <si>
    <t>Privately Placed / Unlisted **</t>
  </si>
  <si>
    <t>Principal Debt Savings Fund - Retail Plan</t>
  </si>
  <si>
    <t>**Thinly traded/Non traded securities and illiquid securities as defined in SEBI Regulations and Guidelines.</t>
  </si>
  <si>
    <t>*** Value below 0.01% of NAV</t>
  </si>
  <si>
    <t>$$ lliquid securities</t>
  </si>
  <si>
    <t>All corporate ratings are assigned by rating agencies like CRISIL; CARE; ICRA; IND.</t>
  </si>
  <si>
    <t># Valued at Nil as these equity shares have been pending under objection for considerable period of time.</t>
  </si>
  <si>
    <t>Principal Dynamic Bond Fund</t>
  </si>
  <si>
    <t>HDFC Bank Ltd.</t>
  </si>
  <si>
    <t>Infosys Ltd.</t>
  </si>
  <si>
    <t>Reliance Industries Ltd.</t>
  </si>
  <si>
    <t>ICICI Bank Ltd.</t>
  </si>
  <si>
    <t>Tata Motors Ltd.</t>
  </si>
  <si>
    <t>HCL Technologies Ltd.</t>
  </si>
  <si>
    <t>The Ramco Cements Ltd.</t>
  </si>
  <si>
    <t>Housing Development Finance Corporation Ltd.</t>
  </si>
  <si>
    <t>Bajaj Auto Ltd.</t>
  </si>
  <si>
    <t>Mahindra Holidays &amp; Resorts India Ltd.</t>
  </si>
  <si>
    <t>Hotels, Resorts And Other Recreational Activities</t>
  </si>
  <si>
    <t>Century Textiles &amp; Industries Ltd.</t>
  </si>
  <si>
    <t>ITC Ltd.</t>
  </si>
  <si>
    <t>Dewan Housing Finance Corporation Ltd.</t>
  </si>
  <si>
    <t>Britannia Industries Ltd.</t>
  </si>
  <si>
    <t>Ultratech Cement Ltd.</t>
  </si>
  <si>
    <t>Tata Communications Ltd.</t>
  </si>
  <si>
    <t>Abbott India Ltd.</t>
  </si>
  <si>
    <t>Sun Pharmaceuticals Industries Ltd.</t>
  </si>
  <si>
    <t>Jain Irrigation Systems Ltd.</t>
  </si>
  <si>
    <t>JK Cement Ltd.</t>
  </si>
  <si>
    <t>Cipla Ltd.</t>
  </si>
  <si>
    <t>Maruti Suzuki India Ltd.</t>
  </si>
  <si>
    <t>SRF Ltd.</t>
  </si>
  <si>
    <t>The Indian Hotels Company Ltd.</t>
  </si>
  <si>
    <t>Kotak Mahindra Bank Ltd.</t>
  </si>
  <si>
    <t>Natco Pharma Ltd.</t>
  </si>
  <si>
    <t>Ashoka Buildcon Ltd.</t>
  </si>
  <si>
    <t>Bharti Airtel Ltd.</t>
  </si>
  <si>
    <t>Aurobindo Pharma Ltd.</t>
  </si>
  <si>
    <t>Tata Consultancy Services Ltd.</t>
  </si>
  <si>
    <t>Axis Bank Ltd.</t>
  </si>
  <si>
    <t>IRB Infrastructure Developers Ltd.</t>
  </si>
  <si>
    <t>Gateway Distriparks Ltd.</t>
  </si>
  <si>
    <t>Rattanindia Power Ltd.</t>
  </si>
  <si>
    <t>Kalpataru Power Transmission Ltd.</t>
  </si>
  <si>
    <t>Jet Airways (India) Ltd.</t>
  </si>
  <si>
    <t>INE802G01018</t>
  </si>
  <si>
    <t>The Federal Bank Ltd.</t>
  </si>
  <si>
    <t>KEC International Ltd.</t>
  </si>
  <si>
    <t>DLF Ltd.</t>
  </si>
  <si>
    <t>Larsen &amp; Toubro Ltd.</t>
  </si>
  <si>
    <t>Motherson Sumi Systems Ltd.</t>
  </si>
  <si>
    <t>Indraprastha Gas Ltd.</t>
  </si>
  <si>
    <t>Coal India Ltd.</t>
  </si>
  <si>
    <t>Hindustan Petroleum Corporation Ltd.</t>
  </si>
  <si>
    <t>Hindustan Zinc Ltd.</t>
  </si>
  <si>
    <t>United Spirits Ltd.</t>
  </si>
  <si>
    <t>National Aluminium Company Ltd.</t>
  </si>
  <si>
    <t>Aditya Birla Nuvo Ltd.</t>
  </si>
  <si>
    <t>Balrampur Chini Mills Ltd.</t>
  </si>
  <si>
    <t>INE119A01028</t>
  </si>
  <si>
    <t>Sangam Health Care Products Ltd.</t>
  </si>
  <si>
    <t>Noble Brothers Impex Ltd.</t>
  </si>
  <si>
    <t>Balmer Lawrie Freight Containers Ltd.</t>
  </si>
  <si>
    <t>Mukerian Papers Ltd.</t>
  </si>
  <si>
    <t>Crescent Finstock Ltd.</t>
  </si>
  <si>
    <t>Precision Fasteners Ltd.</t>
  </si>
  <si>
    <t>Virtual Dynamics Software Ltd.</t>
  </si>
  <si>
    <t>Hindustan Unilever Ltd.</t>
  </si>
  <si>
    <t>Mahindra &amp; Mahindra Ltd.</t>
  </si>
  <si>
    <t>IndusInd Bank Ltd.</t>
  </si>
  <si>
    <t>Lupin Ltd.</t>
  </si>
  <si>
    <t>Oil &amp; Natural Gas Corporation Ltd.</t>
  </si>
  <si>
    <t>Dr. Reddy's Laboratories Ltd.</t>
  </si>
  <si>
    <t>Asian Paints Ltd.</t>
  </si>
  <si>
    <t>Wipro Ltd.</t>
  </si>
  <si>
    <t>Power Grid Corporation of India Ltd.</t>
  </si>
  <si>
    <t>Hero MotoCorp Ltd.</t>
  </si>
  <si>
    <t>Tech Mahindra Ltd.</t>
  </si>
  <si>
    <t>NTPC Ltd.</t>
  </si>
  <si>
    <t>Yes Bank Ltd.</t>
  </si>
  <si>
    <t>Bharat Petroleum Corporation Ltd.</t>
  </si>
  <si>
    <t>Zee Entertainment Enterprises Ltd.</t>
  </si>
  <si>
    <t>Grasim Industries Ltd.</t>
  </si>
  <si>
    <t>Adani Ports and Special Economic Zone Ltd.</t>
  </si>
  <si>
    <t>GAIL (India) Ltd.</t>
  </si>
  <si>
    <t>Tata Steel Ltd.</t>
  </si>
  <si>
    <t>Bosch Ltd.</t>
  </si>
  <si>
    <t>Ambuja Cements Ltd.</t>
  </si>
  <si>
    <t>Bharat Heavy Electricals Ltd.</t>
  </si>
  <si>
    <t>ACC Ltd.</t>
  </si>
  <si>
    <t>Idea Cellular Ltd.</t>
  </si>
  <si>
    <t>Tata Power Company Ltd.</t>
  </si>
  <si>
    <t>Hindalco Industries Ltd.</t>
  </si>
  <si>
    <t>Divi's Laboratories Ltd.</t>
  </si>
  <si>
    <t>Shree Cements Ltd.</t>
  </si>
  <si>
    <t>Colgate Palmolive (India) Ltd.</t>
  </si>
  <si>
    <t>Dish TV India Ltd.</t>
  </si>
  <si>
    <t>Bharat Electronics Ltd.</t>
  </si>
  <si>
    <t>Castrol India Ltd.</t>
  </si>
  <si>
    <t>SML Isuzu Ltd.</t>
  </si>
  <si>
    <t>Dalmia Bharat Ltd.</t>
  </si>
  <si>
    <t>VST Industries Ltd.</t>
  </si>
  <si>
    <t>Gujarat State Petronet Ltd.</t>
  </si>
  <si>
    <t>PI Industries Ltd.</t>
  </si>
  <si>
    <t>Cummins India Ltd.</t>
  </si>
  <si>
    <t>Tata Chemicals Ltd.</t>
  </si>
  <si>
    <t>Cyient Ltd.</t>
  </si>
  <si>
    <t>Eicher Motors Ltd.</t>
  </si>
  <si>
    <t>Amara Raja Batteries Ltd.</t>
  </si>
  <si>
    <t>Sadbhav Engineering Ltd.</t>
  </si>
  <si>
    <t>Symphony Ltd.</t>
  </si>
  <si>
    <t>Torrent Pharmaceuticals Ltd.</t>
  </si>
  <si>
    <t>Bajaj Finance Ltd.</t>
  </si>
  <si>
    <t>MRF Ltd.</t>
  </si>
  <si>
    <t>Triveni Engineering &amp; Industries Ltd.</t>
  </si>
  <si>
    <t>Mold-Tek Packaging Ltd.</t>
  </si>
  <si>
    <t>Voltas Ltd.</t>
  </si>
  <si>
    <t>Vardhman Textiles Ltd.</t>
  </si>
  <si>
    <t>Kajaria Ceramics Ltd.</t>
  </si>
  <si>
    <t>Ramkrishna Forgings Ltd.</t>
  </si>
  <si>
    <t>Bata India Ltd.</t>
  </si>
  <si>
    <t>Gabriel India Ltd.</t>
  </si>
  <si>
    <t>Atul Ltd.</t>
  </si>
  <si>
    <t>AIA Engineering Ltd.</t>
  </si>
  <si>
    <t>UPL Ltd.</t>
  </si>
  <si>
    <t>Pidilite Industries Ltd.</t>
  </si>
  <si>
    <t>Finolex Industries Ltd.</t>
  </si>
  <si>
    <t>INE183A01016</t>
  </si>
  <si>
    <t>Dynamatic Technologies Ltd.</t>
  </si>
  <si>
    <t>Persistent Systems Ltd.</t>
  </si>
  <si>
    <t>Petronet LNG Ltd.</t>
  </si>
  <si>
    <t>FAG Bearings India Ltd.</t>
  </si>
  <si>
    <t>INE513A01014</t>
  </si>
  <si>
    <t>Indian Oil Corporation Ltd.</t>
  </si>
  <si>
    <t>Finolex Cables Ltd.</t>
  </si>
  <si>
    <t>Punjab Wireless Systems Ltd.</t>
  </si>
  <si>
    <t>Tata Global Beverages Ltd.</t>
  </si>
  <si>
    <t>Piramal Enterprises Ltd.</t>
  </si>
  <si>
    <t>[ICRA]A1+</t>
  </si>
  <si>
    <t>JM Financial Products Ltd.</t>
  </si>
  <si>
    <t>Godrej Industries Ltd.</t>
  </si>
  <si>
    <t>Cox &amp; Kings Ltd.</t>
  </si>
  <si>
    <t>[ICRA]AA</t>
  </si>
  <si>
    <t>[ICRA]AA-</t>
  </si>
  <si>
    <t>Power Finance Corporation Ltd.</t>
  </si>
  <si>
    <t>Steel Authority of India Ltd.</t>
  </si>
  <si>
    <t>DCB Bank Ltd.</t>
  </si>
  <si>
    <t>IN0020120054</t>
  </si>
  <si>
    <t>IN0020090034</t>
  </si>
  <si>
    <t>INE134E08FK4</t>
  </si>
  <si>
    <t>TV Today Network Ltd.</t>
  </si>
  <si>
    <t>INE038F01029</t>
  </si>
  <si>
    <t>INF173K01GL9</t>
  </si>
  <si>
    <t>The South Indian Bank Ltd.</t>
  </si>
  <si>
    <t>IDBI Bank Ltd.</t>
  </si>
  <si>
    <t>CESC Ltd.</t>
  </si>
  <si>
    <t>[ICRA]AAA</t>
  </si>
  <si>
    <t>[ICRA]AA+</t>
  </si>
  <si>
    <t>Apollo Hospitals Enterprise Ltd.</t>
  </si>
  <si>
    <t>Rajesh Exports Ltd.</t>
  </si>
  <si>
    <t>Siemens Ltd.</t>
  </si>
  <si>
    <t>Container Corporation of India Ltd.</t>
  </si>
  <si>
    <t>MindTree Ltd.</t>
  </si>
  <si>
    <t>Oracle Financial Services Software Ltd.</t>
  </si>
  <si>
    <t>Cadila Healthcare Ltd.</t>
  </si>
  <si>
    <t>Strides Shasun Ltd.</t>
  </si>
  <si>
    <t>Havells India Ltd.</t>
  </si>
  <si>
    <t>GlaxoSmithKline Consumer Healthcare Ltd.</t>
  </si>
  <si>
    <t>Page Industries Ltd.</t>
  </si>
  <si>
    <t>NMDC Ltd.</t>
  </si>
  <si>
    <t>Reliance Infrastructure Ltd.</t>
  </si>
  <si>
    <t>Emami Ltd.</t>
  </si>
  <si>
    <t>TVS Motor Company Ltd.</t>
  </si>
  <si>
    <t>Suzlon Energy Ltd.</t>
  </si>
  <si>
    <t>Mahindra &amp; Mahindra Financial Services Ltd.</t>
  </si>
  <si>
    <t>Vakrangee Ltd.</t>
  </si>
  <si>
    <t>Exide Industries Ltd.</t>
  </si>
  <si>
    <t>Procter &amp; Gamble Hygiene and Health Care Ltd.</t>
  </si>
  <si>
    <t>The Karur Vysya Bank Ltd.</t>
  </si>
  <si>
    <t>United Breweries Ltd.</t>
  </si>
  <si>
    <t>ABB India Ltd.</t>
  </si>
  <si>
    <t>Oil India Ltd.</t>
  </si>
  <si>
    <t>IPCA Laboratories Ltd.</t>
  </si>
  <si>
    <t>Gujarat Pipavav Port Ltd.</t>
  </si>
  <si>
    <t>Kansai Nerolac Paints Ltd.</t>
  </si>
  <si>
    <t>Reliance Capital Ltd.</t>
  </si>
  <si>
    <t>CRISIL Ltd.</t>
  </si>
  <si>
    <t>Torrent Power Ltd.</t>
  </si>
  <si>
    <t>Sanofi India Ltd.</t>
  </si>
  <si>
    <t>Mphasis Ltd.</t>
  </si>
  <si>
    <t>Sun TV Network Ltd.</t>
  </si>
  <si>
    <t>Wockhardt Ltd.</t>
  </si>
  <si>
    <t>Reliance Power Ltd.</t>
  </si>
  <si>
    <t>Thermax Ltd.</t>
  </si>
  <si>
    <t>The Great Eastern Shipping Company Ltd.</t>
  </si>
  <si>
    <t>Jubilant Foodworks Ltd.</t>
  </si>
  <si>
    <t>Biocon Ltd.</t>
  </si>
  <si>
    <t>NHPC Ltd.</t>
  </si>
  <si>
    <t>Alembic Pharmaceuticals Ltd.</t>
  </si>
  <si>
    <t>Ajanta Pharma Ltd.</t>
  </si>
  <si>
    <t>JSW Energy Ltd.</t>
  </si>
  <si>
    <t>Adani Power Ltd.</t>
  </si>
  <si>
    <t>Sintex Industries Ltd.</t>
  </si>
  <si>
    <t>Jindal Steel &amp; Power Ltd.</t>
  </si>
  <si>
    <t>NCC Ltd.</t>
  </si>
  <si>
    <t>Just Dial Ltd.</t>
  </si>
  <si>
    <t>Principal Asset Allocation FOF-MP</t>
  </si>
  <si>
    <t>INF173K01GP0</t>
  </si>
  <si>
    <t>INF173K01EK6</t>
  </si>
  <si>
    <t>INF173K01FS6</t>
  </si>
  <si>
    <t>INF173K01EG4</t>
  </si>
  <si>
    <t>Principal Asset Allocation FOF-CP</t>
  </si>
  <si>
    <t>Principal Asset Allocation FOF-AP</t>
  </si>
  <si>
    <t>Principal Large Cap Fund- Direct Plan - Growth Option</t>
  </si>
  <si>
    <t>Principal Emerging Bluechip Fund - Direct Plan - Growth Option</t>
  </si>
  <si>
    <t>Apollo Tyres Ltd. #</t>
  </si>
  <si>
    <t>Privately Placed / Unlisted $$ **</t>
  </si>
  <si>
    <t>Listed / awaiting listing on the stock exchanges **</t>
  </si>
  <si>
    <t>Commercial Paper **</t>
  </si>
  <si>
    <t>@Pending Listing on Stock Exchange</t>
  </si>
  <si>
    <t>Bombay Burmah Trading Corporation Ltd.</t>
  </si>
  <si>
    <t>Asahi India Glass Ltd.</t>
  </si>
  <si>
    <t>The India Cements Ltd.</t>
  </si>
  <si>
    <t>Prestige Estates Projects Ltd.</t>
  </si>
  <si>
    <t>Bajaj Holdings &amp; Investment Ltd.</t>
  </si>
  <si>
    <t>Navin Fluorine International Ltd.</t>
  </si>
  <si>
    <t>INE893J01029</t>
  </si>
  <si>
    <t>Lloyds Steel Industries Ltd.</t>
  </si>
  <si>
    <t>9.84% Tata Motors Ltd.</t>
  </si>
  <si>
    <t>Cholamandalam Investment and Finance Company Ltd. (ZCB)</t>
  </si>
  <si>
    <t>7.35% Government of India Security</t>
  </si>
  <si>
    <t>8.12% Government of India Security</t>
  </si>
  <si>
    <t>10.85% Aspire Home Finance Corporation Ltd.</t>
  </si>
  <si>
    <t>INE556F16077</t>
  </si>
  <si>
    <t>Dewan Housing Finance Corporation Ltd. (ZCB)</t>
  </si>
  <si>
    <t>7.68% Government of India Security</t>
  </si>
  <si>
    <t>9.35% Piramal Enterprises Ltd.</t>
  </si>
  <si>
    <t>9.32% Power Finance Corporation Ltd.</t>
  </si>
  <si>
    <t>8.95% Power Finance Corporation Ltd.</t>
  </si>
  <si>
    <t>Sundaram BNP Paribas Home Finance Ltd. (ZCB)</t>
  </si>
  <si>
    <t>9.52% Rural Electrification Corporation Ltd.</t>
  </si>
  <si>
    <t>Reliance Communications Ltd.</t>
  </si>
  <si>
    <t>Sun Pharma Advanced Research Company Ltd.</t>
  </si>
  <si>
    <t>9.43% Piramal Enterprises Ltd.</t>
  </si>
  <si>
    <t>Bajaj Electricals Ltd.</t>
  </si>
  <si>
    <t>INE193E01025</t>
  </si>
  <si>
    <t>Hindustan Construction Company Ltd.</t>
  </si>
  <si>
    <t>Mutual Fund</t>
  </si>
  <si>
    <t>City Union Bank Ltd.</t>
  </si>
  <si>
    <t>INE491A01021</t>
  </si>
  <si>
    <t>Stock Future</t>
  </si>
  <si>
    <t>RBL Bank Ltd.</t>
  </si>
  <si>
    <t>INE976G16DK1</t>
  </si>
  <si>
    <t>INE090A161F2</t>
  </si>
  <si>
    <t>7.92% National Housing Bank</t>
  </si>
  <si>
    <t>INE557F08EY7</t>
  </si>
  <si>
    <t>Principal Dynamic Bond Fund - Direct Plan - Growth Option</t>
  </si>
  <si>
    <t>9.69% LIC Housing Finance Ltd.</t>
  </si>
  <si>
    <t>Bharti Infratel Ltd.</t>
  </si>
  <si>
    <t>INE121J01017</t>
  </si>
  <si>
    <t>IND A1+</t>
  </si>
  <si>
    <t>IND AA-</t>
  </si>
  <si>
    <t>9.02% Rural Electrification Corporation Ltd.</t>
  </si>
  <si>
    <t>INE020B08799</t>
  </si>
  <si>
    <t>8.00% Mahindra Vehicle Manufacturers Ltd.</t>
  </si>
  <si>
    <t>Cairn India Ltd.</t>
  </si>
  <si>
    <t>INE910H01017</t>
  </si>
  <si>
    <t>Arvind Ltd.</t>
  </si>
  <si>
    <t>INE034A01011</t>
  </si>
  <si>
    <t>Tata Elxsi Ltd.</t>
  </si>
  <si>
    <t>INE670A01012</t>
  </si>
  <si>
    <t>GMR Infrastructure Ltd.</t>
  </si>
  <si>
    <t>INE776C01039</t>
  </si>
  <si>
    <t>Jubilant Life Sciences Ltd.</t>
  </si>
  <si>
    <t>INE700A01033</t>
  </si>
  <si>
    <t>Adani Enterprises Ltd.</t>
  </si>
  <si>
    <t>INE423A01024</t>
  </si>
  <si>
    <t>Trading</t>
  </si>
  <si>
    <t>CEAT Ltd.</t>
  </si>
  <si>
    <t>INE482A01020</t>
  </si>
  <si>
    <t>PRINCIPAL ARBITRAGE FUND</t>
  </si>
  <si>
    <t>Principal Low Duration Fund</t>
  </si>
  <si>
    <t>Principal Credit Opportunities Fund</t>
  </si>
  <si>
    <t>Principal Short Term Income Fund</t>
  </si>
  <si>
    <t>Kribhco Shyam Fertilizers Ltd.</t>
  </si>
  <si>
    <t>10.70% Aspire Home Finance Corporation Ltd.</t>
  </si>
  <si>
    <t>INE658R07141</t>
  </si>
  <si>
    <t>7.65% National Bank For Agriculture and Rural Development</t>
  </si>
  <si>
    <t>INE261F08634</t>
  </si>
  <si>
    <t>8.49% Housing Development Finance Corporation Ltd.</t>
  </si>
  <si>
    <t>INE001A07NU8</t>
  </si>
  <si>
    <t>9.95% Indostar Capital Finance Ltd.</t>
  </si>
  <si>
    <t>INE896L07330</t>
  </si>
  <si>
    <t>INE095A16RZ1</t>
  </si>
  <si>
    <t>Principal Low Duration Fund - Direct Plan - Growth Option</t>
  </si>
  <si>
    <t>IDFC Ltd.</t>
  </si>
  <si>
    <t>INE043D01016</t>
  </si>
  <si>
    <t>Birla Corporation Ltd.</t>
  </si>
  <si>
    <t>INE340A01012</t>
  </si>
  <si>
    <t>NBCC (India) Ltd.</t>
  </si>
  <si>
    <t>INE095N01023</t>
  </si>
  <si>
    <t>Principal Equity Savings Fund</t>
  </si>
  <si>
    <t>Hexaware Technologies Ltd.</t>
  </si>
  <si>
    <t>INE093A01033</t>
  </si>
  <si>
    <t>Ashok Leyland Ltd.</t>
  </si>
  <si>
    <t>INE208A01029</t>
  </si>
  <si>
    <t>Neuland Laboratories Ltd.</t>
  </si>
  <si>
    <t>INE794A01010</t>
  </si>
  <si>
    <t>Certificate of Deposit **</t>
  </si>
  <si>
    <t>Telecom -  Equipment &amp; Accessories</t>
  </si>
  <si>
    <t>Phillips Carbon Black Ltd.</t>
  </si>
  <si>
    <t>Bharat Financial Inclusion Ltd.</t>
  </si>
  <si>
    <t>Indiabulls Housing Finance Ltd.</t>
  </si>
  <si>
    <t>INE148I01020</t>
  </si>
  <si>
    <t>INE140A14MU2</t>
  </si>
  <si>
    <t>10.30% Manappuram Finance Ltd.</t>
  </si>
  <si>
    <t>INE522D07941</t>
  </si>
  <si>
    <t>CARE AA-</t>
  </si>
  <si>
    <t>8.13% Tata Motors Ltd.</t>
  </si>
  <si>
    <t>INE155A08290</t>
  </si>
  <si>
    <t>8.32% Reliance Jio Infocomm Ltd.</t>
  </si>
  <si>
    <t>INE110L07070</t>
  </si>
  <si>
    <t>9.90% Bajaj Finance Ltd.</t>
  </si>
  <si>
    <t>9.81% Cholamandalam Investment and Finance Company Ltd.</t>
  </si>
  <si>
    <t>Principal Short Term Income Fund- Direct Plan- Growth Option</t>
  </si>
  <si>
    <t>Principal Cash Management Fund -Growth Option</t>
  </si>
  <si>
    <t>INF173K01DA9</t>
  </si>
  <si>
    <t>INE976G01028</t>
  </si>
  <si>
    <t>Orient Paper &amp; Industries Ltd.</t>
  </si>
  <si>
    <t>INE592A01026</t>
  </si>
  <si>
    <t>S. P. Apparels Ltd.</t>
  </si>
  <si>
    <t>INE212I01016</t>
  </si>
  <si>
    <t>TCI Express Ltd.</t>
  </si>
  <si>
    <t>9.10% Dewan Housing Finance Corporation Ltd.</t>
  </si>
  <si>
    <t>INE202B07HD8</t>
  </si>
  <si>
    <t>BWR AAA</t>
  </si>
  <si>
    <t>INE202B07HB2</t>
  </si>
  <si>
    <t>HCL Infosystems Ltd.</t>
  </si>
  <si>
    <t>[ICRA]A1</t>
  </si>
  <si>
    <t>INE486H14615</t>
  </si>
  <si>
    <t>Union Bank of India</t>
  </si>
  <si>
    <t>INE296A01024</t>
  </si>
  <si>
    <t>Dwarikesh Sugar Industries Ltd.</t>
  </si>
  <si>
    <t>INE366A01033</t>
  </si>
  <si>
    <t>Cholamandalam Investment and Finance Company Ltd.</t>
  </si>
  <si>
    <t>INE121A01016</t>
  </si>
  <si>
    <t>INE586V01016</t>
  </si>
  <si>
    <t>10.00% Altico Capital India Private Ltd.</t>
  </si>
  <si>
    <t>INE587O07032</t>
  </si>
  <si>
    <t>12.55% Manappuram Finance Ltd.</t>
  </si>
  <si>
    <t>INE522D07479</t>
  </si>
  <si>
    <t>BWR AA-</t>
  </si>
  <si>
    <t>9.40% Rural Electrification Corporation Ltd.</t>
  </si>
  <si>
    <t>9.90% National Bank For Agriculture and Rural Development</t>
  </si>
  <si>
    <t>9.90% Power Finance Corporation Ltd.</t>
  </si>
  <si>
    <t>9.96% Power Finance Corporation Ltd.</t>
  </si>
  <si>
    <t>9.85% Export-Import Bank of India</t>
  </si>
  <si>
    <t>INE134E08GC9</t>
  </si>
  <si>
    <t>INE020B08757</t>
  </si>
  <si>
    <t>INE556S07012</t>
  </si>
  <si>
    <t>INE261F09CW2</t>
  </si>
  <si>
    <t>INE134E08AB4</t>
  </si>
  <si>
    <t>INE134E08AC2</t>
  </si>
  <si>
    <t>INE514E08357</t>
  </si>
  <si>
    <t>Small Industries Development Bank of India</t>
  </si>
  <si>
    <t>8.40% Power Grid Corporation of India Ltd.</t>
  </si>
  <si>
    <t>INE752E07MO3</t>
  </si>
  <si>
    <t>Rico Auto Industries Ltd.</t>
  </si>
  <si>
    <t>INE209B01025</t>
  </si>
  <si>
    <t>NIIT Technologies Ltd.</t>
  </si>
  <si>
    <t>INE591G01017</t>
  </si>
  <si>
    <t>Punjab National Bank</t>
  </si>
  <si>
    <t>INE160A01022</t>
  </si>
  <si>
    <t>Rural Electrification Corporation Ltd.</t>
  </si>
  <si>
    <t>INE020B01018</t>
  </si>
  <si>
    <t>L&amp;T Finance Holdings Ltd.</t>
  </si>
  <si>
    <t>Interglobe Aviation Ltd.</t>
  </si>
  <si>
    <t>INE646L01027</t>
  </si>
  <si>
    <t>Crompton Greaves Ltd.</t>
  </si>
  <si>
    <t>INE067A01029</t>
  </si>
  <si>
    <t>Housing Development &amp; Infrastructure Ltd.</t>
  </si>
  <si>
    <t>INE191I01012</t>
  </si>
  <si>
    <t>YW01</t>
  </si>
  <si>
    <t>CBLO</t>
  </si>
  <si>
    <t/>
  </si>
  <si>
    <t>YW02</t>
  </si>
  <si>
    <t>YW04</t>
  </si>
  <si>
    <t>YW05</t>
  </si>
  <si>
    <t>YW06</t>
  </si>
  <si>
    <t>YW07</t>
  </si>
  <si>
    <t>YW08</t>
  </si>
  <si>
    <t>YW09</t>
  </si>
  <si>
    <t>YW10</t>
  </si>
  <si>
    <t>YW11</t>
  </si>
  <si>
    <t>YW12</t>
  </si>
  <si>
    <t>YW13</t>
  </si>
  <si>
    <t>YW14</t>
  </si>
  <si>
    <t>YW15</t>
  </si>
  <si>
    <t>YW16</t>
  </si>
  <si>
    <t>YW18</t>
  </si>
  <si>
    <t>YW19</t>
  </si>
  <si>
    <t>YW20</t>
  </si>
  <si>
    <t>YW21</t>
  </si>
  <si>
    <t>YW22</t>
  </si>
  <si>
    <t>YW38</t>
  </si>
  <si>
    <t>YW40</t>
  </si>
  <si>
    <t>YW41</t>
  </si>
  <si>
    <t>YW43</t>
  </si>
  <si>
    <t>YW44</t>
  </si>
  <si>
    <t>YW45</t>
  </si>
  <si>
    <t>YW46</t>
  </si>
  <si>
    <t>YW47</t>
  </si>
  <si>
    <t>YW48</t>
  </si>
  <si>
    <t>YW49</t>
  </si>
  <si>
    <t>INE016A01026</t>
  </si>
  <si>
    <t>Dabur India Ltd.</t>
  </si>
  <si>
    <t>INE047A01021</t>
  </si>
  <si>
    <t>INE217B01036</t>
  </si>
  <si>
    <t>INE503A16DO8</t>
  </si>
  <si>
    <t>INE523H14XS5</t>
  </si>
  <si>
    <t>INE148I07FX0</t>
  </si>
  <si>
    <t>INF173K01GU0</t>
  </si>
  <si>
    <t>Principal Cash Management Fund - Direct Plan - Growth Option</t>
  </si>
  <si>
    <t>8.55% Indiabulls Housing Finance Ltd.</t>
  </si>
  <si>
    <t>8.85% East-North Interconnection Company Ltd.</t>
  </si>
  <si>
    <t>Glenmark Pharmaceuticals Ltd.</t>
  </si>
  <si>
    <t>INE935A01035</t>
  </si>
  <si>
    <t>Tata Motors Ltd. A-DVR</t>
  </si>
  <si>
    <t>Aarti Industries Ltd.</t>
  </si>
  <si>
    <t>INE769A01020</t>
  </si>
  <si>
    <t>Himatsingka Seide Ltd.</t>
  </si>
  <si>
    <t>INE049A01027</t>
  </si>
  <si>
    <t>PVR Ltd.</t>
  </si>
  <si>
    <t>INE191H01014</t>
  </si>
  <si>
    <t>Sovereign</t>
  </si>
  <si>
    <t>7.59% Government of India Security</t>
  </si>
  <si>
    <t>IN0020150093</t>
  </si>
  <si>
    <t>7.80% Housing Development Finance Corporation Ltd.</t>
  </si>
  <si>
    <t>INE001A07PU3</t>
  </si>
  <si>
    <t>8.32% Power Grid Corporation of India Ltd.</t>
  </si>
  <si>
    <t>INE752E07NJ1</t>
  </si>
  <si>
    <t>Aadhar Housing Finance Ltd.</t>
  </si>
  <si>
    <t>8.8072% L&amp;T Finance Ltd.</t>
  </si>
  <si>
    <t>INE036D01028</t>
  </si>
  <si>
    <t>9.2467% Cholamandalam Investment and Finance Company Ltd.</t>
  </si>
  <si>
    <t>8.8101% L&amp;T Finance Ltd.</t>
  </si>
  <si>
    <t>Listed / awaiting listing on the stock exchanges</t>
  </si>
  <si>
    <r>
      <t xml:space="preserve">Privately Placed / Unlisted $$ </t>
    </r>
    <r>
      <rPr>
        <sz val="10"/>
        <rFont val="Arial"/>
        <family val="2"/>
      </rPr>
      <t>**</t>
    </r>
  </si>
  <si>
    <t>Manappuram Finance Ltd.</t>
  </si>
  <si>
    <t>INE522D14ET4</t>
  </si>
  <si>
    <t>INE008I14GT8</t>
  </si>
  <si>
    <t>TBILL 91 DAYS 2017</t>
  </si>
  <si>
    <t>IN002016X363</t>
  </si>
  <si>
    <t>INE238A16O84</t>
  </si>
  <si>
    <t>IN002016X371</t>
  </si>
  <si>
    <t>INE389H14BS7</t>
  </si>
  <si>
    <t>8.35% LIC Housing Finance Ltd.</t>
  </si>
  <si>
    <t>INE115A07IE0</t>
  </si>
  <si>
    <t>7.80% Government of India Security</t>
  </si>
  <si>
    <t>IN0020110022</t>
  </si>
  <si>
    <t>8.61% LIC Housing Finance Ltd.</t>
  </si>
  <si>
    <t>INE115A07GK1</t>
  </si>
  <si>
    <t>8.10% NTPC Ltd.</t>
  </si>
  <si>
    <t>INE733E07KB4</t>
  </si>
  <si>
    <t>Bank of Maharashtra</t>
  </si>
  <si>
    <t>TVS Credit Services Ltd.</t>
  </si>
  <si>
    <t>INE729N14913</t>
  </si>
  <si>
    <t>SREI Equipment Finance Ltd.</t>
  </si>
  <si>
    <t>IN002016X389</t>
  </si>
  <si>
    <t>Chambal Fertilisers and Chemicals Ltd.</t>
  </si>
  <si>
    <t>INE085A01013</t>
  </si>
  <si>
    <t>Fertilisers</t>
  </si>
  <si>
    <t>INE118H01025</t>
  </si>
  <si>
    <t>Chennai Petroleum Corporation Ltd.</t>
  </si>
  <si>
    <t>INE178A01016</t>
  </si>
  <si>
    <t>Apollo Tyres Ltd.</t>
  </si>
  <si>
    <t>INE602A01015</t>
  </si>
  <si>
    <t>Tirrihannah Company Ltd.</t>
  </si>
  <si>
    <t>Crystal Cable Industries Ltd.</t>
  </si>
  <si>
    <t>Western Paques (India) Ltd.</t>
  </si>
  <si>
    <t>Minerava Holdings Ltd.</t>
  </si>
  <si>
    <t>Sandur Laminates Ltd.</t>
  </si>
  <si>
    <t>Gujarat State Fertilizers &amp; Chemicals Ltd.</t>
  </si>
  <si>
    <t>INE026A01025</t>
  </si>
  <si>
    <t>Asian Granito India Ltd.</t>
  </si>
  <si>
    <t>INE022I01019</t>
  </si>
  <si>
    <t>8.80% Indiabulls Housing Finance Ltd.</t>
  </si>
  <si>
    <t>INE148I07FQ4</t>
  </si>
  <si>
    <t>9.05% Dewan Housing Finance Corporation Ltd.</t>
  </si>
  <si>
    <t>INE202B07IJ3</t>
  </si>
  <si>
    <t>INE389H14BQ1</t>
  </si>
  <si>
    <t>IN002016X413</t>
  </si>
  <si>
    <t>6.73% Indian Railway Finance Corporation Ltd.</t>
  </si>
  <si>
    <t>INE053F07959</t>
  </si>
  <si>
    <t>8.15% Government of India Security</t>
  </si>
  <si>
    <t>IN0020140060</t>
  </si>
  <si>
    <t>INE238A16P67</t>
  </si>
  <si>
    <t>7.27% Power Finance Corporation Ltd.</t>
  </si>
  <si>
    <t>INE134E08IN2</t>
  </si>
  <si>
    <t>IN0020150069</t>
  </si>
  <si>
    <t>Spicejet Ltd.</t>
  </si>
  <si>
    <t>INE285B01017</t>
  </si>
  <si>
    <t>INE538L14565</t>
  </si>
  <si>
    <t>INE522D14FK0</t>
  </si>
  <si>
    <t>Portfolio as on Feb 28, 2017</t>
  </si>
  <si>
    <t>INE476A0101R</t>
  </si>
  <si>
    <t>Milestone Global Ltd. **</t>
  </si>
  <si>
    <t>BSE Ltd.</t>
  </si>
  <si>
    <t>Coromandel International Ltd.</t>
  </si>
  <si>
    <t>INE169A01031</t>
  </si>
  <si>
    <t>Gujarat Alkalies and Chemicals Ltd.</t>
  </si>
  <si>
    <t>INE186A01019</t>
  </si>
  <si>
    <t>Sheela Foam Ltd.</t>
  </si>
  <si>
    <t>INE916U01025</t>
  </si>
  <si>
    <t>LIC Housing Finance Ltd.</t>
  </si>
  <si>
    <t>INE115A01026</t>
  </si>
  <si>
    <t>INE881J14LE8</t>
  </si>
  <si>
    <t>INE236A14GT2</t>
  </si>
  <si>
    <t>10.25% Tata Motors Finance Ltd.</t>
  </si>
  <si>
    <t>INE909H07BN7</t>
  </si>
  <si>
    <t>INE095A16VJ7</t>
  </si>
  <si>
    <t>INE238A16J16</t>
  </si>
  <si>
    <t>INE001A14PN4</t>
  </si>
  <si>
    <t>INE389H14BT5</t>
  </si>
  <si>
    <t>INE008I14HA6</t>
  </si>
  <si>
    <t>7.50% Tata Motors Ltd.</t>
  </si>
  <si>
    <t>INE155A08316</t>
  </si>
  <si>
    <t>8.13% Government of India Security</t>
  </si>
  <si>
    <t>IN0020150044</t>
  </si>
  <si>
    <t>8.17% Government of India Security</t>
  </si>
  <si>
    <t>IN0020140078</t>
  </si>
  <si>
    <t>INE503A16DX9</t>
  </si>
  <si>
    <t>INE457A16HN0</t>
  </si>
  <si>
    <t>8.08% Government of India Security</t>
  </si>
  <si>
    <t>IN0020070028</t>
  </si>
  <si>
    <t>8.90% Reliance Jio Infocomm Ltd.</t>
  </si>
  <si>
    <t>INE110L08052</t>
  </si>
  <si>
    <t>7.05% Power Finance Corporation Ltd.</t>
  </si>
  <si>
    <t>INE134E08IS1</t>
  </si>
  <si>
    <t>DCM Shriram Ltd.</t>
  </si>
  <si>
    <t>INE499A01024</t>
  </si>
  <si>
    <t>IDFC Bank Ltd.</t>
  </si>
  <si>
    <t>INE092T16793</t>
  </si>
  <si>
    <t>INE683A16JJ5</t>
  </si>
  <si>
    <t>INE683A16JI7</t>
  </si>
  <si>
    <t>INE538L14615</t>
  </si>
  <si>
    <t>INE901L14391</t>
  </si>
  <si>
    <t>National Housing Bank</t>
  </si>
  <si>
    <t>INE557F14DS9</t>
  </si>
  <si>
    <t>Tata Motors Finance Ltd.</t>
  </si>
  <si>
    <t>INE909H14JV9</t>
  </si>
  <si>
    <t>INE538L14623</t>
  </si>
  <si>
    <t>INE008I14HE8</t>
  </si>
  <si>
    <t>Derivatives   % to Net Assets</t>
  </si>
  <si>
    <t>-</t>
  </si>
  <si>
    <t>***</t>
  </si>
  <si>
    <t>Canara Bank - Rights ** @</t>
  </si>
  <si>
    <t>IT Consulting &amp; Services</t>
  </si>
  <si>
    <t>9.70% Music Broadcast Ltd. !!</t>
  </si>
  <si>
    <t>!! Suspended on Stock Exchange</t>
  </si>
  <si>
    <t>Chennai Super Kings Ltd. ** @</t>
  </si>
  <si>
    <t>Cash Future Arbitrage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</si>
</sst>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3" formatCode="_(* #,##0.00_);_(* \(#,##0.00\);_(* &quot;-&quot;??_);_(@_)"/>
    <numFmt numFmtId="165" formatCode="[$-409]dd\-mmm\-yy;@"/>
    <numFmt numFmtId="166" formatCode="_ * #,##0_)_£_ ;_ * \(#,##0\)_£_ ;_ * &quot;-&quot;??_)_£_ ;_ @_ "/>
    <numFmt numFmtId="167" formatCode="dd\-mmm\-yyyy"/>
    <numFmt numFmtId="168" formatCode="_(* #,##0_);_(* \(#,##0\);_(* &quot;-&quot;??_);_(@_)"/>
    <numFmt numFmtId="170" formatCode="0.000%"/>
    <numFmt numFmtId="172" formatCode="0.000000%"/>
    <numFmt numFmtId="175" formatCode="#,##0.000000000000_ ;\-#,##0.000000000000\ "/>
    <numFmt numFmtId="176" formatCode="#,##0.0000000000000_ ;\-#,##0.0000000000000\ "/>
  </numFmts>
  <fonts count="18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b/>
      <sz val="10"/>
      <color indexed="9"/>
      <name val="Times New Roman"/>
      <family val="1"/>
    </font>
    <font>
      <b/>
      <sz val="14"/>
      <color indexed="9"/>
      <name val="Times New Roman"/>
      <family val="1"/>
    </font>
    <font>
      <b/>
      <sz val="10"/>
      <color indexed="62"/>
      <name val="Times New Roman"/>
      <family val="1"/>
    </font>
    <font>
      <b/>
      <sz val="10"/>
      <name val="Times New Roman"/>
      <family val="1"/>
    </font>
    <font>
      <sz val="10"/>
      <color indexed="62"/>
      <name val="Times New Roman"/>
      <family val="1"/>
    </font>
    <font>
      <sz val="10"/>
      <name val="Times New Roman"/>
      <family val="1"/>
    </font>
    <font>
      <b/>
      <sz val="10"/>
      <name val="Arial"/>
      <family val="2"/>
    </font>
    <font>
      <b/>
      <sz val="10"/>
      <color indexed="8"/>
      <name val="Arial"/>
      <family val="2"/>
    </font>
    <font>
      <b/>
      <sz val="10"/>
      <color indexed="9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2" fillId="0" borderId="0" applyFon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0" fontId="4" fillId="0" borderId="0"/>
    <xf numFmtId="9" fontId="2" fillId="0" borderId="0" applyFont="0" applyFill="0" applyBorder="0" applyAlignment="0" applyProtection="0"/>
  </cellStyleXfs>
  <cellXfs count="101">
    <xf numFmtId="0" fontId="0" fillId="0" borderId="0" xfId="0"/>
    <xf numFmtId="0" fontId="5" fillId="0" borderId="0" xfId="0" applyFont="1"/>
    <xf numFmtId="0" fontId="6" fillId="2" borderId="1" xfId="2" applyFont="1" applyFill="1" applyBorder="1" applyAlignment="1" applyProtection="1">
      <alignment horizontal="center" vertical="center" wrapText="1"/>
    </xf>
    <xf numFmtId="14" fontId="8" fillId="0" borderId="1" xfId="0" applyNumberFormat="1" applyFont="1" applyFill="1" applyBorder="1" applyAlignment="1">
      <alignment horizontal="center"/>
    </xf>
    <xf numFmtId="14" fontId="9" fillId="0" borderId="1" xfId="0" applyNumberFormat="1" applyFont="1" applyFill="1" applyBorder="1" applyAlignment="1">
      <alignment horizontal="left"/>
    </xf>
    <xf numFmtId="165" fontId="8" fillId="0" borderId="1" xfId="0" applyNumberFormat="1" applyFont="1" applyFill="1" applyBorder="1" applyAlignment="1">
      <alignment horizontal="center"/>
    </xf>
    <xf numFmtId="0" fontId="10" fillId="0" borderId="1" xfId="0" applyFont="1" applyFill="1" applyBorder="1" applyAlignment="1">
      <alignment horizontal="right"/>
    </xf>
    <xf numFmtId="10" fontId="11" fillId="0" borderId="1" xfId="4" applyNumberFormat="1" applyFont="1" applyFill="1" applyBorder="1" applyAlignment="1">
      <alignment horizontal="right"/>
    </xf>
    <xf numFmtId="0" fontId="11" fillId="0" borderId="1" xfId="0" applyFont="1" applyFill="1" applyBorder="1" applyAlignment="1">
      <alignment horizontal="center"/>
    </xf>
    <xf numFmtId="14" fontId="8" fillId="0" borderId="1" xfId="0" applyNumberFormat="1" applyFont="1" applyFill="1" applyBorder="1" applyAlignment="1"/>
    <xf numFmtId="0" fontId="6" fillId="2" borderId="1" xfId="0" applyFont="1" applyFill="1" applyBorder="1" applyAlignment="1">
      <alignment horizontal="center" vertical="top" wrapText="1"/>
    </xf>
    <xf numFmtId="166" fontId="6" fillId="2" borderId="1" xfId="1" applyNumberFormat="1" applyFont="1" applyFill="1" applyBorder="1" applyAlignment="1">
      <alignment horizontal="center" vertical="top" wrapText="1"/>
    </xf>
    <xf numFmtId="39" fontId="6" fillId="2" borderId="1" xfId="1" applyNumberFormat="1" applyFont="1" applyFill="1" applyBorder="1" applyAlignment="1">
      <alignment horizontal="center" vertical="top" wrapText="1"/>
    </xf>
    <xf numFmtId="10" fontId="6" fillId="2" borderId="1" xfId="4" applyNumberFormat="1" applyFont="1" applyFill="1" applyBorder="1" applyAlignment="1">
      <alignment horizontal="center" vertical="top" wrapText="1"/>
    </xf>
    <xf numFmtId="39" fontId="0" fillId="0" borderId="0" xfId="0" applyNumberFormat="1"/>
    <xf numFmtId="10" fontId="0" fillId="0" borderId="0" xfId="0" applyNumberFormat="1"/>
    <xf numFmtId="167" fontId="0" fillId="0" borderId="0" xfId="0" applyNumberFormat="1"/>
    <xf numFmtId="0" fontId="12" fillId="0" borderId="0" xfId="0" applyFont="1"/>
    <xf numFmtId="0" fontId="13" fillId="0" borderId="0" xfId="0" applyFont="1" applyBorder="1" applyAlignment="1">
      <alignment horizontal="left" vertical="top"/>
    </xf>
    <xf numFmtId="0" fontId="13" fillId="3" borderId="0" xfId="0" applyFont="1" applyFill="1"/>
    <xf numFmtId="39" fontId="13" fillId="3" borderId="0" xfId="0" applyNumberFormat="1" applyFont="1" applyFill="1"/>
    <xf numFmtId="10" fontId="13" fillId="3" borderId="0" xfId="0" applyNumberFormat="1" applyFont="1" applyFill="1"/>
    <xf numFmtId="167" fontId="13" fillId="3" borderId="0" xfId="0" applyNumberFormat="1" applyFont="1" applyFill="1"/>
    <xf numFmtId="0" fontId="14" fillId="2" borderId="0" xfId="0" applyFont="1" applyFill="1"/>
    <xf numFmtId="39" fontId="14" fillId="2" borderId="0" xfId="0" applyNumberFormat="1" applyFont="1" applyFill="1"/>
    <xf numFmtId="10" fontId="14" fillId="2" borderId="0" xfId="0" applyNumberFormat="1" applyFont="1" applyFill="1"/>
    <xf numFmtId="167" fontId="14" fillId="2" borderId="0" xfId="0" applyNumberFormat="1" applyFont="1" applyFill="1"/>
    <xf numFmtId="168" fontId="6" fillId="2" borderId="1" xfId="1" applyNumberFormat="1" applyFont="1" applyFill="1" applyBorder="1" applyAlignment="1">
      <alignment horizontal="center" vertical="top" wrapText="1"/>
    </xf>
    <xf numFmtId="168" fontId="8" fillId="0" borderId="1" xfId="1" applyNumberFormat="1" applyFont="1" applyFill="1" applyBorder="1" applyAlignment="1">
      <alignment horizontal="center"/>
    </xf>
    <xf numFmtId="168" fontId="0" fillId="0" borderId="0" xfId="1" applyNumberFormat="1" applyFont="1"/>
    <xf numFmtId="168" fontId="13" fillId="3" borderId="0" xfId="1" applyNumberFormat="1" applyFont="1" applyFill="1"/>
    <xf numFmtId="168" fontId="14" fillId="2" borderId="0" xfId="1" applyNumberFormat="1" applyFont="1" applyFill="1"/>
    <xf numFmtId="0" fontId="12" fillId="0" borderId="0" xfId="0" applyFont="1" applyFill="1"/>
    <xf numFmtId="167" fontId="6" fillId="2" borderId="2" xfId="1" applyNumberFormat="1" applyFont="1" applyFill="1" applyBorder="1" applyAlignment="1">
      <alignment horizontal="center" vertical="top" wrapText="1"/>
    </xf>
    <xf numFmtId="0" fontId="5" fillId="0" borderId="0" xfId="0" applyFont="1" applyFill="1" applyBorder="1"/>
    <xf numFmtId="43" fontId="9" fillId="0" borderId="0" xfId="1" applyFont="1" applyFill="1" applyBorder="1" applyAlignment="1">
      <alignment horizontal="center" vertical="top" wrapText="1"/>
    </xf>
    <xf numFmtId="0" fontId="12" fillId="0" borderId="0" xfId="0" applyFont="1" applyFill="1" applyBorder="1"/>
    <xf numFmtId="10" fontId="0" fillId="0" borderId="0" xfId="4" applyNumberFormat="1" applyFont="1"/>
    <xf numFmtId="10" fontId="13" fillId="0" borderId="0" xfId="4" applyNumberFormat="1" applyFont="1" applyBorder="1" applyAlignment="1">
      <alignment horizontal="left" vertical="top"/>
    </xf>
    <xf numFmtId="168" fontId="0" fillId="0" borderId="0" xfId="1" applyNumberFormat="1" applyFont="1" applyFill="1"/>
    <xf numFmtId="3" fontId="0" fillId="0" borderId="0" xfId="0" applyNumberFormat="1"/>
    <xf numFmtId="4" fontId="0" fillId="0" borderId="0" xfId="0" applyNumberFormat="1"/>
    <xf numFmtId="43" fontId="0" fillId="0" borderId="0" xfId="1" applyFont="1"/>
    <xf numFmtId="168" fontId="15" fillId="0" borderId="0" xfId="1" applyNumberFormat="1" applyFont="1" applyFill="1"/>
    <xf numFmtId="39" fontId="0" fillId="0" borderId="0" xfId="0" applyNumberFormat="1" applyFill="1"/>
    <xf numFmtId="10" fontId="0" fillId="0" borderId="0" xfId="0" applyNumberFormat="1" applyFill="1"/>
    <xf numFmtId="0" fontId="0" fillId="0" borderId="0" xfId="0" applyFill="1"/>
    <xf numFmtId="167" fontId="0" fillId="0" borderId="0" xfId="0" applyNumberFormat="1" applyFill="1"/>
    <xf numFmtId="43" fontId="13" fillId="3" borderId="0" xfId="1" applyFont="1" applyFill="1"/>
    <xf numFmtId="10" fontId="13" fillId="3" borderId="0" xfId="0" applyNumberFormat="1" applyFont="1" applyFill="1" applyAlignment="1">
      <alignment horizontal="right"/>
    </xf>
    <xf numFmtId="0" fontId="12" fillId="0" borderId="0" xfId="0" quotePrefix="1" applyFont="1"/>
    <xf numFmtId="10" fontId="17" fillId="0" borderId="0" xfId="0" applyNumberFormat="1" applyFont="1"/>
    <xf numFmtId="168" fontId="16" fillId="0" borderId="0" xfId="1" applyNumberFormat="1" applyFont="1" applyFill="1"/>
    <xf numFmtId="168" fontId="5" fillId="0" borderId="0" xfId="1" applyNumberFormat="1" applyFont="1"/>
    <xf numFmtId="39" fontId="5" fillId="0" borderId="0" xfId="0" applyNumberFormat="1" applyFont="1"/>
    <xf numFmtId="167" fontId="5" fillId="0" borderId="0" xfId="0" applyNumberFormat="1" applyFont="1"/>
    <xf numFmtId="0" fontId="12" fillId="4" borderId="0" xfId="0" applyFont="1" applyFill="1" applyBorder="1"/>
    <xf numFmtId="15" fontId="5" fillId="0" borderId="0" xfId="0" applyNumberFormat="1" applyFont="1" applyFill="1" applyBorder="1"/>
    <xf numFmtId="0" fontId="2" fillId="0" borderId="0" xfId="0" applyFont="1"/>
    <xf numFmtId="0" fontId="7" fillId="2" borderId="0" xfId="0" applyFont="1" applyFill="1" applyBorder="1" applyAlignment="1">
      <alignment horizontal="left" vertical="center" wrapText="1"/>
    </xf>
    <xf numFmtId="0" fontId="13" fillId="0" borderId="0" xfId="0" applyFont="1" applyFill="1"/>
    <xf numFmtId="168" fontId="13" fillId="0" borderId="0" xfId="1" applyNumberFormat="1" applyFont="1" applyFill="1"/>
    <xf numFmtId="39" fontId="13" fillId="0" borderId="0" xfId="0" applyNumberFormat="1" applyFont="1" applyFill="1"/>
    <xf numFmtId="10" fontId="13" fillId="0" borderId="0" xfId="0" applyNumberFormat="1" applyFont="1" applyFill="1"/>
    <xf numFmtId="167" fontId="13" fillId="0" borderId="0" xfId="0" applyNumberFormat="1" applyFont="1" applyFill="1"/>
    <xf numFmtId="170" fontId="5" fillId="0" borderId="0" xfId="0" applyNumberFormat="1" applyFont="1" applyFill="1" applyBorder="1"/>
    <xf numFmtId="0" fontId="2" fillId="0" borderId="0" xfId="0" applyFont="1" applyFill="1" applyBorder="1"/>
    <xf numFmtId="168" fontId="2" fillId="0" borderId="0" xfId="1" applyNumberFormat="1" applyFont="1" applyFill="1"/>
    <xf numFmtId="39" fontId="2" fillId="0" borderId="0" xfId="0" applyNumberFormat="1" applyFont="1" applyFill="1"/>
    <xf numFmtId="10" fontId="2" fillId="0" borderId="0" xfId="0" applyNumberFormat="1" applyFont="1" applyFill="1"/>
    <xf numFmtId="0" fontId="2" fillId="0" borderId="0" xfId="0" applyFont="1" applyFill="1"/>
    <xf numFmtId="10" fontId="13" fillId="3" borderId="0" xfId="4" applyNumberFormat="1" applyFont="1" applyFill="1"/>
    <xf numFmtId="43" fontId="2" fillId="0" borderId="0" xfId="1" applyFont="1" applyFill="1"/>
    <xf numFmtId="168" fontId="2" fillId="0" borderId="0" xfId="1" applyNumberFormat="1" applyFont="1"/>
    <xf numFmtId="39" fontId="2" fillId="0" borderId="0" xfId="0" applyNumberFormat="1" applyFont="1"/>
    <xf numFmtId="172" fontId="0" fillId="0" borderId="0" xfId="4" applyNumberFormat="1" applyFont="1"/>
    <xf numFmtId="167" fontId="2" fillId="0" borderId="0" xfId="0" applyNumberFormat="1" applyFont="1"/>
    <xf numFmtId="10" fontId="2" fillId="0" borderId="0" xfId="0" applyNumberFormat="1" applyFont="1"/>
    <xf numFmtId="4" fontId="2" fillId="0" borderId="0" xfId="0" applyNumberFormat="1" applyFont="1"/>
    <xf numFmtId="3" fontId="15" fillId="0" borderId="0" xfId="1" applyNumberFormat="1" applyFont="1" applyFill="1"/>
    <xf numFmtId="43" fontId="15" fillId="0" borderId="0" xfId="1" applyFont="1" applyFill="1"/>
    <xf numFmtId="43" fontId="0" fillId="0" borderId="0" xfId="1" applyFont="1" applyFill="1"/>
    <xf numFmtId="0" fontId="2" fillId="0" borderId="0" xfId="0" applyFont="1" applyAlignment="1">
      <alignment horizontal="left"/>
    </xf>
    <xf numFmtId="0" fontId="9" fillId="2" borderId="1" xfId="2" applyFont="1" applyFill="1" applyBorder="1" applyAlignment="1" applyProtection="1">
      <alignment horizontal="center" vertical="center" wrapText="1"/>
    </xf>
    <xf numFmtId="0" fontId="17" fillId="0" borderId="0" xfId="0" applyFont="1"/>
    <xf numFmtId="14" fontId="12" fillId="0" borderId="1" xfId="0" applyNumberFormat="1" applyFont="1" applyFill="1" applyBorder="1" applyAlignment="1">
      <alignment horizontal="center"/>
    </xf>
    <xf numFmtId="0" fontId="0" fillId="0" borderId="0" xfId="0" applyNumberFormat="1"/>
    <xf numFmtId="0" fontId="1" fillId="0" borderId="0" xfId="0" applyFont="1"/>
    <xf numFmtId="4" fontId="13" fillId="3" borderId="0" xfId="0" applyNumberFormat="1" applyFont="1" applyFill="1"/>
    <xf numFmtId="0" fontId="9" fillId="5" borderId="1" xfId="2" applyFont="1" applyFill="1" applyBorder="1" applyAlignment="1" applyProtection="1">
      <alignment horizontal="center" vertical="center" wrapText="1"/>
    </xf>
    <xf numFmtId="175" fontId="0" fillId="0" borderId="0" xfId="0" applyNumberFormat="1"/>
    <xf numFmtId="176" fontId="0" fillId="0" borderId="0" xfId="0" applyNumberFormat="1"/>
    <xf numFmtId="167" fontId="2" fillId="0" borderId="0" xfId="0" applyNumberFormat="1" applyFont="1" applyFill="1"/>
    <xf numFmtId="10" fontId="6" fillId="2" borderId="2" xfId="4" applyNumberFormat="1" applyFont="1" applyFill="1" applyBorder="1" applyAlignment="1">
      <alignment horizontal="center" vertical="top" wrapText="1"/>
    </xf>
    <xf numFmtId="10" fontId="2" fillId="0" borderId="0" xfId="0" applyNumberFormat="1" applyFont="1" applyAlignment="1">
      <alignment horizontal="right"/>
    </xf>
    <xf numFmtId="0" fontId="7" fillId="2" borderId="2" xfId="0" applyFont="1" applyFill="1" applyBorder="1" applyAlignment="1">
      <alignment horizontal="left" vertical="center" wrapText="1"/>
    </xf>
    <xf numFmtId="0" fontId="7" fillId="2" borderId="3" xfId="0" applyFont="1" applyFill="1" applyBorder="1" applyAlignment="1">
      <alignment horizontal="left" vertical="center" wrapText="1"/>
    </xf>
    <xf numFmtId="0" fontId="7" fillId="2" borderId="4" xfId="0" applyFont="1" applyFill="1" applyBorder="1" applyAlignment="1">
      <alignment horizontal="left" vertical="center" wrapText="1"/>
    </xf>
    <xf numFmtId="4" fontId="2" fillId="0" borderId="0" xfId="0" applyNumberFormat="1" applyFont="1" applyFill="1"/>
    <xf numFmtId="4" fontId="0" fillId="0" borderId="0" xfId="0" applyNumberFormat="1" applyFill="1"/>
    <xf numFmtId="0" fontId="5" fillId="0" borderId="0" xfId="0" applyFont="1" applyFill="1"/>
  </cellXfs>
  <cellStyles count="5">
    <cellStyle name="Comma" xfId="1" builtinId="3"/>
    <cellStyle name="Hyperlink" xfId="2" builtinId="8"/>
    <cellStyle name="Normal" xfId="0" builtinId="0"/>
    <cellStyle name="Normal 2" xfId="3"/>
    <cellStyle name="Percent" xfId="4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142"/>
  <sheetViews>
    <sheetView tabSelected="1" workbookViewId="0"/>
  </sheetViews>
  <sheetFormatPr defaultColWidth="9.140625" defaultRowHeight="12.75" x14ac:dyDescent="0.2"/>
  <cols>
    <col min="1" max="1" width="6.42578125" bestFit="1" customWidth="1"/>
    <col min="2" max="2" width="55" customWidth="1"/>
    <col min="3" max="3" width="13.85546875" bestFit="1" customWidth="1"/>
    <col min="4" max="4" width="42.85546875" bestFit="1" customWidth="1"/>
    <col min="5" max="5" width="11" style="29" customWidth="1"/>
    <col min="6" max="6" width="22.7109375" bestFit="1" customWidth="1"/>
    <col min="7" max="7" width="14" bestFit="1" customWidth="1"/>
    <col min="8" max="8" width="11.85546875" bestFit="1" customWidth="1"/>
  </cols>
  <sheetData>
    <row r="1" spans="1:8" ht="18.75" x14ac:dyDescent="0.2">
      <c r="A1" s="83" t="s">
        <v>683</v>
      </c>
      <c r="B1" s="95" t="s">
        <v>0</v>
      </c>
      <c r="C1" s="96"/>
      <c r="D1" s="96"/>
      <c r="E1" s="96"/>
      <c r="F1" s="96"/>
      <c r="G1" s="96"/>
      <c r="H1" s="97"/>
    </row>
    <row r="2" spans="1:8" x14ac:dyDescent="0.2">
      <c r="A2" s="85" t="s">
        <v>1</v>
      </c>
      <c r="B2" s="4" t="s">
        <v>805</v>
      </c>
      <c r="C2" s="4"/>
      <c r="D2" s="5"/>
      <c r="E2" s="28"/>
      <c r="F2" s="6"/>
      <c r="G2" s="7"/>
      <c r="H2" s="7"/>
    </row>
    <row r="3" spans="1:8" ht="15.75" customHeight="1" x14ac:dyDescent="0.2">
      <c r="A3" s="8"/>
      <c r="B3" s="9"/>
      <c r="C3" s="9"/>
      <c r="D3" s="3"/>
      <c r="E3" s="28"/>
      <c r="F3" s="6"/>
      <c r="G3" s="7"/>
      <c r="H3" s="7"/>
    </row>
    <row r="4" spans="1:8" x14ac:dyDescent="0.2">
      <c r="A4" s="10" t="s">
        <v>2</v>
      </c>
      <c r="B4" s="11" t="s">
        <v>3</v>
      </c>
      <c r="C4" s="11" t="s">
        <v>8</v>
      </c>
      <c r="D4" s="11" t="s">
        <v>4</v>
      </c>
      <c r="E4" s="27" t="s">
        <v>298</v>
      </c>
      <c r="F4" s="12" t="s">
        <v>5</v>
      </c>
      <c r="G4" s="13" t="s">
        <v>6</v>
      </c>
      <c r="H4" s="33" t="s">
        <v>7</v>
      </c>
    </row>
    <row r="5" spans="1:8" ht="12.75" customHeight="1" x14ac:dyDescent="0.2">
      <c r="F5" s="14"/>
      <c r="G5" s="15"/>
      <c r="H5" s="16"/>
    </row>
    <row r="6" spans="1:8" ht="12.75" customHeight="1" x14ac:dyDescent="0.2">
      <c r="F6" s="14"/>
      <c r="G6" s="15"/>
      <c r="H6" s="16"/>
    </row>
    <row r="7" spans="1:8" ht="12.75" customHeight="1" x14ac:dyDescent="0.2">
      <c r="B7" s="17" t="s">
        <v>9</v>
      </c>
      <c r="C7" s="17"/>
      <c r="F7" s="14"/>
      <c r="G7" s="15"/>
      <c r="H7" s="16"/>
    </row>
    <row r="8" spans="1:8" ht="12.75" customHeight="1" x14ac:dyDescent="0.2">
      <c r="B8" s="17" t="s">
        <v>747</v>
      </c>
      <c r="C8" s="17"/>
      <c r="F8" s="14"/>
      <c r="G8" s="15"/>
      <c r="H8" s="16"/>
    </row>
    <row r="9" spans="1:8" ht="12.75" customHeight="1" x14ac:dyDescent="0.2">
      <c r="A9">
        <v>1</v>
      </c>
      <c r="B9" t="s">
        <v>309</v>
      </c>
      <c r="C9" t="s">
        <v>14</v>
      </c>
      <c r="D9" t="s">
        <v>10</v>
      </c>
      <c r="E9" s="29">
        <v>142365</v>
      </c>
      <c r="F9" s="14">
        <v>1979.0158650000001</v>
      </c>
      <c r="G9" s="15">
        <v>4.6300000000000001E-2</v>
      </c>
      <c r="H9" s="16"/>
    </row>
    <row r="10" spans="1:8" ht="12.75" customHeight="1" x14ac:dyDescent="0.2">
      <c r="A10">
        <v>2</v>
      </c>
      <c r="B10" t="s">
        <v>312</v>
      </c>
      <c r="C10" t="s">
        <v>11</v>
      </c>
      <c r="D10" t="s">
        <v>10</v>
      </c>
      <c r="E10" s="29">
        <v>707807</v>
      </c>
      <c r="F10" s="14">
        <v>1956.0246444999998</v>
      </c>
      <c r="G10" s="15">
        <v>4.58E-2</v>
      </c>
      <c r="H10" s="16"/>
    </row>
    <row r="11" spans="1:8" ht="12.75" customHeight="1" x14ac:dyDescent="0.2">
      <c r="A11">
        <v>3</v>
      </c>
      <c r="B11" t="s">
        <v>310</v>
      </c>
      <c r="C11" t="s">
        <v>16</v>
      </c>
      <c r="D11" t="s">
        <v>15</v>
      </c>
      <c r="E11" s="29">
        <v>169744</v>
      </c>
      <c r="F11" s="14">
        <v>1718.4882559999999</v>
      </c>
      <c r="G11" s="15">
        <v>4.02E-2</v>
      </c>
      <c r="H11" s="16"/>
    </row>
    <row r="12" spans="1:8" ht="12.75" customHeight="1" x14ac:dyDescent="0.2">
      <c r="A12">
        <v>4</v>
      </c>
      <c r="B12" t="s">
        <v>321</v>
      </c>
      <c r="C12" t="s">
        <v>48</v>
      </c>
      <c r="D12" t="s">
        <v>27</v>
      </c>
      <c r="E12" s="29">
        <v>626601</v>
      </c>
      <c r="F12" s="14">
        <v>1642.9478219999999</v>
      </c>
      <c r="G12" s="15">
        <v>3.8399999999999997E-2</v>
      </c>
      <c r="H12" s="16"/>
    </row>
    <row r="13" spans="1:8" ht="12.75" customHeight="1" x14ac:dyDescent="0.2">
      <c r="A13">
        <v>5</v>
      </c>
      <c r="B13" t="s">
        <v>17</v>
      </c>
      <c r="C13" t="s">
        <v>18</v>
      </c>
      <c r="D13" t="s">
        <v>10</v>
      </c>
      <c r="E13" s="29">
        <v>543759</v>
      </c>
      <c r="F13" s="14">
        <v>1463.7992280000001</v>
      </c>
      <c r="G13" s="15">
        <v>3.4200000000000001E-2</v>
      </c>
      <c r="H13" s="16"/>
    </row>
    <row r="14" spans="1:8" ht="12.75" customHeight="1" x14ac:dyDescent="0.2">
      <c r="A14">
        <v>6</v>
      </c>
      <c r="B14" t="s">
        <v>313</v>
      </c>
      <c r="C14" t="s">
        <v>22</v>
      </c>
      <c r="D14" t="s">
        <v>21</v>
      </c>
      <c r="E14" s="29">
        <v>318596</v>
      </c>
      <c r="F14" s="14">
        <v>1455.18723</v>
      </c>
      <c r="G14" s="15">
        <v>3.4000000000000002E-2</v>
      </c>
      <c r="H14" s="16"/>
    </row>
    <row r="15" spans="1:8" ht="12.75" customHeight="1" x14ac:dyDescent="0.2">
      <c r="A15">
        <v>7</v>
      </c>
      <c r="B15" t="s">
        <v>311</v>
      </c>
      <c r="C15" t="s">
        <v>32</v>
      </c>
      <c r="D15" t="s">
        <v>31</v>
      </c>
      <c r="E15" s="29">
        <v>103666</v>
      </c>
      <c r="F15" s="14">
        <v>1283.436913</v>
      </c>
      <c r="G15" s="15">
        <v>0.03</v>
      </c>
      <c r="H15" s="16"/>
    </row>
    <row r="16" spans="1:8" ht="12.75" customHeight="1" x14ac:dyDescent="0.2">
      <c r="A16">
        <v>8</v>
      </c>
      <c r="B16" t="s">
        <v>523</v>
      </c>
      <c r="C16" t="s">
        <v>71</v>
      </c>
      <c r="D16" t="s">
        <v>19</v>
      </c>
      <c r="E16" s="29">
        <v>728809</v>
      </c>
      <c r="F16" s="14">
        <v>1239.704109</v>
      </c>
      <c r="G16" s="15">
        <v>2.9000000000000001E-2</v>
      </c>
      <c r="H16" s="16"/>
    </row>
    <row r="17" spans="1:8" ht="12.75" customHeight="1" x14ac:dyDescent="0.2">
      <c r="A17">
        <v>9</v>
      </c>
      <c r="B17" t="s">
        <v>322</v>
      </c>
      <c r="C17" t="s">
        <v>46</v>
      </c>
      <c r="D17" t="s">
        <v>25</v>
      </c>
      <c r="E17" s="29">
        <v>310536</v>
      </c>
      <c r="F17" s="14">
        <v>1034.550684</v>
      </c>
      <c r="G17" s="15">
        <v>2.4199999999999999E-2</v>
      </c>
      <c r="H17" s="16"/>
    </row>
    <row r="18" spans="1:8" ht="12.75" customHeight="1" x14ac:dyDescent="0.2">
      <c r="A18">
        <v>10</v>
      </c>
      <c r="B18" t="s">
        <v>350</v>
      </c>
      <c r="C18" t="s">
        <v>79</v>
      </c>
      <c r="D18" t="s">
        <v>29</v>
      </c>
      <c r="E18" s="29">
        <v>68464</v>
      </c>
      <c r="F18" s="14">
        <v>1005.8730879999999</v>
      </c>
      <c r="G18" s="15">
        <v>2.35E-2</v>
      </c>
      <c r="H18" s="16"/>
    </row>
    <row r="19" spans="1:8" ht="12.75" customHeight="1" x14ac:dyDescent="0.2">
      <c r="A19">
        <v>11</v>
      </c>
      <c r="B19" t="s">
        <v>348</v>
      </c>
      <c r="C19" t="s">
        <v>70</v>
      </c>
      <c r="D19" t="s">
        <v>29</v>
      </c>
      <c r="E19" s="29">
        <v>527422</v>
      </c>
      <c r="F19" s="14">
        <v>880.5310290000001</v>
      </c>
      <c r="G19" s="15">
        <v>2.06E-2</v>
      </c>
      <c r="H19" s="16"/>
    </row>
    <row r="20" spans="1:8" ht="12.75" customHeight="1" x14ac:dyDescent="0.2">
      <c r="A20">
        <v>12</v>
      </c>
      <c r="B20" t="s">
        <v>521</v>
      </c>
      <c r="C20" t="s">
        <v>60</v>
      </c>
      <c r="D20" t="s">
        <v>27</v>
      </c>
      <c r="E20" s="29">
        <v>130217</v>
      </c>
      <c r="F20" s="14">
        <v>879.16007549999995</v>
      </c>
      <c r="G20" s="15">
        <v>2.06E-2</v>
      </c>
      <c r="H20" s="16"/>
    </row>
    <row r="21" spans="1:8" ht="12.75" customHeight="1" x14ac:dyDescent="0.2">
      <c r="A21">
        <v>13</v>
      </c>
      <c r="B21" t="s">
        <v>399</v>
      </c>
      <c r="C21" t="s">
        <v>152</v>
      </c>
      <c r="D21" t="s">
        <v>31</v>
      </c>
      <c r="E21" s="29">
        <v>210941</v>
      </c>
      <c r="F21" s="14">
        <v>858.52986999999996</v>
      </c>
      <c r="G21" s="15">
        <v>2.01E-2</v>
      </c>
      <c r="H21" s="16"/>
    </row>
    <row r="22" spans="1:8" ht="12.75" customHeight="1" x14ac:dyDescent="0.2">
      <c r="A22">
        <v>14</v>
      </c>
      <c r="B22" t="s">
        <v>316</v>
      </c>
      <c r="C22" t="s">
        <v>28</v>
      </c>
      <c r="D22" t="s">
        <v>25</v>
      </c>
      <c r="E22" s="29">
        <v>62303</v>
      </c>
      <c r="F22" s="14">
        <v>853.5822515000001</v>
      </c>
      <c r="G22" s="15">
        <v>0.02</v>
      </c>
      <c r="H22" s="16"/>
    </row>
    <row r="23" spans="1:8" ht="12.75" customHeight="1" x14ac:dyDescent="0.2">
      <c r="A23">
        <v>15</v>
      </c>
      <c r="B23" t="s">
        <v>545</v>
      </c>
      <c r="C23" t="s">
        <v>546</v>
      </c>
      <c r="D23" t="s">
        <v>167</v>
      </c>
      <c r="E23" s="29">
        <v>323715</v>
      </c>
      <c r="F23" s="14">
        <v>842.46828749999997</v>
      </c>
      <c r="G23" s="15">
        <v>1.9699999999999999E-2</v>
      </c>
      <c r="H23" s="16"/>
    </row>
    <row r="24" spans="1:8" ht="12.75" customHeight="1" x14ac:dyDescent="0.2">
      <c r="A24">
        <v>16</v>
      </c>
      <c r="B24" t="s">
        <v>522</v>
      </c>
      <c r="C24" t="s">
        <v>86</v>
      </c>
      <c r="D24" t="s">
        <v>40</v>
      </c>
      <c r="E24" s="29">
        <v>398127</v>
      </c>
      <c r="F24" s="14">
        <v>838.85358900000006</v>
      </c>
      <c r="G24" s="15">
        <v>1.9599999999999999E-2</v>
      </c>
      <c r="H24" s="16"/>
    </row>
    <row r="25" spans="1:8" ht="12.75" customHeight="1" x14ac:dyDescent="0.2">
      <c r="A25">
        <v>17</v>
      </c>
      <c r="B25" t="s">
        <v>716</v>
      </c>
      <c r="C25" t="s">
        <v>715</v>
      </c>
      <c r="D25" t="s">
        <v>27</v>
      </c>
      <c r="E25" s="29">
        <v>299351</v>
      </c>
      <c r="F25" s="14">
        <v>828.90291900000011</v>
      </c>
      <c r="G25" s="15">
        <v>1.9400000000000001E-2</v>
      </c>
      <c r="H25" s="16"/>
    </row>
    <row r="26" spans="1:8" ht="12.75" customHeight="1" x14ac:dyDescent="0.2">
      <c r="A26">
        <v>18</v>
      </c>
      <c r="B26" t="s">
        <v>328</v>
      </c>
      <c r="C26" t="s">
        <v>55</v>
      </c>
      <c r="D26" t="s">
        <v>43</v>
      </c>
      <c r="E26" s="29">
        <v>811337</v>
      </c>
      <c r="F26" s="14">
        <v>761.84544299999993</v>
      </c>
      <c r="G26" s="15">
        <v>1.78E-2</v>
      </c>
      <c r="H26" s="16"/>
    </row>
    <row r="27" spans="1:8" ht="12.75" customHeight="1" x14ac:dyDescent="0.2">
      <c r="A27">
        <v>19</v>
      </c>
      <c r="B27" t="s">
        <v>42</v>
      </c>
      <c r="C27" t="s">
        <v>44</v>
      </c>
      <c r="D27" t="s">
        <v>10</v>
      </c>
      <c r="E27" s="29">
        <v>434753</v>
      </c>
      <c r="F27" s="14">
        <v>718.6467090000001</v>
      </c>
      <c r="G27" s="15">
        <v>1.6799999999999999E-2</v>
      </c>
      <c r="H27" s="16"/>
    </row>
    <row r="28" spans="1:8" ht="12.75" customHeight="1" x14ac:dyDescent="0.2">
      <c r="A28">
        <v>20</v>
      </c>
      <c r="B28" t="s">
        <v>331</v>
      </c>
      <c r="C28" t="s">
        <v>52</v>
      </c>
      <c r="D28" t="s">
        <v>21</v>
      </c>
      <c r="E28" s="29">
        <v>12016</v>
      </c>
      <c r="F28" s="14">
        <v>711.64760000000001</v>
      </c>
      <c r="G28" s="15">
        <v>1.66E-2</v>
      </c>
      <c r="H28" s="16"/>
    </row>
    <row r="29" spans="1:8" ht="12.75" customHeight="1" x14ac:dyDescent="0.2">
      <c r="A29">
        <v>21</v>
      </c>
      <c r="B29" t="s">
        <v>323</v>
      </c>
      <c r="C29" t="s">
        <v>50</v>
      </c>
      <c r="D29" t="s">
        <v>27</v>
      </c>
      <c r="E29" s="29">
        <v>21639</v>
      </c>
      <c r="F29" s="14">
        <v>698.80986599999994</v>
      </c>
      <c r="G29" s="15">
        <v>1.6299999999999999E-2</v>
      </c>
      <c r="H29" s="16"/>
    </row>
    <row r="30" spans="1:8" ht="12.75" customHeight="1" x14ac:dyDescent="0.2">
      <c r="A30">
        <v>22</v>
      </c>
      <c r="B30" t="s">
        <v>334</v>
      </c>
      <c r="C30" t="s">
        <v>111</v>
      </c>
      <c r="D30" t="s">
        <v>10</v>
      </c>
      <c r="E30" s="29">
        <v>82252</v>
      </c>
      <c r="F30" s="14">
        <v>659.743292</v>
      </c>
      <c r="G30" s="15">
        <v>1.54E-2</v>
      </c>
      <c r="H30" s="16"/>
    </row>
    <row r="31" spans="1:8" ht="12.75" customHeight="1" x14ac:dyDescent="0.2">
      <c r="A31">
        <v>23</v>
      </c>
      <c r="B31" t="s">
        <v>355</v>
      </c>
      <c r="C31" t="s">
        <v>93</v>
      </c>
      <c r="D31" t="s">
        <v>47</v>
      </c>
      <c r="E31" s="29">
        <v>200927</v>
      </c>
      <c r="F31" s="14">
        <v>619.55840450000005</v>
      </c>
      <c r="G31" s="15">
        <v>1.4500000000000001E-2</v>
      </c>
      <c r="H31" s="16"/>
    </row>
    <row r="32" spans="1:8" ht="12.75" customHeight="1" x14ac:dyDescent="0.2">
      <c r="A32">
        <v>24</v>
      </c>
      <c r="B32" t="s">
        <v>347</v>
      </c>
      <c r="C32" t="s">
        <v>76</v>
      </c>
      <c r="D32" t="s">
        <v>10</v>
      </c>
      <c r="E32" s="29">
        <v>702078</v>
      </c>
      <c r="F32" s="14">
        <v>613.26513299999999</v>
      </c>
      <c r="G32" s="15">
        <v>1.43E-2</v>
      </c>
      <c r="H32" s="16"/>
    </row>
    <row r="33" spans="1:8" ht="12.75" customHeight="1" x14ac:dyDescent="0.2">
      <c r="A33">
        <v>25</v>
      </c>
      <c r="B33" t="s">
        <v>668</v>
      </c>
      <c r="C33" t="s">
        <v>669</v>
      </c>
      <c r="D33" t="s">
        <v>40</v>
      </c>
      <c r="E33" s="29">
        <v>1066371</v>
      </c>
      <c r="F33" s="14">
        <v>606.23191350000002</v>
      </c>
      <c r="G33" s="15">
        <v>1.4200000000000001E-2</v>
      </c>
      <c r="H33" s="16"/>
    </row>
    <row r="34" spans="1:8" ht="12.75" customHeight="1" x14ac:dyDescent="0.2">
      <c r="A34">
        <v>26</v>
      </c>
      <c r="B34" t="s">
        <v>320</v>
      </c>
      <c r="C34" t="s">
        <v>36</v>
      </c>
      <c r="D34" t="s">
        <v>19</v>
      </c>
      <c r="E34" s="29">
        <v>63485</v>
      </c>
      <c r="F34" s="14">
        <v>605.42470249999997</v>
      </c>
      <c r="G34" s="15">
        <v>1.4200000000000001E-2</v>
      </c>
      <c r="H34" s="16"/>
    </row>
    <row r="35" spans="1:8" ht="12.75" customHeight="1" x14ac:dyDescent="0.2">
      <c r="A35">
        <v>27</v>
      </c>
      <c r="B35" t="s">
        <v>770</v>
      </c>
      <c r="C35" t="s">
        <v>771</v>
      </c>
      <c r="D35" t="s">
        <v>772</v>
      </c>
      <c r="E35" s="29">
        <v>733779</v>
      </c>
      <c r="F35" s="14">
        <v>605.36767499999996</v>
      </c>
      <c r="G35" s="15">
        <v>1.4200000000000001E-2</v>
      </c>
      <c r="H35" s="16"/>
    </row>
    <row r="36" spans="1:8" ht="12.75" customHeight="1" x14ac:dyDescent="0.2">
      <c r="A36">
        <v>28</v>
      </c>
      <c r="B36" t="s">
        <v>352</v>
      </c>
      <c r="C36" t="s">
        <v>69</v>
      </c>
      <c r="D36" t="s">
        <v>49</v>
      </c>
      <c r="E36" s="29">
        <v>54455</v>
      </c>
      <c r="F36" s="14">
        <v>568.04733250000004</v>
      </c>
      <c r="G36" s="15">
        <v>1.3299999999999999E-2</v>
      </c>
      <c r="H36" s="16"/>
    </row>
    <row r="37" spans="1:8" ht="12.75" customHeight="1" x14ac:dyDescent="0.2">
      <c r="A37">
        <v>29</v>
      </c>
      <c r="B37" t="s">
        <v>356</v>
      </c>
      <c r="C37" t="s">
        <v>89</v>
      </c>
      <c r="D37" t="s">
        <v>27</v>
      </c>
      <c r="E37" s="29">
        <v>23146</v>
      </c>
      <c r="F37" s="14">
        <v>542.79684599999996</v>
      </c>
      <c r="G37" s="15">
        <v>1.2699999999999999E-2</v>
      </c>
      <c r="H37" s="16"/>
    </row>
    <row r="38" spans="1:8" ht="12.75" customHeight="1" x14ac:dyDescent="0.2">
      <c r="A38">
        <v>30</v>
      </c>
      <c r="B38" t="s">
        <v>324</v>
      </c>
      <c r="C38" t="s">
        <v>56</v>
      </c>
      <c r="D38" t="s">
        <v>19</v>
      </c>
      <c r="E38" s="29">
        <v>13982</v>
      </c>
      <c r="F38" s="14">
        <v>527.75758099999996</v>
      </c>
      <c r="G38" s="15">
        <v>1.23E-2</v>
      </c>
      <c r="H38" s="16"/>
    </row>
    <row r="39" spans="1:8" ht="12.75" customHeight="1" x14ac:dyDescent="0.2">
      <c r="A39">
        <v>31</v>
      </c>
      <c r="B39" t="s">
        <v>354</v>
      </c>
      <c r="C39" t="s">
        <v>92</v>
      </c>
      <c r="D39" t="s">
        <v>31</v>
      </c>
      <c r="E39" s="29">
        <v>96000</v>
      </c>
      <c r="F39" s="14">
        <v>516.24</v>
      </c>
      <c r="G39" s="15">
        <v>1.21E-2</v>
      </c>
      <c r="H39" s="16"/>
    </row>
    <row r="40" spans="1:8" ht="12.75" customHeight="1" x14ac:dyDescent="0.2">
      <c r="A40">
        <v>32</v>
      </c>
      <c r="B40" t="s">
        <v>380</v>
      </c>
      <c r="C40" t="s">
        <v>129</v>
      </c>
      <c r="D40" t="s">
        <v>10</v>
      </c>
      <c r="E40" s="29">
        <v>33636</v>
      </c>
      <c r="F40" s="14">
        <v>488.63017200000002</v>
      </c>
      <c r="G40" s="15">
        <v>1.14E-2</v>
      </c>
      <c r="H40" s="16"/>
    </row>
    <row r="41" spans="1:8" ht="12.75" customHeight="1" x14ac:dyDescent="0.2">
      <c r="A41">
        <v>33</v>
      </c>
      <c r="B41" t="s">
        <v>344</v>
      </c>
      <c r="C41" t="s">
        <v>66</v>
      </c>
      <c r="D41" t="s">
        <v>37</v>
      </c>
      <c r="E41" s="29">
        <v>169704</v>
      </c>
      <c r="F41" s="14">
        <v>486.20195999999999</v>
      </c>
      <c r="G41" s="15">
        <v>1.14E-2</v>
      </c>
      <c r="H41" s="16"/>
    </row>
    <row r="42" spans="1:8" ht="12.75" customHeight="1" x14ac:dyDescent="0.2">
      <c r="A42">
        <v>34</v>
      </c>
      <c r="B42" t="s">
        <v>329</v>
      </c>
      <c r="C42" t="s">
        <v>34</v>
      </c>
      <c r="D42" t="s">
        <v>19</v>
      </c>
      <c r="E42" s="29">
        <v>53292</v>
      </c>
      <c r="F42" s="14">
        <v>472.16712000000001</v>
      </c>
      <c r="G42" s="15">
        <v>1.0999999999999999E-2</v>
      </c>
      <c r="H42" s="16"/>
    </row>
    <row r="43" spans="1:8" ht="12.75" customHeight="1" x14ac:dyDescent="0.2">
      <c r="A43">
        <v>35</v>
      </c>
      <c r="B43" t="s">
        <v>326</v>
      </c>
      <c r="C43" t="s">
        <v>53</v>
      </c>
      <c r="D43" t="s">
        <v>23</v>
      </c>
      <c r="E43" s="29">
        <v>10546</v>
      </c>
      <c r="F43" s="14">
        <v>470.66798</v>
      </c>
      <c r="G43" s="15">
        <v>1.0999999999999999E-2</v>
      </c>
      <c r="H43" s="16"/>
    </row>
    <row r="44" spans="1:8" ht="12.75" customHeight="1" x14ac:dyDescent="0.2">
      <c r="A44">
        <v>36</v>
      </c>
      <c r="B44" t="s">
        <v>552</v>
      </c>
      <c r="C44" t="s">
        <v>628</v>
      </c>
      <c r="D44" t="s">
        <v>10</v>
      </c>
      <c r="E44" s="29">
        <v>93244</v>
      </c>
      <c r="F44" s="14">
        <v>444.494148</v>
      </c>
      <c r="G44" s="15">
        <v>1.04E-2</v>
      </c>
      <c r="H44" s="16"/>
    </row>
    <row r="45" spans="1:8" ht="12.75" customHeight="1" x14ac:dyDescent="0.2">
      <c r="A45">
        <v>37</v>
      </c>
      <c r="B45" t="s">
        <v>335</v>
      </c>
      <c r="C45" t="s">
        <v>62</v>
      </c>
      <c r="D45" t="s">
        <v>23</v>
      </c>
      <c r="E45" s="29">
        <v>54274</v>
      </c>
      <c r="F45" s="14">
        <v>436.41723400000001</v>
      </c>
      <c r="G45" s="15">
        <v>1.0200000000000001E-2</v>
      </c>
      <c r="H45" s="16"/>
    </row>
    <row r="46" spans="1:8" ht="12.75" customHeight="1" x14ac:dyDescent="0.2">
      <c r="A46">
        <v>38</v>
      </c>
      <c r="B46" t="s">
        <v>318</v>
      </c>
      <c r="C46" t="s">
        <v>24</v>
      </c>
      <c r="D46" t="s">
        <v>319</v>
      </c>
      <c r="E46" s="29">
        <v>99437</v>
      </c>
      <c r="F46" s="14">
        <v>431.75545399999999</v>
      </c>
      <c r="G46" s="15">
        <v>1.01E-2</v>
      </c>
      <c r="H46" s="16"/>
    </row>
    <row r="47" spans="1:8" ht="12.75" customHeight="1" x14ac:dyDescent="0.2">
      <c r="A47">
        <v>39</v>
      </c>
      <c r="B47" t="s">
        <v>349</v>
      </c>
      <c r="C47" t="s">
        <v>82</v>
      </c>
      <c r="D47" t="s">
        <v>33</v>
      </c>
      <c r="E47" s="29">
        <v>282766</v>
      </c>
      <c r="F47" s="14">
        <v>425.42144700000006</v>
      </c>
      <c r="G47" s="15">
        <v>0.01</v>
      </c>
      <c r="H47" s="16"/>
    </row>
    <row r="48" spans="1:8" ht="12.75" customHeight="1" x14ac:dyDescent="0.2">
      <c r="A48">
        <v>40</v>
      </c>
      <c r="B48" t="s">
        <v>549</v>
      </c>
      <c r="C48" t="s">
        <v>550</v>
      </c>
      <c r="D48" t="s">
        <v>10</v>
      </c>
      <c r="E48" s="29">
        <v>294244</v>
      </c>
      <c r="F48" s="14">
        <v>424.59409200000005</v>
      </c>
      <c r="G48" s="15">
        <v>9.9000000000000008E-3</v>
      </c>
      <c r="H48" s="16"/>
    </row>
    <row r="49" spans="1:8" ht="12.75" customHeight="1" x14ac:dyDescent="0.2">
      <c r="A49">
        <v>41</v>
      </c>
      <c r="B49" t="s">
        <v>598</v>
      </c>
      <c r="C49" t="s">
        <v>599</v>
      </c>
      <c r="D49" t="s">
        <v>19</v>
      </c>
      <c r="E49" s="29">
        <v>60299</v>
      </c>
      <c r="F49" s="14">
        <v>424.26376399999998</v>
      </c>
      <c r="G49" s="15">
        <v>9.9000000000000008E-3</v>
      </c>
      <c r="H49" s="16"/>
    </row>
    <row r="50" spans="1:8" ht="12.75" customHeight="1" x14ac:dyDescent="0.2">
      <c r="A50">
        <v>42</v>
      </c>
      <c r="B50" t="s">
        <v>641</v>
      </c>
      <c r="C50" t="s">
        <v>265</v>
      </c>
      <c r="D50" t="s">
        <v>10</v>
      </c>
      <c r="E50" s="29">
        <v>287323</v>
      </c>
      <c r="F50" s="14">
        <v>422.07748700000002</v>
      </c>
      <c r="G50" s="15">
        <v>9.9000000000000008E-3</v>
      </c>
      <c r="H50" s="16"/>
    </row>
    <row r="51" spans="1:8" ht="12.75" customHeight="1" x14ac:dyDescent="0.2">
      <c r="A51">
        <v>43</v>
      </c>
      <c r="B51" t="s">
        <v>330</v>
      </c>
      <c r="C51" t="s">
        <v>75</v>
      </c>
      <c r="D51" t="s">
        <v>23</v>
      </c>
      <c r="E51" s="29">
        <v>70678</v>
      </c>
      <c r="F51" s="14">
        <v>412.54748599999999</v>
      </c>
      <c r="G51" s="15">
        <v>9.7000000000000003E-3</v>
      </c>
      <c r="H51" s="16"/>
    </row>
    <row r="52" spans="1:8" ht="12.75" customHeight="1" x14ac:dyDescent="0.2">
      <c r="A52">
        <v>44</v>
      </c>
      <c r="B52" t="s">
        <v>333</v>
      </c>
      <c r="C52" t="s">
        <v>84</v>
      </c>
      <c r="D52" t="s">
        <v>319</v>
      </c>
      <c r="E52" s="29">
        <v>327423</v>
      </c>
      <c r="F52" s="14">
        <v>410.75215350000002</v>
      </c>
      <c r="G52" s="15">
        <v>9.5999999999999992E-3</v>
      </c>
      <c r="H52" s="16"/>
    </row>
    <row r="53" spans="1:8" ht="12.75" customHeight="1" x14ac:dyDescent="0.2">
      <c r="A53">
        <v>45</v>
      </c>
      <c r="B53" t="s">
        <v>726</v>
      </c>
      <c r="C53" t="s">
        <v>727</v>
      </c>
      <c r="D53" t="s">
        <v>23</v>
      </c>
      <c r="E53" s="29">
        <v>44311</v>
      </c>
      <c r="F53" s="14">
        <v>410.09830499999998</v>
      </c>
      <c r="G53" s="15">
        <v>9.5999999999999992E-3</v>
      </c>
      <c r="H53" s="16"/>
    </row>
    <row r="54" spans="1:8" ht="12.75" customHeight="1" x14ac:dyDescent="0.2">
      <c r="A54">
        <v>46</v>
      </c>
      <c r="B54" t="s">
        <v>603</v>
      </c>
      <c r="C54" t="s">
        <v>604</v>
      </c>
      <c r="D54" t="s">
        <v>15</v>
      </c>
      <c r="E54" s="29">
        <v>178610</v>
      </c>
      <c r="F54" s="14">
        <v>400.44362000000001</v>
      </c>
      <c r="G54" s="15">
        <v>9.4000000000000004E-3</v>
      </c>
      <c r="H54" s="16"/>
    </row>
    <row r="55" spans="1:8" ht="12.75" customHeight="1" x14ac:dyDescent="0.2">
      <c r="A55">
        <v>47</v>
      </c>
      <c r="B55" t="s">
        <v>377</v>
      </c>
      <c r="C55" t="s">
        <v>125</v>
      </c>
      <c r="D55" t="s">
        <v>21</v>
      </c>
      <c r="E55" s="29">
        <v>12687</v>
      </c>
      <c r="F55" s="14">
        <v>398.13074700000004</v>
      </c>
      <c r="G55" s="15">
        <v>9.2999999999999992E-3</v>
      </c>
      <c r="H55" s="16"/>
    </row>
    <row r="56" spans="1:8" ht="12.75" customHeight="1" x14ac:dyDescent="0.2">
      <c r="A56">
        <v>48</v>
      </c>
      <c r="B56" t="s">
        <v>197</v>
      </c>
      <c r="C56" t="s">
        <v>272</v>
      </c>
      <c r="D56" t="s">
        <v>10</v>
      </c>
      <c r="E56" s="29">
        <v>134090</v>
      </c>
      <c r="F56" s="14">
        <v>396.30299500000001</v>
      </c>
      <c r="G56" s="15">
        <v>9.2999999999999992E-3</v>
      </c>
      <c r="H56" s="16"/>
    </row>
    <row r="57" spans="1:8" ht="12.75" customHeight="1" x14ac:dyDescent="0.2">
      <c r="A57">
        <v>49</v>
      </c>
      <c r="B57" t="s">
        <v>338</v>
      </c>
      <c r="C57" t="s">
        <v>64</v>
      </c>
      <c r="D57" t="s">
        <v>23</v>
      </c>
      <c r="E57" s="29">
        <v>57443</v>
      </c>
      <c r="F57" s="14">
        <v>389.00399600000003</v>
      </c>
      <c r="G57" s="15">
        <v>9.1000000000000004E-3</v>
      </c>
      <c r="H57" s="16"/>
    </row>
    <row r="58" spans="1:8" ht="12.75" customHeight="1" x14ac:dyDescent="0.2">
      <c r="A58">
        <v>50</v>
      </c>
      <c r="B58" t="s">
        <v>339</v>
      </c>
      <c r="C58" t="s">
        <v>20</v>
      </c>
      <c r="D58" t="s">
        <v>15</v>
      </c>
      <c r="E58" s="29">
        <v>15365</v>
      </c>
      <c r="F58" s="14">
        <v>378.93931250000003</v>
      </c>
      <c r="G58" s="15">
        <v>8.8999999999999999E-3</v>
      </c>
      <c r="H58" s="16"/>
    </row>
    <row r="59" spans="1:8" ht="12.75" customHeight="1" x14ac:dyDescent="0.2">
      <c r="A59">
        <v>51</v>
      </c>
      <c r="B59" t="s">
        <v>336</v>
      </c>
      <c r="C59" t="s">
        <v>72</v>
      </c>
      <c r="D59" t="s">
        <v>29</v>
      </c>
      <c r="E59" s="29">
        <v>217918</v>
      </c>
      <c r="F59" s="14">
        <v>377.86981200000002</v>
      </c>
      <c r="G59" s="15">
        <v>8.8000000000000005E-3</v>
      </c>
      <c r="H59" s="16"/>
    </row>
    <row r="60" spans="1:8" ht="12.75" customHeight="1" x14ac:dyDescent="0.2">
      <c r="A60">
        <v>52</v>
      </c>
      <c r="B60" t="s">
        <v>314</v>
      </c>
      <c r="C60" t="s">
        <v>26</v>
      </c>
      <c r="D60" t="s">
        <v>15</v>
      </c>
      <c r="E60" s="29">
        <v>44486</v>
      </c>
      <c r="F60" s="14">
        <v>373.72688600000004</v>
      </c>
      <c r="G60" s="15">
        <v>8.6999999999999994E-3</v>
      </c>
      <c r="H60" s="16"/>
    </row>
    <row r="61" spans="1:8" ht="12.75" customHeight="1" x14ac:dyDescent="0.2">
      <c r="A61">
        <v>53</v>
      </c>
      <c r="B61" t="s">
        <v>547</v>
      </c>
      <c r="C61" t="s">
        <v>81</v>
      </c>
      <c r="D61" t="s">
        <v>29</v>
      </c>
      <c r="E61" s="29">
        <v>928618</v>
      </c>
      <c r="F61" s="14">
        <v>365.41118299999999</v>
      </c>
      <c r="G61" s="15">
        <v>8.5000000000000006E-3</v>
      </c>
      <c r="H61" s="16"/>
    </row>
    <row r="62" spans="1:8" ht="12.75" customHeight="1" x14ac:dyDescent="0.2">
      <c r="A62">
        <v>54</v>
      </c>
      <c r="B62" t="s">
        <v>345</v>
      </c>
      <c r="C62" t="s">
        <v>346</v>
      </c>
      <c r="D62" t="s">
        <v>39</v>
      </c>
      <c r="E62" s="29">
        <v>80858</v>
      </c>
      <c r="F62" s="14">
        <v>360.95011200000005</v>
      </c>
      <c r="G62" s="15">
        <v>8.3999999999999995E-3</v>
      </c>
      <c r="H62" s="16"/>
    </row>
    <row r="63" spans="1:8" ht="12.75" customHeight="1" x14ac:dyDescent="0.2">
      <c r="A63">
        <v>55</v>
      </c>
      <c r="B63" t="s">
        <v>357</v>
      </c>
      <c r="C63" t="s">
        <v>91</v>
      </c>
      <c r="D63" t="s">
        <v>47</v>
      </c>
      <c r="E63" s="29">
        <v>502676</v>
      </c>
      <c r="F63" s="14">
        <v>346.59510200000005</v>
      </c>
      <c r="G63" s="15">
        <v>8.0999999999999996E-3</v>
      </c>
      <c r="H63" s="16"/>
    </row>
    <row r="64" spans="1:8" ht="12.75" customHeight="1" x14ac:dyDescent="0.2">
      <c r="A64">
        <v>56</v>
      </c>
      <c r="B64" t="s">
        <v>327</v>
      </c>
      <c r="C64" t="s">
        <v>74</v>
      </c>
      <c r="D64" t="s">
        <v>23</v>
      </c>
      <c r="E64" s="29">
        <v>51027</v>
      </c>
      <c r="F64" s="14">
        <v>346.47332999999998</v>
      </c>
      <c r="G64" s="15">
        <v>8.0999999999999996E-3</v>
      </c>
      <c r="H64" s="16"/>
    </row>
    <row r="65" spans="1:8" ht="12.75" customHeight="1" x14ac:dyDescent="0.2">
      <c r="A65">
        <v>57</v>
      </c>
      <c r="B65" t="s">
        <v>341</v>
      </c>
      <c r="C65" t="s">
        <v>83</v>
      </c>
      <c r="D65" t="s">
        <v>33</v>
      </c>
      <c r="E65" s="29">
        <v>144000</v>
      </c>
      <c r="F65" s="14">
        <v>333.72</v>
      </c>
      <c r="G65" s="15">
        <v>7.7999999999999996E-3</v>
      </c>
      <c r="H65" s="16"/>
    </row>
    <row r="66" spans="1:8" ht="12.75" customHeight="1" x14ac:dyDescent="0.2">
      <c r="A66">
        <v>58</v>
      </c>
      <c r="B66" t="s">
        <v>611</v>
      </c>
      <c r="C66" t="s">
        <v>777</v>
      </c>
      <c r="D66" t="s">
        <v>154</v>
      </c>
      <c r="E66" s="29">
        <v>95743</v>
      </c>
      <c r="F66" s="14">
        <v>289.62257499999998</v>
      </c>
      <c r="G66" s="15">
        <v>6.7999999999999996E-3</v>
      </c>
      <c r="H66" s="16"/>
    </row>
    <row r="67" spans="1:8" ht="12.75" customHeight="1" x14ac:dyDescent="0.2">
      <c r="A67">
        <v>59</v>
      </c>
      <c r="B67" t="s">
        <v>524</v>
      </c>
      <c r="C67" t="s">
        <v>88</v>
      </c>
      <c r="D67" t="s">
        <v>33</v>
      </c>
      <c r="E67" s="29">
        <v>158188</v>
      </c>
      <c r="F67" s="14">
        <v>269.39416399999999</v>
      </c>
      <c r="G67" s="15">
        <v>6.3E-3</v>
      </c>
      <c r="H67" s="16"/>
    </row>
    <row r="68" spans="1:8" ht="12.75" customHeight="1" x14ac:dyDescent="0.2">
      <c r="A68">
        <v>60</v>
      </c>
      <c r="B68" t="s">
        <v>343</v>
      </c>
      <c r="C68" t="s">
        <v>85</v>
      </c>
      <c r="D68" t="s">
        <v>37</v>
      </c>
      <c r="E68" s="29">
        <v>3622594</v>
      </c>
      <c r="F68" s="14">
        <v>259.01547099999999</v>
      </c>
      <c r="G68" s="15">
        <v>6.1000000000000004E-3</v>
      </c>
      <c r="H68" s="16"/>
    </row>
    <row r="69" spans="1:8" ht="12.75" customHeight="1" x14ac:dyDescent="0.2">
      <c r="A69">
        <v>61</v>
      </c>
      <c r="B69" s="58" t="s">
        <v>857</v>
      </c>
      <c r="C69" t="s">
        <v>806</v>
      </c>
      <c r="D69" t="s">
        <v>10</v>
      </c>
      <c r="E69" s="29">
        <v>13409</v>
      </c>
      <c r="F69" s="14">
        <v>11.8736695</v>
      </c>
      <c r="G69" s="15">
        <v>2.9999999999999997E-4</v>
      </c>
      <c r="H69" s="16"/>
    </row>
    <row r="70" spans="1:8" ht="12.75" customHeight="1" x14ac:dyDescent="0.2">
      <c r="A70">
        <v>62</v>
      </c>
      <c r="B70" t="s">
        <v>807</v>
      </c>
      <c r="C70" t="s">
        <v>96</v>
      </c>
      <c r="D70" t="s">
        <v>33</v>
      </c>
      <c r="E70" s="29">
        <v>100000</v>
      </c>
      <c r="F70" s="14">
        <v>5.26</v>
      </c>
      <c r="G70" s="15">
        <v>1E-4</v>
      </c>
      <c r="H70" s="16"/>
    </row>
    <row r="71" spans="1:8" ht="12.75" customHeight="1" x14ac:dyDescent="0.2">
      <c r="A71">
        <v>63</v>
      </c>
      <c r="B71" s="58" t="s">
        <v>861</v>
      </c>
      <c r="C71" s="58" t="s">
        <v>97</v>
      </c>
      <c r="D71" t="s">
        <v>115</v>
      </c>
      <c r="E71" s="29">
        <v>511578</v>
      </c>
      <c r="F71" s="14">
        <v>0</v>
      </c>
      <c r="G71" s="94" t="s">
        <v>856</v>
      </c>
      <c r="H71" s="16"/>
    </row>
    <row r="72" spans="1:8" ht="12.75" customHeight="1" x14ac:dyDescent="0.2">
      <c r="B72" s="19" t="s">
        <v>98</v>
      </c>
      <c r="C72" s="19"/>
      <c r="D72" s="19"/>
      <c r="E72" s="30"/>
      <c r="F72" s="20">
        <v>40979.260136499986</v>
      </c>
      <c r="G72" s="21">
        <v>0.95840000000000003</v>
      </c>
      <c r="H72" s="22"/>
    </row>
    <row r="73" spans="1:8" ht="12.75" customHeight="1" x14ac:dyDescent="0.2">
      <c r="F73" s="14"/>
      <c r="G73" s="15"/>
      <c r="H73" s="16"/>
    </row>
    <row r="74" spans="1:8" ht="12.75" customHeight="1" x14ac:dyDescent="0.2">
      <c r="B74" s="17" t="s">
        <v>517</v>
      </c>
      <c r="C74" s="17"/>
      <c r="F74" s="14"/>
      <c r="G74" s="15"/>
      <c r="H74" s="16"/>
    </row>
    <row r="75" spans="1:8" ht="12.75" customHeight="1" x14ac:dyDescent="0.2">
      <c r="A75">
        <v>64</v>
      </c>
      <c r="B75" t="s">
        <v>361</v>
      </c>
      <c r="C75" s="58" t="s">
        <v>99</v>
      </c>
      <c r="D75" t="s">
        <v>57</v>
      </c>
      <c r="E75" s="29">
        <v>200000</v>
      </c>
      <c r="F75" s="14">
        <v>0</v>
      </c>
      <c r="G75" s="94" t="s">
        <v>856</v>
      </c>
      <c r="H75" s="16"/>
    </row>
    <row r="76" spans="1:8" ht="12.75" customHeight="1" x14ac:dyDescent="0.2">
      <c r="A76">
        <v>65</v>
      </c>
      <c r="B76" t="s">
        <v>367</v>
      </c>
      <c r="C76" s="58" t="s">
        <v>103</v>
      </c>
      <c r="D76" s="58" t="s">
        <v>858</v>
      </c>
      <c r="E76" s="29">
        <v>176305</v>
      </c>
      <c r="F76" s="14">
        <v>0</v>
      </c>
      <c r="G76" s="94" t="s">
        <v>856</v>
      </c>
      <c r="H76" s="16"/>
    </row>
    <row r="77" spans="1:8" ht="12.75" customHeight="1" x14ac:dyDescent="0.2">
      <c r="A77">
        <v>66</v>
      </c>
      <c r="B77" t="s">
        <v>362</v>
      </c>
      <c r="C77" s="58" t="s">
        <v>855</v>
      </c>
      <c r="D77" t="s">
        <v>59</v>
      </c>
      <c r="E77" s="29">
        <v>93200</v>
      </c>
      <c r="F77" s="14">
        <v>0</v>
      </c>
      <c r="G77" s="94" t="s">
        <v>856</v>
      </c>
      <c r="H77" s="16"/>
    </row>
    <row r="78" spans="1:8" ht="12.75" customHeight="1" x14ac:dyDescent="0.2">
      <c r="A78">
        <v>67</v>
      </c>
      <c r="B78" t="s">
        <v>366</v>
      </c>
      <c r="C78" t="s">
        <v>102</v>
      </c>
      <c r="D78" s="1" t="s">
        <v>40</v>
      </c>
      <c r="E78" s="29">
        <v>200</v>
      </c>
      <c r="F78" s="14">
        <v>0</v>
      </c>
      <c r="G78" s="94" t="s">
        <v>856</v>
      </c>
      <c r="H78" s="16"/>
    </row>
    <row r="79" spans="1:8" ht="12.75" customHeight="1" x14ac:dyDescent="0.2">
      <c r="A79">
        <v>68</v>
      </c>
      <c r="B79" t="s">
        <v>365</v>
      </c>
      <c r="C79" t="s">
        <v>101</v>
      </c>
      <c r="D79" s="1" t="s">
        <v>65</v>
      </c>
      <c r="E79" s="29">
        <v>39500</v>
      </c>
      <c r="F79" s="14">
        <v>0</v>
      </c>
      <c r="G79" s="94" t="s">
        <v>856</v>
      </c>
      <c r="H79" s="16"/>
    </row>
    <row r="80" spans="1:8" ht="12.75" customHeight="1" x14ac:dyDescent="0.2">
      <c r="A80">
        <v>69</v>
      </c>
      <c r="B80" t="s">
        <v>363</v>
      </c>
      <c r="C80" s="58" t="s">
        <v>855</v>
      </c>
      <c r="D80" s="1" t="s">
        <v>61</v>
      </c>
      <c r="E80" s="29">
        <v>54000</v>
      </c>
      <c r="F80" s="14">
        <v>0</v>
      </c>
      <c r="G80" s="94" t="s">
        <v>856</v>
      </c>
      <c r="H80" s="16"/>
    </row>
    <row r="81" spans="1:8" ht="12.75" customHeight="1" x14ac:dyDescent="0.2">
      <c r="A81">
        <v>70</v>
      </c>
      <c r="B81" t="s">
        <v>364</v>
      </c>
      <c r="C81" t="s">
        <v>100</v>
      </c>
      <c r="D81" s="1" t="s">
        <v>63</v>
      </c>
      <c r="E81" s="29">
        <v>50800</v>
      </c>
      <c r="F81" s="14">
        <v>0</v>
      </c>
      <c r="G81" s="94" t="s">
        <v>856</v>
      </c>
      <c r="H81" s="16"/>
    </row>
    <row r="82" spans="1:8" ht="12.75" customHeight="1" x14ac:dyDescent="0.2">
      <c r="B82" s="19" t="s">
        <v>98</v>
      </c>
      <c r="C82" s="19"/>
      <c r="D82" s="19"/>
      <c r="E82" s="30"/>
      <c r="F82" s="20">
        <v>0</v>
      </c>
      <c r="G82" s="49">
        <v>0</v>
      </c>
      <c r="H82" s="22"/>
    </row>
    <row r="83" spans="1:8" ht="12.75" customHeight="1" x14ac:dyDescent="0.2">
      <c r="F83" s="14"/>
      <c r="G83" s="15"/>
      <c r="H83" s="16"/>
    </row>
    <row r="84" spans="1:8" ht="12.75" customHeight="1" x14ac:dyDescent="0.2">
      <c r="A84" s="84" t="s">
        <v>684</v>
      </c>
      <c r="B84" s="17" t="s">
        <v>106</v>
      </c>
      <c r="C84" s="17"/>
      <c r="F84" s="14">
        <v>2048.35889</v>
      </c>
      <c r="G84" s="15">
        <v>4.7899999999999998E-2</v>
      </c>
      <c r="H84" s="16">
        <v>42795</v>
      </c>
    </row>
    <row r="85" spans="1:8" ht="12.75" customHeight="1" x14ac:dyDescent="0.2">
      <c r="B85" s="19" t="s">
        <v>98</v>
      </c>
      <c r="C85" s="19"/>
      <c r="D85" s="19"/>
      <c r="E85" s="30"/>
      <c r="F85" s="20">
        <v>2048.35889</v>
      </c>
      <c r="G85" s="21">
        <v>4.7899999999999998E-2</v>
      </c>
      <c r="H85" s="22"/>
    </row>
    <row r="86" spans="1:8" ht="12.75" customHeight="1" x14ac:dyDescent="0.2">
      <c r="F86" s="14"/>
      <c r="G86" s="15"/>
      <c r="H86" s="16"/>
    </row>
    <row r="87" spans="1:8" ht="12.75" customHeight="1" x14ac:dyDescent="0.2">
      <c r="B87" s="17" t="s">
        <v>107</v>
      </c>
      <c r="C87" s="17"/>
      <c r="F87" s="14"/>
      <c r="G87" s="15"/>
      <c r="H87" s="16"/>
    </row>
    <row r="88" spans="1:8" ht="12.75" customHeight="1" x14ac:dyDescent="0.2">
      <c r="B88" s="17" t="s">
        <v>108</v>
      </c>
      <c r="C88" s="17"/>
      <c r="F88" s="14">
        <v>-282.35583879998012</v>
      </c>
      <c r="G88" s="15">
        <v>-6.3E-3</v>
      </c>
      <c r="H88" s="16"/>
    </row>
    <row r="89" spans="1:8" ht="12.75" customHeight="1" x14ac:dyDescent="0.2">
      <c r="B89" s="19" t="s">
        <v>98</v>
      </c>
      <c r="C89" s="19"/>
      <c r="D89" s="19"/>
      <c r="E89" s="30"/>
      <c r="F89" s="20">
        <v>-282.35583879998012</v>
      </c>
      <c r="G89" s="21">
        <v>-6.3E-3</v>
      </c>
      <c r="H89" s="22"/>
    </row>
    <row r="90" spans="1:8" ht="12.75" customHeight="1" x14ac:dyDescent="0.2">
      <c r="B90" s="23" t="s">
        <v>109</v>
      </c>
      <c r="C90" s="23"/>
      <c r="D90" s="23"/>
      <c r="E90" s="31"/>
      <c r="F90" s="24">
        <v>42745.263187700009</v>
      </c>
      <c r="G90" s="25">
        <v>1</v>
      </c>
      <c r="H90" s="26"/>
    </row>
    <row r="91" spans="1:8" ht="12.75" customHeight="1" x14ac:dyDescent="0.2"/>
    <row r="92" spans="1:8" ht="12.75" customHeight="1" x14ac:dyDescent="0.2">
      <c r="B92" s="17" t="s">
        <v>303</v>
      </c>
      <c r="C92" s="17"/>
    </row>
    <row r="93" spans="1:8" ht="12.75" customHeight="1" x14ac:dyDescent="0.2">
      <c r="B93" s="17" t="s">
        <v>304</v>
      </c>
      <c r="C93" s="17"/>
    </row>
    <row r="94" spans="1:8" ht="12.75" customHeight="1" x14ac:dyDescent="0.2">
      <c r="B94" s="17" t="s">
        <v>305</v>
      </c>
      <c r="C94" s="17"/>
      <c r="F94" s="42"/>
      <c r="G94" s="42"/>
    </row>
    <row r="95" spans="1:8" ht="12.75" customHeight="1" x14ac:dyDescent="0.2">
      <c r="B95" s="50" t="s">
        <v>520</v>
      </c>
      <c r="C95" s="17"/>
    </row>
    <row r="96" spans="1:8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</sheetData>
  <sheetProtection password="DDE3" sheet="1" objects="1" scenarios="1"/>
  <mergeCells count="1">
    <mergeCell ref="B1:H1"/>
  </mergeCells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103"/>
  <sheetViews>
    <sheetView workbookViewId="0"/>
  </sheetViews>
  <sheetFormatPr defaultColWidth="9.140625" defaultRowHeight="12.75" x14ac:dyDescent="0.2"/>
  <cols>
    <col min="1" max="1" width="6.42578125" bestFit="1" customWidth="1"/>
    <col min="2" max="2" width="55" customWidth="1"/>
    <col min="3" max="3" width="14.28515625" bestFit="1" customWidth="1"/>
    <col min="4" max="4" width="14.85546875" bestFit="1" customWidth="1"/>
    <col min="5" max="5" width="12.85546875" style="29" customWidth="1"/>
    <col min="6" max="6" width="22.7109375" bestFit="1" customWidth="1"/>
    <col min="7" max="7" width="14" bestFit="1" customWidth="1"/>
    <col min="8" max="8" width="11.85546875" bestFit="1" customWidth="1"/>
  </cols>
  <sheetData>
    <row r="1" spans="1:8" ht="18.75" x14ac:dyDescent="0.2">
      <c r="A1" s="83" t="s">
        <v>694</v>
      </c>
      <c r="B1" s="95" t="s">
        <v>582</v>
      </c>
      <c r="C1" s="96"/>
      <c r="D1" s="96"/>
      <c r="E1" s="96"/>
      <c r="F1" s="96"/>
      <c r="G1" s="96"/>
      <c r="H1" s="97"/>
    </row>
    <row r="2" spans="1:8" x14ac:dyDescent="0.2">
      <c r="A2" s="85" t="s">
        <v>1</v>
      </c>
      <c r="B2" s="4" t="s">
        <v>805</v>
      </c>
      <c r="C2" s="4"/>
      <c r="D2" s="5"/>
      <c r="E2" s="28"/>
      <c r="F2" s="6"/>
      <c r="G2" s="7"/>
      <c r="H2" s="7"/>
    </row>
    <row r="3" spans="1:8" ht="15.75" customHeight="1" x14ac:dyDescent="0.2">
      <c r="A3" s="8"/>
      <c r="B3" s="9"/>
      <c r="C3" s="9"/>
      <c r="D3" s="3"/>
      <c r="E3" s="28"/>
      <c r="F3" s="6"/>
      <c r="G3" s="7"/>
      <c r="H3" s="7"/>
    </row>
    <row r="4" spans="1:8" x14ac:dyDescent="0.2">
      <c r="A4" s="10" t="s">
        <v>2</v>
      </c>
      <c r="B4" s="11" t="s">
        <v>3</v>
      </c>
      <c r="C4" s="11" t="s">
        <v>8</v>
      </c>
      <c r="D4" s="11" t="s">
        <v>4</v>
      </c>
      <c r="E4" s="27" t="s">
        <v>298</v>
      </c>
      <c r="F4" s="12" t="s">
        <v>5</v>
      </c>
      <c r="G4" s="13" t="s">
        <v>6</v>
      </c>
      <c r="H4" s="33" t="s">
        <v>7</v>
      </c>
    </row>
    <row r="5" spans="1:8" ht="12.75" customHeight="1" x14ac:dyDescent="0.2">
      <c r="F5" s="14"/>
      <c r="G5" s="15"/>
      <c r="H5" s="16"/>
    </row>
    <row r="6" spans="1:8" ht="12.75" customHeight="1" x14ac:dyDescent="0.2">
      <c r="F6" s="14"/>
      <c r="G6" s="15"/>
      <c r="H6" s="16"/>
    </row>
    <row r="7" spans="1:8" ht="12.75" customHeight="1" x14ac:dyDescent="0.2">
      <c r="B7" s="17" t="s">
        <v>104</v>
      </c>
      <c r="C7" s="17"/>
      <c r="F7" s="14"/>
      <c r="G7" s="15"/>
      <c r="H7" s="16"/>
    </row>
    <row r="8" spans="1:8" ht="12.75" customHeight="1" x14ac:dyDescent="0.2">
      <c r="B8" s="17" t="s">
        <v>609</v>
      </c>
      <c r="C8" s="17"/>
      <c r="F8" s="14"/>
      <c r="G8" s="15"/>
      <c r="H8" s="16"/>
    </row>
    <row r="9" spans="1:8" ht="12.75" customHeight="1" x14ac:dyDescent="0.2">
      <c r="A9">
        <v>1</v>
      </c>
      <c r="B9" s="58" t="s">
        <v>447</v>
      </c>
      <c r="C9" s="58" t="s">
        <v>719</v>
      </c>
      <c r="D9" t="s">
        <v>191</v>
      </c>
      <c r="E9" s="29">
        <v>4700</v>
      </c>
      <c r="F9" s="14">
        <v>4622.9811</v>
      </c>
      <c r="G9" s="15">
        <v>7.2900000000000006E-2</v>
      </c>
      <c r="H9" s="16">
        <v>42887</v>
      </c>
    </row>
    <row r="10" spans="1:8" ht="12.75" customHeight="1" x14ac:dyDescent="0.2">
      <c r="A10">
        <v>2</v>
      </c>
      <c r="B10" s="58" t="s">
        <v>370</v>
      </c>
      <c r="C10" s="58" t="s">
        <v>821</v>
      </c>
      <c r="D10" t="s">
        <v>191</v>
      </c>
      <c r="E10" s="29">
        <v>4700</v>
      </c>
      <c r="F10" s="14">
        <v>4604.4349000000002</v>
      </c>
      <c r="G10" s="15">
        <v>7.2700000000000001E-2</v>
      </c>
      <c r="H10" s="16">
        <v>42913</v>
      </c>
    </row>
    <row r="11" spans="1:8" ht="12.75" customHeight="1" x14ac:dyDescent="0.2">
      <c r="A11">
        <v>3</v>
      </c>
      <c r="B11" s="58" t="s">
        <v>340</v>
      </c>
      <c r="C11" s="58" t="s">
        <v>797</v>
      </c>
      <c r="D11" t="s">
        <v>191</v>
      </c>
      <c r="E11" s="29">
        <v>2350</v>
      </c>
      <c r="F11" s="14">
        <v>2228.1078499999999</v>
      </c>
      <c r="G11" s="15">
        <v>3.5200000000000002E-2</v>
      </c>
      <c r="H11" s="16">
        <v>43098</v>
      </c>
    </row>
    <row r="12" spans="1:8" ht="12.75" customHeight="1" x14ac:dyDescent="0.2">
      <c r="A12">
        <v>4</v>
      </c>
      <c r="B12" s="58" t="s">
        <v>340</v>
      </c>
      <c r="C12" s="58" t="s">
        <v>822</v>
      </c>
      <c r="D12" t="s">
        <v>439</v>
      </c>
      <c r="E12" s="29">
        <v>1000</v>
      </c>
      <c r="F12" s="14">
        <v>995.45600000000002</v>
      </c>
      <c r="G12" s="15">
        <v>1.5699999999999999E-2</v>
      </c>
      <c r="H12" s="16">
        <v>42823</v>
      </c>
    </row>
    <row r="13" spans="1:8" ht="12.75" customHeight="1" x14ac:dyDescent="0.2">
      <c r="A13">
        <v>5</v>
      </c>
      <c r="B13" s="58" t="s">
        <v>340</v>
      </c>
      <c r="C13" s="58" t="s">
        <v>754</v>
      </c>
      <c r="D13" t="s">
        <v>191</v>
      </c>
      <c r="E13" s="29">
        <v>300</v>
      </c>
      <c r="F13" s="14">
        <v>289.20929999999998</v>
      </c>
      <c r="G13" s="15">
        <v>4.5999999999999999E-3</v>
      </c>
      <c r="H13" s="16">
        <v>43005</v>
      </c>
    </row>
    <row r="14" spans="1:8" ht="12.75" customHeight="1" x14ac:dyDescent="0.2">
      <c r="B14" s="19" t="s">
        <v>98</v>
      </c>
      <c r="C14" s="19"/>
      <c r="D14" s="19"/>
      <c r="E14" s="30"/>
      <c r="F14" s="20">
        <v>12740.189150000002</v>
      </c>
      <c r="G14" s="21">
        <v>0.2011</v>
      </c>
      <c r="H14" s="22"/>
    </row>
    <row r="15" spans="1:8" ht="12.75" customHeight="1" x14ac:dyDescent="0.2">
      <c r="B15" s="17"/>
      <c r="C15" s="17"/>
      <c r="F15" s="14"/>
      <c r="G15" s="15"/>
      <c r="H15" s="16"/>
    </row>
    <row r="16" spans="1:8" ht="12.75" customHeight="1" x14ac:dyDescent="0.2">
      <c r="B16" s="17" t="s">
        <v>519</v>
      </c>
      <c r="C16" s="17"/>
      <c r="F16" s="14"/>
      <c r="G16" s="15"/>
      <c r="H16" s="16"/>
    </row>
    <row r="17" spans="1:8" ht="12.75" customHeight="1" x14ac:dyDescent="0.2">
      <c r="A17">
        <v>6</v>
      </c>
      <c r="B17" t="s">
        <v>316</v>
      </c>
      <c r="C17" t="s">
        <v>823</v>
      </c>
      <c r="D17" t="s">
        <v>191</v>
      </c>
      <c r="E17" s="29">
        <v>1000</v>
      </c>
      <c r="F17" s="14">
        <v>4877.41</v>
      </c>
      <c r="G17" s="15">
        <v>7.6999999999999999E-2</v>
      </c>
      <c r="H17" s="16">
        <v>42927</v>
      </c>
    </row>
    <row r="18" spans="1:8" ht="12.75" customHeight="1" x14ac:dyDescent="0.2">
      <c r="A18">
        <v>7</v>
      </c>
      <c r="B18" t="s">
        <v>440</v>
      </c>
      <c r="C18" t="s">
        <v>720</v>
      </c>
      <c r="D18" t="s">
        <v>191</v>
      </c>
      <c r="E18" s="29">
        <v>1000</v>
      </c>
      <c r="F18" s="14">
        <v>4786.5600000000004</v>
      </c>
      <c r="G18" s="15">
        <v>7.5499999999999998E-2</v>
      </c>
      <c r="H18" s="16">
        <v>43003</v>
      </c>
    </row>
    <row r="19" spans="1:8" ht="12.75" customHeight="1" x14ac:dyDescent="0.2">
      <c r="A19">
        <v>8</v>
      </c>
      <c r="B19" t="s">
        <v>348</v>
      </c>
      <c r="C19" t="s">
        <v>824</v>
      </c>
      <c r="D19" t="s">
        <v>561</v>
      </c>
      <c r="E19" s="29">
        <v>700</v>
      </c>
      <c r="F19" s="14">
        <v>3481.0194999999999</v>
      </c>
      <c r="G19" s="15">
        <v>5.4899999999999997E-2</v>
      </c>
      <c r="H19" s="16">
        <v>42824</v>
      </c>
    </row>
    <row r="20" spans="1:8" ht="12.75" customHeight="1" x14ac:dyDescent="0.2">
      <c r="A20">
        <v>9</v>
      </c>
      <c r="B20" t="s">
        <v>638</v>
      </c>
      <c r="C20" t="s">
        <v>818</v>
      </c>
      <c r="D20" t="s">
        <v>639</v>
      </c>
      <c r="E20" s="29">
        <v>600</v>
      </c>
      <c r="F20" s="14">
        <v>2956.7220000000002</v>
      </c>
      <c r="G20" s="15">
        <v>4.6699999999999998E-2</v>
      </c>
      <c r="H20" s="16">
        <v>42846</v>
      </c>
    </row>
    <row r="21" spans="1:8" ht="12.75" customHeight="1" x14ac:dyDescent="0.2">
      <c r="A21">
        <v>10</v>
      </c>
      <c r="B21" t="s">
        <v>442</v>
      </c>
      <c r="C21" t="s">
        <v>825</v>
      </c>
      <c r="D21" t="s">
        <v>192</v>
      </c>
      <c r="E21" s="29">
        <v>500</v>
      </c>
      <c r="F21" s="14">
        <v>2475.4549999999999</v>
      </c>
      <c r="G21" s="15">
        <v>3.9100000000000003E-2</v>
      </c>
      <c r="H21" s="16">
        <v>42845</v>
      </c>
    </row>
    <row r="22" spans="1:8" ht="12.75" customHeight="1" x14ac:dyDescent="0.2">
      <c r="A22">
        <v>11</v>
      </c>
      <c r="B22" t="s">
        <v>768</v>
      </c>
      <c r="C22" t="s">
        <v>817</v>
      </c>
      <c r="D22" t="s">
        <v>439</v>
      </c>
      <c r="E22" s="29">
        <v>200</v>
      </c>
      <c r="F22" s="14">
        <v>988.31700000000001</v>
      </c>
      <c r="G22" s="15">
        <v>1.5599999999999999E-2</v>
      </c>
      <c r="H22" s="16">
        <v>42849</v>
      </c>
    </row>
    <row r="23" spans="1:8" ht="12.75" customHeight="1" x14ac:dyDescent="0.2">
      <c r="A23">
        <v>12</v>
      </c>
      <c r="B23" t="s">
        <v>348</v>
      </c>
      <c r="C23" t="s">
        <v>791</v>
      </c>
      <c r="D23" t="s">
        <v>561</v>
      </c>
      <c r="E23" s="29">
        <v>100</v>
      </c>
      <c r="F23" s="14">
        <v>497.23149999999998</v>
      </c>
      <c r="G23" s="15">
        <v>7.7999999999999996E-3</v>
      </c>
      <c r="H23" s="16">
        <v>42823</v>
      </c>
    </row>
    <row r="24" spans="1:8" ht="12.75" customHeight="1" x14ac:dyDescent="0.2">
      <c r="B24" s="19" t="s">
        <v>98</v>
      </c>
      <c r="C24" s="19"/>
      <c r="D24" s="19"/>
      <c r="E24" s="30"/>
      <c r="F24" s="20">
        <v>20062.715</v>
      </c>
      <c r="G24" s="21">
        <v>0.31659999999999999</v>
      </c>
      <c r="H24" s="22"/>
    </row>
    <row r="25" spans="1:8" ht="12.75" customHeight="1" x14ac:dyDescent="0.2">
      <c r="F25" s="14"/>
      <c r="G25" s="15"/>
      <c r="H25" s="16"/>
    </row>
    <row r="26" spans="1:8" ht="12.75" customHeight="1" x14ac:dyDescent="0.2">
      <c r="B26" s="17" t="s">
        <v>200</v>
      </c>
      <c r="C26" s="17"/>
      <c r="F26" s="14"/>
      <c r="G26" s="15"/>
      <c r="H26" s="16"/>
    </row>
    <row r="27" spans="1:8" ht="12.75" customHeight="1" x14ac:dyDescent="0.2">
      <c r="A27">
        <v>13</v>
      </c>
      <c r="B27" s="58" t="s">
        <v>752</v>
      </c>
      <c r="C27" t="s">
        <v>753</v>
      </c>
      <c r="D27" t="s">
        <v>735</v>
      </c>
      <c r="E27" s="29">
        <v>2878900</v>
      </c>
      <c r="F27" s="14">
        <v>2875.3388006999999</v>
      </c>
      <c r="G27" s="15">
        <v>4.5400000000000003E-2</v>
      </c>
      <c r="H27" s="16">
        <v>42803</v>
      </c>
    </row>
    <row r="28" spans="1:8" ht="12.75" customHeight="1" x14ac:dyDescent="0.2">
      <c r="A28">
        <v>14</v>
      </c>
      <c r="B28" s="58" t="s">
        <v>752</v>
      </c>
      <c r="C28" t="s">
        <v>792</v>
      </c>
      <c r="D28" t="s">
        <v>735</v>
      </c>
      <c r="E28" s="29">
        <v>155100</v>
      </c>
      <c r="F28" s="14">
        <v>153.97676580000001</v>
      </c>
      <c r="G28" s="15">
        <v>2.3999999999999998E-3</v>
      </c>
      <c r="H28" s="16">
        <v>42838</v>
      </c>
    </row>
    <row r="29" spans="1:8" ht="12.75" customHeight="1" x14ac:dyDescent="0.2">
      <c r="B29" s="19" t="s">
        <v>98</v>
      </c>
      <c r="C29" s="19"/>
      <c r="D29" s="19"/>
      <c r="E29" s="30"/>
      <c r="F29" s="20">
        <v>3029.3155664999999</v>
      </c>
      <c r="G29" s="21">
        <v>4.7800000000000002E-2</v>
      </c>
      <c r="H29" s="22"/>
    </row>
    <row r="30" spans="1:8" ht="12.75" customHeight="1" x14ac:dyDescent="0.2">
      <c r="F30" s="14"/>
      <c r="G30" s="15"/>
      <c r="H30" s="16"/>
    </row>
    <row r="31" spans="1:8" ht="12.75" customHeight="1" x14ac:dyDescent="0.2">
      <c r="B31" s="17" t="s">
        <v>142</v>
      </c>
      <c r="C31" s="17"/>
      <c r="F31" s="14"/>
      <c r="G31" s="15"/>
      <c r="H31" s="16"/>
    </row>
    <row r="32" spans="1:8" ht="12.75" customHeight="1" x14ac:dyDescent="0.2">
      <c r="B32" s="32" t="s">
        <v>518</v>
      </c>
      <c r="C32" s="17"/>
      <c r="F32" s="14"/>
      <c r="G32" s="15"/>
      <c r="H32" s="16"/>
    </row>
    <row r="33" spans="1:8" ht="12.75" customHeight="1" x14ac:dyDescent="0.2">
      <c r="A33">
        <v>15</v>
      </c>
      <c r="B33" t="s">
        <v>724</v>
      </c>
      <c r="C33" t="s">
        <v>721</v>
      </c>
      <c r="D33" t="s">
        <v>636</v>
      </c>
      <c r="E33" s="29">
        <v>500</v>
      </c>
      <c r="F33" s="14">
        <v>4992.0450000000001</v>
      </c>
      <c r="G33" s="15">
        <v>7.8799999999999995E-2</v>
      </c>
      <c r="H33" s="16">
        <v>43892</v>
      </c>
    </row>
    <row r="34" spans="1:8" s="58" customFormat="1" ht="12.75" customHeight="1" x14ac:dyDescent="0.2">
      <c r="A34">
        <v>16</v>
      </c>
      <c r="B34" t="s">
        <v>588</v>
      </c>
      <c r="C34" t="s">
        <v>589</v>
      </c>
      <c r="D34" t="s">
        <v>121</v>
      </c>
      <c r="E34" s="29">
        <v>260</v>
      </c>
      <c r="F34" s="14">
        <v>2615.4335999999998</v>
      </c>
      <c r="G34" s="15">
        <v>4.1300000000000003E-2</v>
      </c>
      <c r="H34" s="16">
        <v>43004</v>
      </c>
    </row>
    <row r="35" spans="1:8" ht="12.75" customHeight="1" x14ac:dyDescent="0.2">
      <c r="A35">
        <v>17</v>
      </c>
      <c r="B35" t="s">
        <v>616</v>
      </c>
      <c r="C35" t="s">
        <v>617</v>
      </c>
      <c r="D35" t="s">
        <v>618</v>
      </c>
      <c r="E35" s="29">
        <v>250</v>
      </c>
      <c r="F35" s="14">
        <v>2522.2750000000001</v>
      </c>
      <c r="G35" s="15">
        <v>3.9800000000000002E-2</v>
      </c>
      <c r="H35" s="16">
        <v>43309</v>
      </c>
    </row>
    <row r="36" spans="1:8" ht="12.75" customHeight="1" x14ac:dyDescent="0.2">
      <c r="A36">
        <v>18</v>
      </c>
      <c r="B36" t="s">
        <v>634</v>
      </c>
      <c r="C36" s="58" t="s">
        <v>635</v>
      </c>
      <c r="D36" s="58" t="s">
        <v>636</v>
      </c>
      <c r="E36" s="73">
        <v>250</v>
      </c>
      <c r="F36" s="74">
        <v>2517.9974999999999</v>
      </c>
      <c r="G36" s="77">
        <v>3.9699999999999999E-2</v>
      </c>
      <c r="H36" s="16">
        <v>43542</v>
      </c>
    </row>
    <row r="37" spans="1:8" ht="12.75" customHeight="1" x14ac:dyDescent="0.2">
      <c r="A37">
        <v>19</v>
      </c>
      <c r="B37" s="58" t="s">
        <v>793</v>
      </c>
      <c r="C37" t="s">
        <v>794</v>
      </c>
      <c r="D37" t="s">
        <v>121</v>
      </c>
      <c r="E37" s="29">
        <v>250</v>
      </c>
      <c r="F37" s="14">
        <v>2479.3674999999998</v>
      </c>
      <c r="G37" s="15">
        <v>3.9100000000000003E-2</v>
      </c>
      <c r="H37" s="16">
        <v>43913</v>
      </c>
    </row>
    <row r="38" spans="1:8" ht="12.75" customHeight="1" x14ac:dyDescent="0.2">
      <c r="A38">
        <v>20</v>
      </c>
      <c r="B38" s="58" t="s">
        <v>619</v>
      </c>
      <c r="C38" t="s">
        <v>620</v>
      </c>
      <c r="D38" t="s">
        <v>216</v>
      </c>
      <c r="E38" s="29">
        <v>235</v>
      </c>
      <c r="F38" s="14">
        <v>2369.2606000000001</v>
      </c>
      <c r="G38" s="15">
        <v>3.7400000000000003E-2</v>
      </c>
      <c r="H38" s="16">
        <v>43299</v>
      </c>
    </row>
    <row r="39" spans="1:8" ht="12.75" customHeight="1" x14ac:dyDescent="0.2">
      <c r="A39">
        <v>21</v>
      </c>
      <c r="B39" s="58" t="s">
        <v>859</v>
      </c>
      <c r="C39" t="s">
        <v>202</v>
      </c>
      <c r="D39" t="s">
        <v>198</v>
      </c>
      <c r="E39" s="29">
        <v>200</v>
      </c>
      <c r="F39" s="14">
        <v>2000.222</v>
      </c>
      <c r="G39" s="15">
        <v>3.1600000000000003E-2</v>
      </c>
      <c r="H39" s="16">
        <v>42798</v>
      </c>
    </row>
    <row r="40" spans="1:8" ht="12.75" customHeight="1" x14ac:dyDescent="0.2">
      <c r="A40">
        <v>22</v>
      </c>
      <c r="B40" t="s">
        <v>648</v>
      </c>
      <c r="C40" t="s">
        <v>649</v>
      </c>
      <c r="D40" t="s">
        <v>562</v>
      </c>
      <c r="E40" s="29">
        <v>19</v>
      </c>
      <c r="F40" s="14">
        <v>1901.4041</v>
      </c>
      <c r="G40" s="15">
        <v>0.03</v>
      </c>
      <c r="H40" s="16">
        <v>42983</v>
      </c>
    </row>
    <row r="41" spans="1:8" ht="12.75" customHeight="1" x14ac:dyDescent="0.2">
      <c r="A41">
        <v>23</v>
      </c>
      <c r="B41" t="s">
        <v>586</v>
      </c>
      <c r="C41" t="s">
        <v>587</v>
      </c>
      <c r="D41" t="s">
        <v>444</v>
      </c>
      <c r="E41" s="29">
        <v>140</v>
      </c>
      <c r="F41" s="14">
        <v>1432.4954</v>
      </c>
      <c r="G41" s="15">
        <v>2.2599999999999999E-2</v>
      </c>
      <c r="H41" s="16">
        <v>43621</v>
      </c>
    </row>
    <row r="42" spans="1:8" ht="12.75" customHeight="1" x14ac:dyDescent="0.2">
      <c r="A42">
        <v>24</v>
      </c>
      <c r="B42" t="s">
        <v>826</v>
      </c>
      <c r="C42" t="s">
        <v>827</v>
      </c>
      <c r="D42" t="s">
        <v>216</v>
      </c>
      <c r="E42" s="29">
        <v>110</v>
      </c>
      <c r="F42" s="14">
        <v>1078.9503999999999</v>
      </c>
      <c r="G42" s="15">
        <v>1.7000000000000001E-2</v>
      </c>
      <c r="H42" s="16">
        <v>44489</v>
      </c>
    </row>
    <row r="43" spans="1:8" ht="12.75" customHeight="1" x14ac:dyDescent="0.2">
      <c r="A43">
        <v>25</v>
      </c>
      <c r="B43" s="58" t="s">
        <v>650</v>
      </c>
      <c r="C43" t="s">
        <v>651</v>
      </c>
      <c r="D43" t="s">
        <v>652</v>
      </c>
      <c r="E43" s="29">
        <v>100</v>
      </c>
      <c r="F43" s="14">
        <v>1025.952</v>
      </c>
      <c r="G43" s="15">
        <v>1.6199999999999999E-2</v>
      </c>
      <c r="H43" s="16">
        <v>43132</v>
      </c>
    </row>
    <row r="44" spans="1:8" ht="12.75" customHeight="1" x14ac:dyDescent="0.2">
      <c r="A44">
        <v>26</v>
      </c>
      <c r="B44" s="58" t="s">
        <v>787</v>
      </c>
      <c r="C44" t="s">
        <v>788</v>
      </c>
      <c r="D44" t="s">
        <v>636</v>
      </c>
      <c r="E44" s="29">
        <v>92</v>
      </c>
      <c r="F44" s="14">
        <v>925.05355999999995</v>
      </c>
      <c r="G44" s="15">
        <v>1.46E-2</v>
      </c>
      <c r="H44" s="16">
        <v>43322</v>
      </c>
    </row>
    <row r="45" spans="1:8" ht="12.75" customHeight="1" x14ac:dyDescent="0.2">
      <c r="A45">
        <v>27</v>
      </c>
      <c r="B45" t="s">
        <v>634</v>
      </c>
      <c r="C45" t="s">
        <v>637</v>
      </c>
      <c r="D45" t="s">
        <v>636</v>
      </c>
      <c r="E45" s="29">
        <v>44</v>
      </c>
      <c r="F45" s="14">
        <v>442.71436</v>
      </c>
      <c r="G45" s="15">
        <v>7.0000000000000001E-3</v>
      </c>
      <c r="H45" s="16">
        <v>43175</v>
      </c>
    </row>
    <row r="46" spans="1:8" ht="12.75" customHeight="1" x14ac:dyDescent="0.2">
      <c r="A46">
        <v>28</v>
      </c>
      <c r="B46" t="s">
        <v>530</v>
      </c>
      <c r="C46" t="s">
        <v>203</v>
      </c>
      <c r="D46" t="s">
        <v>443</v>
      </c>
      <c r="E46" s="29">
        <v>10</v>
      </c>
      <c r="F46" s="14">
        <v>117.9804</v>
      </c>
      <c r="G46" s="15">
        <v>1.9E-3</v>
      </c>
      <c r="H46" s="16">
        <v>42831</v>
      </c>
    </row>
    <row r="47" spans="1:8" ht="12.75" customHeight="1" x14ac:dyDescent="0.2">
      <c r="A47">
        <v>29</v>
      </c>
      <c r="B47" s="58" t="s">
        <v>529</v>
      </c>
      <c r="C47" t="s">
        <v>201</v>
      </c>
      <c r="D47" t="s">
        <v>216</v>
      </c>
      <c r="E47" s="29">
        <v>6</v>
      </c>
      <c r="F47" s="14">
        <v>60.042000000000002</v>
      </c>
      <c r="G47" s="15">
        <v>8.9999999999999998E-4</v>
      </c>
      <c r="H47" s="16">
        <v>42804</v>
      </c>
    </row>
    <row r="48" spans="1:8" ht="12.75" customHeight="1" x14ac:dyDescent="0.2">
      <c r="B48" s="19" t="s">
        <v>98</v>
      </c>
      <c r="C48" s="19"/>
      <c r="D48" s="19"/>
      <c r="E48" s="30"/>
      <c r="F48" s="20">
        <v>26481.193420000007</v>
      </c>
      <c r="G48" s="21">
        <v>0.41790000000000005</v>
      </c>
      <c r="H48" s="22"/>
    </row>
    <row r="49" spans="1:8" ht="12.75" customHeight="1" x14ac:dyDescent="0.2">
      <c r="F49" s="14"/>
      <c r="G49" s="15"/>
      <c r="H49" s="16"/>
    </row>
    <row r="50" spans="1:8" ht="12.75" customHeight="1" x14ac:dyDescent="0.2">
      <c r="A50" s="84" t="s">
        <v>684</v>
      </c>
      <c r="B50" s="17" t="s">
        <v>106</v>
      </c>
      <c r="C50" s="17"/>
      <c r="F50" s="14">
        <v>159.06478999999999</v>
      </c>
      <c r="G50" s="15">
        <v>2.5000000000000001E-3</v>
      </c>
      <c r="H50" s="16">
        <v>42795</v>
      </c>
    </row>
    <row r="51" spans="1:8" ht="12.75" customHeight="1" x14ac:dyDescent="0.2">
      <c r="B51" s="19" t="s">
        <v>98</v>
      </c>
      <c r="C51" s="19"/>
      <c r="D51" s="19"/>
      <c r="E51" s="30"/>
      <c r="F51" s="20">
        <v>159.06478999999999</v>
      </c>
      <c r="G51" s="21">
        <v>2.5000000000000001E-3</v>
      </c>
      <c r="H51" s="22"/>
    </row>
    <row r="52" spans="1:8" ht="12.75" customHeight="1" x14ac:dyDescent="0.2">
      <c r="F52" s="14"/>
      <c r="G52" s="15"/>
      <c r="H52" s="16"/>
    </row>
    <row r="53" spans="1:8" ht="12.75" customHeight="1" x14ac:dyDescent="0.2">
      <c r="B53" s="17" t="s">
        <v>107</v>
      </c>
      <c r="C53" s="17"/>
      <c r="F53" s="14"/>
      <c r="G53" s="15"/>
      <c r="H53" s="16"/>
    </row>
    <row r="54" spans="1:8" ht="12.75" customHeight="1" x14ac:dyDescent="0.2">
      <c r="B54" s="17" t="s">
        <v>108</v>
      </c>
      <c r="C54" s="17"/>
      <c r="F54" s="14">
        <v>902.99711300001218</v>
      </c>
      <c r="G54" s="15">
        <v>1.4100000000000001E-2</v>
      </c>
      <c r="H54" s="16"/>
    </row>
    <row r="55" spans="1:8" ht="12.75" customHeight="1" x14ac:dyDescent="0.2">
      <c r="B55" s="19" t="s">
        <v>98</v>
      </c>
      <c r="C55" s="19"/>
      <c r="D55" s="19"/>
      <c r="E55" s="30"/>
      <c r="F55" s="20">
        <v>902.99711300001218</v>
      </c>
      <c r="G55" s="21">
        <v>1.4100000000000001E-2</v>
      </c>
      <c r="H55" s="22"/>
    </row>
    <row r="56" spans="1:8" ht="12.75" customHeight="1" x14ac:dyDescent="0.2">
      <c r="B56" s="23" t="s">
        <v>109</v>
      </c>
      <c r="C56" s="23"/>
      <c r="D56" s="23"/>
      <c r="E56" s="31"/>
      <c r="F56" s="24">
        <v>63375.475039500016</v>
      </c>
      <c r="G56" s="25">
        <v>1</v>
      </c>
      <c r="H56" s="26"/>
    </row>
    <row r="57" spans="1:8" ht="12.75" customHeight="1" x14ac:dyDescent="0.2"/>
    <row r="58" spans="1:8" ht="12.75" customHeight="1" x14ac:dyDescent="0.2">
      <c r="B58" s="17" t="s">
        <v>306</v>
      </c>
      <c r="C58" s="17"/>
    </row>
    <row r="59" spans="1:8" ht="12.75" customHeight="1" x14ac:dyDescent="0.2">
      <c r="B59" s="17" t="s">
        <v>303</v>
      </c>
      <c r="C59" s="17"/>
      <c r="F59" s="41"/>
    </row>
    <row r="60" spans="1:8" ht="12.75" customHeight="1" x14ac:dyDescent="0.2">
      <c r="B60" s="17" t="s">
        <v>860</v>
      </c>
      <c r="C60" s="17"/>
    </row>
    <row r="61" spans="1:8" ht="12.75" customHeight="1" x14ac:dyDescent="0.2">
      <c r="B61" s="17"/>
      <c r="C61" s="17"/>
    </row>
    <row r="62" spans="1:8" ht="12.75" customHeight="1" x14ac:dyDescent="0.2">
      <c r="B62" s="17"/>
      <c r="C62" s="17"/>
    </row>
    <row r="63" spans="1:8" ht="12.75" customHeight="1" x14ac:dyDescent="0.2"/>
    <row r="64" spans="1:8" ht="12.75" customHeight="1" x14ac:dyDescent="0.2"/>
    <row r="65" spans="5:5" ht="12.75" customHeight="1" x14ac:dyDescent="0.2"/>
    <row r="66" spans="5:5" ht="12.75" customHeight="1" x14ac:dyDescent="0.2"/>
    <row r="67" spans="5:5" ht="12.75" customHeight="1" x14ac:dyDescent="0.2">
      <c r="E67"/>
    </row>
    <row r="68" spans="5:5" ht="12.75" customHeight="1" x14ac:dyDescent="0.2">
      <c r="E68"/>
    </row>
    <row r="69" spans="5:5" ht="12.75" customHeight="1" x14ac:dyDescent="0.2">
      <c r="E69"/>
    </row>
    <row r="70" spans="5:5" ht="12.75" customHeight="1" x14ac:dyDescent="0.2">
      <c r="E70"/>
    </row>
    <row r="71" spans="5:5" ht="12.75" customHeight="1" x14ac:dyDescent="0.2">
      <c r="E71"/>
    </row>
    <row r="72" spans="5:5" ht="12.75" customHeight="1" x14ac:dyDescent="0.2">
      <c r="E72"/>
    </row>
    <row r="73" spans="5:5" ht="12.75" customHeight="1" x14ac:dyDescent="0.2">
      <c r="E73"/>
    </row>
    <row r="74" spans="5:5" ht="12.75" customHeight="1" x14ac:dyDescent="0.2">
      <c r="E74"/>
    </row>
    <row r="75" spans="5:5" ht="12.75" customHeight="1" x14ac:dyDescent="0.2">
      <c r="E75"/>
    </row>
    <row r="76" spans="5:5" ht="12.75" customHeight="1" x14ac:dyDescent="0.2">
      <c r="E76"/>
    </row>
    <row r="77" spans="5:5" ht="12.75" customHeight="1" x14ac:dyDescent="0.2">
      <c r="E77"/>
    </row>
    <row r="78" spans="5:5" ht="12.75" customHeight="1" x14ac:dyDescent="0.2">
      <c r="E78"/>
    </row>
    <row r="79" spans="5:5" ht="12.75" customHeight="1" x14ac:dyDescent="0.2">
      <c r="E79"/>
    </row>
    <row r="80" spans="5:5" ht="12.75" customHeight="1" x14ac:dyDescent="0.2">
      <c r="E80"/>
    </row>
    <row r="81" spans="5:5" ht="12.75" customHeight="1" x14ac:dyDescent="0.2">
      <c r="E81"/>
    </row>
    <row r="82" spans="5:5" ht="12.75" customHeight="1" x14ac:dyDescent="0.2">
      <c r="E82"/>
    </row>
    <row r="83" spans="5:5" ht="12.75" customHeight="1" x14ac:dyDescent="0.2">
      <c r="E83"/>
    </row>
    <row r="84" spans="5:5" ht="12.75" customHeight="1" x14ac:dyDescent="0.2">
      <c r="E84"/>
    </row>
    <row r="85" spans="5:5" ht="12.75" customHeight="1" x14ac:dyDescent="0.2">
      <c r="E85"/>
    </row>
    <row r="86" spans="5:5" ht="12.75" customHeight="1" x14ac:dyDescent="0.2">
      <c r="E86"/>
    </row>
    <row r="87" spans="5:5" ht="12.75" customHeight="1" x14ac:dyDescent="0.2">
      <c r="E87"/>
    </row>
    <row r="88" spans="5:5" ht="12.75" customHeight="1" x14ac:dyDescent="0.2">
      <c r="E88"/>
    </row>
    <row r="89" spans="5:5" ht="12.75" customHeight="1" x14ac:dyDescent="0.2">
      <c r="E89"/>
    </row>
    <row r="90" spans="5:5" ht="12.75" customHeight="1" x14ac:dyDescent="0.2">
      <c r="E90"/>
    </row>
    <row r="91" spans="5:5" ht="12.75" customHeight="1" x14ac:dyDescent="0.2">
      <c r="E91"/>
    </row>
    <row r="92" spans="5:5" ht="12.75" customHeight="1" x14ac:dyDescent="0.2">
      <c r="E92"/>
    </row>
    <row r="93" spans="5:5" ht="12.75" customHeight="1" x14ac:dyDescent="0.2">
      <c r="E93"/>
    </row>
    <row r="94" spans="5:5" ht="12.75" customHeight="1" x14ac:dyDescent="0.2">
      <c r="E94"/>
    </row>
    <row r="95" spans="5:5" ht="12.75" customHeight="1" x14ac:dyDescent="0.2">
      <c r="E95"/>
    </row>
    <row r="96" spans="5:5" ht="12.75" customHeight="1" x14ac:dyDescent="0.2">
      <c r="E96"/>
    </row>
    <row r="97" spans="5:5" ht="12.75" customHeight="1" x14ac:dyDescent="0.2">
      <c r="E97"/>
    </row>
    <row r="98" spans="5:5" ht="12.75" customHeight="1" x14ac:dyDescent="0.2">
      <c r="E98"/>
    </row>
    <row r="99" spans="5:5" ht="12.75" customHeight="1" x14ac:dyDescent="0.2">
      <c r="E99"/>
    </row>
    <row r="100" spans="5:5" ht="12.75" customHeight="1" x14ac:dyDescent="0.2">
      <c r="E100"/>
    </row>
    <row r="101" spans="5:5" x14ac:dyDescent="0.2">
      <c r="E101"/>
    </row>
    <row r="102" spans="5:5" x14ac:dyDescent="0.2">
      <c r="E102"/>
    </row>
    <row r="103" spans="5:5" x14ac:dyDescent="0.2">
      <c r="E103"/>
    </row>
  </sheetData>
  <sheetProtection password="DDE3" sheet="1" objects="1" scenarios="1"/>
  <mergeCells count="1">
    <mergeCell ref="B1:H1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76"/>
  <sheetViews>
    <sheetView workbookViewId="0"/>
  </sheetViews>
  <sheetFormatPr defaultColWidth="9.140625" defaultRowHeight="12.75" x14ac:dyDescent="0.2"/>
  <cols>
    <col min="1" max="1" width="6.42578125" bestFit="1" customWidth="1"/>
    <col min="2" max="2" width="55" customWidth="1"/>
    <col min="3" max="3" width="14" bestFit="1" customWidth="1"/>
    <col min="4" max="4" width="14.85546875" bestFit="1" customWidth="1"/>
    <col min="5" max="5" width="11" style="29" customWidth="1"/>
    <col min="6" max="6" width="22.7109375" bestFit="1" customWidth="1"/>
    <col min="7" max="7" width="14" bestFit="1" customWidth="1"/>
    <col min="8" max="8" width="11.85546875" bestFit="1" customWidth="1"/>
  </cols>
  <sheetData>
    <row r="1" spans="1:8" ht="18.75" x14ac:dyDescent="0.2">
      <c r="A1" s="83" t="s">
        <v>695</v>
      </c>
      <c r="B1" s="95" t="s">
        <v>583</v>
      </c>
      <c r="C1" s="96"/>
      <c r="D1" s="96"/>
      <c r="E1" s="96"/>
      <c r="F1" s="96"/>
      <c r="G1" s="96"/>
      <c r="H1" s="97"/>
    </row>
    <row r="2" spans="1:8" x14ac:dyDescent="0.2">
      <c r="A2" s="85" t="s">
        <v>1</v>
      </c>
      <c r="B2" s="4" t="s">
        <v>805</v>
      </c>
      <c r="C2" s="4"/>
      <c r="D2" s="5"/>
      <c r="E2" s="28"/>
      <c r="F2" s="6"/>
      <c r="G2" s="7"/>
      <c r="H2" s="7"/>
    </row>
    <row r="3" spans="1:8" ht="15.75" customHeight="1" x14ac:dyDescent="0.2">
      <c r="A3" s="8"/>
      <c r="B3" s="9"/>
      <c r="C3" s="9"/>
      <c r="D3" s="3"/>
      <c r="E3" s="28"/>
      <c r="F3" s="6"/>
      <c r="G3" s="7"/>
      <c r="H3" s="7"/>
    </row>
    <row r="4" spans="1:8" x14ac:dyDescent="0.2">
      <c r="A4" s="10" t="s">
        <v>2</v>
      </c>
      <c r="B4" s="11" t="s">
        <v>3</v>
      </c>
      <c r="C4" s="11" t="s">
        <v>8</v>
      </c>
      <c r="D4" s="11" t="s">
        <v>4</v>
      </c>
      <c r="E4" s="27" t="s">
        <v>298</v>
      </c>
      <c r="F4" s="12" t="s">
        <v>5</v>
      </c>
      <c r="G4" s="13" t="s">
        <v>6</v>
      </c>
      <c r="H4" s="33" t="s">
        <v>7</v>
      </c>
    </row>
    <row r="5" spans="1:8" ht="12.75" customHeight="1" x14ac:dyDescent="0.2">
      <c r="F5" s="14"/>
      <c r="G5" s="15"/>
      <c r="H5" s="16"/>
    </row>
    <row r="6" spans="1:8" ht="12.75" customHeight="1" x14ac:dyDescent="0.2">
      <c r="F6" s="14"/>
      <c r="G6" s="15"/>
      <c r="H6" s="16"/>
    </row>
    <row r="7" spans="1:8" ht="12.75" customHeight="1" x14ac:dyDescent="0.2">
      <c r="B7" s="17" t="s">
        <v>104</v>
      </c>
      <c r="C7" s="17"/>
      <c r="F7" s="14"/>
      <c r="G7" s="15"/>
      <c r="H7" s="16"/>
    </row>
    <row r="8" spans="1:8" ht="12.75" customHeight="1" x14ac:dyDescent="0.2">
      <c r="B8" s="17" t="s">
        <v>519</v>
      </c>
      <c r="C8" s="17"/>
      <c r="F8" s="14"/>
      <c r="G8" s="15"/>
      <c r="H8" s="16"/>
    </row>
    <row r="9" spans="1:8" ht="12.75" customHeight="1" x14ac:dyDescent="0.2">
      <c r="A9">
        <v>1</v>
      </c>
      <c r="B9" s="1" t="s">
        <v>585</v>
      </c>
      <c r="C9" t="s">
        <v>640</v>
      </c>
      <c r="D9" t="s">
        <v>191</v>
      </c>
      <c r="E9" s="29">
        <v>140</v>
      </c>
      <c r="F9" s="14">
        <v>678.05989999999997</v>
      </c>
      <c r="G9" s="15">
        <v>9.3399999999999997E-2</v>
      </c>
      <c r="H9" s="16">
        <v>42947</v>
      </c>
    </row>
    <row r="10" spans="1:8" ht="12.75" customHeight="1" x14ac:dyDescent="0.2">
      <c r="A10">
        <v>2</v>
      </c>
      <c r="B10" s="1" t="s">
        <v>348</v>
      </c>
      <c r="C10" t="s">
        <v>756</v>
      </c>
      <c r="D10" t="s">
        <v>561</v>
      </c>
      <c r="E10" s="29">
        <v>120</v>
      </c>
      <c r="F10" s="14">
        <v>596.79600000000005</v>
      </c>
      <c r="G10" s="15">
        <v>8.2199999999999995E-2</v>
      </c>
      <c r="H10" s="16">
        <v>42822</v>
      </c>
    </row>
    <row r="11" spans="1:8" ht="12.75" customHeight="1" x14ac:dyDescent="0.2">
      <c r="A11">
        <v>3</v>
      </c>
      <c r="B11" t="s">
        <v>442</v>
      </c>
      <c r="C11" t="s">
        <v>825</v>
      </c>
      <c r="D11" t="s">
        <v>192</v>
      </c>
      <c r="E11" s="29">
        <v>100</v>
      </c>
      <c r="F11" s="14">
        <v>495.09100000000001</v>
      </c>
      <c r="G11" s="15">
        <v>6.8199999999999997E-2</v>
      </c>
      <c r="H11" s="16">
        <v>42845</v>
      </c>
    </row>
    <row r="12" spans="1:8" ht="12.75" customHeight="1" x14ac:dyDescent="0.2">
      <c r="A12">
        <v>4</v>
      </c>
      <c r="B12" t="s">
        <v>638</v>
      </c>
      <c r="C12" t="s">
        <v>818</v>
      </c>
      <c r="D12" t="s">
        <v>639</v>
      </c>
      <c r="E12" s="29">
        <v>100</v>
      </c>
      <c r="F12" s="14">
        <v>492.78699999999998</v>
      </c>
      <c r="G12" s="15">
        <v>6.7900000000000002E-2</v>
      </c>
      <c r="H12" s="16">
        <v>42846</v>
      </c>
    </row>
    <row r="13" spans="1:8" ht="12.75" customHeight="1" x14ac:dyDescent="0.2">
      <c r="A13">
        <v>5</v>
      </c>
      <c r="B13" t="s">
        <v>438</v>
      </c>
      <c r="C13" t="s">
        <v>615</v>
      </c>
      <c r="D13" t="s">
        <v>439</v>
      </c>
      <c r="E13" s="29">
        <v>78</v>
      </c>
      <c r="F13" s="14">
        <v>379.28007000000002</v>
      </c>
      <c r="G13" s="15">
        <v>5.2200000000000003E-2</v>
      </c>
      <c r="H13" s="16">
        <v>42937</v>
      </c>
    </row>
    <row r="14" spans="1:8" ht="12.75" customHeight="1" x14ac:dyDescent="0.2">
      <c r="A14">
        <v>6</v>
      </c>
      <c r="B14" t="s">
        <v>768</v>
      </c>
      <c r="C14" t="s">
        <v>817</v>
      </c>
      <c r="D14" t="s">
        <v>439</v>
      </c>
      <c r="E14" s="29">
        <v>40</v>
      </c>
      <c r="F14" s="14">
        <v>197.6634</v>
      </c>
      <c r="G14" s="15">
        <v>2.7199999999999998E-2</v>
      </c>
      <c r="H14" s="16">
        <v>42849</v>
      </c>
    </row>
    <row r="15" spans="1:8" ht="12.75" customHeight="1" x14ac:dyDescent="0.2">
      <c r="B15" s="19" t="s">
        <v>98</v>
      </c>
      <c r="C15" s="19"/>
      <c r="D15" s="19"/>
      <c r="E15" s="30"/>
      <c r="F15" s="20">
        <v>2839.6773699999999</v>
      </c>
      <c r="G15" s="21">
        <v>0.3911</v>
      </c>
      <c r="H15" s="22"/>
    </row>
    <row r="16" spans="1:8" ht="12.75" customHeight="1" x14ac:dyDescent="0.2">
      <c r="B16" s="17"/>
      <c r="C16" s="17"/>
      <c r="F16" s="14"/>
      <c r="G16" s="15"/>
      <c r="H16" s="16"/>
    </row>
    <row r="17" spans="1:8" ht="12.75" customHeight="1" x14ac:dyDescent="0.2">
      <c r="B17" s="17" t="s">
        <v>200</v>
      </c>
      <c r="C17" s="17"/>
      <c r="F17" s="14"/>
      <c r="G17" s="15"/>
      <c r="H17" s="16"/>
    </row>
    <row r="18" spans="1:8" ht="12.75" customHeight="1" x14ac:dyDescent="0.2">
      <c r="A18">
        <v>7</v>
      </c>
      <c r="B18" s="1" t="s">
        <v>752</v>
      </c>
      <c r="C18" t="s">
        <v>792</v>
      </c>
      <c r="D18" t="s">
        <v>735</v>
      </c>
      <c r="E18" s="29">
        <v>19000</v>
      </c>
      <c r="F18" s="14">
        <v>18.862401999999999</v>
      </c>
      <c r="G18" s="15">
        <v>2.5999999999999999E-3</v>
      </c>
      <c r="H18" s="16">
        <v>42838</v>
      </c>
    </row>
    <row r="19" spans="1:8" ht="12.75" customHeight="1" x14ac:dyDescent="0.2">
      <c r="B19" s="19" t="s">
        <v>98</v>
      </c>
      <c r="C19" s="19"/>
      <c r="D19" s="19"/>
      <c r="E19" s="30"/>
      <c r="F19" s="20">
        <v>18.862401999999999</v>
      </c>
      <c r="G19" s="21">
        <v>2.5999999999999999E-3</v>
      </c>
      <c r="H19" s="22"/>
    </row>
    <row r="20" spans="1:8" ht="12.75" customHeight="1" x14ac:dyDescent="0.2">
      <c r="B20" s="17"/>
      <c r="C20" s="17"/>
      <c r="F20" s="14"/>
      <c r="G20" s="15"/>
      <c r="H20" s="16"/>
    </row>
    <row r="21" spans="1:8" ht="12.75" customHeight="1" x14ac:dyDescent="0.2">
      <c r="B21" s="17" t="s">
        <v>142</v>
      </c>
      <c r="C21" s="17"/>
      <c r="F21" s="14"/>
      <c r="G21" s="15"/>
      <c r="H21" s="16"/>
    </row>
    <row r="22" spans="1:8" ht="12.75" customHeight="1" x14ac:dyDescent="0.2">
      <c r="B22" s="32" t="s">
        <v>518</v>
      </c>
      <c r="C22" s="17"/>
      <c r="F22" s="14"/>
      <c r="G22" s="15"/>
      <c r="H22" s="16"/>
    </row>
    <row r="23" spans="1:8" ht="12.75" customHeight="1" x14ac:dyDescent="0.2">
      <c r="A23">
        <v>8</v>
      </c>
      <c r="B23" t="s">
        <v>538</v>
      </c>
      <c r="C23" t="s">
        <v>658</v>
      </c>
      <c r="D23" t="s">
        <v>121</v>
      </c>
      <c r="E23" s="29">
        <v>80</v>
      </c>
      <c r="F23" s="14">
        <v>808.64239999999995</v>
      </c>
      <c r="G23" s="15">
        <v>0.1114</v>
      </c>
      <c r="H23" s="16">
        <v>42966</v>
      </c>
    </row>
    <row r="24" spans="1:8" s="1" customFormat="1" ht="12.75" customHeight="1" x14ac:dyDescent="0.2">
      <c r="A24">
        <v>9</v>
      </c>
      <c r="B24" s="1" t="s">
        <v>653</v>
      </c>
      <c r="C24" s="1" t="s">
        <v>659</v>
      </c>
      <c r="D24" s="1" t="s">
        <v>121</v>
      </c>
      <c r="E24" s="53">
        <v>70</v>
      </c>
      <c r="F24" s="54">
        <v>706.4778</v>
      </c>
      <c r="G24" s="15">
        <v>9.7299999999999998E-2</v>
      </c>
      <c r="H24" s="55">
        <v>42936</v>
      </c>
    </row>
    <row r="25" spans="1:8" s="1" customFormat="1" ht="12.75" customHeight="1" x14ac:dyDescent="0.2">
      <c r="A25">
        <v>10</v>
      </c>
      <c r="B25" s="1" t="s">
        <v>648</v>
      </c>
      <c r="C25" s="1" t="s">
        <v>649</v>
      </c>
      <c r="D25" s="1" t="s">
        <v>562</v>
      </c>
      <c r="E25" s="53">
        <v>7</v>
      </c>
      <c r="F25" s="54">
        <v>700.51729999999998</v>
      </c>
      <c r="G25" s="15">
        <v>9.6500000000000002E-2</v>
      </c>
      <c r="H25" s="55">
        <v>42983</v>
      </c>
    </row>
    <row r="26" spans="1:8" s="1" customFormat="1" ht="12.75" customHeight="1" x14ac:dyDescent="0.2">
      <c r="A26">
        <v>11</v>
      </c>
      <c r="B26" s="1" t="s">
        <v>616</v>
      </c>
      <c r="C26" s="1" t="s">
        <v>617</v>
      </c>
      <c r="D26" s="1" t="s">
        <v>618</v>
      </c>
      <c r="E26" s="53">
        <v>50</v>
      </c>
      <c r="F26" s="54">
        <v>504.45499999999998</v>
      </c>
      <c r="G26" s="15">
        <v>6.9500000000000006E-2</v>
      </c>
      <c r="H26" s="55">
        <v>43309</v>
      </c>
    </row>
    <row r="27" spans="1:8" s="1" customFormat="1" ht="12.75" customHeight="1" x14ac:dyDescent="0.2">
      <c r="A27">
        <v>12</v>
      </c>
      <c r="B27" s="1" t="s">
        <v>725</v>
      </c>
      <c r="C27" s="1" t="s">
        <v>660</v>
      </c>
      <c r="D27" s="1" t="s">
        <v>121</v>
      </c>
      <c r="E27" s="53">
        <v>150</v>
      </c>
      <c r="F27" s="54">
        <v>375.2595</v>
      </c>
      <c r="G27" s="15">
        <v>5.1700000000000003E-2</v>
      </c>
      <c r="H27" s="55">
        <v>42825</v>
      </c>
    </row>
    <row r="28" spans="1:8" s="1" customFormat="1" ht="12.75" customHeight="1" x14ac:dyDescent="0.2">
      <c r="A28">
        <v>13</v>
      </c>
      <c r="B28" s="1" t="s">
        <v>650</v>
      </c>
      <c r="C28" s="1" t="s">
        <v>651</v>
      </c>
      <c r="D28" s="1" t="s">
        <v>652</v>
      </c>
      <c r="E28" s="53">
        <v>20</v>
      </c>
      <c r="F28" s="54">
        <v>205.19040000000001</v>
      </c>
      <c r="G28" s="15">
        <v>2.8299999999999999E-2</v>
      </c>
      <c r="H28" s="55">
        <v>43132</v>
      </c>
    </row>
    <row r="29" spans="1:8" s="1" customFormat="1" ht="12.75" customHeight="1" x14ac:dyDescent="0.2">
      <c r="A29">
        <v>14</v>
      </c>
      <c r="B29" s="1" t="s">
        <v>533</v>
      </c>
      <c r="C29" s="1" t="s">
        <v>207</v>
      </c>
      <c r="D29" s="1" t="s">
        <v>206</v>
      </c>
      <c r="E29" s="53">
        <v>10</v>
      </c>
      <c r="F29" s="54">
        <v>101.5973</v>
      </c>
      <c r="G29" s="15">
        <v>1.4E-2</v>
      </c>
      <c r="H29" s="55">
        <v>43259</v>
      </c>
    </row>
    <row r="30" spans="1:8" s="1" customFormat="1" ht="12.75" customHeight="1" x14ac:dyDescent="0.2">
      <c r="A30">
        <v>15</v>
      </c>
      <c r="B30" s="1" t="s">
        <v>634</v>
      </c>
      <c r="C30" s="1" t="s">
        <v>637</v>
      </c>
      <c r="D30" s="1" t="s">
        <v>636</v>
      </c>
      <c r="E30" s="53">
        <v>8</v>
      </c>
      <c r="F30" s="54">
        <v>80.493520000000004</v>
      </c>
      <c r="G30" s="15">
        <v>1.11E-2</v>
      </c>
      <c r="H30" s="55">
        <v>43175</v>
      </c>
    </row>
    <row r="31" spans="1:8" s="1" customFormat="1" ht="12.75" customHeight="1" x14ac:dyDescent="0.2">
      <c r="A31">
        <v>16</v>
      </c>
      <c r="B31" s="1" t="s">
        <v>654</v>
      </c>
      <c r="C31" s="1" t="s">
        <v>661</v>
      </c>
      <c r="D31" s="1" t="s">
        <v>121</v>
      </c>
      <c r="E31" s="53">
        <v>2</v>
      </c>
      <c r="F31" s="54">
        <v>20.0457</v>
      </c>
      <c r="G31" s="15">
        <v>2.8E-3</v>
      </c>
      <c r="H31" s="55">
        <v>42824</v>
      </c>
    </row>
    <row r="32" spans="1:8" s="1" customFormat="1" ht="12.75" customHeight="1" x14ac:dyDescent="0.2">
      <c r="A32">
        <v>17</v>
      </c>
      <c r="B32" s="1" t="s">
        <v>655</v>
      </c>
      <c r="C32" s="1" t="s">
        <v>662</v>
      </c>
      <c r="D32" s="1" t="s">
        <v>121</v>
      </c>
      <c r="E32" s="53">
        <v>2</v>
      </c>
      <c r="F32" s="54">
        <v>20.045359999999999</v>
      </c>
      <c r="G32" s="15">
        <v>2.8E-3</v>
      </c>
      <c r="H32" s="55">
        <v>42824</v>
      </c>
    </row>
    <row r="33" spans="1:8" s="1" customFormat="1" ht="12.75" customHeight="1" x14ac:dyDescent="0.2">
      <c r="A33">
        <v>18</v>
      </c>
      <c r="B33" s="1" t="s">
        <v>656</v>
      </c>
      <c r="C33" s="1" t="s">
        <v>663</v>
      </c>
      <c r="D33" s="1" t="s">
        <v>121</v>
      </c>
      <c r="E33" s="53">
        <v>1</v>
      </c>
      <c r="F33" s="54">
        <v>10.063230000000001</v>
      </c>
      <c r="G33" s="15">
        <v>1.4E-3</v>
      </c>
      <c r="H33" s="55">
        <v>42873</v>
      </c>
    </row>
    <row r="34" spans="1:8" s="1" customFormat="1" ht="12.75" customHeight="1" x14ac:dyDescent="0.2">
      <c r="A34">
        <v>19</v>
      </c>
      <c r="B34" s="1" t="s">
        <v>657</v>
      </c>
      <c r="C34" s="1" t="s">
        <v>664</v>
      </c>
      <c r="D34" s="1" t="s">
        <v>121</v>
      </c>
      <c r="E34" s="53">
        <v>1</v>
      </c>
      <c r="F34" s="54">
        <v>10.01071</v>
      </c>
      <c r="G34" s="15">
        <v>1.4E-3</v>
      </c>
      <c r="H34" s="55">
        <v>42809</v>
      </c>
    </row>
    <row r="35" spans="1:8" ht="12.75" customHeight="1" x14ac:dyDescent="0.2">
      <c r="B35" s="19" t="s">
        <v>98</v>
      </c>
      <c r="C35" s="19"/>
      <c r="D35" s="19"/>
      <c r="E35" s="30"/>
      <c r="F35" s="20">
        <v>3542.7982200000001</v>
      </c>
      <c r="G35" s="21">
        <v>0.48820000000000013</v>
      </c>
      <c r="H35" s="22"/>
    </row>
    <row r="36" spans="1:8" s="46" customFormat="1" ht="12.75" customHeight="1" x14ac:dyDescent="0.2">
      <c r="B36" s="60"/>
      <c r="C36" s="60"/>
      <c r="D36" s="60"/>
      <c r="E36" s="61"/>
      <c r="F36" s="62"/>
      <c r="G36" s="63"/>
      <c r="H36" s="64"/>
    </row>
    <row r="37" spans="1:8" ht="12.75" customHeight="1" x14ac:dyDescent="0.2">
      <c r="A37" s="84" t="s">
        <v>684</v>
      </c>
      <c r="B37" s="17" t="s">
        <v>106</v>
      </c>
      <c r="C37" s="17"/>
      <c r="F37" s="14">
        <v>661.74751000000003</v>
      </c>
      <c r="G37" s="15">
        <v>9.1200000000000003E-2</v>
      </c>
      <c r="H37" s="16">
        <v>42795</v>
      </c>
    </row>
    <row r="38" spans="1:8" ht="12.75" customHeight="1" x14ac:dyDescent="0.2">
      <c r="B38" s="19" t="s">
        <v>98</v>
      </c>
      <c r="C38" s="19"/>
      <c r="D38" s="19"/>
      <c r="E38" s="30"/>
      <c r="F38" s="20">
        <v>661.74751000000003</v>
      </c>
      <c r="G38" s="21">
        <v>9.1200000000000003E-2</v>
      </c>
      <c r="H38" s="22"/>
    </row>
    <row r="39" spans="1:8" ht="12.75" customHeight="1" x14ac:dyDescent="0.2">
      <c r="F39" s="14"/>
      <c r="G39" s="15"/>
      <c r="H39" s="16"/>
    </row>
    <row r="40" spans="1:8" ht="12.75" customHeight="1" x14ac:dyDescent="0.2">
      <c r="B40" s="17" t="s">
        <v>107</v>
      </c>
      <c r="C40" s="17"/>
      <c r="F40" s="14"/>
      <c r="G40" s="15"/>
      <c r="H40" s="16"/>
    </row>
    <row r="41" spans="1:8" ht="12.75" customHeight="1" x14ac:dyDescent="0.2">
      <c r="B41" s="17" t="s">
        <v>108</v>
      </c>
      <c r="C41" s="17"/>
      <c r="F41" s="14">
        <v>196.56891090000317</v>
      </c>
      <c r="G41" s="15">
        <v>2.69E-2</v>
      </c>
      <c r="H41" s="16"/>
    </row>
    <row r="42" spans="1:8" ht="12.75" customHeight="1" x14ac:dyDescent="0.2">
      <c r="B42" s="19" t="s">
        <v>98</v>
      </c>
      <c r="C42" s="19"/>
      <c r="D42" s="19"/>
      <c r="E42" s="30"/>
      <c r="F42" s="20">
        <v>196.56891090000317</v>
      </c>
      <c r="G42" s="21">
        <v>2.69E-2</v>
      </c>
      <c r="H42" s="22"/>
    </row>
    <row r="43" spans="1:8" ht="12.75" customHeight="1" x14ac:dyDescent="0.2">
      <c r="B43" s="23" t="s">
        <v>109</v>
      </c>
      <c r="C43" s="23"/>
      <c r="D43" s="23"/>
      <c r="E43" s="31"/>
      <c r="F43" s="24">
        <v>7259.654412900004</v>
      </c>
      <c r="G43" s="25">
        <v>1</v>
      </c>
      <c r="H43" s="26"/>
    </row>
    <row r="44" spans="1:8" ht="12.75" customHeight="1" x14ac:dyDescent="0.2"/>
    <row r="45" spans="1:8" ht="12.75" customHeight="1" x14ac:dyDescent="0.2">
      <c r="B45" s="17" t="s">
        <v>306</v>
      </c>
      <c r="C45" s="17"/>
    </row>
    <row r="46" spans="1:8" ht="12.75" customHeight="1" x14ac:dyDescent="0.2">
      <c r="B46" s="17" t="s">
        <v>303</v>
      </c>
      <c r="C46" s="17"/>
    </row>
    <row r="47" spans="1:8" ht="12.75" customHeight="1" x14ac:dyDescent="0.2">
      <c r="B47" s="17"/>
      <c r="C47" s="17"/>
    </row>
    <row r="48" spans="1:8" ht="12.75" customHeight="1" x14ac:dyDescent="0.2">
      <c r="B48" s="17"/>
      <c r="C48" s="17"/>
    </row>
    <row r="49" spans="2:3" ht="12.75" customHeight="1" x14ac:dyDescent="0.2">
      <c r="B49" s="17"/>
      <c r="C49" s="17"/>
    </row>
    <row r="50" spans="2:3" ht="12.75" customHeight="1" x14ac:dyDescent="0.2"/>
    <row r="51" spans="2:3" ht="12.75" customHeight="1" x14ac:dyDescent="0.2"/>
    <row r="52" spans="2:3" ht="12.75" customHeight="1" x14ac:dyDescent="0.2"/>
    <row r="53" spans="2:3" ht="12.75" customHeight="1" x14ac:dyDescent="0.2"/>
    <row r="54" spans="2:3" ht="12.75" customHeight="1" x14ac:dyDescent="0.2"/>
    <row r="55" spans="2:3" ht="12.75" customHeight="1" x14ac:dyDescent="0.2"/>
    <row r="56" spans="2:3" ht="12.75" customHeight="1" x14ac:dyDescent="0.2"/>
    <row r="57" spans="2:3" ht="12.75" customHeight="1" x14ac:dyDescent="0.2"/>
    <row r="58" spans="2:3" ht="12.75" customHeight="1" x14ac:dyDescent="0.2"/>
    <row r="59" spans="2:3" ht="12.75" customHeight="1" x14ac:dyDescent="0.2"/>
    <row r="60" spans="2:3" ht="12.75" customHeight="1" x14ac:dyDescent="0.2"/>
    <row r="61" spans="2:3" ht="12.75" customHeight="1" x14ac:dyDescent="0.2"/>
    <row r="62" spans="2:3" ht="12.75" customHeight="1" x14ac:dyDescent="0.2"/>
    <row r="63" spans="2:3" ht="12.75" customHeight="1" x14ac:dyDescent="0.2"/>
    <row r="64" spans="2:3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</sheetData>
  <sheetProtection password="DDE3" sheet="1" objects="1" scenarios="1"/>
  <mergeCells count="1">
    <mergeCell ref="B1:H1"/>
  </mergeCells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H46"/>
  <sheetViews>
    <sheetView workbookViewId="0"/>
  </sheetViews>
  <sheetFormatPr defaultColWidth="9.140625" defaultRowHeight="12.75" x14ac:dyDescent="0.2"/>
  <cols>
    <col min="1" max="1" width="6.42578125" bestFit="1" customWidth="1"/>
    <col min="2" max="2" width="52.42578125" customWidth="1"/>
    <col min="3" max="3" width="12.7109375" bestFit="1" customWidth="1"/>
    <col min="4" max="4" width="14.85546875" bestFit="1" customWidth="1"/>
    <col min="5" max="5" width="11" style="29" customWidth="1"/>
    <col min="6" max="6" width="22.7109375" bestFit="1" customWidth="1"/>
    <col min="7" max="7" width="14" bestFit="1" customWidth="1"/>
    <col min="8" max="8" width="11.85546875" bestFit="1" customWidth="1"/>
  </cols>
  <sheetData>
    <row r="1" spans="1:8" ht="18.75" x14ac:dyDescent="0.2">
      <c r="A1" s="83" t="s">
        <v>696</v>
      </c>
      <c r="B1" s="95" t="s">
        <v>204</v>
      </c>
      <c r="C1" s="96"/>
      <c r="D1" s="96"/>
      <c r="E1" s="96"/>
      <c r="F1" s="96"/>
      <c r="G1" s="96"/>
      <c r="H1" s="97"/>
    </row>
    <row r="2" spans="1:8" x14ac:dyDescent="0.2">
      <c r="A2" s="85" t="s">
        <v>1</v>
      </c>
      <c r="B2" s="4" t="s">
        <v>805</v>
      </c>
      <c r="C2" s="4"/>
      <c r="D2" s="5"/>
      <c r="E2" s="28"/>
      <c r="F2" s="6"/>
      <c r="G2" s="7"/>
      <c r="H2" s="7"/>
    </row>
    <row r="3" spans="1:8" ht="15.75" customHeight="1" x14ac:dyDescent="0.2">
      <c r="A3" s="8"/>
      <c r="B3" s="9"/>
      <c r="C3" s="9"/>
      <c r="D3" s="3"/>
      <c r="E3" s="28"/>
      <c r="F3" s="6"/>
      <c r="G3" s="7"/>
      <c r="H3" s="7"/>
    </row>
    <row r="4" spans="1:8" x14ac:dyDescent="0.2">
      <c r="A4" s="10" t="s">
        <v>2</v>
      </c>
      <c r="B4" s="11" t="s">
        <v>3</v>
      </c>
      <c r="C4" s="11" t="s">
        <v>8</v>
      </c>
      <c r="D4" s="11" t="s">
        <v>4</v>
      </c>
      <c r="E4" s="27" t="s">
        <v>298</v>
      </c>
      <c r="F4" s="12" t="s">
        <v>5</v>
      </c>
      <c r="G4" s="13" t="s">
        <v>6</v>
      </c>
      <c r="H4" s="33" t="s">
        <v>7</v>
      </c>
    </row>
    <row r="5" spans="1:8" ht="12.75" customHeight="1" x14ac:dyDescent="0.2">
      <c r="F5" s="14"/>
      <c r="G5" s="15"/>
      <c r="H5" s="16"/>
    </row>
    <row r="6" spans="1:8" ht="12.75" customHeight="1" x14ac:dyDescent="0.2">
      <c r="F6" s="14"/>
      <c r="G6" s="15"/>
      <c r="H6" s="16"/>
    </row>
    <row r="7" spans="1:8" ht="12.75" customHeight="1" x14ac:dyDescent="0.2">
      <c r="B7" s="17" t="s">
        <v>205</v>
      </c>
      <c r="C7" s="17"/>
      <c r="F7" s="14"/>
      <c r="G7" s="15"/>
      <c r="H7" s="16"/>
    </row>
    <row r="8" spans="1:8" ht="12.75" customHeight="1" x14ac:dyDescent="0.2">
      <c r="A8">
        <v>1</v>
      </c>
      <c r="B8" s="1" t="s">
        <v>531</v>
      </c>
      <c r="C8" t="s">
        <v>449</v>
      </c>
      <c r="D8" t="s">
        <v>735</v>
      </c>
      <c r="E8" s="29">
        <v>600000</v>
      </c>
      <c r="F8" s="14">
        <v>607.91999999999996</v>
      </c>
      <c r="G8" s="15">
        <v>0.29470000000000002</v>
      </c>
      <c r="H8" s="16">
        <v>45465</v>
      </c>
    </row>
    <row r="9" spans="1:8" ht="12.75" customHeight="1" x14ac:dyDescent="0.2">
      <c r="A9">
        <v>2</v>
      </c>
      <c r="B9" s="1" t="s">
        <v>536</v>
      </c>
      <c r="C9" t="s">
        <v>209</v>
      </c>
      <c r="D9" t="s">
        <v>735</v>
      </c>
      <c r="E9" s="29">
        <v>500000</v>
      </c>
      <c r="F9" s="14">
        <v>517.6</v>
      </c>
      <c r="G9" s="15">
        <v>0.25090000000000001</v>
      </c>
      <c r="H9" s="16">
        <v>45275</v>
      </c>
    </row>
    <row r="10" spans="1:8" ht="12.75" customHeight="1" x14ac:dyDescent="0.2">
      <c r="A10">
        <v>3</v>
      </c>
      <c r="B10" s="1" t="s">
        <v>828</v>
      </c>
      <c r="C10" t="s">
        <v>829</v>
      </c>
      <c r="D10" t="s">
        <v>735</v>
      </c>
      <c r="E10" s="29">
        <v>200000</v>
      </c>
      <c r="F10" s="14">
        <v>212.4</v>
      </c>
      <c r="G10" s="15">
        <v>0.10299999999999999</v>
      </c>
      <c r="H10" s="16">
        <v>53135</v>
      </c>
    </row>
    <row r="11" spans="1:8" ht="12.75" customHeight="1" x14ac:dyDescent="0.2">
      <c r="A11">
        <v>4</v>
      </c>
      <c r="B11" s="1" t="s">
        <v>830</v>
      </c>
      <c r="C11" t="s">
        <v>831</v>
      </c>
      <c r="D11" t="s">
        <v>735</v>
      </c>
      <c r="E11" s="29">
        <v>150000</v>
      </c>
      <c r="F11" s="14">
        <v>159.6</v>
      </c>
      <c r="G11" s="15">
        <v>7.7399999999999997E-2</v>
      </c>
      <c r="H11" s="16">
        <v>52932</v>
      </c>
    </row>
    <row r="12" spans="1:8" ht="12.75" customHeight="1" x14ac:dyDescent="0.2">
      <c r="A12">
        <v>5</v>
      </c>
      <c r="B12" s="1" t="s">
        <v>795</v>
      </c>
      <c r="C12" t="s">
        <v>796</v>
      </c>
      <c r="D12" t="s">
        <v>735</v>
      </c>
      <c r="E12" s="29">
        <v>100000</v>
      </c>
      <c r="F12" s="14">
        <v>105.54</v>
      </c>
      <c r="G12" s="15">
        <v>5.1200000000000002E-2</v>
      </c>
      <c r="H12" s="16">
        <v>46350</v>
      </c>
    </row>
    <row r="13" spans="1:8" ht="12.75" customHeight="1" x14ac:dyDescent="0.2">
      <c r="B13" s="19" t="s">
        <v>98</v>
      </c>
      <c r="C13" s="19"/>
      <c r="D13" s="19"/>
      <c r="E13" s="30"/>
      <c r="F13" s="20">
        <v>1603.06</v>
      </c>
      <c r="G13" s="21">
        <v>0.77720000000000011</v>
      </c>
      <c r="H13" s="22"/>
    </row>
    <row r="14" spans="1:8" ht="12.75" customHeight="1" x14ac:dyDescent="0.2">
      <c r="F14" s="14"/>
      <c r="G14" s="15"/>
      <c r="H14" s="16"/>
    </row>
    <row r="15" spans="1:8" ht="12.75" customHeight="1" x14ac:dyDescent="0.2">
      <c r="A15" s="84" t="s">
        <v>684</v>
      </c>
      <c r="B15" s="17" t="s">
        <v>106</v>
      </c>
      <c r="C15" s="17"/>
      <c r="F15" s="14">
        <v>458.90992999999997</v>
      </c>
      <c r="G15" s="15">
        <v>0.2225</v>
      </c>
      <c r="H15" s="16">
        <v>42795</v>
      </c>
    </row>
    <row r="16" spans="1:8" ht="12.75" customHeight="1" x14ac:dyDescent="0.2">
      <c r="B16" s="19" t="s">
        <v>98</v>
      </c>
      <c r="C16" s="19"/>
      <c r="D16" s="19"/>
      <c r="E16" s="30"/>
      <c r="F16" s="20">
        <v>458.90992999999997</v>
      </c>
      <c r="G16" s="21">
        <v>0.2225</v>
      </c>
      <c r="H16" s="22"/>
    </row>
    <row r="17" spans="2:8" ht="12.75" customHeight="1" x14ac:dyDescent="0.2">
      <c r="F17" s="14"/>
      <c r="G17" s="15"/>
      <c r="H17" s="16"/>
    </row>
    <row r="18" spans="2:8" ht="12.75" customHeight="1" x14ac:dyDescent="0.2">
      <c r="B18" s="17" t="s">
        <v>107</v>
      </c>
      <c r="C18" s="17"/>
      <c r="F18" s="14"/>
      <c r="G18" s="15"/>
      <c r="H18" s="16"/>
    </row>
    <row r="19" spans="2:8" ht="12.75" customHeight="1" x14ac:dyDescent="0.2">
      <c r="B19" s="17" t="s">
        <v>108</v>
      </c>
      <c r="C19" s="17"/>
      <c r="F19" s="14">
        <v>0.64875200000005862</v>
      </c>
      <c r="G19" s="15">
        <v>2.9999999999999997E-4</v>
      </c>
      <c r="H19" s="16"/>
    </row>
    <row r="20" spans="2:8" ht="12.75" customHeight="1" x14ac:dyDescent="0.2">
      <c r="B20" s="19" t="s">
        <v>98</v>
      </c>
      <c r="C20" s="19"/>
      <c r="D20" s="19"/>
      <c r="E20" s="30"/>
      <c r="F20" s="20">
        <v>0.64875200000005862</v>
      </c>
      <c r="G20" s="21">
        <v>2.9999999999999997E-4</v>
      </c>
      <c r="H20" s="22"/>
    </row>
    <row r="21" spans="2:8" ht="12.75" customHeight="1" x14ac:dyDescent="0.2">
      <c r="B21" s="23" t="s">
        <v>109</v>
      </c>
      <c r="C21" s="23"/>
      <c r="D21" s="23"/>
      <c r="E21" s="31"/>
      <c r="F21" s="24">
        <v>2062.6186819999998</v>
      </c>
      <c r="G21" s="25">
        <v>1.0000000000000002</v>
      </c>
      <c r="H21" s="26"/>
    </row>
    <row r="22" spans="2:8" ht="12.75" customHeight="1" x14ac:dyDescent="0.2"/>
    <row r="23" spans="2:8" ht="12.75" customHeight="1" x14ac:dyDescent="0.2">
      <c r="B23" s="17"/>
      <c r="C23" s="17"/>
    </row>
    <row r="24" spans="2:8" ht="12.75" customHeight="1" x14ac:dyDescent="0.2">
      <c r="B24" s="17"/>
      <c r="C24" s="17"/>
    </row>
    <row r="25" spans="2:8" ht="12.75" customHeight="1" x14ac:dyDescent="0.2">
      <c r="B25" s="17"/>
      <c r="C25" s="17"/>
    </row>
    <row r="26" spans="2:8" ht="12.75" customHeight="1" x14ac:dyDescent="0.2">
      <c r="B26" s="17"/>
      <c r="C26" s="17"/>
    </row>
    <row r="27" spans="2:8" ht="12.75" customHeight="1" x14ac:dyDescent="0.2">
      <c r="B27" s="17"/>
      <c r="C27" s="17"/>
    </row>
    <row r="28" spans="2:8" ht="12.75" customHeight="1" x14ac:dyDescent="0.2"/>
    <row r="29" spans="2:8" ht="12.75" customHeight="1" x14ac:dyDescent="0.2"/>
    <row r="30" spans="2:8" ht="12.75" customHeight="1" x14ac:dyDescent="0.2"/>
    <row r="31" spans="2:8" ht="12.75" customHeight="1" x14ac:dyDescent="0.2"/>
    <row r="32" spans="2:8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</sheetData>
  <sheetProtection password="DDE3" sheet="1" objects="1" scenarios="1"/>
  <sortState ref="B8:H13">
    <sortCondition descending="1" ref="G8:G13"/>
  </sortState>
  <mergeCells count="1">
    <mergeCell ref="B1:H1"/>
  </mergeCells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62"/>
  <sheetViews>
    <sheetView workbookViewId="0"/>
  </sheetViews>
  <sheetFormatPr defaultColWidth="9.140625" defaultRowHeight="12.75" x14ac:dyDescent="0.2"/>
  <cols>
    <col min="1" max="1" width="6.42578125" bestFit="1" customWidth="1"/>
    <col min="2" max="2" width="55" customWidth="1"/>
    <col min="3" max="3" width="13.7109375" bestFit="1" customWidth="1"/>
    <col min="4" max="4" width="14.85546875" bestFit="1" customWidth="1"/>
    <col min="5" max="5" width="11" style="29" customWidth="1"/>
    <col min="6" max="6" width="22.7109375" bestFit="1" customWidth="1"/>
    <col min="7" max="7" width="14" bestFit="1" customWidth="1"/>
    <col min="8" max="8" width="11.85546875" bestFit="1" customWidth="1"/>
  </cols>
  <sheetData>
    <row r="1" spans="1:8" ht="18.75" x14ac:dyDescent="0.2">
      <c r="A1" s="83" t="s">
        <v>697</v>
      </c>
      <c r="B1" s="95" t="s">
        <v>308</v>
      </c>
      <c r="C1" s="96"/>
      <c r="D1" s="96"/>
      <c r="E1" s="96"/>
      <c r="F1" s="96"/>
      <c r="G1" s="96"/>
      <c r="H1" s="97"/>
    </row>
    <row r="2" spans="1:8" x14ac:dyDescent="0.2">
      <c r="A2" s="85" t="s">
        <v>1</v>
      </c>
      <c r="B2" s="4" t="s">
        <v>805</v>
      </c>
      <c r="C2" s="4"/>
      <c r="D2" s="5"/>
      <c r="E2" s="28"/>
      <c r="F2" s="6"/>
      <c r="G2" s="7"/>
      <c r="H2" s="7"/>
    </row>
    <row r="3" spans="1:8" ht="15.75" customHeight="1" x14ac:dyDescent="0.2">
      <c r="A3" s="8"/>
      <c r="B3" s="9"/>
      <c r="C3" s="9"/>
      <c r="D3" s="3"/>
      <c r="E3" s="28"/>
      <c r="F3" s="6"/>
      <c r="G3" s="7"/>
      <c r="H3" s="7"/>
    </row>
    <row r="4" spans="1:8" x14ac:dyDescent="0.2">
      <c r="A4" s="10" t="s">
        <v>2</v>
      </c>
      <c r="B4" s="11" t="s">
        <v>3</v>
      </c>
      <c r="C4" s="11" t="s">
        <v>8</v>
      </c>
      <c r="D4" s="11" t="s">
        <v>4</v>
      </c>
      <c r="E4" s="27" t="s">
        <v>298</v>
      </c>
      <c r="F4" s="12" t="s">
        <v>5</v>
      </c>
      <c r="G4" s="13" t="s">
        <v>6</v>
      </c>
      <c r="H4" s="33" t="s">
        <v>7</v>
      </c>
    </row>
    <row r="5" spans="1:8" ht="12.75" customHeight="1" x14ac:dyDescent="0.2">
      <c r="F5" s="14"/>
      <c r="G5" s="15"/>
      <c r="H5" s="16"/>
    </row>
    <row r="6" spans="1:8" ht="12.75" customHeight="1" x14ac:dyDescent="0.2">
      <c r="F6" s="14"/>
      <c r="G6" s="15"/>
      <c r="H6" s="16"/>
    </row>
    <row r="7" spans="1:8" ht="12.75" customHeight="1" x14ac:dyDescent="0.2">
      <c r="B7" s="17" t="s">
        <v>104</v>
      </c>
      <c r="C7" s="17"/>
      <c r="F7" s="14"/>
      <c r="G7" s="15"/>
      <c r="H7" s="16"/>
    </row>
    <row r="8" spans="1:8" ht="12.75" customHeight="1" x14ac:dyDescent="0.2">
      <c r="B8" s="17" t="s">
        <v>519</v>
      </c>
      <c r="C8" s="17"/>
      <c r="F8" s="14"/>
      <c r="G8" s="15"/>
      <c r="H8" s="16"/>
    </row>
    <row r="9" spans="1:8" ht="12.75" customHeight="1" x14ac:dyDescent="0.2">
      <c r="A9">
        <v>1</v>
      </c>
      <c r="B9" s="1" t="s">
        <v>768</v>
      </c>
      <c r="C9" t="s">
        <v>817</v>
      </c>
      <c r="D9" t="s">
        <v>439</v>
      </c>
      <c r="E9" s="29">
        <v>30</v>
      </c>
      <c r="F9" s="14">
        <v>148.24754999999999</v>
      </c>
      <c r="G9" s="15">
        <v>1.38E-2</v>
      </c>
      <c r="H9" s="16">
        <v>42849</v>
      </c>
    </row>
    <row r="10" spans="1:8" ht="12.75" customHeight="1" x14ac:dyDescent="0.2">
      <c r="B10" s="19" t="s">
        <v>98</v>
      </c>
      <c r="C10" s="19"/>
      <c r="D10" s="19"/>
      <c r="E10" s="30"/>
      <c r="F10" s="20">
        <v>148.24754999999999</v>
      </c>
      <c r="G10" s="21">
        <v>1.38E-2</v>
      </c>
      <c r="H10" s="22"/>
    </row>
    <row r="11" spans="1:8" ht="12.75" customHeight="1" x14ac:dyDescent="0.2">
      <c r="F11" s="14"/>
      <c r="G11" s="15"/>
      <c r="H11" s="16"/>
    </row>
    <row r="12" spans="1:8" ht="12.75" customHeight="1" x14ac:dyDescent="0.2">
      <c r="B12" s="17" t="s">
        <v>205</v>
      </c>
      <c r="C12" s="17"/>
      <c r="F12" s="14"/>
      <c r="G12" s="15"/>
      <c r="H12" s="16"/>
    </row>
    <row r="13" spans="1:8" ht="12.75" customHeight="1" x14ac:dyDescent="0.2">
      <c r="A13">
        <v>2</v>
      </c>
      <c r="B13" s="1" t="s">
        <v>536</v>
      </c>
      <c r="C13" t="s">
        <v>209</v>
      </c>
      <c r="D13" t="s">
        <v>735</v>
      </c>
      <c r="E13" s="29">
        <v>1900000</v>
      </c>
      <c r="F13" s="14">
        <v>1966.88</v>
      </c>
      <c r="G13" s="15">
        <v>0.18310000000000001</v>
      </c>
      <c r="H13" s="16">
        <v>45275</v>
      </c>
    </row>
    <row r="14" spans="1:8" ht="12.75" customHeight="1" x14ac:dyDescent="0.2">
      <c r="A14">
        <v>3</v>
      </c>
      <c r="B14" s="1" t="s">
        <v>531</v>
      </c>
      <c r="C14" t="s">
        <v>449</v>
      </c>
      <c r="D14" t="s">
        <v>735</v>
      </c>
      <c r="E14" s="29">
        <v>1800000</v>
      </c>
      <c r="F14" s="14">
        <v>1823.76</v>
      </c>
      <c r="G14" s="15">
        <v>0.16980000000000001</v>
      </c>
      <c r="H14" s="16">
        <v>45465</v>
      </c>
    </row>
    <row r="15" spans="1:8" ht="12.75" customHeight="1" x14ac:dyDescent="0.2">
      <c r="A15">
        <v>4</v>
      </c>
      <c r="B15" s="1" t="s">
        <v>795</v>
      </c>
      <c r="C15" t="s">
        <v>796</v>
      </c>
      <c r="D15" t="s">
        <v>735</v>
      </c>
      <c r="E15" s="29">
        <v>400000</v>
      </c>
      <c r="F15" s="14">
        <v>422.16</v>
      </c>
      <c r="G15" s="15">
        <v>3.9300000000000002E-2</v>
      </c>
      <c r="H15" s="16">
        <v>46350</v>
      </c>
    </row>
    <row r="16" spans="1:8" ht="12.75" customHeight="1" x14ac:dyDescent="0.2">
      <c r="A16">
        <v>5</v>
      </c>
      <c r="B16" s="1" t="s">
        <v>830</v>
      </c>
      <c r="C16" t="s">
        <v>831</v>
      </c>
      <c r="D16" t="s">
        <v>735</v>
      </c>
      <c r="E16" s="29">
        <v>300000</v>
      </c>
      <c r="F16" s="14">
        <v>319.2</v>
      </c>
      <c r="G16" s="15">
        <v>2.9700000000000001E-2</v>
      </c>
      <c r="H16" s="16">
        <v>52932</v>
      </c>
    </row>
    <row r="17" spans="1:8" ht="12.75" customHeight="1" x14ac:dyDescent="0.2">
      <c r="A17">
        <v>6</v>
      </c>
      <c r="B17" s="1" t="s">
        <v>828</v>
      </c>
      <c r="C17" t="s">
        <v>829</v>
      </c>
      <c r="D17" t="s">
        <v>735</v>
      </c>
      <c r="E17" s="29">
        <v>300000</v>
      </c>
      <c r="F17" s="14">
        <v>318.60000000000002</v>
      </c>
      <c r="G17" s="15">
        <v>2.9700000000000001E-2</v>
      </c>
      <c r="H17" s="16">
        <v>53135</v>
      </c>
    </row>
    <row r="18" spans="1:8" ht="12.75" customHeight="1" x14ac:dyDescent="0.2">
      <c r="B18" s="19" t="s">
        <v>98</v>
      </c>
      <c r="C18" s="19"/>
      <c r="D18" s="19"/>
      <c r="E18" s="30"/>
      <c r="F18" s="20">
        <v>4850.6000000000004</v>
      </c>
      <c r="G18" s="21">
        <v>0.4516</v>
      </c>
      <c r="H18" s="22"/>
    </row>
    <row r="19" spans="1:8" ht="12.75" customHeight="1" x14ac:dyDescent="0.2">
      <c r="F19" s="14"/>
      <c r="G19" s="15"/>
      <c r="H19" s="16"/>
    </row>
    <row r="20" spans="1:8" ht="12.75" customHeight="1" x14ac:dyDescent="0.2">
      <c r="B20" s="17" t="s">
        <v>142</v>
      </c>
      <c r="C20" s="17"/>
      <c r="F20" s="14"/>
      <c r="G20" s="15"/>
      <c r="H20" s="16"/>
    </row>
    <row r="21" spans="1:8" ht="12.75" customHeight="1" x14ac:dyDescent="0.2">
      <c r="B21" s="32" t="s">
        <v>518</v>
      </c>
      <c r="C21" s="17"/>
      <c r="F21" s="14"/>
      <c r="G21" s="15"/>
      <c r="H21" s="16"/>
    </row>
    <row r="22" spans="1:8" ht="12.75" customHeight="1" x14ac:dyDescent="0.2">
      <c r="A22">
        <v>7</v>
      </c>
      <c r="B22" t="s">
        <v>798</v>
      </c>
      <c r="C22" t="s">
        <v>799</v>
      </c>
      <c r="D22" t="s">
        <v>121</v>
      </c>
      <c r="E22" s="29">
        <v>70</v>
      </c>
      <c r="F22" s="14">
        <v>692.73749999999995</v>
      </c>
      <c r="G22" s="15">
        <v>6.4500000000000002E-2</v>
      </c>
      <c r="H22" s="16">
        <v>44552</v>
      </c>
    </row>
    <row r="23" spans="1:8" ht="12.75" customHeight="1" x14ac:dyDescent="0.2">
      <c r="A23">
        <v>8</v>
      </c>
      <c r="B23" t="s">
        <v>789</v>
      </c>
      <c r="C23" t="s">
        <v>790</v>
      </c>
      <c r="D23" t="s">
        <v>636</v>
      </c>
      <c r="E23" s="29">
        <v>60000</v>
      </c>
      <c r="F23" s="14">
        <v>604.15499999999997</v>
      </c>
      <c r="G23" s="15">
        <v>5.62E-2</v>
      </c>
      <c r="H23" s="16">
        <v>43717</v>
      </c>
    </row>
    <row r="24" spans="1:8" ht="12.75" customHeight="1" x14ac:dyDescent="0.2">
      <c r="A24">
        <v>9</v>
      </c>
      <c r="B24" s="58" t="s">
        <v>590</v>
      </c>
      <c r="C24" s="58" t="s">
        <v>591</v>
      </c>
      <c r="D24" t="s">
        <v>121</v>
      </c>
      <c r="E24" s="29">
        <v>100</v>
      </c>
      <c r="F24" s="14">
        <v>511.5</v>
      </c>
      <c r="G24" s="15">
        <v>4.7600000000000003E-2</v>
      </c>
      <c r="H24" s="16">
        <v>43948</v>
      </c>
    </row>
    <row r="25" spans="1:8" ht="12.75" customHeight="1" x14ac:dyDescent="0.2">
      <c r="A25">
        <v>10</v>
      </c>
      <c r="B25" s="58" t="s">
        <v>757</v>
      </c>
      <c r="C25" s="58" t="s">
        <v>758</v>
      </c>
      <c r="D25" t="s">
        <v>121</v>
      </c>
      <c r="E25" s="29">
        <v>50</v>
      </c>
      <c r="F25" s="14">
        <v>510.35449999999997</v>
      </c>
      <c r="G25" s="15">
        <v>4.7500000000000001E-2</v>
      </c>
      <c r="H25" s="16">
        <v>44127</v>
      </c>
    </row>
    <row r="26" spans="1:8" ht="12.75" customHeight="1" x14ac:dyDescent="0.2">
      <c r="A26">
        <v>11</v>
      </c>
      <c r="B26" s="58" t="s">
        <v>621</v>
      </c>
      <c r="C26" s="58" t="s">
        <v>622</v>
      </c>
      <c r="D26" t="s">
        <v>121</v>
      </c>
      <c r="E26" s="29">
        <v>50</v>
      </c>
      <c r="F26" s="14">
        <v>508.84699999999998</v>
      </c>
      <c r="G26" s="15">
        <v>4.7399999999999998E-2</v>
      </c>
      <c r="H26" s="16">
        <v>44385</v>
      </c>
    </row>
    <row r="27" spans="1:8" ht="12.75" customHeight="1" x14ac:dyDescent="0.2">
      <c r="A27">
        <v>12</v>
      </c>
      <c r="B27" s="58" t="s">
        <v>592</v>
      </c>
      <c r="C27" s="58" t="s">
        <v>593</v>
      </c>
      <c r="D27" t="s">
        <v>562</v>
      </c>
      <c r="E27" s="29">
        <v>5</v>
      </c>
      <c r="F27" s="14">
        <v>505.36700000000002</v>
      </c>
      <c r="G27" s="15">
        <v>4.7E-2</v>
      </c>
      <c r="H27" s="16">
        <v>43264</v>
      </c>
    </row>
    <row r="28" spans="1:8" ht="12.75" customHeight="1" x14ac:dyDescent="0.2">
      <c r="A28">
        <v>13</v>
      </c>
      <c r="B28" s="58" t="s">
        <v>787</v>
      </c>
      <c r="C28" s="58" t="s">
        <v>788</v>
      </c>
      <c r="D28" t="s">
        <v>636</v>
      </c>
      <c r="E28" s="29">
        <v>20</v>
      </c>
      <c r="F28" s="14">
        <v>201.0986</v>
      </c>
      <c r="G28" s="15">
        <v>1.8700000000000001E-2</v>
      </c>
      <c r="H28" s="16">
        <v>43322</v>
      </c>
    </row>
    <row r="29" spans="1:8" ht="12.75" customHeight="1" x14ac:dyDescent="0.2">
      <c r="A29">
        <v>14</v>
      </c>
      <c r="B29" s="58" t="s">
        <v>533</v>
      </c>
      <c r="C29" s="58" t="s">
        <v>207</v>
      </c>
      <c r="D29" t="s">
        <v>206</v>
      </c>
      <c r="E29" s="29">
        <v>10</v>
      </c>
      <c r="F29" s="14">
        <v>101.5973</v>
      </c>
      <c r="G29" s="15">
        <v>9.4999999999999998E-3</v>
      </c>
      <c r="H29" s="16">
        <v>43259</v>
      </c>
    </row>
    <row r="30" spans="1:8" ht="12.75" customHeight="1" x14ac:dyDescent="0.2">
      <c r="B30" s="19" t="s">
        <v>98</v>
      </c>
      <c r="C30" s="19"/>
      <c r="D30" s="19"/>
      <c r="E30" s="30"/>
      <c r="F30" s="20">
        <v>3635.6569</v>
      </c>
      <c r="G30" s="21">
        <v>0.33839999999999998</v>
      </c>
      <c r="H30" s="22"/>
    </row>
    <row r="31" spans="1:8" ht="12.75" customHeight="1" x14ac:dyDescent="0.2">
      <c r="F31" s="14"/>
      <c r="G31" s="15"/>
      <c r="H31" s="16"/>
    </row>
    <row r="32" spans="1:8" ht="12.75" customHeight="1" x14ac:dyDescent="0.2">
      <c r="A32" s="84" t="s">
        <v>684</v>
      </c>
      <c r="B32" s="17" t="s">
        <v>106</v>
      </c>
      <c r="C32" s="17"/>
      <c r="F32" s="14">
        <v>1850.25728</v>
      </c>
      <c r="G32" s="15">
        <v>0.17219999999999999</v>
      </c>
      <c r="H32" s="16">
        <v>42795</v>
      </c>
    </row>
    <row r="33" spans="2:8" ht="12.75" customHeight="1" x14ac:dyDescent="0.2">
      <c r="B33" s="19" t="s">
        <v>98</v>
      </c>
      <c r="C33" s="19"/>
      <c r="D33" s="19"/>
      <c r="E33" s="30"/>
      <c r="F33" s="20">
        <v>1850.25728</v>
      </c>
      <c r="G33" s="21">
        <v>0.17219999999999999</v>
      </c>
      <c r="H33" s="22"/>
    </row>
    <row r="34" spans="2:8" ht="12.75" customHeight="1" x14ac:dyDescent="0.2">
      <c r="F34" s="14"/>
      <c r="G34" s="15"/>
      <c r="H34" s="16"/>
    </row>
    <row r="35" spans="2:8" ht="12.75" customHeight="1" x14ac:dyDescent="0.2">
      <c r="B35" s="17" t="s">
        <v>107</v>
      </c>
      <c r="C35" s="17"/>
      <c r="F35" s="14"/>
      <c r="G35" s="15"/>
      <c r="H35" s="16"/>
    </row>
    <row r="36" spans="2:8" ht="12.75" customHeight="1" x14ac:dyDescent="0.2">
      <c r="B36" s="17" t="s">
        <v>108</v>
      </c>
      <c r="C36" s="17"/>
      <c r="F36" s="42">
        <v>258.59711649999554</v>
      </c>
      <c r="G36" s="15">
        <v>2.4E-2</v>
      </c>
      <c r="H36" s="16"/>
    </row>
    <row r="37" spans="2:8" ht="12.75" customHeight="1" x14ac:dyDescent="0.2">
      <c r="B37" s="19" t="s">
        <v>98</v>
      </c>
      <c r="C37" s="19"/>
      <c r="D37" s="19"/>
      <c r="E37" s="30"/>
      <c r="F37" s="48">
        <v>258.59711649999554</v>
      </c>
      <c r="G37" s="21">
        <v>2.4E-2</v>
      </c>
      <c r="H37" s="22"/>
    </row>
    <row r="38" spans="2:8" ht="12.75" customHeight="1" x14ac:dyDescent="0.2">
      <c r="B38" s="23" t="s">
        <v>109</v>
      </c>
      <c r="C38" s="23"/>
      <c r="D38" s="23"/>
      <c r="E38" s="31"/>
      <c r="F38" s="24">
        <v>10743.358846499996</v>
      </c>
      <c r="G38" s="25">
        <v>1</v>
      </c>
      <c r="H38" s="26"/>
    </row>
    <row r="39" spans="2:8" ht="12.75" customHeight="1" x14ac:dyDescent="0.2"/>
    <row r="40" spans="2:8" ht="12.75" customHeight="1" x14ac:dyDescent="0.2">
      <c r="B40" s="17" t="s">
        <v>306</v>
      </c>
      <c r="C40" s="17"/>
    </row>
    <row r="41" spans="2:8" ht="12.75" customHeight="1" x14ac:dyDescent="0.2">
      <c r="B41" s="17" t="s">
        <v>303</v>
      </c>
      <c r="C41" s="17"/>
    </row>
    <row r="42" spans="2:8" ht="12.75" customHeight="1" x14ac:dyDescent="0.2">
      <c r="B42" s="17"/>
      <c r="C42" s="17"/>
    </row>
    <row r="43" spans="2:8" ht="12.75" customHeight="1" x14ac:dyDescent="0.2">
      <c r="B43" s="17"/>
      <c r="C43" s="17"/>
    </row>
    <row r="44" spans="2:8" ht="12.75" customHeight="1" x14ac:dyDescent="0.2">
      <c r="B44" s="17"/>
      <c r="C44" s="17"/>
    </row>
    <row r="45" spans="2:8" ht="12.75" customHeight="1" x14ac:dyDescent="0.2"/>
    <row r="46" spans="2:8" ht="12.75" customHeight="1" x14ac:dyDescent="0.2"/>
    <row r="47" spans="2:8" ht="12.75" customHeight="1" x14ac:dyDescent="0.2"/>
    <row r="48" spans="2: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</sheetData>
  <sheetProtection password="DDE3" sheet="1" objects="1" scenarios="1"/>
  <mergeCells count="1">
    <mergeCell ref="B1:H1"/>
  </mergeCells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64"/>
  <sheetViews>
    <sheetView workbookViewId="0"/>
  </sheetViews>
  <sheetFormatPr defaultColWidth="9.140625" defaultRowHeight="12.75" x14ac:dyDescent="0.2"/>
  <cols>
    <col min="1" max="1" width="6.42578125" bestFit="1" customWidth="1"/>
    <col min="2" max="2" width="52.42578125" customWidth="1"/>
    <col min="3" max="3" width="14.140625" bestFit="1" customWidth="1"/>
    <col min="4" max="4" width="14.85546875" bestFit="1" customWidth="1"/>
    <col min="5" max="5" width="11" style="29" customWidth="1"/>
    <col min="6" max="6" width="22.7109375" bestFit="1" customWidth="1"/>
    <col min="7" max="7" width="14" bestFit="1" customWidth="1"/>
    <col min="8" max="8" width="11.85546875" bestFit="1" customWidth="1"/>
  </cols>
  <sheetData>
    <row r="1" spans="1:8" ht="18.75" x14ac:dyDescent="0.2">
      <c r="A1" s="83" t="s">
        <v>698</v>
      </c>
      <c r="B1" s="95" t="s">
        <v>208</v>
      </c>
      <c r="C1" s="96"/>
      <c r="D1" s="96"/>
      <c r="E1" s="96"/>
      <c r="F1" s="96"/>
      <c r="G1" s="96"/>
      <c r="H1" s="97"/>
    </row>
    <row r="2" spans="1:8" x14ac:dyDescent="0.2">
      <c r="A2" s="85" t="s">
        <v>1</v>
      </c>
      <c r="B2" s="4" t="s">
        <v>805</v>
      </c>
      <c r="C2" s="4"/>
      <c r="D2" s="5"/>
      <c r="E2" s="28"/>
      <c r="F2" s="6"/>
      <c r="G2" s="7"/>
      <c r="H2" s="7"/>
    </row>
    <row r="3" spans="1:8" ht="15.75" customHeight="1" x14ac:dyDescent="0.2">
      <c r="A3" s="8"/>
      <c r="B3" s="9"/>
      <c r="C3" s="9"/>
      <c r="D3" s="3"/>
      <c r="E3" s="28"/>
      <c r="F3" s="6"/>
      <c r="G3" s="7"/>
      <c r="H3" s="7"/>
    </row>
    <row r="4" spans="1:8" x14ac:dyDescent="0.2">
      <c r="A4" s="10" t="s">
        <v>2</v>
      </c>
      <c r="B4" s="11" t="s">
        <v>3</v>
      </c>
      <c r="C4" s="11" t="s">
        <v>8</v>
      </c>
      <c r="D4" s="11" t="s">
        <v>4</v>
      </c>
      <c r="E4" s="27" t="s">
        <v>298</v>
      </c>
      <c r="F4" s="12" t="s">
        <v>5</v>
      </c>
      <c r="G4" s="13" t="s">
        <v>6</v>
      </c>
      <c r="H4" s="33" t="s">
        <v>7</v>
      </c>
    </row>
    <row r="5" spans="1:8" ht="12.75" customHeight="1" x14ac:dyDescent="0.2">
      <c r="F5" s="14"/>
      <c r="G5" s="15"/>
      <c r="H5" s="16"/>
    </row>
    <row r="6" spans="1:8" ht="12.75" customHeight="1" x14ac:dyDescent="0.2">
      <c r="F6" s="14"/>
      <c r="G6" s="15"/>
      <c r="H6" s="16"/>
    </row>
    <row r="7" spans="1:8" ht="12.75" customHeight="1" x14ac:dyDescent="0.2">
      <c r="B7" s="17" t="s">
        <v>104</v>
      </c>
      <c r="C7" s="17"/>
      <c r="F7" s="14"/>
      <c r="G7" s="15"/>
      <c r="H7" s="16"/>
    </row>
    <row r="8" spans="1:8" ht="12.75" customHeight="1" x14ac:dyDescent="0.2">
      <c r="B8" s="17" t="s">
        <v>609</v>
      </c>
      <c r="C8" s="17"/>
      <c r="F8" s="14"/>
      <c r="G8" s="15"/>
      <c r="H8" s="16"/>
    </row>
    <row r="9" spans="1:8" ht="12.75" customHeight="1" x14ac:dyDescent="0.2">
      <c r="A9">
        <v>1</v>
      </c>
      <c r="B9" s="1" t="s">
        <v>665</v>
      </c>
      <c r="C9" t="s">
        <v>534</v>
      </c>
      <c r="D9" t="s">
        <v>439</v>
      </c>
      <c r="E9" s="29">
        <v>930</v>
      </c>
      <c r="F9" s="14">
        <v>928.59756000000004</v>
      </c>
      <c r="G9" s="15">
        <v>0.12659999999999999</v>
      </c>
      <c r="H9" s="16">
        <v>42804</v>
      </c>
    </row>
    <row r="10" spans="1:8" ht="12.75" customHeight="1" x14ac:dyDescent="0.2">
      <c r="A10">
        <v>2</v>
      </c>
      <c r="B10" s="1" t="s">
        <v>552</v>
      </c>
      <c r="C10" t="s">
        <v>553</v>
      </c>
      <c r="D10" t="s">
        <v>439</v>
      </c>
      <c r="E10" s="29">
        <v>930</v>
      </c>
      <c r="F10" s="14">
        <v>927.56619000000001</v>
      </c>
      <c r="G10" s="15">
        <v>0.1265</v>
      </c>
      <c r="H10" s="16">
        <v>42810</v>
      </c>
    </row>
    <row r="11" spans="1:8" ht="12.75" customHeight="1" x14ac:dyDescent="0.2">
      <c r="A11">
        <v>3</v>
      </c>
      <c r="B11" s="1" t="s">
        <v>370</v>
      </c>
      <c r="C11" t="s">
        <v>594</v>
      </c>
      <c r="D11" t="s">
        <v>439</v>
      </c>
      <c r="E11" s="29">
        <v>925</v>
      </c>
      <c r="F11" s="14">
        <v>923.09450000000004</v>
      </c>
      <c r="G11" s="15">
        <v>0.12590000000000001</v>
      </c>
      <c r="H11" s="16">
        <v>42807</v>
      </c>
    </row>
    <row r="12" spans="1:8" ht="12.75" customHeight="1" x14ac:dyDescent="0.2">
      <c r="A12">
        <v>4</v>
      </c>
      <c r="B12" s="1" t="s">
        <v>312</v>
      </c>
      <c r="C12" t="s">
        <v>554</v>
      </c>
      <c r="D12" t="s">
        <v>439</v>
      </c>
      <c r="E12" s="29">
        <v>900</v>
      </c>
      <c r="F12" s="14">
        <v>900</v>
      </c>
      <c r="G12" s="15">
        <v>0.1227</v>
      </c>
      <c r="H12" s="16">
        <v>42795</v>
      </c>
    </row>
    <row r="13" spans="1:8" ht="12.75" customHeight="1" x14ac:dyDescent="0.2">
      <c r="A13">
        <v>5</v>
      </c>
      <c r="B13" t="s">
        <v>447</v>
      </c>
      <c r="C13" t="s">
        <v>832</v>
      </c>
      <c r="D13" t="s">
        <v>191</v>
      </c>
      <c r="E13" s="29">
        <v>500</v>
      </c>
      <c r="F13" s="14">
        <v>492.77249999999998</v>
      </c>
      <c r="G13" s="15">
        <v>6.7199999999999996E-2</v>
      </c>
      <c r="H13" s="16">
        <v>42877</v>
      </c>
    </row>
    <row r="14" spans="1:8" ht="12.75" customHeight="1" x14ac:dyDescent="0.2">
      <c r="A14">
        <v>6</v>
      </c>
      <c r="B14" s="1" t="s">
        <v>765</v>
      </c>
      <c r="C14" t="s">
        <v>833</v>
      </c>
      <c r="D14" t="s">
        <v>439</v>
      </c>
      <c r="E14" s="29">
        <v>40</v>
      </c>
      <c r="F14" s="14">
        <v>39.96564</v>
      </c>
      <c r="G14" s="15">
        <v>5.4999999999999997E-3</v>
      </c>
      <c r="H14" s="16">
        <v>42800</v>
      </c>
    </row>
    <row r="15" spans="1:8" ht="12.75" customHeight="1" x14ac:dyDescent="0.2">
      <c r="B15" s="19" t="s">
        <v>98</v>
      </c>
      <c r="C15" s="19"/>
      <c r="D15" s="19"/>
      <c r="E15" s="30"/>
      <c r="F15" s="20">
        <v>4211.9963900000002</v>
      </c>
      <c r="G15" s="21">
        <v>0.57440000000000002</v>
      </c>
      <c r="H15" s="22"/>
    </row>
    <row r="16" spans="1:8" ht="12.75" customHeight="1" x14ac:dyDescent="0.2">
      <c r="F16" s="14"/>
      <c r="G16" s="15"/>
      <c r="H16" s="16"/>
    </row>
    <row r="17" spans="1:8" ht="12.75" customHeight="1" x14ac:dyDescent="0.2">
      <c r="B17" s="17" t="s">
        <v>200</v>
      </c>
      <c r="C17" s="17"/>
      <c r="F17" s="14"/>
      <c r="G17" s="15"/>
      <c r="H17" s="16"/>
    </row>
    <row r="18" spans="1:8" ht="12.75" customHeight="1" x14ac:dyDescent="0.2">
      <c r="A18">
        <v>7</v>
      </c>
      <c r="B18" s="1" t="s">
        <v>752</v>
      </c>
      <c r="C18" t="s">
        <v>792</v>
      </c>
      <c r="D18" t="s">
        <v>735</v>
      </c>
      <c r="E18" s="29">
        <v>18000</v>
      </c>
      <c r="F18" s="14">
        <v>17.869643999999997</v>
      </c>
      <c r="G18" s="15">
        <v>2.3999999999999998E-3</v>
      </c>
      <c r="H18" s="16">
        <v>42838</v>
      </c>
    </row>
    <row r="19" spans="1:8" ht="12.75" customHeight="1" x14ac:dyDescent="0.2">
      <c r="B19" s="19" t="s">
        <v>98</v>
      </c>
      <c r="C19" s="19"/>
      <c r="D19" s="19"/>
      <c r="E19" s="30"/>
      <c r="F19" s="20">
        <v>17.869643999999997</v>
      </c>
      <c r="G19" s="21">
        <v>2.3999999999999998E-3</v>
      </c>
      <c r="H19" s="22"/>
    </row>
    <row r="20" spans="1:8" ht="12.75" customHeight="1" x14ac:dyDescent="0.2">
      <c r="F20" s="14"/>
      <c r="G20" s="15"/>
      <c r="H20" s="16"/>
    </row>
    <row r="21" spans="1:8" ht="12.75" customHeight="1" x14ac:dyDescent="0.2">
      <c r="B21" s="17" t="s">
        <v>142</v>
      </c>
      <c r="C21" s="17"/>
      <c r="F21" s="14"/>
      <c r="G21" s="15"/>
      <c r="H21" s="16"/>
    </row>
    <row r="22" spans="1:8" ht="12.75" customHeight="1" x14ac:dyDescent="0.2">
      <c r="B22" s="32" t="s">
        <v>518</v>
      </c>
      <c r="C22" s="17"/>
      <c r="F22" s="14"/>
      <c r="G22" s="15"/>
      <c r="H22" s="16"/>
    </row>
    <row r="23" spans="1:8" ht="12.75" customHeight="1" x14ac:dyDescent="0.2">
      <c r="A23">
        <v>8</v>
      </c>
      <c r="B23" s="1" t="s">
        <v>819</v>
      </c>
      <c r="C23" t="s">
        <v>820</v>
      </c>
      <c r="D23" t="s">
        <v>198</v>
      </c>
      <c r="E23" s="29">
        <v>66</v>
      </c>
      <c r="F23" s="14">
        <v>660.87120000000004</v>
      </c>
      <c r="G23" s="15">
        <v>9.01E-2</v>
      </c>
      <c r="H23" s="16">
        <v>42814</v>
      </c>
    </row>
    <row r="24" spans="1:8" ht="12.75" customHeight="1" x14ac:dyDescent="0.2">
      <c r="A24">
        <v>9</v>
      </c>
      <c r="B24" s="1" t="s">
        <v>555</v>
      </c>
      <c r="C24" t="s">
        <v>556</v>
      </c>
      <c r="D24" t="s">
        <v>121</v>
      </c>
      <c r="E24" s="29">
        <v>21</v>
      </c>
      <c r="F24" s="14">
        <v>210.12074999999999</v>
      </c>
      <c r="G24" s="15">
        <v>2.87E-2</v>
      </c>
      <c r="H24" s="16">
        <v>42816</v>
      </c>
    </row>
    <row r="25" spans="1:8" ht="12.75" customHeight="1" x14ac:dyDescent="0.2">
      <c r="B25" s="19" t="s">
        <v>98</v>
      </c>
      <c r="C25" s="19"/>
      <c r="D25" s="19"/>
      <c r="E25" s="30"/>
      <c r="F25" s="20">
        <v>870.99195000000009</v>
      </c>
      <c r="G25" s="21">
        <v>0.1188</v>
      </c>
      <c r="H25" s="22"/>
    </row>
    <row r="26" spans="1:8" ht="12.75" customHeight="1" x14ac:dyDescent="0.2">
      <c r="F26" s="14"/>
      <c r="G26" s="15"/>
      <c r="H26" s="16"/>
    </row>
    <row r="27" spans="1:8" ht="12.75" customHeight="1" x14ac:dyDescent="0.2">
      <c r="B27" s="17" t="s">
        <v>105</v>
      </c>
      <c r="C27" s="17"/>
      <c r="F27" s="14"/>
      <c r="G27" s="15"/>
      <c r="H27" s="16"/>
    </row>
    <row r="28" spans="1:8" ht="12.75" customHeight="1" x14ac:dyDescent="0.2">
      <c r="A28">
        <v>10</v>
      </c>
      <c r="B28" s="1" t="s">
        <v>723</v>
      </c>
      <c r="C28" t="s">
        <v>722</v>
      </c>
      <c r="D28" t="s">
        <v>548</v>
      </c>
      <c r="E28" s="29">
        <v>95716.271599999993</v>
      </c>
      <c r="F28" s="14">
        <v>1507.3352508</v>
      </c>
      <c r="G28" s="15">
        <v>0.2056</v>
      </c>
      <c r="H28" s="16"/>
    </row>
    <row r="29" spans="1:8" ht="12.75" customHeight="1" x14ac:dyDescent="0.2">
      <c r="B29" s="19" t="s">
        <v>98</v>
      </c>
      <c r="C29" s="19"/>
      <c r="D29" s="19"/>
      <c r="E29" s="30"/>
      <c r="F29" s="20">
        <v>1507.3352508</v>
      </c>
      <c r="G29" s="21">
        <v>0.2056</v>
      </c>
      <c r="H29" s="22"/>
    </row>
    <row r="30" spans="1:8" ht="12.75" customHeight="1" x14ac:dyDescent="0.2">
      <c r="F30" s="14"/>
      <c r="G30" s="15"/>
      <c r="H30" s="16"/>
    </row>
    <row r="31" spans="1:8" ht="12.75" customHeight="1" x14ac:dyDescent="0.2">
      <c r="A31" s="84" t="s">
        <v>684</v>
      </c>
      <c r="B31" s="17" t="s">
        <v>106</v>
      </c>
      <c r="C31" s="17"/>
      <c r="F31" s="14">
        <v>643.75280999999995</v>
      </c>
      <c r="G31" s="15">
        <v>8.7800000000000003E-2</v>
      </c>
      <c r="H31" s="16">
        <v>42795</v>
      </c>
    </row>
    <row r="32" spans="1:8" ht="12.75" customHeight="1" x14ac:dyDescent="0.2">
      <c r="B32" s="19" t="s">
        <v>98</v>
      </c>
      <c r="C32" s="19"/>
      <c r="D32" s="19"/>
      <c r="E32" s="30"/>
      <c r="F32" s="20">
        <v>643.75280999999995</v>
      </c>
      <c r="G32" s="21">
        <v>8.7800000000000003E-2</v>
      </c>
      <c r="H32" s="22"/>
    </row>
    <row r="33" spans="2:8" ht="12.75" customHeight="1" x14ac:dyDescent="0.2">
      <c r="F33" s="14"/>
      <c r="G33" s="15"/>
      <c r="H33" s="16"/>
    </row>
    <row r="34" spans="2:8" ht="12.75" customHeight="1" x14ac:dyDescent="0.2">
      <c r="B34" s="17" t="s">
        <v>107</v>
      </c>
      <c r="C34" s="17"/>
      <c r="F34" s="14"/>
      <c r="G34" s="15"/>
      <c r="H34" s="16"/>
    </row>
    <row r="35" spans="2:8" ht="12.75" customHeight="1" x14ac:dyDescent="0.2">
      <c r="B35" s="17" t="s">
        <v>108</v>
      </c>
      <c r="C35" s="17"/>
      <c r="F35" s="42">
        <v>80.695981599998959</v>
      </c>
      <c r="G35" s="15">
        <v>1.0999999999999999E-2</v>
      </c>
      <c r="H35" s="16"/>
    </row>
    <row r="36" spans="2:8" ht="12.75" customHeight="1" x14ac:dyDescent="0.2">
      <c r="B36" s="19" t="s">
        <v>98</v>
      </c>
      <c r="C36" s="19"/>
      <c r="D36" s="19"/>
      <c r="E36" s="30"/>
      <c r="F36" s="48">
        <v>80.695981599998959</v>
      </c>
      <c r="G36" s="21">
        <v>1.0999999999999999E-2</v>
      </c>
      <c r="H36" s="22"/>
    </row>
    <row r="37" spans="2:8" ht="12.75" customHeight="1" x14ac:dyDescent="0.2">
      <c r="B37" s="23" t="s">
        <v>109</v>
      </c>
      <c r="C37" s="23"/>
      <c r="D37" s="23"/>
      <c r="E37" s="31"/>
      <c r="F37" s="24">
        <v>7332.6420263999989</v>
      </c>
      <c r="G37" s="25">
        <v>1</v>
      </c>
      <c r="H37" s="26"/>
    </row>
    <row r="38" spans="2:8" ht="12.75" customHeight="1" x14ac:dyDescent="0.2"/>
    <row r="39" spans="2:8" ht="12.75" customHeight="1" x14ac:dyDescent="0.2">
      <c r="B39" s="17" t="s">
        <v>306</v>
      </c>
      <c r="C39" s="17"/>
    </row>
    <row r="40" spans="2:8" ht="12.75" customHeight="1" x14ac:dyDescent="0.2">
      <c r="B40" s="17" t="s">
        <v>303</v>
      </c>
      <c r="C40" s="17"/>
    </row>
    <row r="41" spans="2:8" ht="12.75" customHeight="1" x14ac:dyDescent="0.2">
      <c r="B41" s="17"/>
      <c r="C41" s="17"/>
    </row>
    <row r="42" spans="2:8" ht="12.75" customHeight="1" x14ac:dyDescent="0.2">
      <c r="B42" s="17"/>
      <c r="C42" s="17"/>
    </row>
    <row r="43" spans="2:8" ht="12.75" customHeight="1" x14ac:dyDescent="0.2">
      <c r="B43" s="17"/>
      <c r="C43" s="17"/>
    </row>
    <row r="44" spans="2:8" ht="12.75" customHeight="1" x14ac:dyDescent="0.2"/>
    <row r="45" spans="2:8" ht="12.75" customHeight="1" x14ac:dyDescent="0.2"/>
    <row r="46" spans="2:8" ht="12.75" customHeight="1" x14ac:dyDescent="0.2"/>
    <row r="47" spans="2:8" ht="12.75" customHeight="1" x14ac:dyDescent="0.2"/>
    <row r="48" spans="2: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</sheetData>
  <sheetProtection password="DDE3" sheet="1" objects="1" scenarios="1"/>
  <mergeCells count="1">
    <mergeCell ref="B1:H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H97"/>
  <sheetViews>
    <sheetView workbookViewId="0"/>
  </sheetViews>
  <sheetFormatPr defaultColWidth="9.140625" defaultRowHeight="12.75" x14ac:dyDescent="0.2"/>
  <cols>
    <col min="1" max="1" width="6.42578125" bestFit="1" customWidth="1"/>
    <col min="2" max="2" width="55" customWidth="1"/>
    <col min="3" max="3" width="14.28515625" bestFit="1" customWidth="1"/>
    <col min="4" max="4" width="14.85546875" bestFit="1" customWidth="1"/>
    <col min="5" max="5" width="11" style="29" customWidth="1"/>
    <col min="6" max="6" width="22.7109375" bestFit="1" customWidth="1"/>
    <col min="7" max="7" width="14" bestFit="1" customWidth="1"/>
    <col min="8" max="8" width="11.85546875" bestFit="1" customWidth="1"/>
  </cols>
  <sheetData>
    <row r="1" spans="1:8" ht="18.75" x14ac:dyDescent="0.2">
      <c r="A1" s="83" t="s">
        <v>699</v>
      </c>
      <c r="B1" s="95" t="s">
        <v>584</v>
      </c>
      <c r="C1" s="96"/>
      <c r="D1" s="96"/>
      <c r="E1" s="96"/>
      <c r="F1" s="96"/>
      <c r="G1" s="96"/>
      <c r="H1" s="97"/>
    </row>
    <row r="2" spans="1:8" x14ac:dyDescent="0.2">
      <c r="A2" s="85" t="s">
        <v>1</v>
      </c>
      <c r="B2" s="4" t="s">
        <v>805</v>
      </c>
      <c r="C2" s="4"/>
      <c r="D2" s="5"/>
      <c r="E2" s="28"/>
      <c r="F2" s="6"/>
      <c r="G2" s="7"/>
      <c r="H2" s="7"/>
    </row>
    <row r="3" spans="1:8" ht="15.75" customHeight="1" x14ac:dyDescent="0.2">
      <c r="A3" s="8"/>
      <c r="B3" s="9"/>
      <c r="C3" s="9"/>
      <c r="D3" s="3"/>
      <c r="E3" s="28"/>
      <c r="F3" s="6"/>
      <c r="G3" s="7"/>
      <c r="H3" s="7"/>
    </row>
    <row r="4" spans="1:8" x14ac:dyDescent="0.2">
      <c r="A4" s="10" t="s">
        <v>2</v>
      </c>
      <c r="B4" s="11" t="s">
        <v>3</v>
      </c>
      <c r="C4" s="11" t="s">
        <v>8</v>
      </c>
      <c r="D4" s="11" t="s">
        <v>4</v>
      </c>
      <c r="E4" s="27" t="s">
        <v>298</v>
      </c>
      <c r="F4" s="12" t="s">
        <v>5</v>
      </c>
      <c r="G4" s="13" t="s">
        <v>6</v>
      </c>
      <c r="H4" s="33" t="s">
        <v>7</v>
      </c>
    </row>
    <row r="5" spans="1:8" ht="12.75" customHeight="1" x14ac:dyDescent="0.2">
      <c r="F5" s="14"/>
      <c r="G5" s="15"/>
      <c r="H5" s="16"/>
    </row>
    <row r="6" spans="1:8" ht="12.75" customHeight="1" x14ac:dyDescent="0.2">
      <c r="F6" s="14"/>
      <c r="G6" s="15"/>
      <c r="H6" s="16"/>
    </row>
    <row r="7" spans="1:8" ht="12.75" customHeight="1" x14ac:dyDescent="0.2">
      <c r="B7" s="17" t="s">
        <v>104</v>
      </c>
      <c r="C7" s="17"/>
      <c r="F7" s="14"/>
      <c r="G7" s="15"/>
      <c r="H7" s="16"/>
    </row>
    <row r="8" spans="1:8" ht="12.75" customHeight="1" x14ac:dyDescent="0.2">
      <c r="B8" s="17" t="s">
        <v>609</v>
      </c>
      <c r="C8" s="17"/>
      <c r="F8" s="14"/>
      <c r="G8" s="15"/>
      <c r="H8" s="16"/>
    </row>
    <row r="9" spans="1:8" ht="12.75" customHeight="1" x14ac:dyDescent="0.2">
      <c r="A9">
        <v>1</v>
      </c>
      <c r="B9" t="s">
        <v>340</v>
      </c>
      <c r="C9" t="s">
        <v>797</v>
      </c>
      <c r="D9" t="s">
        <v>191</v>
      </c>
      <c r="E9" s="29">
        <v>2500</v>
      </c>
      <c r="F9" s="14">
        <v>2370.3274999999999</v>
      </c>
      <c r="G9" s="15">
        <v>6.1699999999999998E-2</v>
      </c>
      <c r="H9" s="16">
        <v>43098</v>
      </c>
    </row>
    <row r="10" spans="1:8" ht="12.75" customHeight="1" x14ac:dyDescent="0.2">
      <c r="A10">
        <v>2</v>
      </c>
      <c r="B10" t="s">
        <v>370</v>
      </c>
      <c r="C10" t="s">
        <v>594</v>
      </c>
      <c r="D10" t="s">
        <v>439</v>
      </c>
      <c r="E10" s="29">
        <v>75</v>
      </c>
      <c r="F10" s="14">
        <v>74.845500000000001</v>
      </c>
      <c r="G10" s="15">
        <v>1.9E-3</v>
      </c>
      <c r="H10" s="16">
        <v>42807</v>
      </c>
    </row>
    <row r="11" spans="1:8" ht="12.75" customHeight="1" x14ac:dyDescent="0.2">
      <c r="A11">
        <v>3</v>
      </c>
      <c r="B11" s="1" t="s">
        <v>665</v>
      </c>
      <c r="C11" t="s">
        <v>534</v>
      </c>
      <c r="D11" t="s">
        <v>439</v>
      </c>
      <c r="E11" s="29">
        <v>70</v>
      </c>
      <c r="F11" s="14">
        <v>69.894440000000003</v>
      </c>
      <c r="G11" s="15">
        <v>1.8E-3</v>
      </c>
      <c r="H11" s="16">
        <v>42804</v>
      </c>
    </row>
    <row r="12" spans="1:8" ht="12.75" customHeight="1" x14ac:dyDescent="0.2">
      <c r="A12">
        <v>4</v>
      </c>
      <c r="B12" s="1" t="s">
        <v>552</v>
      </c>
      <c r="C12" t="s">
        <v>553</v>
      </c>
      <c r="D12" t="s">
        <v>439</v>
      </c>
      <c r="E12" s="29">
        <v>70</v>
      </c>
      <c r="F12" s="14">
        <v>69.816810000000004</v>
      </c>
      <c r="G12" s="15">
        <v>1.8E-3</v>
      </c>
      <c r="H12" s="16">
        <v>42810</v>
      </c>
    </row>
    <row r="13" spans="1:8" ht="12.75" customHeight="1" x14ac:dyDescent="0.2">
      <c r="B13" s="19" t="s">
        <v>98</v>
      </c>
      <c r="C13" s="19"/>
      <c r="D13" s="19"/>
      <c r="E13" s="30"/>
      <c r="F13" s="20">
        <v>2584.8842499999996</v>
      </c>
      <c r="G13" s="21">
        <v>6.7199999999999996E-2</v>
      </c>
      <c r="H13" s="22"/>
    </row>
    <row r="14" spans="1:8" ht="12.75" customHeight="1" x14ac:dyDescent="0.2">
      <c r="F14" s="14"/>
      <c r="G14" s="15"/>
      <c r="H14" s="16"/>
    </row>
    <row r="15" spans="1:8" ht="12.75" customHeight="1" x14ac:dyDescent="0.2">
      <c r="B15" s="17" t="s">
        <v>519</v>
      </c>
      <c r="C15" s="17"/>
      <c r="F15" s="14"/>
      <c r="G15" s="15"/>
      <c r="H15" s="16"/>
    </row>
    <row r="16" spans="1:8" ht="12.75" customHeight="1" x14ac:dyDescent="0.2">
      <c r="A16">
        <v>5</v>
      </c>
      <c r="B16" t="s">
        <v>768</v>
      </c>
      <c r="C16" t="s">
        <v>817</v>
      </c>
      <c r="D16" t="s">
        <v>439</v>
      </c>
      <c r="E16" s="29">
        <v>300</v>
      </c>
      <c r="F16" s="14">
        <v>1482.4755</v>
      </c>
      <c r="G16" s="15">
        <v>3.8600000000000002E-2</v>
      </c>
      <c r="H16" s="16">
        <v>42849</v>
      </c>
    </row>
    <row r="17" spans="1:8" ht="12.75" customHeight="1" x14ac:dyDescent="0.2">
      <c r="A17">
        <v>6</v>
      </c>
      <c r="B17" t="s">
        <v>348</v>
      </c>
      <c r="C17" t="s">
        <v>756</v>
      </c>
      <c r="D17" t="s">
        <v>561</v>
      </c>
      <c r="E17" s="29">
        <v>200</v>
      </c>
      <c r="F17" s="14">
        <v>994.66</v>
      </c>
      <c r="G17" s="15">
        <v>2.5899999999999999E-2</v>
      </c>
      <c r="H17" s="16">
        <v>42822</v>
      </c>
    </row>
    <row r="18" spans="1:8" ht="12.75" customHeight="1" x14ac:dyDescent="0.2">
      <c r="A18">
        <v>7</v>
      </c>
      <c r="B18" t="s">
        <v>348</v>
      </c>
      <c r="C18" t="s">
        <v>791</v>
      </c>
      <c r="D18" t="s">
        <v>561</v>
      </c>
      <c r="E18" s="29">
        <v>100</v>
      </c>
      <c r="F18" s="14">
        <v>497.23149999999998</v>
      </c>
      <c r="G18" s="15">
        <v>1.2999999999999999E-2</v>
      </c>
      <c r="H18" s="16">
        <v>42823</v>
      </c>
    </row>
    <row r="19" spans="1:8" ht="12.75" customHeight="1" x14ac:dyDescent="0.2">
      <c r="B19" s="19" t="s">
        <v>98</v>
      </c>
      <c r="C19" s="19"/>
      <c r="D19" s="19"/>
      <c r="E19" s="30"/>
      <c r="F19" s="20">
        <v>2974.3669999999997</v>
      </c>
      <c r="G19" s="21">
        <v>7.7499999999999999E-2</v>
      </c>
      <c r="H19" s="22"/>
    </row>
    <row r="20" spans="1:8" ht="12.75" customHeight="1" x14ac:dyDescent="0.2">
      <c r="F20" s="14"/>
      <c r="G20" s="15"/>
      <c r="H20" s="16"/>
    </row>
    <row r="21" spans="1:8" ht="12.75" customHeight="1" x14ac:dyDescent="0.2">
      <c r="B21" s="17" t="s">
        <v>205</v>
      </c>
      <c r="C21" s="17"/>
      <c r="F21" s="14"/>
      <c r="G21" s="15"/>
      <c r="H21" s="16"/>
    </row>
    <row r="22" spans="1:8" ht="12.75" customHeight="1" x14ac:dyDescent="0.2">
      <c r="A22">
        <v>8</v>
      </c>
      <c r="B22" t="s">
        <v>834</v>
      </c>
      <c r="C22" t="s">
        <v>835</v>
      </c>
      <c r="D22" t="s">
        <v>735</v>
      </c>
      <c r="E22" s="29">
        <v>500000</v>
      </c>
      <c r="F22" s="14">
        <v>524.75</v>
      </c>
      <c r="G22" s="15">
        <v>1.37E-2</v>
      </c>
      <c r="H22" s="76">
        <v>44775</v>
      </c>
    </row>
    <row r="23" spans="1:8" ht="12.75" customHeight="1" x14ac:dyDescent="0.2">
      <c r="A23">
        <v>9</v>
      </c>
      <c r="B23" t="s">
        <v>532</v>
      </c>
      <c r="C23" t="s">
        <v>448</v>
      </c>
      <c r="D23" t="s">
        <v>735</v>
      </c>
      <c r="E23" s="29">
        <v>500000</v>
      </c>
      <c r="F23" s="14">
        <v>523.98749999999995</v>
      </c>
      <c r="G23" s="15">
        <v>1.3599999999999999E-2</v>
      </c>
      <c r="H23" s="16">
        <v>44175</v>
      </c>
    </row>
    <row r="24" spans="1:8" ht="12.75" customHeight="1" x14ac:dyDescent="0.2">
      <c r="A24">
        <v>10</v>
      </c>
      <c r="B24" t="s">
        <v>759</v>
      </c>
      <c r="C24" t="s">
        <v>760</v>
      </c>
      <c r="D24" t="s">
        <v>735</v>
      </c>
      <c r="E24" s="29">
        <v>500000</v>
      </c>
      <c r="F24" s="14">
        <v>519.04999999999995</v>
      </c>
      <c r="G24" s="15">
        <v>1.35E-2</v>
      </c>
      <c r="H24" s="16">
        <v>44297</v>
      </c>
    </row>
    <row r="25" spans="1:8" ht="12.75" customHeight="1" x14ac:dyDescent="0.2">
      <c r="A25">
        <v>11</v>
      </c>
      <c r="B25" t="s">
        <v>536</v>
      </c>
      <c r="C25" t="s">
        <v>209</v>
      </c>
      <c r="D25" t="s">
        <v>735</v>
      </c>
      <c r="E25" s="29">
        <v>500000</v>
      </c>
      <c r="F25" s="14">
        <v>517.6</v>
      </c>
      <c r="G25" s="15">
        <v>1.35E-2</v>
      </c>
      <c r="H25" s="16">
        <v>45275</v>
      </c>
    </row>
    <row r="26" spans="1:8" ht="12.75" customHeight="1" x14ac:dyDescent="0.2">
      <c r="A26">
        <v>12</v>
      </c>
      <c r="B26" t="s">
        <v>531</v>
      </c>
      <c r="C26" t="s">
        <v>449</v>
      </c>
      <c r="D26" t="s">
        <v>735</v>
      </c>
      <c r="E26" s="29">
        <v>78700</v>
      </c>
      <c r="F26" s="14">
        <v>79.738839999999996</v>
      </c>
      <c r="G26" s="15">
        <v>2.0999999999999999E-3</v>
      </c>
      <c r="H26" s="16">
        <v>45465</v>
      </c>
    </row>
    <row r="27" spans="1:8" ht="12.75" customHeight="1" x14ac:dyDescent="0.2">
      <c r="B27" s="19" t="s">
        <v>98</v>
      </c>
      <c r="C27" s="19"/>
      <c r="D27" s="19"/>
      <c r="E27" s="30"/>
      <c r="F27" s="20">
        <v>2165.1263399999998</v>
      </c>
      <c r="G27" s="21">
        <v>5.6399999999999992E-2</v>
      </c>
      <c r="H27" s="22"/>
    </row>
    <row r="28" spans="1:8" ht="12.75" customHeight="1" x14ac:dyDescent="0.2">
      <c r="F28" s="14"/>
      <c r="G28" s="15"/>
      <c r="H28" s="16"/>
    </row>
    <row r="29" spans="1:8" ht="12.75" customHeight="1" x14ac:dyDescent="0.2">
      <c r="B29" s="17" t="s">
        <v>142</v>
      </c>
      <c r="C29" s="17"/>
      <c r="F29" s="14"/>
      <c r="G29" s="15"/>
      <c r="H29" s="16"/>
    </row>
    <row r="30" spans="1:8" ht="12.75" customHeight="1" x14ac:dyDescent="0.2">
      <c r="B30" s="32" t="s">
        <v>518</v>
      </c>
      <c r="C30" s="17"/>
      <c r="F30" s="14"/>
      <c r="G30" s="15"/>
      <c r="H30" s="16"/>
    </row>
    <row r="31" spans="1:8" ht="12.75" customHeight="1" x14ac:dyDescent="0.2">
      <c r="A31">
        <v>13</v>
      </c>
      <c r="B31" t="s">
        <v>789</v>
      </c>
      <c r="C31" t="s">
        <v>790</v>
      </c>
      <c r="D31" t="s">
        <v>636</v>
      </c>
      <c r="E31" s="29">
        <v>270000</v>
      </c>
      <c r="F31" s="14">
        <v>2718.6975000000002</v>
      </c>
      <c r="G31" s="15">
        <v>7.0800000000000002E-2</v>
      </c>
      <c r="H31" s="16">
        <v>43717</v>
      </c>
    </row>
    <row r="32" spans="1:8" ht="12.75" customHeight="1" x14ac:dyDescent="0.2">
      <c r="A32">
        <v>14</v>
      </c>
      <c r="B32" t="s">
        <v>836</v>
      </c>
      <c r="C32" t="s">
        <v>837</v>
      </c>
      <c r="D32" t="s">
        <v>121</v>
      </c>
      <c r="E32" s="29">
        <v>250</v>
      </c>
      <c r="F32" s="14">
        <v>2593.11</v>
      </c>
      <c r="G32" s="15">
        <v>6.7500000000000004E-2</v>
      </c>
      <c r="H32" s="16">
        <v>43851</v>
      </c>
    </row>
    <row r="33" spans="1:8" ht="12.75" customHeight="1" x14ac:dyDescent="0.2">
      <c r="A33">
        <v>15</v>
      </c>
      <c r="B33" s="1" t="s">
        <v>761</v>
      </c>
      <c r="C33" t="s">
        <v>762</v>
      </c>
      <c r="D33" t="s">
        <v>121</v>
      </c>
      <c r="E33" s="29">
        <v>250</v>
      </c>
      <c r="F33" s="14">
        <v>2559.7249999999999</v>
      </c>
      <c r="G33" s="15">
        <v>6.6699999999999995E-2</v>
      </c>
      <c r="H33" s="16">
        <v>43810</v>
      </c>
    </row>
    <row r="34" spans="1:8" ht="12.75" customHeight="1" x14ac:dyDescent="0.2">
      <c r="A34">
        <v>16</v>
      </c>
      <c r="B34" t="s">
        <v>738</v>
      </c>
      <c r="C34" t="s">
        <v>739</v>
      </c>
      <c r="D34" t="s">
        <v>121</v>
      </c>
      <c r="E34" s="29">
        <v>25</v>
      </c>
      <c r="F34" s="14">
        <v>2511.79</v>
      </c>
      <c r="G34" s="15">
        <v>6.54E-2</v>
      </c>
      <c r="H34" s="16">
        <v>43780</v>
      </c>
    </row>
    <row r="35" spans="1:8" ht="12.75" customHeight="1" x14ac:dyDescent="0.2">
      <c r="A35">
        <v>17</v>
      </c>
      <c r="B35" t="s">
        <v>838</v>
      </c>
      <c r="C35" t="s">
        <v>839</v>
      </c>
      <c r="D35" t="s">
        <v>121</v>
      </c>
      <c r="E35" s="29">
        <v>250</v>
      </c>
      <c r="F35" s="14">
        <v>2491.61</v>
      </c>
      <c r="G35" s="15">
        <v>6.4899999999999999E-2</v>
      </c>
      <c r="H35" s="16">
        <v>43966</v>
      </c>
    </row>
    <row r="36" spans="1:8" ht="12.75" customHeight="1" x14ac:dyDescent="0.2">
      <c r="A36">
        <v>18</v>
      </c>
      <c r="B36" t="s">
        <v>793</v>
      </c>
      <c r="C36" t="s">
        <v>794</v>
      </c>
      <c r="D36" t="s">
        <v>121</v>
      </c>
      <c r="E36" s="29">
        <v>250</v>
      </c>
      <c r="F36" s="14">
        <v>2479.3674999999998</v>
      </c>
      <c r="G36" s="15">
        <v>6.4600000000000005E-2</v>
      </c>
      <c r="H36" s="16">
        <v>43913</v>
      </c>
    </row>
    <row r="37" spans="1:8" ht="12.75" customHeight="1" x14ac:dyDescent="0.2">
      <c r="A37">
        <v>19</v>
      </c>
      <c r="B37" t="s">
        <v>563</v>
      </c>
      <c r="C37" t="s">
        <v>564</v>
      </c>
      <c r="D37" t="s">
        <v>121</v>
      </c>
      <c r="E37" s="29">
        <v>200</v>
      </c>
      <c r="F37" s="14">
        <v>2093.3159999999998</v>
      </c>
      <c r="G37" s="15">
        <v>5.45E-2</v>
      </c>
      <c r="H37" s="16">
        <v>43788</v>
      </c>
    </row>
    <row r="38" spans="1:8" s="46" customFormat="1" ht="12.75" customHeight="1" x14ac:dyDescent="0.2">
      <c r="A38">
        <v>20</v>
      </c>
      <c r="B38" t="s">
        <v>763</v>
      </c>
      <c r="C38" t="s">
        <v>764</v>
      </c>
      <c r="D38" t="s">
        <v>121</v>
      </c>
      <c r="E38" s="29">
        <v>150</v>
      </c>
      <c r="F38" s="14">
        <v>1538.1389999999999</v>
      </c>
      <c r="G38" s="15">
        <v>4.0099999999999997E-2</v>
      </c>
      <c r="H38" s="16">
        <v>44343</v>
      </c>
    </row>
    <row r="39" spans="1:8" ht="12.75" customHeight="1" x14ac:dyDescent="0.2">
      <c r="A39">
        <v>21</v>
      </c>
      <c r="B39" t="s">
        <v>826</v>
      </c>
      <c r="C39" t="s">
        <v>827</v>
      </c>
      <c r="D39" t="s">
        <v>216</v>
      </c>
      <c r="E39" s="29">
        <v>140</v>
      </c>
      <c r="F39" s="14">
        <v>1373.2095999999999</v>
      </c>
      <c r="G39" s="15">
        <v>3.5799999999999998E-2</v>
      </c>
      <c r="H39" s="16">
        <v>44489</v>
      </c>
    </row>
    <row r="40" spans="1:8" ht="12.75" customHeight="1" x14ac:dyDescent="0.2">
      <c r="A40">
        <v>22</v>
      </c>
      <c r="B40" t="s">
        <v>533</v>
      </c>
      <c r="C40" t="s">
        <v>207</v>
      </c>
      <c r="D40" t="s">
        <v>206</v>
      </c>
      <c r="E40" s="29">
        <v>110</v>
      </c>
      <c r="F40" s="14">
        <v>1117.5703000000001</v>
      </c>
      <c r="G40" s="15">
        <v>2.9100000000000001E-2</v>
      </c>
      <c r="H40" s="16">
        <v>43259</v>
      </c>
    </row>
    <row r="41" spans="1:8" ht="12.75" customHeight="1" x14ac:dyDescent="0.2">
      <c r="A41">
        <v>23</v>
      </c>
      <c r="B41" s="58" t="s">
        <v>666</v>
      </c>
      <c r="C41" t="s">
        <v>667</v>
      </c>
      <c r="D41" t="s">
        <v>121</v>
      </c>
      <c r="E41" s="29">
        <v>100</v>
      </c>
      <c r="F41" s="14">
        <v>1039.0160000000001</v>
      </c>
      <c r="G41" s="15">
        <v>2.7099999999999999E-2</v>
      </c>
      <c r="H41" s="16">
        <v>44708</v>
      </c>
    </row>
    <row r="42" spans="1:8" ht="12.75" customHeight="1" x14ac:dyDescent="0.2">
      <c r="A42">
        <v>24</v>
      </c>
      <c r="B42" t="s">
        <v>616</v>
      </c>
      <c r="C42" t="s">
        <v>617</v>
      </c>
      <c r="D42" t="s">
        <v>618</v>
      </c>
      <c r="E42" s="29">
        <v>100</v>
      </c>
      <c r="F42" s="14">
        <v>1008.91</v>
      </c>
      <c r="G42" s="15">
        <v>2.63E-2</v>
      </c>
      <c r="H42" s="16">
        <v>43309</v>
      </c>
    </row>
    <row r="43" spans="1:8" ht="12.75" customHeight="1" x14ac:dyDescent="0.2">
      <c r="A43">
        <v>25</v>
      </c>
      <c r="B43" t="s">
        <v>537</v>
      </c>
      <c r="C43" t="s">
        <v>210</v>
      </c>
      <c r="D43" t="s">
        <v>443</v>
      </c>
      <c r="E43" s="29">
        <v>100</v>
      </c>
      <c r="F43" s="14">
        <v>1004.409</v>
      </c>
      <c r="G43" s="15">
        <v>2.6200000000000001E-2</v>
      </c>
      <c r="H43" s="16">
        <v>42940</v>
      </c>
    </row>
    <row r="44" spans="1:8" ht="12.75" customHeight="1" x14ac:dyDescent="0.2">
      <c r="A44">
        <v>26</v>
      </c>
      <c r="B44" t="s">
        <v>724</v>
      </c>
      <c r="C44" t="s">
        <v>721</v>
      </c>
      <c r="D44" t="s">
        <v>636</v>
      </c>
      <c r="E44" s="29">
        <v>100</v>
      </c>
      <c r="F44" s="14">
        <v>998.40899999999999</v>
      </c>
      <c r="G44" s="15">
        <v>2.5999999999999999E-2</v>
      </c>
      <c r="H44" s="16">
        <v>43892</v>
      </c>
    </row>
    <row r="45" spans="1:8" ht="12.75" customHeight="1" x14ac:dyDescent="0.2">
      <c r="A45">
        <v>27</v>
      </c>
      <c r="B45" t="s">
        <v>588</v>
      </c>
      <c r="C45" t="s">
        <v>589</v>
      </c>
      <c r="D45" t="s">
        <v>121</v>
      </c>
      <c r="E45" s="29">
        <v>90</v>
      </c>
      <c r="F45" s="14">
        <v>905.3424</v>
      </c>
      <c r="G45" s="15">
        <v>2.3599999999999999E-2</v>
      </c>
      <c r="H45" s="16">
        <v>43004</v>
      </c>
    </row>
    <row r="46" spans="1:8" ht="12.75" customHeight="1" x14ac:dyDescent="0.2">
      <c r="A46">
        <v>28</v>
      </c>
      <c r="B46" t="s">
        <v>740</v>
      </c>
      <c r="C46" t="s">
        <v>741</v>
      </c>
      <c r="D46" t="s">
        <v>121</v>
      </c>
      <c r="E46" s="29">
        <v>50</v>
      </c>
      <c r="F46" s="14">
        <v>518.59450000000004</v>
      </c>
      <c r="G46" s="15">
        <v>1.35E-2</v>
      </c>
      <c r="H46" s="16">
        <v>44188</v>
      </c>
    </row>
    <row r="47" spans="1:8" ht="12.75" customHeight="1" x14ac:dyDescent="0.2">
      <c r="A47">
        <v>29</v>
      </c>
      <c r="B47" t="s">
        <v>539</v>
      </c>
      <c r="C47" t="s">
        <v>450</v>
      </c>
      <c r="D47" t="s">
        <v>121</v>
      </c>
      <c r="E47" s="29">
        <v>50</v>
      </c>
      <c r="F47" s="14">
        <v>509.58199999999999</v>
      </c>
      <c r="G47" s="15">
        <v>1.3299999999999999E-2</v>
      </c>
      <c r="H47" s="16">
        <v>43170</v>
      </c>
    </row>
    <row r="48" spans="1:8" ht="12.75" customHeight="1" x14ac:dyDescent="0.2">
      <c r="A48">
        <v>30</v>
      </c>
      <c r="B48" t="s">
        <v>621</v>
      </c>
      <c r="C48" t="s">
        <v>622</v>
      </c>
      <c r="D48" t="s">
        <v>121</v>
      </c>
      <c r="E48" s="29">
        <v>50</v>
      </c>
      <c r="F48" s="14">
        <v>508.84699999999998</v>
      </c>
      <c r="G48" s="15">
        <v>1.3299999999999999E-2</v>
      </c>
      <c r="H48" s="16">
        <v>44385</v>
      </c>
    </row>
    <row r="49" spans="1:8" ht="12.75" customHeight="1" x14ac:dyDescent="0.2">
      <c r="A49">
        <v>31</v>
      </c>
      <c r="B49" t="s">
        <v>634</v>
      </c>
      <c r="C49" t="s">
        <v>635</v>
      </c>
      <c r="D49" t="s">
        <v>636</v>
      </c>
      <c r="E49" s="29">
        <v>50</v>
      </c>
      <c r="F49" s="14">
        <v>503.59949999999998</v>
      </c>
      <c r="G49" s="15">
        <v>1.3100000000000001E-2</v>
      </c>
      <c r="H49" s="16">
        <v>43542</v>
      </c>
    </row>
    <row r="50" spans="1:8" ht="12.75" customHeight="1" x14ac:dyDescent="0.2">
      <c r="A50">
        <v>32</v>
      </c>
      <c r="B50" t="s">
        <v>798</v>
      </c>
      <c r="C50" t="s">
        <v>799</v>
      </c>
      <c r="D50" t="s">
        <v>121</v>
      </c>
      <c r="E50" s="29">
        <v>50</v>
      </c>
      <c r="F50" s="14">
        <v>494.8125</v>
      </c>
      <c r="G50" s="15">
        <v>1.29E-2</v>
      </c>
      <c r="H50" s="16">
        <v>44552</v>
      </c>
    </row>
    <row r="51" spans="1:8" ht="12.75" customHeight="1" x14ac:dyDescent="0.2">
      <c r="A51">
        <v>33</v>
      </c>
      <c r="B51" t="s">
        <v>650</v>
      </c>
      <c r="C51" t="s">
        <v>651</v>
      </c>
      <c r="D51" t="s">
        <v>652</v>
      </c>
      <c r="E51" s="29">
        <v>30</v>
      </c>
      <c r="F51" s="14">
        <v>307.78559999999999</v>
      </c>
      <c r="G51" s="15">
        <v>8.0000000000000002E-3</v>
      </c>
      <c r="H51" s="16">
        <v>43132</v>
      </c>
    </row>
    <row r="52" spans="1:8" ht="12.75" customHeight="1" x14ac:dyDescent="0.2">
      <c r="A52">
        <v>34</v>
      </c>
      <c r="B52" t="s">
        <v>555</v>
      </c>
      <c r="C52" t="s">
        <v>556</v>
      </c>
      <c r="D52" t="s">
        <v>121</v>
      </c>
      <c r="E52" s="29">
        <v>29</v>
      </c>
      <c r="F52" s="14">
        <v>290.16674999999998</v>
      </c>
      <c r="G52" s="15">
        <v>7.6E-3</v>
      </c>
      <c r="H52" s="16">
        <v>42816</v>
      </c>
    </row>
    <row r="53" spans="1:8" ht="12.75" customHeight="1" x14ac:dyDescent="0.2">
      <c r="B53" s="19" t="s">
        <v>98</v>
      </c>
      <c r="C53" s="19"/>
      <c r="D53" s="19"/>
      <c r="E53" s="30"/>
      <c r="F53" s="20">
        <v>29566.009149999998</v>
      </c>
      <c r="G53" s="21">
        <v>0.77029999999999998</v>
      </c>
      <c r="H53" s="22"/>
    </row>
    <row r="54" spans="1:8" s="46" customFormat="1" ht="12.75" customHeight="1" x14ac:dyDescent="0.2">
      <c r="B54" s="60"/>
      <c r="C54" s="60"/>
      <c r="D54" s="60"/>
      <c r="E54" s="61"/>
      <c r="F54" s="62"/>
      <c r="G54" s="63"/>
      <c r="H54" s="64"/>
    </row>
    <row r="55" spans="1:8" ht="12.75" customHeight="1" x14ac:dyDescent="0.2">
      <c r="A55" s="84" t="s">
        <v>684</v>
      </c>
      <c r="B55" s="17" t="s">
        <v>106</v>
      </c>
      <c r="C55" s="17"/>
      <c r="F55" s="14">
        <v>161.76249999999999</v>
      </c>
      <c r="G55" s="15">
        <v>4.1999999999999997E-3</v>
      </c>
      <c r="H55" s="16">
        <v>42795</v>
      </c>
    </row>
    <row r="56" spans="1:8" ht="12.75" customHeight="1" x14ac:dyDescent="0.2">
      <c r="B56" s="19" t="s">
        <v>98</v>
      </c>
      <c r="C56" s="19"/>
      <c r="D56" s="19"/>
      <c r="E56" s="30"/>
      <c r="F56" s="20">
        <v>161.76249999999999</v>
      </c>
      <c r="G56" s="21">
        <v>4.1999999999999997E-3</v>
      </c>
      <c r="H56" s="22"/>
    </row>
    <row r="57" spans="1:8" ht="12.75" customHeight="1" x14ac:dyDescent="0.2">
      <c r="F57" s="14"/>
      <c r="G57" s="15"/>
      <c r="H57" s="16"/>
    </row>
    <row r="58" spans="1:8" ht="12.75" customHeight="1" x14ac:dyDescent="0.2">
      <c r="B58" s="17" t="s">
        <v>107</v>
      </c>
      <c r="C58" s="17"/>
      <c r="F58" s="14"/>
      <c r="G58" s="15"/>
      <c r="H58" s="16"/>
    </row>
    <row r="59" spans="1:8" ht="12.75" customHeight="1" x14ac:dyDescent="0.2">
      <c r="B59" s="17" t="s">
        <v>108</v>
      </c>
      <c r="C59" s="17"/>
      <c r="F59" s="14">
        <v>941.1091368999987</v>
      </c>
      <c r="G59" s="15">
        <v>2.4400000000000002E-2</v>
      </c>
      <c r="H59" s="16"/>
    </row>
    <row r="60" spans="1:8" ht="12.75" customHeight="1" x14ac:dyDescent="0.2">
      <c r="B60" s="19" t="s">
        <v>98</v>
      </c>
      <c r="C60" s="19"/>
      <c r="D60" s="19"/>
      <c r="E60" s="30"/>
      <c r="F60" s="20">
        <v>941.1091368999987</v>
      </c>
      <c r="G60" s="21">
        <v>2.4400000000000002E-2</v>
      </c>
      <c r="H60" s="22"/>
    </row>
    <row r="61" spans="1:8" ht="12.75" customHeight="1" x14ac:dyDescent="0.2">
      <c r="B61" s="23" t="s">
        <v>109</v>
      </c>
      <c r="C61" s="23"/>
      <c r="D61" s="23"/>
      <c r="E61" s="31"/>
      <c r="F61" s="24">
        <v>38393.25837689999</v>
      </c>
      <c r="G61" s="25">
        <v>1</v>
      </c>
      <c r="H61" s="26"/>
    </row>
    <row r="62" spans="1:8" ht="12.75" customHeight="1" x14ac:dyDescent="0.2"/>
    <row r="63" spans="1:8" ht="12.75" customHeight="1" x14ac:dyDescent="0.2">
      <c r="B63" s="17" t="s">
        <v>306</v>
      </c>
      <c r="C63" s="17"/>
    </row>
    <row r="64" spans="1:8" ht="12.75" customHeight="1" x14ac:dyDescent="0.2">
      <c r="B64" s="17" t="s">
        <v>303</v>
      </c>
      <c r="C64" s="17"/>
    </row>
    <row r="65" spans="2:3" ht="12.75" customHeight="1" x14ac:dyDescent="0.2">
      <c r="B65" s="17"/>
      <c r="C65" s="17"/>
    </row>
    <row r="66" spans="2:3" ht="12.75" customHeight="1" x14ac:dyDescent="0.2">
      <c r="B66" s="17"/>
      <c r="C66" s="17"/>
    </row>
    <row r="67" spans="2:3" ht="12.75" customHeight="1" x14ac:dyDescent="0.2">
      <c r="B67" s="17"/>
      <c r="C67" s="17"/>
    </row>
    <row r="68" spans="2:3" ht="12.75" customHeight="1" x14ac:dyDescent="0.2"/>
    <row r="69" spans="2:3" ht="12.75" customHeight="1" x14ac:dyDescent="0.2"/>
    <row r="70" spans="2:3" ht="12.75" customHeight="1" x14ac:dyDescent="0.2"/>
    <row r="71" spans="2:3" ht="12.75" customHeight="1" x14ac:dyDescent="0.2"/>
    <row r="72" spans="2:3" ht="12.75" customHeight="1" x14ac:dyDescent="0.2"/>
    <row r="73" spans="2:3" ht="12.75" customHeight="1" x14ac:dyDescent="0.2"/>
    <row r="74" spans="2:3" ht="12.75" customHeight="1" x14ac:dyDescent="0.2"/>
    <row r="75" spans="2:3" ht="12.75" customHeight="1" x14ac:dyDescent="0.2"/>
    <row r="76" spans="2:3" ht="12.75" customHeight="1" x14ac:dyDescent="0.2"/>
    <row r="77" spans="2:3" ht="12.75" customHeight="1" x14ac:dyDescent="0.2"/>
    <row r="78" spans="2:3" ht="12.75" customHeight="1" x14ac:dyDescent="0.2"/>
    <row r="79" spans="2:3" ht="12.75" customHeight="1" x14ac:dyDescent="0.2"/>
    <row r="80" spans="2:3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</sheetData>
  <sheetProtection password="DDE3" sheet="1" objects="1" scenarios="1"/>
  <mergeCells count="1">
    <mergeCell ref="B1:H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I125"/>
  <sheetViews>
    <sheetView workbookViewId="0"/>
  </sheetViews>
  <sheetFormatPr defaultColWidth="9.140625" defaultRowHeight="12.75" x14ac:dyDescent="0.2"/>
  <cols>
    <col min="1" max="1" width="6.42578125" bestFit="1" customWidth="1"/>
    <col min="2" max="2" width="55" customWidth="1"/>
    <col min="3" max="3" width="14" bestFit="1" customWidth="1"/>
    <col min="4" max="4" width="42.85546875" bestFit="1" customWidth="1"/>
    <col min="5" max="5" width="12.5703125" style="29" customWidth="1"/>
    <col min="6" max="6" width="22.7109375" bestFit="1" customWidth="1"/>
    <col min="7" max="7" width="14" bestFit="1" customWidth="1"/>
    <col min="8" max="8" width="14" customWidth="1"/>
    <col min="9" max="9" width="13.42578125" bestFit="1" customWidth="1"/>
  </cols>
  <sheetData>
    <row r="1" spans="1:9" ht="18.75" x14ac:dyDescent="0.2">
      <c r="A1" s="83" t="s">
        <v>700</v>
      </c>
      <c r="B1" s="95" t="s">
        <v>602</v>
      </c>
      <c r="C1" s="96"/>
      <c r="D1" s="96"/>
      <c r="E1" s="96"/>
      <c r="F1" s="96"/>
      <c r="G1" s="96"/>
      <c r="H1" s="96"/>
      <c r="I1" s="97"/>
    </row>
    <row r="2" spans="1:9" x14ac:dyDescent="0.2">
      <c r="A2" s="85" t="s">
        <v>1</v>
      </c>
      <c r="B2" s="4" t="s">
        <v>805</v>
      </c>
      <c r="C2" s="4"/>
      <c r="D2" s="5"/>
      <c r="E2" s="28"/>
      <c r="F2" s="6"/>
      <c r="G2" s="7"/>
      <c r="H2" s="7"/>
      <c r="I2" s="7"/>
    </row>
    <row r="3" spans="1:9" ht="15.75" customHeight="1" x14ac:dyDescent="0.2">
      <c r="A3" s="8"/>
      <c r="B3" s="9"/>
      <c r="C3" s="9"/>
      <c r="D3" s="3"/>
      <c r="E3" s="28"/>
      <c r="F3" s="6"/>
      <c r="G3" s="7"/>
      <c r="H3" s="7"/>
      <c r="I3" s="7"/>
    </row>
    <row r="4" spans="1:9" ht="25.5" x14ac:dyDescent="0.2">
      <c r="A4" s="10" t="s">
        <v>2</v>
      </c>
      <c r="B4" s="11" t="s">
        <v>3</v>
      </c>
      <c r="C4" s="11" t="s">
        <v>8</v>
      </c>
      <c r="D4" s="11" t="s">
        <v>4</v>
      </c>
      <c r="E4" s="27" t="s">
        <v>298</v>
      </c>
      <c r="F4" s="12" t="s">
        <v>5</v>
      </c>
      <c r="G4" s="13" t="s">
        <v>6</v>
      </c>
      <c r="H4" s="93" t="s">
        <v>854</v>
      </c>
      <c r="I4" s="33" t="s">
        <v>7</v>
      </c>
    </row>
    <row r="5" spans="1:9" ht="12.75" customHeight="1" x14ac:dyDescent="0.2">
      <c r="F5" s="14"/>
      <c r="G5" s="15"/>
      <c r="H5" s="15"/>
      <c r="I5" s="16"/>
    </row>
    <row r="6" spans="1:9" ht="12.75" customHeight="1" x14ac:dyDescent="0.2">
      <c r="F6" s="14"/>
      <c r="G6" s="15"/>
      <c r="H6" s="15"/>
      <c r="I6" s="16"/>
    </row>
    <row r="7" spans="1:9" ht="12.75" customHeight="1" x14ac:dyDescent="0.2">
      <c r="B7" s="17" t="s">
        <v>9</v>
      </c>
      <c r="C7" s="17"/>
      <c r="F7" s="14"/>
      <c r="G7" s="15"/>
      <c r="H7" s="15"/>
      <c r="I7" s="16"/>
    </row>
    <row r="8" spans="1:9" ht="12.75" customHeight="1" x14ac:dyDescent="0.2">
      <c r="B8" s="17" t="s">
        <v>747</v>
      </c>
      <c r="C8" s="17"/>
      <c r="F8" s="14"/>
      <c r="G8" s="15"/>
      <c r="H8" s="15"/>
      <c r="I8" s="55"/>
    </row>
    <row r="9" spans="1:9" s="58" customFormat="1" ht="12.75" customHeight="1" x14ac:dyDescent="0.2">
      <c r="A9" s="58">
        <v>1</v>
      </c>
      <c r="B9" s="70" t="s">
        <v>322</v>
      </c>
      <c r="C9" s="70" t="s">
        <v>46</v>
      </c>
      <c r="D9" s="70" t="s">
        <v>25</v>
      </c>
      <c r="E9" s="67">
        <v>12686</v>
      </c>
      <c r="F9" s="68">
        <v>42.263408999999996</v>
      </c>
      <c r="G9" s="69">
        <v>2.1999999999999999E-2</v>
      </c>
      <c r="H9" s="69"/>
      <c r="I9" s="78" t="s">
        <v>685</v>
      </c>
    </row>
    <row r="10" spans="1:9" s="58" customFormat="1" ht="12.75" customHeight="1" x14ac:dyDescent="0.2">
      <c r="A10" s="58">
        <v>2</v>
      </c>
      <c r="B10" s="46" t="s">
        <v>523</v>
      </c>
      <c r="C10" s="46" t="s">
        <v>71</v>
      </c>
      <c r="D10" s="46" t="s">
        <v>19</v>
      </c>
      <c r="E10" s="39">
        <v>23697</v>
      </c>
      <c r="F10" s="44">
        <v>40.308596999999999</v>
      </c>
      <c r="G10" s="69">
        <v>2.0899999999999998E-2</v>
      </c>
      <c r="H10" s="69"/>
      <c r="I10" s="78" t="s">
        <v>685</v>
      </c>
    </row>
    <row r="11" spans="1:9" s="58" customFormat="1" ht="12.75" customHeight="1" x14ac:dyDescent="0.2">
      <c r="A11" s="58">
        <v>3</v>
      </c>
      <c r="B11" s="46" t="s">
        <v>17</v>
      </c>
      <c r="C11" s="46" t="s">
        <v>18</v>
      </c>
      <c r="D11" s="46" t="s">
        <v>10</v>
      </c>
      <c r="E11" s="39">
        <v>14043</v>
      </c>
      <c r="F11" s="44">
        <v>37.803756</v>
      </c>
      <c r="G11" s="69">
        <v>1.9599999999999999E-2</v>
      </c>
      <c r="H11" s="69"/>
      <c r="I11" s="78" t="s">
        <v>685</v>
      </c>
    </row>
    <row r="12" spans="1:9" ht="12.75" customHeight="1" x14ac:dyDescent="0.2">
      <c r="A12" s="58">
        <v>4</v>
      </c>
      <c r="B12" s="46" t="s">
        <v>668</v>
      </c>
      <c r="C12" s="46" t="s">
        <v>669</v>
      </c>
      <c r="D12" s="46" t="s">
        <v>40</v>
      </c>
      <c r="E12" s="39">
        <v>65592</v>
      </c>
      <c r="F12" s="44">
        <v>37.289052000000005</v>
      </c>
      <c r="G12" s="45">
        <v>1.9400000000000001E-2</v>
      </c>
      <c r="H12" s="45"/>
      <c r="I12" s="41" t="s">
        <v>685</v>
      </c>
    </row>
    <row r="13" spans="1:9" ht="12.75" customHeight="1" x14ac:dyDescent="0.2">
      <c r="A13" s="58">
        <v>5</v>
      </c>
      <c r="B13" s="46" t="s">
        <v>323</v>
      </c>
      <c r="C13" s="46" t="s">
        <v>50</v>
      </c>
      <c r="D13" s="46" t="s">
        <v>27</v>
      </c>
      <c r="E13" s="39">
        <v>1147</v>
      </c>
      <c r="F13" s="44">
        <v>37.041218000000001</v>
      </c>
      <c r="G13" s="45">
        <v>1.9199999999999998E-2</v>
      </c>
      <c r="H13" s="45"/>
      <c r="I13" s="41" t="s">
        <v>685</v>
      </c>
    </row>
    <row r="14" spans="1:9" ht="12.75" customHeight="1" x14ac:dyDescent="0.2">
      <c r="A14" s="58">
        <v>6</v>
      </c>
      <c r="B14" s="70" t="s">
        <v>424</v>
      </c>
      <c r="C14" s="70" t="s">
        <v>182</v>
      </c>
      <c r="D14" s="70" t="s">
        <v>43</v>
      </c>
      <c r="E14" s="67">
        <v>2490</v>
      </c>
      <c r="F14" s="68">
        <v>36.875655000000002</v>
      </c>
      <c r="G14" s="45">
        <v>1.9199999999999998E-2</v>
      </c>
      <c r="H14" s="45"/>
      <c r="I14" s="41" t="s">
        <v>685</v>
      </c>
    </row>
    <row r="15" spans="1:9" ht="12.75" customHeight="1" x14ac:dyDescent="0.2">
      <c r="A15" s="58">
        <v>7</v>
      </c>
      <c r="B15" s="46" t="s">
        <v>331</v>
      </c>
      <c r="C15" s="46" t="s">
        <v>52</v>
      </c>
      <c r="D15" s="46" t="s">
        <v>21</v>
      </c>
      <c r="E15" s="39">
        <v>617</v>
      </c>
      <c r="F15" s="44">
        <v>36.541825000000003</v>
      </c>
      <c r="G15" s="45">
        <v>1.9E-2</v>
      </c>
      <c r="H15" s="45"/>
      <c r="I15" s="41" t="s">
        <v>685</v>
      </c>
    </row>
    <row r="16" spans="1:9" ht="12.75" customHeight="1" x14ac:dyDescent="0.2">
      <c r="A16" s="58">
        <v>8</v>
      </c>
      <c r="B16" s="46" t="s">
        <v>313</v>
      </c>
      <c r="C16" s="46" t="s">
        <v>22</v>
      </c>
      <c r="D16" s="46" t="s">
        <v>21</v>
      </c>
      <c r="E16" s="39">
        <v>7550</v>
      </c>
      <c r="F16" s="44">
        <v>34.484625000000001</v>
      </c>
      <c r="G16" s="45">
        <v>1.7899999999999999E-2</v>
      </c>
      <c r="H16" s="45"/>
      <c r="I16" s="41" t="s">
        <v>685</v>
      </c>
    </row>
    <row r="17" spans="1:9" ht="12.75" customHeight="1" x14ac:dyDescent="0.2">
      <c r="A17" s="58">
        <v>9</v>
      </c>
      <c r="B17" s="46" t="s">
        <v>321</v>
      </c>
      <c r="C17" s="46" t="s">
        <v>48</v>
      </c>
      <c r="D17" s="46" t="s">
        <v>27</v>
      </c>
      <c r="E17" s="39">
        <v>12934</v>
      </c>
      <c r="F17" s="44">
        <v>33.912948</v>
      </c>
      <c r="G17" s="45">
        <v>1.7600000000000001E-2</v>
      </c>
      <c r="H17" s="45"/>
      <c r="I17" s="41" t="s">
        <v>685</v>
      </c>
    </row>
    <row r="18" spans="1:9" ht="12.75" customHeight="1" x14ac:dyDescent="0.2">
      <c r="A18" s="58">
        <v>10</v>
      </c>
      <c r="B18" s="46" t="s">
        <v>348</v>
      </c>
      <c r="C18" s="46" t="s">
        <v>70</v>
      </c>
      <c r="D18" s="46" t="s">
        <v>29</v>
      </c>
      <c r="E18" s="39">
        <v>18900</v>
      </c>
      <c r="F18" s="44">
        <v>31.553550000000001</v>
      </c>
      <c r="G18" s="45">
        <v>1.6400000000000001E-2</v>
      </c>
      <c r="H18" s="45"/>
      <c r="I18" s="41" t="s">
        <v>685</v>
      </c>
    </row>
    <row r="19" spans="1:9" ht="12.75" customHeight="1" x14ac:dyDescent="0.2">
      <c r="A19" s="58">
        <v>11</v>
      </c>
      <c r="B19" s="46" t="s">
        <v>598</v>
      </c>
      <c r="C19" s="46" t="s">
        <v>599</v>
      </c>
      <c r="D19" s="46" t="s">
        <v>19</v>
      </c>
      <c r="E19" s="39">
        <v>4435</v>
      </c>
      <c r="F19" s="44">
        <v>31.204660000000001</v>
      </c>
      <c r="G19" s="45">
        <v>1.6199999999999999E-2</v>
      </c>
      <c r="H19" s="45"/>
      <c r="I19" s="41" t="s">
        <v>685</v>
      </c>
    </row>
    <row r="20" spans="1:9" ht="12.75" customHeight="1" x14ac:dyDescent="0.2">
      <c r="A20" s="58">
        <v>12</v>
      </c>
      <c r="B20" s="46" t="s">
        <v>380</v>
      </c>
      <c r="C20" s="46" t="s">
        <v>129</v>
      </c>
      <c r="D20" s="46" t="s">
        <v>10</v>
      </c>
      <c r="E20" s="39">
        <v>1970</v>
      </c>
      <c r="F20" s="44">
        <v>28.618189999999998</v>
      </c>
      <c r="G20" s="45">
        <v>1.49E-2</v>
      </c>
      <c r="H20" s="45"/>
      <c r="I20" s="41" t="s">
        <v>685</v>
      </c>
    </row>
    <row r="21" spans="1:9" ht="12.75" customHeight="1" x14ac:dyDescent="0.2">
      <c r="A21" s="58">
        <v>13</v>
      </c>
      <c r="B21" s="46" t="s">
        <v>347</v>
      </c>
      <c r="C21" s="46" t="s">
        <v>76</v>
      </c>
      <c r="D21" s="46" t="s">
        <v>10</v>
      </c>
      <c r="E21" s="39">
        <v>31205</v>
      </c>
      <c r="F21" s="44">
        <v>27.2575675</v>
      </c>
      <c r="G21" s="45">
        <v>1.4200000000000001E-2</v>
      </c>
      <c r="H21" s="45"/>
      <c r="I21" s="41" t="s">
        <v>685</v>
      </c>
    </row>
    <row r="22" spans="1:9" ht="12.75" customHeight="1" x14ac:dyDescent="0.2">
      <c r="A22" s="58">
        <v>14</v>
      </c>
      <c r="B22" s="46" t="s">
        <v>312</v>
      </c>
      <c r="C22" s="46" t="s">
        <v>11</v>
      </c>
      <c r="D22" s="46" t="s">
        <v>10</v>
      </c>
      <c r="E22" s="39">
        <v>9060</v>
      </c>
      <c r="F22" s="44">
        <v>25.037310000000002</v>
      </c>
      <c r="G22" s="45">
        <v>1.2999999999999999E-2</v>
      </c>
      <c r="H22" s="45"/>
      <c r="I22" s="41" t="s">
        <v>685</v>
      </c>
    </row>
    <row r="23" spans="1:9" ht="12.75" customHeight="1" x14ac:dyDescent="0.2">
      <c r="A23" s="58">
        <v>15</v>
      </c>
      <c r="B23" s="46" t="s">
        <v>349</v>
      </c>
      <c r="C23" s="46" t="s">
        <v>82</v>
      </c>
      <c r="D23" s="46" t="s">
        <v>33</v>
      </c>
      <c r="E23" s="39">
        <v>13763</v>
      </c>
      <c r="F23" s="44">
        <v>20.706433499999999</v>
      </c>
      <c r="G23" s="45">
        <v>1.0800000000000001E-2</v>
      </c>
      <c r="H23" s="45"/>
      <c r="I23" s="41" t="s">
        <v>685</v>
      </c>
    </row>
    <row r="24" spans="1:9" ht="12.75" customHeight="1" x14ac:dyDescent="0.2">
      <c r="A24" s="58">
        <v>16</v>
      </c>
      <c r="B24" s="46" t="s">
        <v>333</v>
      </c>
      <c r="C24" s="46" t="s">
        <v>84</v>
      </c>
      <c r="D24" s="46" t="s">
        <v>319</v>
      </c>
      <c r="E24" s="39">
        <v>16030</v>
      </c>
      <c r="F24" s="44">
        <v>20.109635000000001</v>
      </c>
      <c r="G24" s="45">
        <v>1.0500000000000001E-2</v>
      </c>
      <c r="H24" s="45"/>
      <c r="I24" s="41" t="s">
        <v>685</v>
      </c>
    </row>
    <row r="25" spans="1:9" ht="12.75" customHeight="1" x14ac:dyDescent="0.2">
      <c r="A25" s="58">
        <v>17</v>
      </c>
      <c r="B25" s="70" t="s">
        <v>338</v>
      </c>
      <c r="C25" s="70" t="s">
        <v>64</v>
      </c>
      <c r="D25" s="70" t="s">
        <v>23</v>
      </c>
      <c r="E25" s="67">
        <v>2866</v>
      </c>
      <c r="F25" s="68">
        <v>19.408552</v>
      </c>
      <c r="G25" s="45">
        <v>1.01E-2</v>
      </c>
      <c r="H25" s="45"/>
      <c r="I25" s="41" t="s">
        <v>685</v>
      </c>
    </row>
    <row r="26" spans="1:9" ht="12.75" customHeight="1" x14ac:dyDescent="0.2">
      <c r="A26" s="58">
        <v>18</v>
      </c>
      <c r="B26" s="70" t="s">
        <v>603</v>
      </c>
      <c r="C26" s="70" t="s">
        <v>604</v>
      </c>
      <c r="D26" s="70" t="s">
        <v>15</v>
      </c>
      <c r="E26" s="67">
        <v>8023</v>
      </c>
      <c r="F26" s="68">
        <v>17.987565999999998</v>
      </c>
      <c r="G26" s="45">
        <v>9.2999999999999992E-3</v>
      </c>
      <c r="H26" s="45"/>
      <c r="I26" s="41" t="s">
        <v>685</v>
      </c>
    </row>
    <row r="27" spans="1:9" ht="12.75" customHeight="1" x14ac:dyDescent="0.2">
      <c r="B27" s="19" t="s">
        <v>98</v>
      </c>
      <c r="C27" s="19"/>
      <c r="D27" s="19"/>
      <c r="E27" s="30"/>
      <c r="F27" s="20">
        <v>558.40454899999997</v>
      </c>
      <c r="G27" s="21">
        <v>0.29019999999999996</v>
      </c>
      <c r="H27" s="21"/>
      <c r="I27" s="22"/>
    </row>
    <row r="28" spans="1:9" ht="12.75" customHeight="1" x14ac:dyDescent="0.2">
      <c r="F28" s="44"/>
      <c r="G28" s="15"/>
      <c r="H28" s="15"/>
      <c r="I28" s="16"/>
    </row>
    <row r="29" spans="1:9" ht="12.75" customHeight="1" x14ac:dyDescent="0.2">
      <c r="A29" s="46"/>
      <c r="B29" s="17" t="s">
        <v>862</v>
      </c>
      <c r="C29" s="17"/>
      <c r="E29" s="39"/>
      <c r="F29" s="44"/>
      <c r="G29" s="45"/>
      <c r="H29" s="45"/>
      <c r="I29" s="47"/>
    </row>
    <row r="30" spans="1:9" s="70" customFormat="1" ht="12.75" customHeight="1" x14ac:dyDescent="0.2">
      <c r="A30" s="70">
        <v>19</v>
      </c>
      <c r="B30" s="46" t="s">
        <v>320</v>
      </c>
      <c r="C30" s="46" t="s">
        <v>36</v>
      </c>
      <c r="D30" s="46" t="s">
        <v>19</v>
      </c>
      <c r="E30" s="39">
        <v>14300</v>
      </c>
      <c r="F30" s="44">
        <v>136.37195</v>
      </c>
      <c r="G30" s="69">
        <v>7.0900000000000005E-2</v>
      </c>
      <c r="H30" s="69"/>
      <c r="I30" s="98" t="s">
        <v>685</v>
      </c>
    </row>
    <row r="31" spans="1:9" s="70" customFormat="1" ht="12.75" customHeight="1" x14ac:dyDescent="0.2">
      <c r="A31" s="70">
        <v>20</v>
      </c>
      <c r="B31" s="70" t="s">
        <v>320</v>
      </c>
      <c r="C31" s="70" t="s">
        <v>855</v>
      </c>
      <c r="D31" s="70" t="s">
        <v>551</v>
      </c>
      <c r="E31" s="39">
        <v>-14300</v>
      </c>
      <c r="F31" s="44">
        <v>-137.27285000000001</v>
      </c>
      <c r="G31" s="45"/>
      <c r="H31" s="45">
        <v>-7.1300000000000002E-2</v>
      </c>
      <c r="I31" s="92">
        <v>42824</v>
      </c>
    </row>
    <row r="32" spans="1:9" s="46" customFormat="1" ht="12.75" customHeight="1" x14ac:dyDescent="0.2">
      <c r="A32" s="70">
        <v>21</v>
      </c>
      <c r="B32" s="46" t="s">
        <v>477</v>
      </c>
      <c r="C32" s="46" t="s">
        <v>244</v>
      </c>
      <c r="D32" s="46" t="s">
        <v>40</v>
      </c>
      <c r="E32" s="39">
        <v>60000</v>
      </c>
      <c r="F32" s="44">
        <v>127.11</v>
      </c>
      <c r="G32" s="69">
        <v>6.6100000000000006E-2</v>
      </c>
      <c r="H32" s="69"/>
      <c r="I32" s="99" t="s">
        <v>685</v>
      </c>
    </row>
    <row r="33" spans="1:9" s="70" customFormat="1" ht="12.75" customHeight="1" x14ac:dyDescent="0.2">
      <c r="A33" s="70">
        <v>22</v>
      </c>
      <c r="B33" s="70" t="s">
        <v>477</v>
      </c>
      <c r="C33" s="70" t="s">
        <v>855</v>
      </c>
      <c r="D33" s="70" t="s">
        <v>551</v>
      </c>
      <c r="E33" s="39">
        <v>-60000</v>
      </c>
      <c r="F33" s="44">
        <v>-127.77</v>
      </c>
      <c r="G33" s="45"/>
      <c r="H33" s="45">
        <v>-6.6400000000000001E-2</v>
      </c>
      <c r="I33" s="92">
        <v>42824</v>
      </c>
    </row>
    <row r="34" spans="1:9" s="70" customFormat="1" ht="12.75" customHeight="1" x14ac:dyDescent="0.2">
      <c r="A34" s="70">
        <v>23</v>
      </c>
      <c r="B34" s="70" t="s">
        <v>603</v>
      </c>
      <c r="C34" s="70" t="s">
        <v>604</v>
      </c>
      <c r="D34" s="70" t="s">
        <v>15</v>
      </c>
      <c r="E34" s="39">
        <v>45000</v>
      </c>
      <c r="F34" s="44">
        <v>100.89</v>
      </c>
      <c r="G34" s="69">
        <v>5.2400000000000002E-2</v>
      </c>
      <c r="H34" s="69"/>
      <c r="I34" s="98" t="s">
        <v>685</v>
      </c>
    </row>
    <row r="35" spans="1:9" s="70" customFormat="1" ht="12.75" customHeight="1" x14ac:dyDescent="0.2">
      <c r="A35" s="70">
        <v>24</v>
      </c>
      <c r="B35" s="70" t="s">
        <v>603</v>
      </c>
      <c r="C35" s="70" t="s">
        <v>855</v>
      </c>
      <c r="D35" s="70" t="s">
        <v>551</v>
      </c>
      <c r="E35" s="39">
        <v>-45000</v>
      </c>
      <c r="F35" s="44">
        <v>-100.71</v>
      </c>
      <c r="G35" s="45"/>
      <c r="H35" s="45">
        <v>-5.2299999999999999E-2</v>
      </c>
      <c r="I35" s="92">
        <v>42824</v>
      </c>
    </row>
    <row r="36" spans="1:9" s="70" customFormat="1" ht="12.75" customHeight="1" x14ac:dyDescent="0.2">
      <c r="A36" s="70">
        <v>25</v>
      </c>
      <c r="B36" s="70" t="s">
        <v>322</v>
      </c>
      <c r="C36" s="70" t="s">
        <v>46</v>
      </c>
      <c r="D36" s="70" t="s">
        <v>25</v>
      </c>
      <c r="E36" s="39">
        <v>30000</v>
      </c>
      <c r="F36" s="44">
        <v>99.944999999999993</v>
      </c>
      <c r="G36" s="69">
        <v>5.1900000000000002E-2</v>
      </c>
      <c r="H36" s="69"/>
      <c r="I36" s="98" t="s">
        <v>685</v>
      </c>
    </row>
    <row r="37" spans="1:9" s="70" customFormat="1" ht="12.75" customHeight="1" x14ac:dyDescent="0.2">
      <c r="A37" s="70">
        <v>26</v>
      </c>
      <c r="B37" s="70" t="s">
        <v>322</v>
      </c>
      <c r="C37" s="70" t="s">
        <v>855</v>
      </c>
      <c r="D37" s="70" t="s">
        <v>551</v>
      </c>
      <c r="E37" s="39">
        <v>-30000</v>
      </c>
      <c r="F37" s="44">
        <v>-100.5</v>
      </c>
      <c r="G37" s="45"/>
      <c r="H37" s="45">
        <v>-5.2200000000000003E-2</v>
      </c>
      <c r="I37" s="92">
        <v>42824</v>
      </c>
    </row>
    <row r="38" spans="1:9" s="46" customFormat="1" ht="12.75" customHeight="1" x14ac:dyDescent="0.2">
      <c r="A38" s="70">
        <v>27</v>
      </c>
      <c r="B38" s="46" t="s">
        <v>566</v>
      </c>
      <c r="C38" s="46" t="s">
        <v>567</v>
      </c>
      <c r="D38" s="46" t="s">
        <v>112</v>
      </c>
      <c r="E38" s="39">
        <v>35000</v>
      </c>
      <c r="F38" s="44">
        <v>99.435000000000002</v>
      </c>
      <c r="G38" s="69">
        <v>5.1700000000000003E-2</v>
      </c>
      <c r="H38" s="69"/>
      <c r="I38" s="99" t="s">
        <v>685</v>
      </c>
    </row>
    <row r="39" spans="1:9" s="70" customFormat="1" ht="12.75" customHeight="1" x14ac:dyDescent="0.2">
      <c r="A39" s="70">
        <v>28</v>
      </c>
      <c r="B39" s="70" t="s">
        <v>566</v>
      </c>
      <c r="C39" s="70" t="s">
        <v>855</v>
      </c>
      <c r="D39" s="70" t="s">
        <v>551</v>
      </c>
      <c r="E39" s="39">
        <v>-35000</v>
      </c>
      <c r="F39" s="44">
        <v>-99.715000000000003</v>
      </c>
      <c r="G39" s="45"/>
      <c r="H39" s="45">
        <v>-5.1799999999999999E-2</v>
      </c>
      <c r="I39" s="92">
        <v>42824</v>
      </c>
    </row>
    <row r="40" spans="1:9" s="46" customFormat="1" ht="12.75" customHeight="1" x14ac:dyDescent="0.2">
      <c r="A40" s="70">
        <v>29</v>
      </c>
      <c r="B40" s="46" t="s">
        <v>605</v>
      </c>
      <c r="C40" s="46" t="s">
        <v>606</v>
      </c>
      <c r="D40" s="46" t="s">
        <v>21</v>
      </c>
      <c r="E40" s="39">
        <v>84000</v>
      </c>
      <c r="F40" s="44">
        <v>76.146000000000001</v>
      </c>
      <c r="G40" s="69">
        <v>3.9600000000000003E-2</v>
      </c>
      <c r="H40" s="69"/>
      <c r="I40" s="99" t="s">
        <v>685</v>
      </c>
    </row>
    <row r="41" spans="1:9" s="70" customFormat="1" ht="12.75" customHeight="1" x14ac:dyDescent="0.2">
      <c r="A41" s="70">
        <v>30</v>
      </c>
      <c r="B41" s="70" t="s">
        <v>605</v>
      </c>
      <c r="C41" s="70" t="s">
        <v>855</v>
      </c>
      <c r="D41" s="70" t="s">
        <v>551</v>
      </c>
      <c r="E41" s="39">
        <v>-84000</v>
      </c>
      <c r="F41" s="44">
        <v>-76.566000000000003</v>
      </c>
      <c r="G41" s="45"/>
      <c r="H41" s="45">
        <v>-3.9800000000000002E-2</v>
      </c>
      <c r="I41" s="92">
        <v>42824</v>
      </c>
    </row>
    <row r="42" spans="1:9" s="70" customFormat="1" ht="12.75" customHeight="1" x14ac:dyDescent="0.2">
      <c r="A42" s="70">
        <v>31</v>
      </c>
      <c r="B42" s="70" t="s">
        <v>338</v>
      </c>
      <c r="C42" s="70" t="s">
        <v>64</v>
      </c>
      <c r="D42" s="70" t="s">
        <v>23</v>
      </c>
      <c r="E42" s="39">
        <v>9100</v>
      </c>
      <c r="F42" s="44">
        <v>61.6252</v>
      </c>
      <c r="G42" s="69">
        <v>3.2000000000000001E-2</v>
      </c>
      <c r="H42" s="69"/>
      <c r="I42" s="98" t="s">
        <v>685</v>
      </c>
    </row>
    <row r="43" spans="1:9" s="70" customFormat="1" ht="12.75" customHeight="1" x14ac:dyDescent="0.2">
      <c r="A43" s="70">
        <v>32</v>
      </c>
      <c r="B43" s="70" t="s">
        <v>338</v>
      </c>
      <c r="C43" s="70" t="s">
        <v>855</v>
      </c>
      <c r="D43" s="70" t="s">
        <v>551</v>
      </c>
      <c r="E43" s="39">
        <v>-9100</v>
      </c>
      <c r="F43" s="44">
        <v>-61.9801</v>
      </c>
      <c r="G43" s="45"/>
      <c r="H43" s="45">
        <v>-3.2199999999999999E-2</v>
      </c>
      <c r="I43" s="92">
        <v>42824</v>
      </c>
    </row>
    <row r="44" spans="1:9" s="46" customFormat="1" ht="12.75" customHeight="1" x14ac:dyDescent="0.2">
      <c r="A44" s="70">
        <v>33</v>
      </c>
      <c r="B44" s="70" t="s">
        <v>491</v>
      </c>
      <c r="C44" s="70" t="s">
        <v>271</v>
      </c>
      <c r="D44" s="70" t="s">
        <v>115</v>
      </c>
      <c r="E44" s="39">
        <v>6000</v>
      </c>
      <c r="F44" s="44">
        <v>42.792000000000002</v>
      </c>
      <c r="G44" s="69">
        <v>2.2200000000000001E-2</v>
      </c>
      <c r="H44" s="69"/>
      <c r="I44" s="99" t="s">
        <v>685</v>
      </c>
    </row>
    <row r="45" spans="1:9" s="70" customFormat="1" ht="12.75" customHeight="1" x14ac:dyDescent="0.2">
      <c r="A45" s="70">
        <v>34</v>
      </c>
      <c r="B45" s="70" t="s">
        <v>491</v>
      </c>
      <c r="C45" s="70" t="s">
        <v>855</v>
      </c>
      <c r="D45" s="70" t="s">
        <v>551</v>
      </c>
      <c r="E45" s="39">
        <v>-6000</v>
      </c>
      <c r="F45" s="44">
        <v>-42.972000000000001</v>
      </c>
      <c r="G45" s="45"/>
      <c r="H45" s="45">
        <v>-2.23E-2</v>
      </c>
      <c r="I45" s="92">
        <v>42824</v>
      </c>
    </row>
    <row r="46" spans="1:9" s="70" customFormat="1" ht="12.75" customHeight="1" x14ac:dyDescent="0.2">
      <c r="A46" s="70">
        <v>35</v>
      </c>
      <c r="B46" s="46" t="s">
        <v>310</v>
      </c>
      <c r="C46" s="46" t="s">
        <v>16</v>
      </c>
      <c r="D46" s="46" t="s">
        <v>15</v>
      </c>
      <c r="E46" s="39">
        <v>4000</v>
      </c>
      <c r="F46" s="44">
        <v>40.496000000000002</v>
      </c>
      <c r="G46" s="69">
        <v>2.1000000000000001E-2</v>
      </c>
      <c r="H46" s="69"/>
      <c r="I46" s="98" t="s">
        <v>685</v>
      </c>
    </row>
    <row r="47" spans="1:9" s="70" customFormat="1" ht="12.75" customHeight="1" x14ac:dyDescent="0.2">
      <c r="A47" s="70">
        <v>36</v>
      </c>
      <c r="B47" s="70" t="s">
        <v>310</v>
      </c>
      <c r="C47" s="70" t="s">
        <v>855</v>
      </c>
      <c r="D47" s="70" t="s">
        <v>551</v>
      </c>
      <c r="E47" s="39">
        <v>-4000</v>
      </c>
      <c r="F47" s="44">
        <v>-40.700000000000003</v>
      </c>
      <c r="G47" s="45"/>
      <c r="H47" s="45">
        <v>-2.12E-2</v>
      </c>
      <c r="I47" s="92">
        <v>42824</v>
      </c>
    </row>
    <row r="48" spans="1:9" s="46" customFormat="1" ht="12.75" customHeight="1" x14ac:dyDescent="0.2">
      <c r="A48" s="70">
        <v>37</v>
      </c>
      <c r="B48" s="46" t="s">
        <v>341</v>
      </c>
      <c r="C48" s="46" t="s">
        <v>83</v>
      </c>
      <c r="D48" s="46" t="s">
        <v>33</v>
      </c>
      <c r="E48" s="39">
        <v>12500</v>
      </c>
      <c r="F48" s="44">
        <v>28.96875</v>
      </c>
      <c r="G48" s="69">
        <v>1.5100000000000001E-2</v>
      </c>
      <c r="H48" s="69"/>
      <c r="I48" s="99" t="s">
        <v>685</v>
      </c>
    </row>
    <row r="49" spans="1:9" s="70" customFormat="1" ht="12.75" customHeight="1" x14ac:dyDescent="0.2">
      <c r="A49" s="70">
        <v>38</v>
      </c>
      <c r="B49" s="70" t="s">
        <v>341</v>
      </c>
      <c r="C49" s="70" t="s">
        <v>855</v>
      </c>
      <c r="D49" s="70" t="s">
        <v>551</v>
      </c>
      <c r="E49" s="39">
        <v>-12500</v>
      </c>
      <c r="F49" s="44">
        <v>-29.15625</v>
      </c>
      <c r="G49" s="45"/>
      <c r="H49" s="45">
        <v>-1.52E-2</v>
      </c>
      <c r="I49" s="92">
        <v>42824</v>
      </c>
    </row>
    <row r="50" spans="1:9" s="46" customFormat="1" x14ac:dyDescent="0.2">
      <c r="A50"/>
      <c r="B50" s="19" t="s">
        <v>98</v>
      </c>
      <c r="C50" s="19"/>
      <c r="D50" s="19"/>
      <c r="E50" s="20"/>
      <c r="F50" s="20">
        <v>813.77989999999988</v>
      </c>
      <c r="G50" s="21">
        <v>0.42290000000000005</v>
      </c>
      <c r="H50" s="21">
        <v>-0.42469999999999997</v>
      </c>
      <c r="I50" s="22"/>
    </row>
    <row r="51" spans="1:9" s="46" customFormat="1" x14ac:dyDescent="0.2">
      <c r="A51"/>
      <c r="B51"/>
      <c r="C51"/>
      <c r="D51"/>
      <c r="E51" s="29"/>
      <c r="F51" s="44"/>
      <c r="G51" s="15"/>
      <c r="H51" s="15"/>
      <c r="I51" s="16"/>
    </row>
    <row r="52" spans="1:9" s="46" customFormat="1" x14ac:dyDescent="0.2">
      <c r="A52"/>
      <c r="B52" s="17" t="s">
        <v>104</v>
      </c>
      <c r="C52"/>
      <c r="D52"/>
      <c r="E52" s="29"/>
      <c r="F52" s="44"/>
      <c r="G52" s="15"/>
      <c r="H52" s="15"/>
      <c r="I52" s="16"/>
    </row>
    <row r="53" spans="1:9" ht="12.75" customHeight="1" x14ac:dyDescent="0.2">
      <c r="B53" s="17" t="s">
        <v>519</v>
      </c>
      <c r="F53" s="14"/>
      <c r="G53" s="15"/>
      <c r="H53" s="15"/>
      <c r="I53" s="34"/>
    </row>
    <row r="54" spans="1:9" ht="12.75" customHeight="1" x14ac:dyDescent="0.2">
      <c r="A54" s="58">
        <v>39</v>
      </c>
      <c r="B54" t="s">
        <v>768</v>
      </c>
      <c r="C54" t="s">
        <v>817</v>
      </c>
      <c r="D54" t="s">
        <v>439</v>
      </c>
      <c r="E54" s="29">
        <v>30</v>
      </c>
      <c r="F54" s="14">
        <v>148.24754999999999</v>
      </c>
      <c r="G54" s="15">
        <v>7.6999999999999999E-2</v>
      </c>
      <c r="H54" s="15"/>
      <c r="I54" s="16">
        <v>42849</v>
      </c>
    </row>
    <row r="55" spans="1:9" ht="12.75" customHeight="1" x14ac:dyDescent="0.2">
      <c r="A55" s="58">
        <v>40</v>
      </c>
      <c r="B55" t="s">
        <v>348</v>
      </c>
      <c r="C55" t="s">
        <v>756</v>
      </c>
      <c r="D55" t="s">
        <v>561</v>
      </c>
      <c r="E55" s="29">
        <v>20</v>
      </c>
      <c r="F55" s="14">
        <v>99.465999999999994</v>
      </c>
      <c r="G55" s="15">
        <v>5.1700000000000003E-2</v>
      </c>
      <c r="H55" s="15"/>
      <c r="I55" s="16">
        <v>42822</v>
      </c>
    </row>
    <row r="56" spans="1:9" ht="12.75" customHeight="1" x14ac:dyDescent="0.2">
      <c r="B56" s="19" t="s">
        <v>98</v>
      </c>
      <c r="C56" s="19"/>
      <c r="D56" s="19"/>
      <c r="E56" s="30"/>
      <c r="F56" s="20">
        <v>247.71355</v>
      </c>
      <c r="G56" s="21">
        <v>0.12870000000000001</v>
      </c>
      <c r="H56" s="21"/>
      <c r="I56" s="22"/>
    </row>
    <row r="57" spans="1:9" x14ac:dyDescent="0.2">
      <c r="F57" s="44"/>
      <c r="G57" s="15"/>
      <c r="H57" s="15"/>
      <c r="I57" s="16"/>
    </row>
    <row r="58" spans="1:9" x14ac:dyDescent="0.2">
      <c r="B58" s="17" t="s">
        <v>142</v>
      </c>
      <c r="F58" s="44"/>
      <c r="G58" s="15"/>
      <c r="H58" s="15"/>
      <c r="I58" s="16"/>
    </row>
    <row r="59" spans="1:9" ht="12.75" customHeight="1" x14ac:dyDescent="0.2">
      <c r="B59" s="32" t="s">
        <v>518</v>
      </c>
      <c r="F59" s="14"/>
      <c r="G59" s="15"/>
      <c r="H59" s="15"/>
      <c r="I59" s="34"/>
    </row>
    <row r="60" spans="1:9" ht="12.75" customHeight="1" x14ac:dyDescent="0.2">
      <c r="A60">
        <v>41</v>
      </c>
      <c r="B60" t="s">
        <v>787</v>
      </c>
      <c r="C60" t="s">
        <v>788</v>
      </c>
      <c r="D60" t="s">
        <v>636</v>
      </c>
      <c r="E60" s="29">
        <v>5</v>
      </c>
      <c r="F60" s="14">
        <v>50.274650000000001</v>
      </c>
      <c r="G60" s="15">
        <v>2.6100000000000002E-2</v>
      </c>
      <c r="H60" s="15"/>
      <c r="I60" s="16">
        <v>43322</v>
      </c>
    </row>
    <row r="61" spans="1:9" ht="12.75" customHeight="1" x14ac:dyDescent="0.2">
      <c r="B61" s="19" t="s">
        <v>98</v>
      </c>
      <c r="C61" s="19"/>
      <c r="D61" s="19"/>
      <c r="E61" s="30"/>
      <c r="F61" s="20">
        <v>50.274650000000001</v>
      </c>
      <c r="G61" s="21">
        <v>2.6100000000000002E-2</v>
      </c>
      <c r="H61" s="21"/>
      <c r="I61" s="22"/>
    </row>
    <row r="62" spans="1:9" x14ac:dyDescent="0.2">
      <c r="F62" s="44"/>
      <c r="G62" s="15"/>
      <c r="H62" s="15"/>
      <c r="I62" s="16"/>
    </row>
    <row r="63" spans="1:9" ht="12.75" customHeight="1" x14ac:dyDescent="0.2">
      <c r="B63" s="17" t="s">
        <v>105</v>
      </c>
      <c r="F63" s="14"/>
      <c r="G63" s="15"/>
      <c r="H63" s="15"/>
      <c r="I63" s="34"/>
    </row>
    <row r="64" spans="1:9" ht="12.75" customHeight="1" x14ac:dyDescent="0.2">
      <c r="A64">
        <v>42</v>
      </c>
      <c r="B64" t="s">
        <v>626</v>
      </c>
      <c r="C64" t="s">
        <v>627</v>
      </c>
      <c r="D64" t="s">
        <v>548</v>
      </c>
      <c r="E64" s="29">
        <v>9842.8194000000003</v>
      </c>
      <c r="F64" s="14">
        <v>154.482765</v>
      </c>
      <c r="G64" s="15">
        <v>8.0299999999999996E-2</v>
      </c>
      <c r="H64" s="15"/>
      <c r="I64" s="34" t="s">
        <v>685</v>
      </c>
    </row>
    <row r="65" spans="1:9" ht="12.75" customHeight="1" x14ac:dyDescent="0.2">
      <c r="B65" s="19" t="s">
        <v>98</v>
      </c>
      <c r="C65" s="19"/>
      <c r="D65" s="19"/>
      <c r="E65" s="30"/>
      <c r="F65" s="20">
        <v>154.482765</v>
      </c>
      <c r="G65" s="21">
        <v>8.0299999999999996E-2</v>
      </c>
      <c r="H65" s="21"/>
      <c r="I65" s="22"/>
    </row>
    <row r="66" spans="1:9" x14ac:dyDescent="0.2">
      <c r="F66" s="44"/>
      <c r="G66" s="15"/>
      <c r="H66" s="15"/>
      <c r="I66" s="16"/>
    </row>
    <row r="67" spans="1:9" x14ac:dyDescent="0.2">
      <c r="A67" s="84" t="s">
        <v>684</v>
      </c>
      <c r="B67" s="17" t="s">
        <v>106</v>
      </c>
      <c r="C67" s="17"/>
      <c r="F67" s="14">
        <v>98.016689999999997</v>
      </c>
      <c r="G67" s="15">
        <v>5.0900000000000001E-2</v>
      </c>
      <c r="H67" s="15"/>
      <c r="I67" s="16">
        <v>42795</v>
      </c>
    </row>
    <row r="68" spans="1:9" x14ac:dyDescent="0.2">
      <c r="B68" s="19" t="s">
        <v>98</v>
      </c>
      <c r="C68" s="19"/>
      <c r="D68" s="19"/>
      <c r="E68" s="30"/>
      <c r="F68" s="20">
        <v>98.016689999999997</v>
      </c>
      <c r="G68" s="21">
        <v>5.0900000000000001E-2</v>
      </c>
      <c r="H68" s="21"/>
      <c r="I68" s="22"/>
    </row>
    <row r="69" spans="1:9" x14ac:dyDescent="0.2">
      <c r="F69" s="14"/>
      <c r="G69" s="15"/>
      <c r="H69" s="15"/>
      <c r="I69" s="16"/>
    </row>
    <row r="70" spans="1:9" x14ac:dyDescent="0.2">
      <c r="B70" s="17" t="s">
        <v>107</v>
      </c>
      <c r="C70" s="17"/>
      <c r="F70" s="14"/>
      <c r="G70" s="15"/>
      <c r="H70" s="15"/>
      <c r="I70" s="16"/>
    </row>
    <row r="71" spans="1:9" x14ac:dyDescent="0.2">
      <c r="B71" s="17" t="s">
        <v>108</v>
      </c>
      <c r="C71" s="17"/>
      <c r="F71" s="14">
        <v>1.5831453999999212</v>
      </c>
      <c r="G71" s="45">
        <v>9.0000000000000008E-4</v>
      </c>
      <c r="H71" s="45"/>
      <c r="I71" s="16"/>
    </row>
    <row r="72" spans="1:9" x14ac:dyDescent="0.2">
      <c r="B72" s="19" t="s">
        <v>98</v>
      </c>
      <c r="C72" s="19"/>
      <c r="D72" s="19"/>
      <c r="E72" s="30"/>
      <c r="F72" s="20">
        <v>1.5831453999999212</v>
      </c>
      <c r="G72" s="21">
        <v>9.0000000000000008E-4</v>
      </c>
      <c r="H72" s="21"/>
      <c r="I72" s="22"/>
    </row>
    <row r="73" spans="1:9" x14ac:dyDescent="0.2">
      <c r="B73" s="23" t="s">
        <v>109</v>
      </c>
      <c r="C73" s="23"/>
      <c r="D73" s="23"/>
      <c r="E73" s="31"/>
      <c r="F73" s="24">
        <v>1924.2552493999997</v>
      </c>
      <c r="G73" s="25">
        <v>1</v>
      </c>
      <c r="H73" s="25"/>
      <c r="I73" s="26"/>
    </row>
    <row r="74" spans="1:9" x14ac:dyDescent="0.2">
      <c r="F74" s="40"/>
    </row>
    <row r="75" spans="1:9" x14ac:dyDescent="0.2">
      <c r="B75" s="17" t="s">
        <v>306</v>
      </c>
      <c r="C75" s="17"/>
    </row>
    <row r="76" spans="1:9" x14ac:dyDescent="0.2">
      <c r="B76" s="17" t="s">
        <v>303</v>
      </c>
      <c r="C76" s="17"/>
    </row>
    <row r="77" spans="1:9" x14ac:dyDescent="0.2">
      <c r="B77" s="17"/>
      <c r="C77" s="17"/>
    </row>
    <row r="87" spans="5:5" x14ac:dyDescent="0.2">
      <c r="E87"/>
    </row>
    <row r="88" spans="5:5" x14ac:dyDescent="0.2">
      <c r="E88"/>
    </row>
    <row r="89" spans="5:5" x14ac:dyDescent="0.2">
      <c r="E89"/>
    </row>
    <row r="90" spans="5:5" x14ac:dyDescent="0.2">
      <c r="E90"/>
    </row>
    <row r="91" spans="5:5" x14ac:dyDescent="0.2">
      <c r="E91"/>
    </row>
    <row r="92" spans="5:5" x14ac:dyDescent="0.2">
      <c r="E92"/>
    </row>
    <row r="93" spans="5:5" x14ac:dyDescent="0.2">
      <c r="E93"/>
    </row>
    <row r="94" spans="5:5" x14ac:dyDescent="0.2">
      <c r="E94"/>
    </row>
    <row r="95" spans="5:5" x14ac:dyDescent="0.2">
      <c r="E95"/>
    </row>
    <row r="96" spans="5:5" x14ac:dyDescent="0.2">
      <c r="E96"/>
    </row>
    <row r="97" spans="5:5" x14ac:dyDescent="0.2">
      <c r="E97"/>
    </row>
    <row r="98" spans="5:5" x14ac:dyDescent="0.2">
      <c r="E98"/>
    </row>
    <row r="99" spans="5:5" x14ac:dyDescent="0.2">
      <c r="E99"/>
    </row>
    <row r="100" spans="5:5" x14ac:dyDescent="0.2">
      <c r="E100"/>
    </row>
    <row r="101" spans="5:5" x14ac:dyDescent="0.2">
      <c r="E101"/>
    </row>
    <row r="102" spans="5:5" x14ac:dyDescent="0.2">
      <c r="E102"/>
    </row>
    <row r="103" spans="5:5" x14ac:dyDescent="0.2">
      <c r="E103"/>
    </row>
    <row r="104" spans="5:5" x14ac:dyDescent="0.2">
      <c r="E104"/>
    </row>
    <row r="105" spans="5:5" x14ac:dyDescent="0.2">
      <c r="E105"/>
    </row>
    <row r="106" spans="5:5" x14ac:dyDescent="0.2">
      <c r="E106"/>
    </row>
    <row r="107" spans="5:5" x14ac:dyDescent="0.2">
      <c r="E107"/>
    </row>
    <row r="108" spans="5:5" x14ac:dyDescent="0.2">
      <c r="E108"/>
    </row>
    <row r="109" spans="5:5" x14ac:dyDescent="0.2">
      <c r="E109"/>
    </row>
    <row r="110" spans="5:5" x14ac:dyDescent="0.2">
      <c r="E110"/>
    </row>
    <row r="111" spans="5:5" x14ac:dyDescent="0.2">
      <c r="E111"/>
    </row>
    <row r="112" spans="5:5" x14ac:dyDescent="0.2">
      <c r="E112"/>
    </row>
    <row r="113" spans="5:5" x14ac:dyDescent="0.2">
      <c r="E113"/>
    </row>
    <row r="114" spans="5:5" x14ac:dyDescent="0.2">
      <c r="E114"/>
    </row>
    <row r="115" spans="5:5" x14ac:dyDescent="0.2">
      <c r="E115"/>
    </row>
    <row r="116" spans="5:5" x14ac:dyDescent="0.2">
      <c r="E116"/>
    </row>
    <row r="117" spans="5:5" x14ac:dyDescent="0.2">
      <c r="E117"/>
    </row>
    <row r="118" spans="5:5" x14ac:dyDescent="0.2">
      <c r="E118"/>
    </row>
    <row r="119" spans="5:5" x14ac:dyDescent="0.2">
      <c r="E119"/>
    </row>
    <row r="120" spans="5:5" x14ac:dyDescent="0.2">
      <c r="E120"/>
    </row>
    <row r="121" spans="5:5" x14ac:dyDescent="0.2">
      <c r="E121"/>
    </row>
    <row r="122" spans="5:5" x14ac:dyDescent="0.2">
      <c r="E122"/>
    </row>
    <row r="123" spans="5:5" x14ac:dyDescent="0.2">
      <c r="E123"/>
    </row>
    <row r="124" spans="5:5" x14ac:dyDescent="0.2">
      <c r="E124"/>
    </row>
    <row r="125" spans="5:5" x14ac:dyDescent="0.2">
      <c r="E125"/>
    </row>
  </sheetData>
  <sheetProtection password="DDE3" sheet="1" objects="1" scenarios="1"/>
  <mergeCells count="1">
    <mergeCell ref="B1:I1"/>
  </mergeCells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H66"/>
  <sheetViews>
    <sheetView workbookViewId="0"/>
  </sheetViews>
  <sheetFormatPr defaultColWidth="9.140625" defaultRowHeight="12.75" x14ac:dyDescent="0.2"/>
  <cols>
    <col min="1" max="1" width="6.42578125" bestFit="1" customWidth="1"/>
    <col min="2" max="2" width="52.42578125" customWidth="1"/>
    <col min="3" max="3" width="14.140625" bestFit="1" customWidth="1"/>
    <col min="4" max="4" width="14.85546875" bestFit="1" customWidth="1"/>
    <col min="5" max="5" width="11" style="29" customWidth="1"/>
    <col min="6" max="6" width="22.7109375" bestFit="1" customWidth="1"/>
    <col min="7" max="7" width="14" bestFit="1" customWidth="1"/>
    <col min="8" max="8" width="11.85546875" bestFit="1" customWidth="1"/>
  </cols>
  <sheetData>
    <row r="1" spans="1:8" ht="18.75" x14ac:dyDescent="0.2">
      <c r="A1" s="83" t="s">
        <v>701</v>
      </c>
      <c r="B1" s="95" t="s">
        <v>302</v>
      </c>
      <c r="C1" s="96"/>
      <c r="D1" s="96"/>
      <c r="E1" s="96"/>
      <c r="F1" s="96"/>
      <c r="G1" s="96"/>
      <c r="H1" s="97"/>
    </row>
    <row r="2" spans="1:8" x14ac:dyDescent="0.2">
      <c r="A2" s="85" t="s">
        <v>1</v>
      </c>
      <c r="B2" s="4" t="s">
        <v>805</v>
      </c>
      <c r="C2" s="4"/>
      <c r="D2" s="5"/>
      <c r="E2" s="28"/>
      <c r="F2" s="6"/>
      <c r="G2" s="7"/>
      <c r="H2" s="7"/>
    </row>
    <row r="3" spans="1:8" ht="15.75" customHeight="1" x14ac:dyDescent="0.2">
      <c r="A3" s="8"/>
      <c r="B3" s="9"/>
      <c r="C3" s="9"/>
      <c r="D3" s="3"/>
      <c r="E3" s="28"/>
      <c r="F3" s="6"/>
      <c r="G3" s="7"/>
      <c r="H3" s="7"/>
    </row>
    <row r="4" spans="1:8" x14ac:dyDescent="0.2">
      <c r="A4" s="10" t="s">
        <v>2</v>
      </c>
      <c r="B4" s="11" t="s">
        <v>3</v>
      </c>
      <c r="C4" s="11" t="s">
        <v>8</v>
      </c>
      <c r="D4" s="11" t="s">
        <v>4</v>
      </c>
      <c r="E4" s="27" t="s">
        <v>298</v>
      </c>
      <c r="F4" s="12" t="s">
        <v>5</v>
      </c>
      <c r="G4" s="13" t="s">
        <v>6</v>
      </c>
      <c r="H4" s="33" t="s">
        <v>7</v>
      </c>
    </row>
    <row r="5" spans="1:8" ht="12.75" customHeight="1" x14ac:dyDescent="0.2">
      <c r="F5" s="14"/>
      <c r="G5" s="15"/>
      <c r="H5" s="16"/>
    </row>
    <row r="6" spans="1:8" ht="12.75" customHeight="1" x14ac:dyDescent="0.2">
      <c r="F6" s="14"/>
      <c r="G6" s="15"/>
      <c r="H6" s="16"/>
    </row>
    <row r="7" spans="1:8" ht="12.75" customHeight="1" x14ac:dyDescent="0.2">
      <c r="B7" s="17" t="s">
        <v>104</v>
      </c>
      <c r="C7" s="17"/>
      <c r="F7" s="14"/>
      <c r="G7" s="15"/>
      <c r="H7" s="16"/>
    </row>
    <row r="8" spans="1:8" ht="12.75" customHeight="1" x14ac:dyDescent="0.2">
      <c r="B8" s="17" t="s">
        <v>200</v>
      </c>
      <c r="C8" s="17"/>
      <c r="F8" s="14"/>
      <c r="G8" s="15"/>
      <c r="H8" s="16"/>
    </row>
    <row r="9" spans="1:8" ht="12.75" customHeight="1" x14ac:dyDescent="0.2">
      <c r="A9">
        <v>1</v>
      </c>
      <c r="B9" t="s">
        <v>752</v>
      </c>
      <c r="C9" t="s">
        <v>753</v>
      </c>
      <c r="D9" t="s">
        <v>735</v>
      </c>
      <c r="E9" s="29">
        <v>25000</v>
      </c>
      <c r="F9" s="14">
        <v>24.969075</v>
      </c>
      <c r="G9" s="15">
        <v>1.2999999999999999E-2</v>
      </c>
      <c r="H9" s="16">
        <v>42803</v>
      </c>
    </row>
    <row r="10" spans="1:8" ht="12.75" customHeight="1" x14ac:dyDescent="0.2">
      <c r="A10">
        <v>2</v>
      </c>
      <c r="B10" t="s">
        <v>752</v>
      </c>
      <c r="C10" t="s">
        <v>792</v>
      </c>
      <c r="D10" t="s">
        <v>735</v>
      </c>
      <c r="E10" s="29">
        <v>5000</v>
      </c>
      <c r="F10" s="14">
        <v>4.9637900000000004</v>
      </c>
      <c r="G10" s="15">
        <v>2.5999999999999999E-3</v>
      </c>
      <c r="H10" s="16">
        <v>42838</v>
      </c>
    </row>
    <row r="11" spans="1:8" ht="12.75" customHeight="1" x14ac:dyDescent="0.2">
      <c r="B11" s="19" t="s">
        <v>98</v>
      </c>
      <c r="C11" s="19"/>
      <c r="D11" s="19"/>
      <c r="E11" s="30"/>
      <c r="F11" s="20">
        <v>29.932865</v>
      </c>
      <c r="G11" s="21">
        <v>1.5599999999999999E-2</v>
      </c>
      <c r="H11" s="22"/>
    </row>
    <row r="12" spans="1:8" s="46" customFormat="1" ht="12.75" customHeight="1" x14ac:dyDescent="0.2">
      <c r="B12" s="60"/>
      <c r="C12" s="60"/>
      <c r="D12" s="60"/>
      <c r="E12" s="61"/>
      <c r="F12" s="62"/>
      <c r="G12" s="63"/>
      <c r="H12" s="64"/>
    </row>
    <row r="13" spans="1:8" ht="12.75" customHeight="1" x14ac:dyDescent="0.2">
      <c r="B13" s="17" t="s">
        <v>205</v>
      </c>
      <c r="C13" s="17"/>
      <c r="F13" s="14"/>
      <c r="G13" s="15"/>
      <c r="H13" s="16"/>
    </row>
    <row r="14" spans="1:8" ht="12.75" customHeight="1" x14ac:dyDescent="0.2">
      <c r="A14">
        <v>3</v>
      </c>
      <c r="B14" s="1" t="s">
        <v>736</v>
      </c>
      <c r="C14" t="s">
        <v>737</v>
      </c>
      <c r="D14" t="s">
        <v>735</v>
      </c>
      <c r="E14" s="29">
        <v>500000</v>
      </c>
      <c r="F14" s="14">
        <v>518.32500000000005</v>
      </c>
      <c r="G14" s="15">
        <v>0.26910000000000001</v>
      </c>
      <c r="H14" s="16">
        <v>46033</v>
      </c>
    </row>
    <row r="15" spans="1:8" ht="12.75" customHeight="1" x14ac:dyDescent="0.2">
      <c r="A15">
        <v>4</v>
      </c>
      <c r="B15" s="1" t="s">
        <v>736</v>
      </c>
      <c r="C15" t="s">
        <v>800</v>
      </c>
      <c r="D15" t="s">
        <v>735</v>
      </c>
      <c r="E15" s="29">
        <v>500000</v>
      </c>
      <c r="F15" s="14">
        <v>508.35</v>
      </c>
      <c r="G15" s="15">
        <v>0.26390000000000002</v>
      </c>
      <c r="H15" s="16">
        <v>47197</v>
      </c>
    </row>
    <row r="16" spans="1:8" ht="12.75" customHeight="1" x14ac:dyDescent="0.2">
      <c r="B16" s="19" t="s">
        <v>98</v>
      </c>
      <c r="C16" s="19"/>
      <c r="D16" s="19"/>
      <c r="E16" s="30"/>
      <c r="F16" s="20">
        <v>1026.6750000000002</v>
      </c>
      <c r="G16" s="21">
        <v>0.53300000000000003</v>
      </c>
      <c r="H16" s="22"/>
    </row>
    <row r="17" spans="1:8" ht="12.75" customHeight="1" x14ac:dyDescent="0.2">
      <c r="F17" s="14"/>
      <c r="G17" s="15"/>
      <c r="H17" s="16"/>
    </row>
    <row r="18" spans="1:8" ht="12.75" customHeight="1" x14ac:dyDescent="0.2">
      <c r="B18" s="17" t="s">
        <v>142</v>
      </c>
      <c r="C18" s="17"/>
      <c r="F18" s="14"/>
      <c r="G18" s="15"/>
      <c r="H18" s="16"/>
    </row>
    <row r="19" spans="1:8" ht="12.75" customHeight="1" x14ac:dyDescent="0.2">
      <c r="B19" s="32" t="s">
        <v>518</v>
      </c>
      <c r="C19" s="17"/>
      <c r="F19" s="14"/>
      <c r="G19" s="15"/>
      <c r="H19" s="16"/>
    </row>
    <row r="20" spans="1:8" ht="12.75" customHeight="1" x14ac:dyDescent="0.2">
      <c r="A20">
        <v>5</v>
      </c>
      <c r="B20" s="1" t="s">
        <v>533</v>
      </c>
      <c r="C20" t="s">
        <v>207</v>
      </c>
      <c r="D20" t="s">
        <v>206</v>
      </c>
      <c r="E20" s="29">
        <v>20</v>
      </c>
      <c r="F20" s="14">
        <v>203.19460000000001</v>
      </c>
      <c r="G20" s="15">
        <v>0.1055</v>
      </c>
      <c r="H20" s="16">
        <v>43259</v>
      </c>
    </row>
    <row r="21" spans="1:8" ht="12.75" customHeight="1" x14ac:dyDescent="0.2">
      <c r="A21">
        <v>6</v>
      </c>
      <c r="B21" t="s">
        <v>634</v>
      </c>
      <c r="C21" t="s">
        <v>637</v>
      </c>
      <c r="D21" t="s">
        <v>636</v>
      </c>
      <c r="E21" s="29">
        <v>18</v>
      </c>
      <c r="F21" s="14">
        <v>181.11042</v>
      </c>
      <c r="G21" s="15">
        <v>9.4E-2</v>
      </c>
      <c r="H21" s="16">
        <v>43175</v>
      </c>
    </row>
    <row r="22" spans="1:8" ht="12.75" customHeight="1" x14ac:dyDescent="0.2">
      <c r="A22">
        <v>7</v>
      </c>
      <c r="B22" t="s">
        <v>619</v>
      </c>
      <c r="C22" t="s">
        <v>620</v>
      </c>
      <c r="D22" t="s">
        <v>216</v>
      </c>
      <c r="E22" s="29">
        <v>15</v>
      </c>
      <c r="F22" s="14">
        <v>151.2294</v>
      </c>
      <c r="G22" s="15">
        <v>7.85E-2</v>
      </c>
      <c r="H22" s="16">
        <v>43299</v>
      </c>
    </row>
    <row r="23" spans="1:8" ht="12.75" customHeight="1" x14ac:dyDescent="0.2">
      <c r="A23">
        <v>8</v>
      </c>
      <c r="B23" t="s">
        <v>623</v>
      </c>
      <c r="C23" t="s">
        <v>211</v>
      </c>
      <c r="D23" t="s">
        <v>121</v>
      </c>
      <c r="E23" s="29">
        <v>10</v>
      </c>
      <c r="F23" s="14">
        <v>100.3189</v>
      </c>
      <c r="G23" s="15">
        <v>5.21E-2</v>
      </c>
      <c r="H23" s="16">
        <v>42850</v>
      </c>
    </row>
    <row r="24" spans="1:8" ht="12.75" customHeight="1" x14ac:dyDescent="0.2">
      <c r="A24">
        <v>9</v>
      </c>
      <c r="B24" t="s">
        <v>787</v>
      </c>
      <c r="C24" t="s">
        <v>788</v>
      </c>
      <c r="D24" t="s">
        <v>636</v>
      </c>
      <c r="E24" s="29">
        <v>3</v>
      </c>
      <c r="F24" s="14">
        <v>30.16479</v>
      </c>
      <c r="G24" s="15">
        <v>1.5699999999999999E-2</v>
      </c>
      <c r="H24" s="16">
        <v>43322</v>
      </c>
    </row>
    <row r="25" spans="1:8" ht="12.75" customHeight="1" x14ac:dyDescent="0.2">
      <c r="B25" s="19" t="s">
        <v>98</v>
      </c>
      <c r="C25" s="19"/>
      <c r="D25" s="19"/>
      <c r="E25" s="30"/>
      <c r="F25" s="20">
        <v>666.01810999999998</v>
      </c>
      <c r="G25" s="21">
        <v>0.3458</v>
      </c>
      <c r="H25" s="22"/>
    </row>
    <row r="26" spans="1:8" ht="12.75" customHeight="1" x14ac:dyDescent="0.2">
      <c r="F26" s="14"/>
      <c r="G26" s="15"/>
      <c r="H26" s="16"/>
    </row>
    <row r="27" spans="1:8" ht="12.75" customHeight="1" x14ac:dyDescent="0.2">
      <c r="A27" s="84" t="s">
        <v>684</v>
      </c>
      <c r="B27" s="17" t="s">
        <v>106</v>
      </c>
      <c r="C27" s="17"/>
      <c r="F27" s="14">
        <v>144.97676999999999</v>
      </c>
      <c r="G27" s="15">
        <v>7.5300000000000006E-2</v>
      </c>
      <c r="H27" s="16">
        <v>42795</v>
      </c>
    </row>
    <row r="28" spans="1:8" ht="12.75" customHeight="1" x14ac:dyDescent="0.2">
      <c r="B28" s="19" t="s">
        <v>98</v>
      </c>
      <c r="C28" s="19"/>
      <c r="D28" s="19"/>
      <c r="E28" s="30"/>
      <c r="F28" s="20">
        <v>144.97676999999999</v>
      </c>
      <c r="G28" s="21">
        <v>7.5300000000000006E-2</v>
      </c>
      <c r="H28" s="22"/>
    </row>
    <row r="29" spans="1:8" ht="12.75" customHeight="1" x14ac:dyDescent="0.2">
      <c r="F29" s="14"/>
      <c r="G29" s="15"/>
      <c r="H29" s="16"/>
    </row>
    <row r="30" spans="1:8" ht="12.75" customHeight="1" x14ac:dyDescent="0.2">
      <c r="B30" s="17" t="s">
        <v>107</v>
      </c>
      <c r="C30" s="17"/>
      <c r="F30" s="14"/>
      <c r="G30" s="15"/>
      <c r="H30" s="16"/>
    </row>
    <row r="31" spans="1:8" ht="12.75" customHeight="1" x14ac:dyDescent="0.2">
      <c r="B31" s="17" t="s">
        <v>108</v>
      </c>
      <c r="C31" s="17"/>
      <c r="F31" s="14">
        <v>58.768374400000084</v>
      </c>
      <c r="G31" s="15">
        <v>3.0300000000000001E-2</v>
      </c>
      <c r="H31" s="16"/>
    </row>
    <row r="32" spans="1:8" ht="12.75" customHeight="1" x14ac:dyDescent="0.2">
      <c r="B32" s="19" t="s">
        <v>98</v>
      </c>
      <c r="C32" s="19"/>
      <c r="D32" s="19"/>
      <c r="E32" s="30"/>
      <c r="F32" s="20">
        <v>58.768374400000084</v>
      </c>
      <c r="G32" s="21">
        <v>3.0300000000000001E-2</v>
      </c>
      <c r="H32" s="22"/>
    </row>
    <row r="33" spans="2:8" ht="12.75" customHeight="1" x14ac:dyDescent="0.2">
      <c r="B33" s="23" t="s">
        <v>109</v>
      </c>
      <c r="C33" s="23"/>
      <c r="D33" s="23"/>
      <c r="E33" s="31"/>
      <c r="F33" s="24">
        <v>1926.3711194000002</v>
      </c>
      <c r="G33" s="25">
        <v>1</v>
      </c>
      <c r="H33" s="26"/>
    </row>
    <row r="34" spans="2:8" ht="12.75" customHeight="1" x14ac:dyDescent="0.2"/>
    <row r="35" spans="2:8" ht="12.75" customHeight="1" x14ac:dyDescent="0.2">
      <c r="B35" s="17" t="s">
        <v>306</v>
      </c>
      <c r="C35" s="17"/>
    </row>
    <row r="36" spans="2:8" ht="12.75" customHeight="1" x14ac:dyDescent="0.2">
      <c r="B36" s="17" t="s">
        <v>303</v>
      </c>
      <c r="C36" s="17"/>
    </row>
    <row r="37" spans="2:8" ht="12.75" customHeight="1" x14ac:dyDescent="0.2">
      <c r="B37" s="17"/>
      <c r="C37" s="17"/>
    </row>
    <row r="38" spans="2:8" ht="12.75" customHeight="1" x14ac:dyDescent="0.2">
      <c r="B38" s="17"/>
      <c r="C38" s="17"/>
    </row>
    <row r="39" spans="2:8" ht="12.75" customHeight="1" x14ac:dyDescent="0.2">
      <c r="B39" s="17"/>
      <c r="C39" s="17"/>
    </row>
    <row r="40" spans="2:8" ht="12.75" customHeight="1" x14ac:dyDescent="0.2"/>
    <row r="41" spans="2:8" ht="12.75" customHeight="1" x14ac:dyDescent="0.2"/>
    <row r="42" spans="2:8" ht="12.75" customHeight="1" x14ac:dyDescent="0.2"/>
    <row r="43" spans="2:8" ht="12.75" customHeight="1" x14ac:dyDescent="0.2"/>
    <row r="44" spans="2:8" ht="12.75" customHeight="1" x14ac:dyDescent="0.2"/>
    <row r="45" spans="2:8" ht="12.75" customHeight="1" x14ac:dyDescent="0.2"/>
    <row r="46" spans="2:8" ht="12.75" customHeight="1" x14ac:dyDescent="0.2"/>
    <row r="47" spans="2:8" ht="12.75" customHeight="1" x14ac:dyDescent="0.2"/>
    <row r="48" spans="2: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</sheetData>
  <sheetProtection password="DDE3" sheet="1" objects="1" scenarios="1"/>
  <mergeCells count="1">
    <mergeCell ref="B1:H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H144"/>
  <sheetViews>
    <sheetView workbookViewId="0"/>
  </sheetViews>
  <sheetFormatPr defaultColWidth="9.140625" defaultRowHeight="12.75" x14ac:dyDescent="0.2"/>
  <cols>
    <col min="1" max="1" width="6.42578125" bestFit="1" customWidth="1"/>
    <col min="2" max="2" width="59.7109375" customWidth="1"/>
    <col min="3" max="3" width="14.140625" bestFit="1" customWidth="1"/>
    <col min="4" max="4" width="42.85546875" bestFit="1" customWidth="1"/>
    <col min="5" max="5" width="11" style="29" customWidth="1"/>
    <col min="6" max="6" width="22.7109375" bestFit="1" customWidth="1"/>
    <col min="7" max="7" width="14" bestFit="1" customWidth="1"/>
    <col min="8" max="8" width="11.85546875" bestFit="1" customWidth="1"/>
  </cols>
  <sheetData>
    <row r="1" spans="1:8" ht="18.75" x14ac:dyDescent="0.2">
      <c r="A1" s="83" t="s">
        <v>702</v>
      </c>
      <c r="B1" s="95" t="s">
        <v>212</v>
      </c>
      <c r="C1" s="96"/>
      <c r="D1" s="96"/>
      <c r="E1" s="96"/>
      <c r="F1" s="96"/>
      <c r="G1" s="96"/>
      <c r="H1" s="97"/>
    </row>
    <row r="2" spans="1:8" x14ac:dyDescent="0.2">
      <c r="A2" s="85" t="s">
        <v>1</v>
      </c>
      <c r="B2" s="4" t="s">
        <v>805</v>
      </c>
      <c r="C2" s="4"/>
      <c r="D2" s="5"/>
      <c r="E2" s="28"/>
      <c r="F2" s="6"/>
      <c r="G2" s="7"/>
      <c r="H2" s="7"/>
    </row>
    <row r="3" spans="1:8" ht="15.75" customHeight="1" x14ac:dyDescent="0.2">
      <c r="A3" s="8"/>
      <c r="B3" s="9"/>
      <c r="C3" s="9"/>
      <c r="D3" s="3"/>
      <c r="E3" s="28"/>
      <c r="F3" s="6"/>
      <c r="G3" s="7"/>
      <c r="H3" s="7"/>
    </row>
    <row r="4" spans="1:8" x14ac:dyDescent="0.2">
      <c r="A4" s="10" t="s">
        <v>2</v>
      </c>
      <c r="B4" s="11" t="s">
        <v>3</v>
      </c>
      <c r="C4" s="11" t="s">
        <v>8</v>
      </c>
      <c r="D4" s="11" t="s">
        <v>4</v>
      </c>
      <c r="E4" s="27" t="s">
        <v>298</v>
      </c>
      <c r="F4" s="12" t="s">
        <v>5</v>
      </c>
      <c r="G4" s="13" t="s">
        <v>6</v>
      </c>
      <c r="H4" s="33" t="s">
        <v>7</v>
      </c>
    </row>
    <row r="5" spans="1:8" ht="12.75" customHeight="1" x14ac:dyDescent="0.2">
      <c r="F5" s="14"/>
      <c r="G5" s="15"/>
      <c r="H5" s="16"/>
    </row>
    <row r="6" spans="1:8" ht="12.75" customHeight="1" x14ac:dyDescent="0.2">
      <c r="F6" s="14"/>
      <c r="G6" s="15"/>
      <c r="H6" s="16"/>
    </row>
    <row r="7" spans="1:8" ht="12.75" customHeight="1" x14ac:dyDescent="0.2">
      <c r="B7" s="17" t="s">
        <v>9</v>
      </c>
      <c r="C7" s="17"/>
      <c r="F7" s="14"/>
      <c r="G7" s="15"/>
      <c r="H7" s="16"/>
    </row>
    <row r="8" spans="1:8" ht="12.75" customHeight="1" x14ac:dyDescent="0.2">
      <c r="B8" s="17" t="s">
        <v>747</v>
      </c>
      <c r="C8" s="17"/>
      <c r="F8" s="14"/>
      <c r="G8" s="15"/>
      <c r="H8" s="16"/>
    </row>
    <row r="9" spans="1:8" ht="12.75" customHeight="1" x14ac:dyDescent="0.2">
      <c r="A9">
        <v>1</v>
      </c>
      <c r="B9" t="s">
        <v>312</v>
      </c>
      <c r="C9" t="s">
        <v>11</v>
      </c>
      <c r="D9" t="s">
        <v>10</v>
      </c>
      <c r="E9" s="29">
        <v>71848</v>
      </c>
      <c r="F9" s="14">
        <v>198.55194800000001</v>
      </c>
      <c r="G9" s="15">
        <v>2.7300000000000001E-2</v>
      </c>
      <c r="H9" s="16" t="s">
        <v>685</v>
      </c>
    </row>
    <row r="10" spans="1:8" ht="12.75" customHeight="1" x14ac:dyDescent="0.2">
      <c r="A10">
        <v>2</v>
      </c>
      <c r="B10" t="s">
        <v>770</v>
      </c>
      <c r="C10" t="s">
        <v>771</v>
      </c>
      <c r="D10" t="s">
        <v>772</v>
      </c>
      <c r="E10" s="29">
        <v>211125</v>
      </c>
      <c r="F10" s="14">
        <v>174.17812499999999</v>
      </c>
      <c r="G10" s="15">
        <v>2.3900000000000001E-2</v>
      </c>
      <c r="H10" s="16" t="s">
        <v>685</v>
      </c>
    </row>
    <row r="11" spans="1:8" ht="12.75" customHeight="1" x14ac:dyDescent="0.2">
      <c r="A11">
        <v>3</v>
      </c>
      <c r="B11" t="s">
        <v>322</v>
      </c>
      <c r="C11" t="s">
        <v>46</v>
      </c>
      <c r="D11" t="s">
        <v>25</v>
      </c>
      <c r="E11" s="29">
        <v>47840</v>
      </c>
      <c r="F11" s="14">
        <v>159.37896000000001</v>
      </c>
      <c r="G11" s="15">
        <v>2.1899999999999999E-2</v>
      </c>
      <c r="H11" s="16" t="s">
        <v>685</v>
      </c>
    </row>
    <row r="12" spans="1:8" ht="12.75" customHeight="1" x14ac:dyDescent="0.2">
      <c r="A12">
        <v>4</v>
      </c>
      <c r="B12" t="s">
        <v>17</v>
      </c>
      <c r="C12" t="s">
        <v>18</v>
      </c>
      <c r="D12" t="s">
        <v>10</v>
      </c>
      <c r="E12" s="29">
        <v>58490</v>
      </c>
      <c r="F12" s="14">
        <v>157.45508000000001</v>
      </c>
      <c r="G12" s="15">
        <v>2.1600000000000001E-2</v>
      </c>
      <c r="H12" s="16" t="s">
        <v>685</v>
      </c>
    </row>
    <row r="13" spans="1:8" ht="12.75" customHeight="1" x14ac:dyDescent="0.2">
      <c r="A13">
        <v>5</v>
      </c>
      <c r="B13" t="s">
        <v>348</v>
      </c>
      <c r="C13" t="s">
        <v>70</v>
      </c>
      <c r="D13" t="s">
        <v>29</v>
      </c>
      <c r="E13" s="29">
        <v>83432</v>
      </c>
      <c r="F13" s="14">
        <v>139.28972400000001</v>
      </c>
      <c r="G13" s="15">
        <v>1.9099999999999999E-2</v>
      </c>
      <c r="H13" s="16" t="s">
        <v>685</v>
      </c>
    </row>
    <row r="14" spans="1:8" ht="12.75" customHeight="1" x14ac:dyDescent="0.2">
      <c r="A14">
        <v>6</v>
      </c>
      <c r="B14" t="s">
        <v>726</v>
      </c>
      <c r="C14" t="s">
        <v>727</v>
      </c>
      <c r="D14" t="s">
        <v>23</v>
      </c>
      <c r="E14" s="29">
        <v>14836</v>
      </c>
      <c r="F14" s="14">
        <v>137.30717999999999</v>
      </c>
      <c r="G14" s="15">
        <v>1.89E-2</v>
      </c>
      <c r="H14" s="16" t="s">
        <v>685</v>
      </c>
    </row>
    <row r="15" spans="1:8" ht="12.75" customHeight="1" x14ac:dyDescent="0.2">
      <c r="A15">
        <v>7</v>
      </c>
      <c r="B15" t="s">
        <v>309</v>
      </c>
      <c r="C15" t="s">
        <v>14</v>
      </c>
      <c r="D15" t="s">
        <v>10</v>
      </c>
      <c r="E15" s="29">
        <v>9199</v>
      </c>
      <c r="F15" s="14">
        <v>127.875299</v>
      </c>
      <c r="G15" s="15">
        <v>1.7600000000000001E-2</v>
      </c>
      <c r="H15" s="16" t="s">
        <v>685</v>
      </c>
    </row>
    <row r="16" spans="1:8" ht="12.75" customHeight="1" x14ac:dyDescent="0.2">
      <c r="A16">
        <v>8</v>
      </c>
      <c r="B16" t="s">
        <v>611</v>
      </c>
      <c r="C16" t="s">
        <v>777</v>
      </c>
      <c r="D16" t="s">
        <v>154</v>
      </c>
      <c r="E16" s="29">
        <v>41500</v>
      </c>
      <c r="F16" s="14">
        <v>125.53749999999999</v>
      </c>
      <c r="G16" s="15">
        <v>1.72E-2</v>
      </c>
      <c r="H16" s="16" t="s">
        <v>685</v>
      </c>
    </row>
    <row r="17" spans="1:8" ht="12.75" customHeight="1" x14ac:dyDescent="0.2">
      <c r="A17">
        <v>9</v>
      </c>
      <c r="B17" t="s">
        <v>310</v>
      </c>
      <c r="C17" t="s">
        <v>16</v>
      </c>
      <c r="D17" t="s">
        <v>15</v>
      </c>
      <c r="E17" s="29">
        <v>11728</v>
      </c>
      <c r="F17" s="14">
        <v>118.73427199999999</v>
      </c>
      <c r="G17" s="15">
        <v>1.6299999999999999E-2</v>
      </c>
      <c r="H17" s="16" t="s">
        <v>685</v>
      </c>
    </row>
    <row r="18" spans="1:8" ht="12.75" customHeight="1" x14ac:dyDescent="0.2">
      <c r="A18">
        <v>10</v>
      </c>
      <c r="B18" t="s">
        <v>716</v>
      </c>
      <c r="C18" t="s">
        <v>715</v>
      </c>
      <c r="D18" t="s">
        <v>27</v>
      </c>
      <c r="E18" s="29">
        <v>39516</v>
      </c>
      <c r="F18" s="14">
        <v>109.419804</v>
      </c>
      <c r="G18" s="15">
        <v>1.4999999999999999E-2</v>
      </c>
      <c r="H18" s="16" t="s">
        <v>685</v>
      </c>
    </row>
    <row r="19" spans="1:8" ht="12.75" customHeight="1" x14ac:dyDescent="0.2">
      <c r="A19">
        <v>11</v>
      </c>
      <c r="B19" t="s">
        <v>313</v>
      </c>
      <c r="C19" t="s">
        <v>22</v>
      </c>
      <c r="D19" t="s">
        <v>21</v>
      </c>
      <c r="E19" s="29">
        <v>23810</v>
      </c>
      <c r="F19" s="14">
        <v>108.75217499999999</v>
      </c>
      <c r="G19" s="15">
        <v>1.49E-2</v>
      </c>
      <c r="H19" s="16" t="s">
        <v>685</v>
      </c>
    </row>
    <row r="20" spans="1:8" ht="12.75" customHeight="1" x14ac:dyDescent="0.2">
      <c r="A20">
        <v>12</v>
      </c>
      <c r="B20" t="s">
        <v>424</v>
      </c>
      <c r="C20" t="s">
        <v>182</v>
      </c>
      <c r="D20" t="s">
        <v>43</v>
      </c>
      <c r="E20" s="29">
        <v>6975</v>
      </c>
      <c r="F20" s="14">
        <v>103.2962625</v>
      </c>
      <c r="G20" s="15">
        <v>1.4200000000000001E-2</v>
      </c>
      <c r="H20" s="16" t="s">
        <v>685</v>
      </c>
    </row>
    <row r="21" spans="1:8" ht="12.75" customHeight="1" x14ac:dyDescent="0.2">
      <c r="A21">
        <v>13</v>
      </c>
      <c r="B21" s="58" t="s">
        <v>339</v>
      </c>
      <c r="C21" t="s">
        <v>20</v>
      </c>
      <c r="D21" t="s">
        <v>15</v>
      </c>
      <c r="E21" s="29">
        <v>4010</v>
      </c>
      <c r="F21" s="14">
        <v>98.896625</v>
      </c>
      <c r="G21" s="15">
        <v>1.3599999999999999E-2</v>
      </c>
      <c r="H21" s="16" t="s">
        <v>685</v>
      </c>
    </row>
    <row r="22" spans="1:8" ht="12.75" customHeight="1" x14ac:dyDescent="0.2">
      <c r="A22">
        <v>14</v>
      </c>
      <c r="B22" t="s">
        <v>328</v>
      </c>
      <c r="C22" t="s">
        <v>55</v>
      </c>
      <c r="D22" t="s">
        <v>43</v>
      </c>
      <c r="E22" s="29">
        <v>103800</v>
      </c>
      <c r="F22" s="14">
        <v>97.468199999999996</v>
      </c>
      <c r="G22" s="15">
        <v>1.34E-2</v>
      </c>
      <c r="H22" s="16" t="s">
        <v>685</v>
      </c>
    </row>
    <row r="23" spans="1:8" ht="12.75" customHeight="1" x14ac:dyDescent="0.2">
      <c r="A23">
        <v>15</v>
      </c>
      <c r="B23" t="s">
        <v>314</v>
      </c>
      <c r="C23" t="s">
        <v>26</v>
      </c>
      <c r="D23" t="s">
        <v>15</v>
      </c>
      <c r="E23" s="29">
        <v>11308</v>
      </c>
      <c r="F23" s="14">
        <v>94.998508000000001</v>
      </c>
      <c r="G23" s="15">
        <v>1.2999999999999999E-2</v>
      </c>
      <c r="H23" s="16" t="s">
        <v>685</v>
      </c>
    </row>
    <row r="24" spans="1:8" ht="12.75" customHeight="1" x14ac:dyDescent="0.2">
      <c r="A24">
        <v>16</v>
      </c>
      <c r="B24" t="s">
        <v>676</v>
      </c>
      <c r="C24" t="s">
        <v>80</v>
      </c>
      <c r="D24" t="s">
        <v>25</v>
      </c>
      <c r="E24" s="29">
        <v>81000</v>
      </c>
      <c r="F24" s="14">
        <v>94.3245</v>
      </c>
      <c r="G24" s="15">
        <v>1.2999999999999999E-2</v>
      </c>
      <c r="H24" s="16" t="s">
        <v>685</v>
      </c>
    </row>
    <row r="25" spans="1:8" ht="12.75" customHeight="1" x14ac:dyDescent="0.2">
      <c r="A25">
        <v>17</v>
      </c>
      <c r="B25" t="s">
        <v>840</v>
      </c>
      <c r="C25" t="s">
        <v>841</v>
      </c>
      <c r="D25" t="s">
        <v>27</v>
      </c>
      <c r="E25" s="29">
        <v>34300</v>
      </c>
      <c r="F25" s="14">
        <v>94.170649999999995</v>
      </c>
      <c r="G25" s="15">
        <v>1.29E-2</v>
      </c>
      <c r="H25" s="16" t="s">
        <v>685</v>
      </c>
    </row>
    <row r="26" spans="1:8" ht="12.75" customHeight="1" x14ac:dyDescent="0.2">
      <c r="A26">
        <v>18</v>
      </c>
      <c r="B26" t="s">
        <v>521</v>
      </c>
      <c r="C26" t="s">
        <v>60</v>
      </c>
      <c r="D26" t="s">
        <v>27</v>
      </c>
      <c r="E26" s="29">
        <v>13816</v>
      </c>
      <c r="F26" s="14">
        <v>93.278723999999997</v>
      </c>
      <c r="G26" s="15">
        <v>1.2800000000000001E-2</v>
      </c>
      <c r="H26" s="16" t="s">
        <v>685</v>
      </c>
    </row>
    <row r="27" spans="1:8" ht="12.75" customHeight="1" x14ac:dyDescent="0.2">
      <c r="A27">
        <v>19</v>
      </c>
      <c r="B27" t="s">
        <v>523</v>
      </c>
      <c r="C27" t="s">
        <v>71</v>
      </c>
      <c r="D27" t="s">
        <v>19</v>
      </c>
      <c r="E27" s="29">
        <v>54195</v>
      </c>
      <c r="F27" s="14">
        <v>92.185694999999996</v>
      </c>
      <c r="G27" s="15">
        <v>1.2699999999999999E-2</v>
      </c>
      <c r="H27" s="16" t="s">
        <v>685</v>
      </c>
    </row>
    <row r="28" spans="1:8" ht="12.75" customHeight="1" x14ac:dyDescent="0.2">
      <c r="A28">
        <v>20</v>
      </c>
      <c r="B28" t="s">
        <v>321</v>
      </c>
      <c r="C28" t="s">
        <v>48</v>
      </c>
      <c r="D28" t="s">
        <v>27</v>
      </c>
      <c r="E28" s="29">
        <v>34717</v>
      </c>
      <c r="F28" s="14">
        <v>91.027974</v>
      </c>
      <c r="G28" s="15">
        <v>1.2500000000000001E-2</v>
      </c>
      <c r="H28" s="16" t="s">
        <v>685</v>
      </c>
    </row>
    <row r="29" spans="1:8" ht="12.75" customHeight="1" x14ac:dyDescent="0.2">
      <c r="A29">
        <v>21</v>
      </c>
      <c r="B29" t="s">
        <v>668</v>
      </c>
      <c r="C29" t="s">
        <v>669</v>
      </c>
      <c r="D29" t="s">
        <v>40</v>
      </c>
      <c r="E29" s="29">
        <v>157797</v>
      </c>
      <c r="F29" s="14">
        <v>89.707594499999999</v>
      </c>
      <c r="G29" s="15">
        <v>1.23E-2</v>
      </c>
      <c r="H29" s="16" t="s">
        <v>685</v>
      </c>
    </row>
    <row r="30" spans="1:8" ht="12.75" customHeight="1" x14ac:dyDescent="0.2">
      <c r="A30">
        <v>22</v>
      </c>
      <c r="B30" t="s">
        <v>323</v>
      </c>
      <c r="C30" t="s">
        <v>50</v>
      </c>
      <c r="D30" t="s">
        <v>27</v>
      </c>
      <c r="E30" s="29">
        <v>2714</v>
      </c>
      <c r="F30" s="14">
        <v>87.645916</v>
      </c>
      <c r="G30" s="15">
        <v>1.2E-2</v>
      </c>
      <c r="H30" s="16" t="s">
        <v>685</v>
      </c>
    </row>
    <row r="31" spans="1:8" ht="12.75" customHeight="1" x14ac:dyDescent="0.2">
      <c r="A31">
        <v>23</v>
      </c>
      <c r="B31" t="s">
        <v>334</v>
      </c>
      <c r="C31" t="s">
        <v>111</v>
      </c>
      <c r="D31" t="s">
        <v>10</v>
      </c>
      <c r="E31" s="29">
        <v>10664</v>
      </c>
      <c r="F31" s="14">
        <v>85.535944000000001</v>
      </c>
      <c r="G31" s="15">
        <v>1.17E-2</v>
      </c>
      <c r="H31" s="16" t="s">
        <v>685</v>
      </c>
    </row>
    <row r="32" spans="1:8" ht="12.75" customHeight="1" x14ac:dyDescent="0.2">
      <c r="A32">
        <v>24</v>
      </c>
      <c r="B32" t="s">
        <v>311</v>
      </c>
      <c r="C32" t="s">
        <v>32</v>
      </c>
      <c r="D32" t="s">
        <v>31</v>
      </c>
      <c r="E32" s="29">
        <v>6862</v>
      </c>
      <c r="F32" s="14">
        <v>84.954990999999993</v>
      </c>
      <c r="G32" s="15">
        <v>1.17E-2</v>
      </c>
      <c r="H32" s="16" t="s">
        <v>685</v>
      </c>
    </row>
    <row r="33" spans="1:8" ht="12.75" customHeight="1" x14ac:dyDescent="0.2">
      <c r="A33">
        <v>25</v>
      </c>
      <c r="B33" t="s">
        <v>377</v>
      </c>
      <c r="C33" t="s">
        <v>125</v>
      </c>
      <c r="D33" t="s">
        <v>21</v>
      </c>
      <c r="E33" s="29">
        <v>2635</v>
      </c>
      <c r="F33" s="14">
        <v>82.688935000000001</v>
      </c>
      <c r="G33" s="15">
        <v>1.14E-2</v>
      </c>
      <c r="H33" s="16" t="s">
        <v>685</v>
      </c>
    </row>
    <row r="34" spans="1:8" ht="12.75" customHeight="1" x14ac:dyDescent="0.2">
      <c r="A34">
        <v>26</v>
      </c>
      <c r="B34" t="s">
        <v>347</v>
      </c>
      <c r="C34" t="s">
        <v>76</v>
      </c>
      <c r="D34" t="s">
        <v>10</v>
      </c>
      <c r="E34" s="29">
        <v>93192</v>
      </c>
      <c r="F34" s="14">
        <v>81.403211999999996</v>
      </c>
      <c r="G34" s="15">
        <v>1.12E-2</v>
      </c>
      <c r="H34" s="16" t="s">
        <v>685</v>
      </c>
    </row>
    <row r="35" spans="1:8" ht="12.75" customHeight="1" x14ac:dyDescent="0.2">
      <c r="A35">
        <v>27</v>
      </c>
      <c r="B35" t="s">
        <v>522</v>
      </c>
      <c r="C35" t="s">
        <v>86</v>
      </c>
      <c r="D35" t="s">
        <v>40</v>
      </c>
      <c r="E35" s="29">
        <v>37956</v>
      </c>
      <c r="F35" s="14">
        <v>79.973292000000001</v>
      </c>
      <c r="G35" s="15">
        <v>1.0999999999999999E-2</v>
      </c>
      <c r="H35" s="16" t="s">
        <v>685</v>
      </c>
    </row>
    <row r="36" spans="1:8" ht="12.75" customHeight="1" x14ac:dyDescent="0.2">
      <c r="A36">
        <v>28</v>
      </c>
      <c r="B36" t="s">
        <v>330</v>
      </c>
      <c r="C36" t="s">
        <v>75</v>
      </c>
      <c r="D36" t="s">
        <v>23</v>
      </c>
      <c r="E36" s="29">
        <v>13220</v>
      </c>
      <c r="F36" s="14">
        <v>77.165139999999994</v>
      </c>
      <c r="G36" s="15">
        <v>1.06E-2</v>
      </c>
      <c r="H36" s="16" t="s">
        <v>685</v>
      </c>
    </row>
    <row r="37" spans="1:8" ht="12.75" customHeight="1" x14ac:dyDescent="0.2">
      <c r="A37">
        <v>29</v>
      </c>
      <c r="B37" t="s">
        <v>801</v>
      </c>
      <c r="C37" t="s">
        <v>802</v>
      </c>
      <c r="D37" t="s">
        <v>39</v>
      </c>
      <c r="E37" s="29">
        <v>98750</v>
      </c>
      <c r="F37" s="14">
        <v>74.309375000000003</v>
      </c>
      <c r="G37" s="15">
        <v>1.0200000000000001E-2</v>
      </c>
      <c r="H37" s="16" t="s">
        <v>685</v>
      </c>
    </row>
    <row r="38" spans="1:8" ht="12.75" customHeight="1" x14ac:dyDescent="0.2">
      <c r="A38">
        <v>30</v>
      </c>
      <c r="B38" t="s">
        <v>368</v>
      </c>
      <c r="C38" t="s">
        <v>114</v>
      </c>
      <c r="D38" t="s">
        <v>27</v>
      </c>
      <c r="E38" s="29">
        <v>8550</v>
      </c>
      <c r="F38" s="14">
        <v>74.034450000000007</v>
      </c>
      <c r="G38" s="15">
        <v>1.0200000000000001E-2</v>
      </c>
      <c r="H38" s="16" t="s">
        <v>685</v>
      </c>
    </row>
    <row r="39" spans="1:8" ht="12.75" customHeight="1" x14ac:dyDescent="0.2">
      <c r="A39">
        <v>31</v>
      </c>
      <c r="B39" t="s">
        <v>331</v>
      </c>
      <c r="C39" t="s">
        <v>52</v>
      </c>
      <c r="D39" t="s">
        <v>21</v>
      </c>
      <c r="E39" s="29">
        <v>1247</v>
      </c>
      <c r="F39" s="14">
        <v>73.853575000000006</v>
      </c>
      <c r="G39" s="15">
        <v>1.01E-2</v>
      </c>
      <c r="H39" s="16" t="s">
        <v>685</v>
      </c>
    </row>
    <row r="40" spans="1:8" ht="12.75" customHeight="1" x14ac:dyDescent="0.2">
      <c r="A40">
        <v>32</v>
      </c>
      <c r="B40" t="s">
        <v>327</v>
      </c>
      <c r="C40" t="s">
        <v>74</v>
      </c>
      <c r="D40" t="s">
        <v>23</v>
      </c>
      <c r="E40" s="29">
        <v>10773</v>
      </c>
      <c r="F40" s="14">
        <v>73.148669999999996</v>
      </c>
      <c r="G40" s="15">
        <v>0.01</v>
      </c>
      <c r="H40" s="16" t="s">
        <v>685</v>
      </c>
    </row>
    <row r="41" spans="1:8" ht="12.75" customHeight="1" x14ac:dyDescent="0.2">
      <c r="A41">
        <v>33</v>
      </c>
      <c r="B41" t="s">
        <v>607</v>
      </c>
      <c r="C41" t="s">
        <v>608</v>
      </c>
      <c r="D41" t="s">
        <v>23</v>
      </c>
      <c r="E41" s="29">
        <v>7980</v>
      </c>
      <c r="F41" s="14">
        <v>72.881339999999994</v>
      </c>
      <c r="G41" s="15">
        <v>0.01</v>
      </c>
      <c r="H41" s="16" t="s">
        <v>685</v>
      </c>
    </row>
    <row r="42" spans="1:8" ht="12.75" customHeight="1" x14ac:dyDescent="0.2">
      <c r="A42">
        <v>34</v>
      </c>
      <c r="B42" t="s">
        <v>324</v>
      </c>
      <c r="C42" t="s">
        <v>56</v>
      </c>
      <c r="D42" t="s">
        <v>19</v>
      </c>
      <c r="E42" s="29">
        <v>1886</v>
      </c>
      <c r="F42" s="14">
        <v>71.188012999999998</v>
      </c>
      <c r="G42" s="15">
        <v>9.7999999999999997E-3</v>
      </c>
      <c r="H42" s="16" t="s">
        <v>685</v>
      </c>
    </row>
    <row r="43" spans="1:8" ht="12.75" customHeight="1" x14ac:dyDescent="0.2">
      <c r="A43">
        <v>35</v>
      </c>
      <c r="B43" t="s">
        <v>355</v>
      </c>
      <c r="C43" t="s">
        <v>93</v>
      </c>
      <c r="D43" t="s">
        <v>47</v>
      </c>
      <c r="E43" s="29">
        <v>22907</v>
      </c>
      <c r="F43" s="14">
        <v>70.633734500000003</v>
      </c>
      <c r="G43" s="15">
        <v>9.7000000000000003E-3</v>
      </c>
      <c r="H43" s="16" t="s">
        <v>685</v>
      </c>
    </row>
    <row r="44" spans="1:8" ht="12.75" customHeight="1" x14ac:dyDescent="0.2">
      <c r="A44">
        <v>36</v>
      </c>
      <c r="B44" t="s">
        <v>378</v>
      </c>
      <c r="C44" t="s">
        <v>126</v>
      </c>
      <c r="D44" t="s">
        <v>15</v>
      </c>
      <c r="E44" s="29">
        <v>14085</v>
      </c>
      <c r="F44" s="14">
        <v>70.340490000000003</v>
      </c>
      <c r="G44" s="15">
        <v>9.7000000000000003E-3</v>
      </c>
      <c r="H44" s="16" t="s">
        <v>685</v>
      </c>
    </row>
    <row r="45" spans="1:8" ht="12.75" customHeight="1" x14ac:dyDescent="0.2">
      <c r="A45">
        <v>37</v>
      </c>
      <c r="B45" t="s">
        <v>399</v>
      </c>
      <c r="C45" t="s">
        <v>152</v>
      </c>
      <c r="D45" t="s">
        <v>31</v>
      </c>
      <c r="E45" s="29">
        <v>17201</v>
      </c>
      <c r="F45" s="14">
        <v>70.008070000000004</v>
      </c>
      <c r="G45" s="15">
        <v>9.5999999999999992E-3</v>
      </c>
      <c r="H45" s="16" t="s">
        <v>685</v>
      </c>
    </row>
    <row r="46" spans="1:8" ht="12.75" customHeight="1" x14ac:dyDescent="0.2">
      <c r="A46">
        <v>38</v>
      </c>
      <c r="B46" t="s">
        <v>338</v>
      </c>
      <c r="C46" t="s">
        <v>64</v>
      </c>
      <c r="D46" t="s">
        <v>23</v>
      </c>
      <c r="E46" s="29">
        <v>10133</v>
      </c>
      <c r="F46" s="14">
        <v>68.620676000000003</v>
      </c>
      <c r="G46" s="15">
        <v>9.4000000000000004E-3</v>
      </c>
      <c r="H46" s="16" t="s">
        <v>685</v>
      </c>
    </row>
    <row r="47" spans="1:8" ht="12.75" customHeight="1" x14ac:dyDescent="0.2">
      <c r="A47">
        <v>39</v>
      </c>
      <c r="B47" t="s">
        <v>451</v>
      </c>
      <c r="C47" t="s">
        <v>452</v>
      </c>
      <c r="D47" t="s">
        <v>115</v>
      </c>
      <c r="E47" s="29">
        <v>26265</v>
      </c>
      <c r="F47" s="14">
        <v>68.275867500000004</v>
      </c>
      <c r="G47" s="15">
        <v>9.4000000000000004E-3</v>
      </c>
      <c r="H47" s="16" t="s">
        <v>685</v>
      </c>
    </row>
    <row r="48" spans="1:8" ht="12.75" customHeight="1" x14ac:dyDescent="0.2">
      <c r="A48">
        <v>40</v>
      </c>
      <c r="B48" t="s">
        <v>350</v>
      </c>
      <c r="C48" t="s">
        <v>79</v>
      </c>
      <c r="D48" t="s">
        <v>29</v>
      </c>
      <c r="E48" s="29">
        <v>4618</v>
      </c>
      <c r="F48" s="14">
        <v>67.847656000000001</v>
      </c>
      <c r="G48" s="15">
        <v>9.2999999999999992E-3</v>
      </c>
      <c r="H48" s="16" t="s">
        <v>685</v>
      </c>
    </row>
    <row r="49" spans="1:8" ht="12.75" customHeight="1" x14ac:dyDescent="0.2">
      <c r="A49">
        <v>41</v>
      </c>
      <c r="B49" t="s">
        <v>356</v>
      </c>
      <c r="C49" t="s">
        <v>89</v>
      </c>
      <c r="D49" t="s">
        <v>27</v>
      </c>
      <c r="E49" s="29">
        <v>2838</v>
      </c>
      <c r="F49" s="14">
        <v>66.553938000000002</v>
      </c>
      <c r="G49" s="15">
        <v>9.1000000000000004E-3</v>
      </c>
      <c r="H49" s="16" t="s">
        <v>685</v>
      </c>
    </row>
    <row r="50" spans="1:8" ht="12.75" customHeight="1" x14ac:dyDescent="0.2">
      <c r="A50">
        <v>42</v>
      </c>
      <c r="B50" t="s">
        <v>333</v>
      </c>
      <c r="C50" t="s">
        <v>84</v>
      </c>
      <c r="D50" t="s">
        <v>319</v>
      </c>
      <c r="E50" s="29">
        <v>52519</v>
      </c>
      <c r="F50" s="14">
        <v>65.885085500000002</v>
      </c>
      <c r="G50" s="15">
        <v>8.9999999999999993E-3</v>
      </c>
      <c r="H50" s="16" t="s">
        <v>685</v>
      </c>
    </row>
    <row r="51" spans="1:8" ht="12.75" customHeight="1" x14ac:dyDescent="0.2">
      <c r="A51">
        <v>43</v>
      </c>
      <c r="B51" t="s">
        <v>42</v>
      </c>
      <c r="C51" t="s">
        <v>44</v>
      </c>
      <c r="D51" t="s">
        <v>10</v>
      </c>
      <c r="E51" s="29">
        <v>39091</v>
      </c>
      <c r="F51" s="14">
        <v>64.617423000000002</v>
      </c>
      <c r="G51" s="15">
        <v>8.8999999999999999E-3</v>
      </c>
      <c r="H51" s="16" t="s">
        <v>685</v>
      </c>
    </row>
    <row r="52" spans="1:8" ht="12.75" customHeight="1" x14ac:dyDescent="0.2">
      <c r="A52">
        <v>44</v>
      </c>
      <c r="B52" t="s">
        <v>349</v>
      </c>
      <c r="C52" t="s">
        <v>82</v>
      </c>
      <c r="D52" t="s">
        <v>33</v>
      </c>
      <c r="E52" s="29">
        <v>42737</v>
      </c>
      <c r="F52" s="14">
        <v>64.29781650000001</v>
      </c>
      <c r="G52" s="15">
        <v>8.8000000000000005E-3</v>
      </c>
      <c r="H52" s="16" t="s">
        <v>685</v>
      </c>
    </row>
    <row r="53" spans="1:8" ht="12.75" customHeight="1" x14ac:dyDescent="0.2">
      <c r="A53">
        <v>45</v>
      </c>
      <c r="B53" t="s">
        <v>598</v>
      </c>
      <c r="C53" t="s">
        <v>599</v>
      </c>
      <c r="D53" t="s">
        <v>19</v>
      </c>
      <c r="E53" s="29">
        <v>9080</v>
      </c>
      <c r="F53" s="14">
        <v>63.886879999999998</v>
      </c>
      <c r="G53" s="15">
        <v>8.8000000000000005E-3</v>
      </c>
      <c r="H53" s="16" t="s">
        <v>685</v>
      </c>
    </row>
    <row r="54" spans="1:8" ht="12.75" customHeight="1" x14ac:dyDescent="0.2">
      <c r="A54">
        <v>46</v>
      </c>
      <c r="B54" t="s">
        <v>545</v>
      </c>
      <c r="C54" t="s">
        <v>546</v>
      </c>
      <c r="D54" t="s">
        <v>167</v>
      </c>
      <c r="E54" s="29">
        <v>24352</v>
      </c>
      <c r="F54" s="14">
        <v>63.376080000000002</v>
      </c>
      <c r="G54" s="15">
        <v>8.6999999999999994E-3</v>
      </c>
      <c r="H54" s="16" t="s">
        <v>685</v>
      </c>
    </row>
    <row r="55" spans="1:8" ht="12.75" customHeight="1" x14ac:dyDescent="0.2">
      <c r="A55">
        <v>47</v>
      </c>
      <c r="B55" t="s">
        <v>774</v>
      </c>
      <c r="C55" t="s">
        <v>775</v>
      </c>
      <c r="D55" t="s">
        <v>31</v>
      </c>
      <c r="E55" s="29">
        <v>15338</v>
      </c>
      <c r="F55" s="14">
        <v>58.261392999999998</v>
      </c>
      <c r="G55" s="15">
        <v>8.0000000000000002E-3</v>
      </c>
      <c r="H55" s="16" t="s">
        <v>685</v>
      </c>
    </row>
    <row r="56" spans="1:8" ht="12.75" customHeight="1" x14ac:dyDescent="0.2">
      <c r="A56">
        <v>48</v>
      </c>
      <c r="B56" t="s">
        <v>316</v>
      </c>
      <c r="C56" t="s">
        <v>28</v>
      </c>
      <c r="D56" t="s">
        <v>25</v>
      </c>
      <c r="E56" s="29">
        <v>4001</v>
      </c>
      <c r="F56" s="14">
        <v>54.815700499999998</v>
      </c>
      <c r="G56" s="15">
        <v>7.4999999999999997E-3</v>
      </c>
      <c r="H56" s="16" t="s">
        <v>685</v>
      </c>
    </row>
    <row r="57" spans="1:8" ht="12.75" customHeight="1" x14ac:dyDescent="0.2">
      <c r="A57">
        <v>49</v>
      </c>
      <c r="B57" t="s">
        <v>354</v>
      </c>
      <c r="C57" t="s">
        <v>92</v>
      </c>
      <c r="D57" t="s">
        <v>31</v>
      </c>
      <c r="E57" s="29">
        <v>8739</v>
      </c>
      <c r="F57" s="14">
        <v>46.993972499999998</v>
      </c>
      <c r="G57" s="15">
        <v>6.4999999999999997E-3</v>
      </c>
      <c r="H57" s="16" t="s">
        <v>685</v>
      </c>
    </row>
    <row r="58" spans="1:8" ht="12.75" customHeight="1" x14ac:dyDescent="0.2">
      <c r="A58">
        <v>50</v>
      </c>
      <c r="B58" t="s">
        <v>320</v>
      </c>
      <c r="C58" t="s">
        <v>36</v>
      </c>
      <c r="D58" t="s">
        <v>19</v>
      </c>
      <c r="E58" s="29">
        <v>4882</v>
      </c>
      <c r="F58" s="14">
        <v>46.557192999999998</v>
      </c>
      <c r="G58" s="15">
        <v>6.4000000000000003E-3</v>
      </c>
      <c r="H58" s="16" t="s">
        <v>685</v>
      </c>
    </row>
    <row r="59" spans="1:8" ht="12.75" customHeight="1" x14ac:dyDescent="0.2">
      <c r="A59">
        <v>51</v>
      </c>
      <c r="B59" t="s">
        <v>547</v>
      </c>
      <c r="C59" t="s">
        <v>81</v>
      </c>
      <c r="D59" t="s">
        <v>29</v>
      </c>
      <c r="E59" s="29">
        <v>104725</v>
      </c>
      <c r="F59" s="14">
        <v>41.209287500000002</v>
      </c>
      <c r="G59" s="15">
        <v>5.7000000000000002E-3</v>
      </c>
      <c r="H59" s="16" t="s">
        <v>685</v>
      </c>
    </row>
    <row r="60" spans="1:8" ht="12.75" customHeight="1" x14ac:dyDescent="0.2">
      <c r="A60">
        <v>52</v>
      </c>
      <c r="B60" t="s">
        <v>329</v>
      </c>
      <c r="C60" t="s">
        <v>34</v>
      </c>
      <c r="D60" t="s">
        <v>19</v>
      </c>
      <c r="E60" s="29">
        <v>4494</v>
      </c>
      <c r="F60" s="14">
        <v>39.816839999999999</v>
      </c>
      <c r="G60" s="15">
        <v>5.4999999999999997E-3</v>
      </c>
      <c r="H60" s="16" t="s">
        <v>685</v>
      </c>
    </row>
    <row r="61" spans="1:8" ht="12.75" customHeight="1" x14ac:dyDescent="0.2">
      <c r="A61">
        <v>53</v>
      </c>
      <c r="B61" t="s">
        <v>670</v>
      </c>
      <c r="C61" t="s">
        <v>671</v>
      </c>
      <c r="D61" t="s">
        <v>15</v>
      </c>
      <c r="E61" s="29">
        <v>8700</v>
      </c>
      <c r="F61" s="14">
        <v>36.209400000000002</v>
      </c>
      <c r="G61" s="15">
        <v>5.0000000000000001E-3</v>
      </c>
      <c r="H61" s="16" t="s">
        <v>685</v>
      </c>
    </row>
    <row r="62" spans="1:8" ht="12.75" customHeight="1" x14ac:dyDescent="0.2">
      <c r="A62">
        <v>54</v>
      </c>
      <c r="B62" s="58" t="s">
        <v>861</v>
      </c>
      <c r="C62" t="s">
        <v>97</v>
      </c>
      <c r="D62" t="s">
        <v>115</v>
      </c>
      <c r="E62" s="29">
        <v>30579</v>
      </c>
      <c r="F62" s="14">
        <v>0</v>
      </c>
      <c r="G62" s="94" t="s">
        <v>856</v>
      </c>
      <c r="H62" s="16"/>
    </row>
    <row r="63" spans="1:8" ht="12.75" customHeight="1" x14ac:dyDescent="0.2">
      <c r="B63" s="19" t="s">
        <v>98</v>
      </c>
      <c r="C63" s="19"/>
      <c r="D63" s="19"/>
      <c r="E63" s="30"/>
      <c r="F63" s="20">
        <v>4652.825156500001</v>
      </c>
      <c r="G63" s="21">
        <v>0.6389999999999999</v>
      </c>
      <c r="H63" s="22"/>
    </row>
    <row r="64" spans="1:8" ht="12.75" customHeight="1" x14ac:dyDescent="0.2">
      <c r="F64" s="14"/>
      <c r="G64" s="15"/>
      <c r="H64" s="16"/>
    </row>
    <row r="65" spans="1:8" ht="12.75" customHeight="1" x14ac:dyDescent="0.2">
      <c r="B65" s="17" t="s">
        <v>104</v>
      </c>
      <c r="C65" s="17"/>
      <c r="F65" s="14"/>
      <c r="G65" s="15"/>
      <c r="H65" s="16"/>
    </row>
    <row r="66" spans="1:8" ht="12.75" customHeight="1" x14ac:dyDescent="0.2">
      <c r="B66" s="17" t="s">
        <v>519</v>
      </c>
      <c r="C66" s="17"/>
      <c r="F66" s="14"/>
      <c r="G66" s="15"/>
      <c r="H66" s="16"/>
    </row>
    <row r="67" spans="1:8" ht="12.75" customHeight="1" x14ac:dyDescent="0.2">
      <c r="A67">
        <v>55</v>
      </c>
      <c r="B67" s="1" t="s">
        <v>768</v>
      </c>
      <c r="C67" t="s">
        <v>817</v>
      </c>
      <c r="D67" t="s">
        <v>439</v>
      </c>
      <c r="E67" s="29">
        <v>40</v>
      </c>
      <c r="F67" s="14">
        <v>197.6634</v>
      </c>
      <c r="G67" s="15">
        <v>2.7199999999999998E-2</v>
      </c>
      <c r="H67" s="16">
        <v>42849</v>
      </c>
    </row>
    <row r="68" spans="1:8" ht="12.75" customHeight="1" x14ac:dyDescent="0.2">
      <c r="B68" s="19" t="s">
        <v>98</v>
      </c>
      <c r="C68" s="19"/>
      <c r="D68" s="19"/>
      <c r="E68" s="30"/>
      <c r="F68" s="20">
        <v>197.6634</v>
      </c>
      <c r="G68" s="21">
        <v>2.7199999999999998E-2</v>
      </c>
      <c r="H68" s="22"/>
    </row>
    <row r="69" spans="1:8" ht="12.75" customHeight="1" x14ac:dyDescent="0.2">
      <c r="F69" s="14"/>
      <c r="G69" s="15"/>
      <c r="H69" s="16"/>
    </row>
    <row r="70" spans="1:8" ht="12.75" customHeight="1" x14ac:dyDescent="0.2">
      <c r="B70" s="17" t="s">
        <v>200</v>
      </c>
      <c r="C70" s="17"/>
      <c r="F70" s="14"/>
      <c r="G70" s="15"/>
      <c r="H70" s="16"/>
    </row>
    <row r="71" spans="1:8" ht="12.75" customHeight="1" x14ac:dyDescent="0.2">
      <c r="A71">
        <v>56</v>
      </c>
      <c r="B71" s="1" t="s">
        <v>752</v>
      </c>
      <c r="C71" t="s">
        <v>753</v>
      </c>
      <c r="D71" t="s">
        <v>735</v>
      </c>
      <c r="E71" s="29">
        <v>25000</v>
      </c>
      <c r="F71" s="14">
        <v>24.969075</v>
      </c>
      <c r="G71" s="15">
        <v>3.3999999999999998E-3</v>
      </c>
      <c r="H71" s="16">
        <v>42803</v>
      </c>
    </row>
    <row r="72" spans="1:8" ht="12.75" customHeight="1" x14ac:dyDescent="0.2">
      <c r="B72" s="19" t="s">
        <v>98</v>
      </c>
      <c r="C72" s="19"/>
      <c r="D72" s="19"/>
      <c r="E72" s="30"/>
      <c r="F72" s="20">
        <v>24.969075</v>
      </c>
      <c r="G72" s="21">
        <v>3.3999999999999998E-3</v>
      </c>
      <c r="H72" s="22"/>
    </row>
    <row r="73" spans="1:8" ht="12.75" customHeight="1" x14ac:dyDescent="0.2">
      <c r="F73" s="14"/>
      <c r="G73" s="15"/>
      <c r="H73" s="16"/>
    </row>
    <row r="74" spans="1:8" ht="12.75" customHeight="1" x14ac:dyDescent="0.2">
      <c r="B74" s="17" t="s">
        <v>142</v>
      </c>
      <c r="C74" s="17"/>
      <c r="F74" s="14"/>
      <c r="G74" s="15"/>
      <c r="H74" s="16"/>
    </row>
    <row r="75" spans="1:8" ht="12.75" customHeight="1" x14ac:dyDescent="0.2">
      <c r="B75" s="32" t="s">
        <v>518</v>
      </c>
      <c r="C75" s="17"/>
      <c r="F75" s="14"/>
      <c r="G75" s="15"/>
      <c r="H75" s="16"/>
    </row>
    <row r="76" spans="1:8" ht="12.75" customHeight="1" x14ac:dyDescent="0.2">
      <c r="A76">
        <v>57</v>
      </c>
      <c r="B76" s="58" t="s">
        <v>798</v>
      </c>
      <c r="C76" t="s">
        <v>799</v>
      </c>
      <c r="D76" t="s">
        <v>121</v>
      </c>
      <c r="E76" s="29">
        <v>30</v>
      </c>
      <c r="F76" s="14">
        <v>296.88749999999999</v>
      </c>
      <c r="G76" s="15">
        <v>4.0800000000000003E-2</v>
      </c>
      <c r="H76" s="16">
        <v>44552</v>
      </c>
    </row>
    <row r="77" spans="1:8" ht="12.75" customHeight="1" x14ac:dyDescent="0.2">
      <c r="A77">
        <v>58</v>
      </c>
      <c r="B77" s="58" t="s">
        <v>586</v>
      </c>
      <c r="C77" t="s">
        <v>587</v>
      </c>
      <c r="D77" t="s">
        <v>444</v>
      </c>
      <c r="E77" s="29">
        <v>10</v>
      </c>
      <c r="F77" s="14">
        <v>102.3211</v>
      </c>
      <c r="G77" s="15">
        <v>1.41E-2</v>
      </c>
      <c r="H77" s="16">
        <v>43621</v>
      </c>
    </row>
    <row r="78" spans="1:8" ht="12.75" customHeight="1" x14ac:dyDescent="0.2">
      <c r="A78">
        <v>59</v>
      </c>
      <c r="B78" s="58" t="s">
        <v>789</v>
      </c>
      <c r="C78" t="s">
        <v>790</v>
      </c>
      <c r="D78" t="s">
        <v>636</v>
      </c>
      <c r="E78" s="29">
        <v>10000</v>
      </c>
      <c r="F78" s="14">
        <v>100.6925</v>
      </c>
      <c r="G78" s="15">
        <v>1.38E-2</v>
      </c>
      <c r="H78" s="16">
        <v>43717</v>
      </c>
    </row>
    <row r="79" spans="1:8" ht="12.75" customHeight="1" x14ac:dyDescent="0.2">
      <c r="A79">
        <v>60</v>
      </c>
      <c r="B79" s="58" t="s">
        <v>787</v>
      </c>
      <c r="C79" t="s">
        <v>788</v>
      </c>
      <c r="D79" t="s">
        <v>636</v>
      </c>
      <c r="E79" s="29">
        <v>10</v>
      </c>
      <c r="F79" s="14">
        <v>100.5493</v>
      </c>
      <c r="G79" s="15">
        <v>1.38E-2</v>
      </c>
      <c r="H79" s="16">
        <v>43322</v>
      </c>
    </row>
    <row r="80" spans="1:8" ht="12.75" customHeight="1" x14ac:dyDescent="0.2">
      <c r="B80" s="19" t="s">
        <v>98</v>
      </c>
      <c r="C80" s="19"/>
      <c r="D80" s="19"/>
      <c r="E80" s="30"/>
      <c r="F80" s="20">
        <v>600.45039999999995</v>
      </c>
      <c r="G80" s="21">
        <v>8.2500000000000018E-2</v>
      </c>
      <c r="H80" s="22"/>
    </row>
    <row r="81" spans="1:8" ht="12.75" customHeight="1" x14ac:dyDescent="0.2">
      <c r="F81" s="14"/>
      <c r="G81" s="15"/>
      <c r="H81" s="16"/>
    </row>
    <row r="82" spans="1:8" ht="12.75" customHeight="1" x14ac:dyDescent="0.2">
      <c r="B82" s="17" t="s">
        <v>205</v>
      </c>
      <c r="C82" s="17"/>
      <c r="F82" s="14"/>
      <c r="G82" s="15"/>
      <c r="H82" s="16"/>
    </row>
    <row r="83" spans="1:8" ht="12.75" customHeight="1" x14ac:dyDescent="0.2">
      <c r="A83">
        <v>61</v>
      </c>
      <c r="B83" s="58" t="s">
        <v>531</v>
      </c>
      <c r="C83" t="s">
        <v>449</v>
      </c>
      <c r="D83" t="s">
        <v>735</v>
      </c>
      <c r="E83" s="29">
        <v>200000</v>
      </c>
      <c r="F83" s="14">
        <v>202.64</v>
      </c>
      <c r="G83" s="15">
        <v>2.7799999999999998E-2</v>
      </c>
      <c r="H83" s="16">
        <v>45465</v>
      </c>
    </row>
    <row r="84" spans="1:8" ht="12.75" customHeight="1" x14ac:dyDescent="0.2">
      <c r="A84">
        <v>62</v>
      </c>
      <c r="B84" s="58" t="s">
        <v>830</v>
      </c>
      <c r="C84" t="s">
        <v>831</v>
      </c>
      <c r="D84" t="s">
        <v>735</v>
      </c>
      <c r="E84" s="29">
        <v>50000</v>
      </c>
      <c r="F84" s="14">
        <v>53.2</v>
      </c>
      <c r="G84" s="15">
        <v>7.3000000000000001E-3</v>
      </c>
      <c r="H84" s="16">
        <v>52932</v>
      </c>
    </row>
    <row r="85" spans="1:8" ht="12.75" customHeight="1" x14ac:dyDescent="0.2">
      <c r="B85" s="19" t="s">
        <v>98</v>
      </c>
      <c r="C85" s="19"/>
      <c r="D85" s="19"/>
      <c r="E85" s="30"/>
      <c r="F85" s="20">
        <v>255.83999999999997</v>
      </c>
      <c r="G85" s="21">
        <v>3.5099999999999999E-2</v>
      </c>
      <c r="H85" s="22"/>
    </row>
    <row r="86" spans="1:8" s="46" customFormat="1" ht="12.75" customHeight="1" x14ac:dyDescent="0.2">
      <c r="B86" s="60"/>
      <c r="C86" s="60"/>
      <c r="D86" s="60"/>
      <c r="E86" s="61"/>
      <c r="F86" s="62"/>
      <c r="G86" s="63"/>
      <c r="H86" s="64"/>
    </row>
    <row r="87" spans="1:8" ht="12.75" customHeight="1" x14ac:dyDescent="0.2">
      <c r="B87" s="17" t="s">
        <v>105</v>
      </c>
      <c r="F87" s="14"/>
      <c r="G87" s="15"/>
      <c r="H87" s="16"/>
    </row>
    <row r="88" spans="1:8" ht="12.75" customHeight="1" x14ac:dyDescent="0.2">
      <c r="A88">
        <v>63</v>
      </c>
      <c r="B88" t="s">
        <v>557</v>
      </c>
      <c r="C88" t="s">
        <v>453</v>
      </c>
      <c r="D88" t="s">
        <v>548</v>
      </c>
      <c r="E88" s="29">
        <v>2936466.966</v>
      </c>
      <c r="F88" s="14">
        <v>849.76068359999999</v>
      </c>
      <c r="G88" s="15">
        <v>0.1167</v>
      </c>
      <c r="H88" s="16" t="s">
        <v>685</v>
      </c>
    </row>
    <row r="89" spans="1:8" ht="12.75" customHeight="1" x14ac:dyDescent="0.2">
      <c r="B89" s="19" t="s">
        <v>98</v>
      </c>
      <c r="C89" s="19"/>
      <c r="D89" s="19"/>
      <c r="E89" s="30"/>
      <c r="F89" s="20">
        <v>849.76068359999999</v>
      </c>
      <c r="G89" s="21">
        <v>0.1167</v>
      </c>
      <c r="H89" s="22"/>
    </row>
    <row r="90" spans="1:8" ht="12.75" customHeight="1" x14ac:dyDescent="0.2">
      <c r="F90" s="14"/>
      <c r="G90" s="15"/>
      <c r="H90" s="16"/>
    </row>
    <row r="91" spans="1:8" ht="12.75" customHeight="1" x14ac:dyDescent="0.2">
      <c r="A91" s="84" t="s">
        <v>684</v>
      </c>
      <c r="B91" s="17" t="s">
        <v>106</v>
      </c>
      <c r="C91" s="17"/>
      <c r="F91" s="14">
        <v>685.51730999999995</v>
      </c>
      <c r="G91" s="15">
        <v>9.4200000000000006E-2</v>
      </c>
      <c r="H91" s="16">
        <v>42795</v>
      </c>
    </row>
    <row r="92" spans="1:8" ht="12.75" customHeight="1" x14ac:dyDescent="0.2">
      <c r="B92" s="19" t="s">
        <v>98</v>
      </c>
      <c r="C92" s="19"/>
      <c r="D92" s="19"/>
      <c r="E92" s="30"/>
      <c r="F92" s="20">
        <v>685.51730999999995</v>
      </c>
      <c r="G92" s="21">
        <v>9.4200000000000006E-2</v>
      </c>
      <c r="H92" s="22"/>
    </row>
    <row r="93" spans="1:8" ht="12.75" customHeight="1" x14ac:dyDescent="0.2">
      <c r="F93" s="14"/>
      <c r="G93" s="15"/>
      <c r="H93" s="16"/>
    </row>
    <row r="94" spans="1:8" ht="12.75" customHeight="1" x14ac:dyDescent="0.2">
      <c r="B94" s="17" t="s">
        <v>107</v>
      </c>
      <c r="C94" s="17"/>
      <c r="F94" s="14"/>
      <c r="G94" s="15"/>
      <c r="H94" s="16"/>
    </row>
    <row r="95" spans="1:8" ht="12.75" customHeight="1" x14ac:dyDescent="0.2">
      <c r="B95" s="17" t="s">
        <v>108</v>
      </c>
      <c r="C95" s="17"/>
      <c r="F95" s="14">
        <v>13.260025799999312</v>
      </c>
      <c r="G95" s="15">
        <v>1.9E-3</v>
      </c>
      <c r="H95" s="16"/>
    </row>
    <row r="96" spans="1:8" ht="12.75" customHeight="1" x14ac:dyDescent="0.2">
      <c r="B96" s="19" t="s">
        <v>98</v>
      </c>
      <c r="C96" s="19"/>
      <c r="D96" s="19"/>
      <c r="E96" s="30"/>
      <c r="F96" s="20">
        <v>13.260025799999312</v>
      </c>
      <c r="G96" s="21">
        <v>1.9E-3</v>
      </c>
      <c r="H96" s="22"/>
    </row>
    <row r="97" spans="2:8" ht="12.75" customHeight="1" x14ac:dyDescent="0.2">
      <c r="B97" s="23" t="s">
        <v>109</v>
      </c>
      <c r="C97" s="23"/>
      <c r="D97" s="23"/>
      <c r="E97" s="31"/>
      <c r="F97" s="24">
        <v>7280.2860509000002</v>
      </c>
      <c r="G97" s="25">
        <v>1</v>
      </c>
      <c r="H97" s="26"/>
    </row>
    <row r="98" spans="2:8" ht="12.75" customHeight="1" x14ac:dyDescent="0.2"/>
    <row r="99" spans="2:8" ht="12.75" customHeight="1" x14ac:dyDescent="0.2">
      <c r="B99" s="17" t="s">
        <v>306</v>
      </c>
      <c r="C99" s="17"/>
    </row>
    <row r="100" spans="2:8" ht="12.75" customHeight="1" x14ac:dyDescent="0.2">
      <c r="B100" s="17" t="s">
        <v>303</v>
      </c>
      <c r="C100" s="17"/>
    </row>
    <row r="101" spans="2:8" ht="12.75" customHeight="1" x14ac:dyDescent="0.2">
      <c r="B101" s="17" t="s">
        <v>304</v>
      </c>
      <c r="C101" s="17"/>
      <c r="F101" s="42"/>
      <c r="G101" s="42"/>
    </row>
    <row r="102" spans="2:8" ht="12.75" customHeight="1" x14ac:dyDescent="0.2">
      <c r="B102" s="50" t="s">
        <v>520</v>
      </c>
      <c r="C102" s="17"/>
    </row>
    <row r="103" spans="2:8" ht="12.75" customHeight="1" x14ac:dyDescent="0.2"/>
    <row r="104" spans="2:8" ht="12.75" customHeight="1" x14ac:dyDescent="0.2"/>
    <row r="105" spans="2:8" ht="12.75" customHeight="1" x14ac:dyDescent="0.2"/>
    <row r="106" spans="2:8" ht="12.75" customHeight="1" x14ac:dyDescent="0.2"/>
    <row r="107" spans="2:8" ht="12.75" customHeight="1" x14ac:dyDescent="0.2"/>
    <row r="108" spans="2:8" ht="12.75" customHeight="1" x14ac:dyDescent="0.2"/>
    <row r="109" spans="2:8" ht="12.75" customHeight="1" x14ac:dyDescent="0.2"/>
    <row r="110" spans="2:8" ht="12.75" customHeight="1" x14ac:dyDescent="0.2"/>
    <row r="111" spans="2:8" ht="12.75" customHeight="1" x14ac:dyDescent="0.2"/>
    <row r="112" spans="2:8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</sheetData>
  <sheetProtection password="DDE3" sheet="1" objects="1" scenarios="1"/>
  <mergeCells count="1">
    <mergeCell ref="B1:H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H79"/>
  <sheetViews>
    <sheetView workbookViewId="0"/>
  </sheetViews>
  <sheetFormatPr defaultColWidth="9.140625" defaultRowHeight="12.75" x14ac:dyDescent="0.2"/>
  <cols>
    <col min="1" max="1" width="6.42578125" bestFit="1" customWidth="1"/>
    <col min="2" max="2" width="52.42578125" customWidth="1"/>
    <col min="3" max="3" width="14.140625" bestFit="1" customWidth="1"/>
    <col min="4" max="4" width="14.85546875" bestFit="1" customWidth="1"/>
    <col min="5" max="5" width="11.85546875" style="29" bestFit="1" customWidth="1"/>
    <col min="6" max="6" width="22.7109375" bestFit="1" customWidth="1"/>
    <col min="7" max="7" width="14" bestFit="1" customWidth="1"/>
    <col min="8" max="8" width="11.85546875" bestFit="1" customWidth="1"/>
  </cols>
  <sheetData>
    <row r="1" spans="1:8" ht="18.75" x14ac:dyDescent="0.2">
      <c r="A1" s="83" t="s">
        <v>703</v>
      </c>
      <c r="B1" s="95" t="s">
        <v>213</v>
      </c>
      <c r="C1" s="96"/>
      <c r="D1" s="96"/>
      <c r="E1" s="96"/>
      <c r="F1" s="96"/>
      <c r="G1" s="96"/>
      <c r="H1" s="97"/>
    </row>
    <row r="2" spans="1:8" x14ac:dyDescent="0.2">
      <c r="A2" s="85" t="s">
        <v>1</v>
      </c>
      <c r="B2" s="4" t="s">
        <v>805</v>
      </c>
      <c r="C2" s="4"/>
      <c r="D2" s="5"/>
      <c r="E2" s="28"/>
      <c r="F2" s="6"/>
      <c r="G2" s="7"/>
      <c r="H2" s="7"/>
    </row>
    <row r="3" spans="1:8" ht="15.75" customHeight="1" x14ac:dyDescent="0.2">
      <c r="A3" s="8"/>
      <c r="B3" s="9"/>
      <c r="C3" s="9"/>
      <c r="D3" s="3"/>
      <c r="E3" s="28"/>
      <c r="F3" s="6"/>
      <c r="G3" s="7"/>
      <c r="H3" s="7"/>
    </row>
    <row r="4" spans="1:8" x14ac:dyDescent="0.2">
      <c r="A4" s="10" t="s">
        <v>2</v>
      </c>
      <c r="B4" s="11" t="s">
        <v>3</v>
      </c>
      <c r="C4" s="11" t="s">
        <v>8</v>
      </c>
      <c r="D4" s="11" t="s">
        <v>4</v>
      </c>
      <c r="E4" s="27" t="s">
        <v>298</v>
      </c>
      <c r="F4" s="12" t="s">
        <v>5</v>
      </c>
      <c r="G4" s="13" t="s">
        <v>6</v>
      </c>
      <c r="H4" s="33" t="s">
        <v>7</v>
      </c>
    </row>
    <row r="5" spans="1:8" ht="12.75" customHeight="1" x14ac:dyDescent="0.2">
      <c r="F5" s="14"/>
      <c r="G5" s="15"/>
      <c r="H5" s="16"/>
    </row>
    <row r="6" spans="1:8" ht="12.75" customHeight="1" x14ac:dyDescent="0.2">
      <c r="F6" s="14"/>
      <c r="G6" s="15"/>
      <c r="H6" s="16"/>
    </row>
    <row r="7" spans="1:8" ht="12.75" customHeight="1" x14ac:dyDescent="0.2">
      <c r="B7" s="17" t="s">
        <v>104</v>
      </c>
      <c r="C7" s="17"/>
      <c r="F7" s="14"/>
      <c r="G7" s="15"/>
      <c r="H7" s="16"/>
    </row>
    <row r="8" spans="1:8" ht="12.75" customHeight="1" x14ac:dyDescent="0.2">
      <c r="B8" s="17" t="s">
        <v>609</v>
      </c>
      <c r="C8" s="17"/>
      <c r="F8" s="14"/>
      <c r="G8" s="15"/>
      <c r="H8" s="16"/>
    </row>
    <row r="9" spans="1:8" ht="12.75" customHeight="1" x14ac:dyDescent="0.2">
      <c r="A9">
        <v>1</v>
      </c>
      <c r="B9" t="s">
        <v>842</v>
      </c>
      <c r="C9" t="s">
        <v>843</v>
      </c>
      <c r="D9" t="s">
        <v>439</v>
      </c>
      <c r="E9" s="29">
        <v>10000</v>
      </c>
      <c r="F9" s="14">
        <v>9901.6299999999992</v>
      </c>
      <c r="G9" s="15">
        <v>9.1800000000000007E-2</v>
      </c>
      <c r="H9" s="16">
        <v>42852</v>
      </c>
    </row>
    <row r="10" spans="1:8" ht="12.75" customHeight="1" x14ac:dyDescent="0.2">
      <c r="A10">
        <v>2</v>
      </c>
      <c r="B10" t="s">
        <v>447</v>
      </c>
      <c r="C10" t="s">
        <v>832</v>
      </c>
      <c r="D10" t="s">
        <v>191</v>
      </c>
      <c r="E10" s="29">
        <v>9500</v>
      </c>
      <c r="F10" s="14">
        <v>9362.6774999999998</v>
      </c>
      <c r="G10" s="15">
        <v>8.6800000000000002E-2</v>
      </c>
      <c r="H10" s="16">
        <v>42877</v>
      </c>
    </row>
    <row r="11" spans="1:8" ht="12.75" customHeight="1" x14ac:dyDescent="0.2">
      <c r="A11">
        <v>3</v>
      </c>
      <c r="B11" t="s">
        <v>340</v>
      </c>
      <c r="C11" t="s">
        <v>822</v>
      </c>
      <c r="D11" t="s">
        <v>439</v>
      </c>
      <c r="E11" s="29">
        <v>9000</v>
      </c>
      <c r="F11" s="14">
        <v>8959.1039999999994</v>
      </c>
      <c r="G11" s="15">
        <v>8.3099999999999993E-2</v>
      </c>
      <c r="H11" s="16">
        <v>42823</v>
      </c>
    </row>
    <row r="12" spans="1:8" ht="12.75" customHeight="1" x14ac:dyDescent="0.2">
      <c r="A12">
        <v>4</v>
      </c>
      <c r="B12" t="s">
        <v>454</v>
      </c>
      <c r="C12" t="s">
        <v>844</v>
      </c>
      <c r="D12" t="s">
        <v>439</v>
      </c>
      <c r="E12" s="29">
        <v>5000</v>
      </c>
      <c r="F12" s="14">
        <v>4949.67</v>
      </c>
      <c r="G12" s="15">
        <v>4.5900000000000003E-2</v>
      </c>
      <c r="H12" s="16">
        <v>42853</v>
      </c>
    </row>
    <row r="13" spans="1:8" ht="12.75" customHeight="1" x14ac:dyDescent="0.2">
      <c r="A13">
        <v>5</v>
      </c>
      <c r="B13" t="s">
        <v>454</v>
      </c>
      <c r="C13" t="s">
        <v>845</v>
      </c>
      <c r="D13" t="s">
        <v>192</v>
      </c>
      <c r="E13" s="29">
        <v>5000</v>
      </c>
      <c r="F13" s="14">
        <v>4931.5050000000001</v>
      </c>
      <c r="G13" s="15">
        <v>4.5699999999999998E-2</v>
      </c>
      <c r="H13" s="16">
        <v>42874</v>
      </c>
    </row>
    <row r="14" spans="1:8" ht="12.75" customHeight="1" x14ac:dyDescent="0.2">
      <c r="B14" s="19" t="s">
        <v>98</v>
      </c>
      <c r="C14" s="19"/>
      <c r="D14" s="19"/>
      <c r="E14" s="30"/>
      <c r="F14" s="20">
        <v>38104.586499999998</v>
      </c>
      <c r="G14" s="21">
        <v>0.3533</v>
      </c>
      <c r="H14" s="22"/>
    </row>
    <row r="15" spans="1:8" ht="12.75" customHeight="1" x14ac:dyDescent="0.2">
      <c r="F15" s="14"/>
      <c r="G15" s="15"/>
      <c r="H15" s="16"/>
    </row>
    <row r="16" spans="1:8" ht="12.75" customHeight="1" x14ac:dyDescent="0.2">
      <c r="B16" s="17" t="s">
        <v>519</v>
      </c>
      <c r="C16" s="17"/>
      <c r="F16" s="14"/>
      <c r="G16" s="15"/>
      <c r="H16" s="16"/>
    </row>
    <row r="17" spans="1:8" ht="12.75" customHeight="1" x14ac:dyDescent="0.2">
      <c r="A17">
        <v>6</v>
      </c>
      <c r="B17" t="s">
        <v>749</v>
      </c>
      <c r="C17" t="s">
        <v>750</v>
      </c>
      <c r="D17" t="s">
        <v>439</v>
      </c>
      <c r="E17" s="29">
        <v>1340</v>
      </c>
      <c r="F17" s="14">
        <v>6681.0122000000001</v>
      </c>
      <c r="G17" s="15">
        <v>6.2E-2</v>
      </c>
      <c r="H17" s="16">
        <v>42809</v>
      </c>
    </row>
    <row r="18" spans="1:8" ht="12.75" customHeight="1" x14ac:dyDescent="0.2">
      <c r="A18">
        <v>7</v>
      </c>
      <c r="B18" t="s">
        <v>348</v>
      </c>
      <c r="C18" t="s">
        <v>824</v>
      </c>
      <c r="D18" t="s">
        <v>561</v>
      </c>
      <c r="E18" s="29">
        <v>1300</v>
      </c>
      <c r="F18" s="14">
        <v>6464.7505000000001</v>
      </c>
      <c r="G18" s="15">
        <v>0.06</v>
      </c>
      <c r="H18" s="16">
        <v>42824</v>
      </c>
    </row>
    <row r="19" spans="1:8" ht="12.75" customHeight="1" x14ac:dyDescent="0.2">
      <c r="A19">
        <v>8</v>
      </c>
      <c r="B19" t="s">
        <v>768</v>
      </c>
      <c r="C19" t="s">
        <v>817</v>
      </c>
      <c r="D19" t="s">
        <v>439</v>
      </c>
      <c r="E19" s="29">
        <v>1200</v>
      </c>
      <c r="F19" s="14">
        <v>5929.902</v>
      </c>
      <c r="G19" s="15">
        <v>5.5E-2</v>
      </c>
      <c r="H19" s="16">
        <v>42849</v>
      </c>
    </row>
    <row r="20" spans="1:8" ht="12.75" customHeight="1" x14ac:dyDescent="0.2">
      <c r="A20">
        <v>9</v>
      </c>
      <c r="B20" t="s">
        <v>766</v>
      </c>
      <c r="C20" t="s">
        <v>767</v>
      </c>
      <c r="D20" t="s">
        <v>191</v>
      </c>
      <c r="E20" s="29">
        <v>1000</v>
      </c>
      <c r="F20" s="14">
        <v>4998.0600000000004</v>
      </c>
      <c r="G20" s="15">
        <v>4.6399999999999997E-2</v>
      </c>
      <c r="H20" s="16">
        <v>42797</v>
      </c>
    </row>
    <row r="21" spans="1:8" ht="12.75" customHeight="1" x14ac:dyDescent="0.2">
      <c r="A21">
        <v>10</v>
      </c>
      <c r="B21" t="s">
        <v>749</v>
      </c>
      <c r="C21" t="s">
        <v>804</v>
      </c>
      <c r="D21" t="s">
        <v>191</v>
      </c>
      <c r="E21" s="29">
        <v>1000</v>
      </c>
      <c r="F21" s="14">
        <v>4972.125</v>
      </c>
      <c r="G21" s="15">
        <v>4.6100000000000002E-2</v>
      </c>
      <c r="H21" s="16">
        <v>42823</v>
      </c>
    </row>
    <row r="22" spans="1:8" ht="12.75" customHeight="1" x14ac:dyDescent="0.2">
      <c r="A22">
        <v>11</v>
      </c>
      <c r="B22" t="s">
        <v>742</v>
      </c>
      <c r="C22" t="s">
        <v>846</v>
      </c>
      <c r="D22" t="s">
        <v>191</v>
      </c>
      <c r="E22" s="29">
        <v>940</v>
      </c>
      <c r="F22" s="14">
        <v>4622.7132000000001</v>
      </c>
      <c r="G22" s="15">
        <v>4.2900000000000001E-2</v>
      </c>
      <c r="H22" s="16">
        <v>42879</v>
      </c>
    </row>
    <row r="23" spans="1:8" ht="12.75" customHeight="1" x14ac:dyDescent="0.2">
      <c r="A23">
        <v>12</v>
      </c>
      <c r="B23" t="s">
        <v>499</v>
      </c>
      <c r="C23" t="s">
        <v>847</v>
      </c>
      <c r="D23" t="s">
        <v>439</v>
      </c>
      <c r="E23" s="29">
        <v>800</v>
      </c>
      <c r="F23" s="14">
        <v>3980.9279999999999</v>
      </c>
      <c r="G23" s="15">
        <v>3.6900000000000002E-2</v>
      </c>
      <c r="H23" s="16">
        <v>42823</v>
      </c>
    </row>
    <row r="24" spans="1:8" ht="12.75" customHeight="1" x14ac:dyDescent="0.2">
      <c r="A24">
        <v>13</v>
      </c>
      <c r="B24" t="s">
        <v>348</v>
      </c>
      <c r="C24" t="s">
        <v>791</v>
      </c>
      <c r="D24" t="s">
        <v>561</v>
      </c>
      <c r="E24" s="29">
        <v>800</v>
      </c>
      <c r="F24" s="14">
        <v>3977.8519999999999</v>
      </c>
      <c r="G24" s="15">
        <v>3.6900000000000002E-2</v>
      </c>
      <c r="H24" s="16">
        <v>42823</v>
      </c>
    </row>
    <row r="25" spans="1:8" ht="12.75" customHeight="1" x14ac:dyDescent="0.2">
      <c r="A25">
        <v>14</v>
      </c>
      <c r="B25" t="s">
        <v>638</v>
      </c>
      <c r="C25" t="s">
        <v>818</v>
      </c>
      <c r="D25" t="s">
        <v>639</v>
      </c>
      <c r="E25" s="29">
        <v>660</v>
      </c>
      <c r="F25" s="14">
        <v>3252.3942000000002</v>
      </c>
      <c r="G25" s="15">
        <v>3.0200000000000001E-2</v>
      </c>
      <c r="H25" s="16">
        <v>42846</v>
      </c>
    </row>
    <row r="26" spans="1:8" ht="12.75" customHeight="1" x14ac:dyDescent="0.2">
      <c r="A26">
        <v>15</v>
      </c>
      <c r="B26" t="s">
        <v>348</v>
      </c>
      <c r="C26" t="s">
        <v>756</v>
      </c>
      <c r="D26" t="s">
        <v>561</v>
      </c>
      <c r="E26" s="29">
        <v>600</v>
      </c>
      <c r="F26" s="14">
        <v>2983.98</v>
      </c>
      <c r="G26" s="15">
        <v>2.7699999999999999E-2</v>
      </c>
      <c r="H26" s="16">
        <v>42822</v>
      </c>
    </row>
    <row r="27" spans="1:8" ht="12.75" customHeight="1" x14ac:dyDescent="0.2">
      <c r="A27">
        <v>16</v>
      </c>
      <c r="B27" t="s">
        <v>848</v>
      </c>
      <c r="C27" t="s">
        <v>849</v>
      </c>
      <c r="D27" t="s">
        <v>439</v>
      </c>
      <c r="E27" s="29">
        <v>500</v>
      </c>
      <c r="F27" s="14">
        <v>2487.2624999999998</v>
      </c>
      <c r="G27" s="15">
        <v>2.3099999999999999E-2</v>
      </c>
      <c r="H27" s="16">
        <v>42825</v>
      </c>
    </row>
    <row r="28" spans="1:8" ht="12.75" customHeight="1" x14ac:dyDescent="0.2">
      <c r="A28">
        <v>17</v>
      </c>
      <c r="B28" t="s">
        <v>742</v>
      </c>
      <c r="C28" t="s">
        <v>803</v>
      </c>
      <c r="D28" t="s">
        <v>191</v>
      </c>
      <c r="E28" s="29">
        <v>500</v>
      </c>
      <c r="F28" s="14">
        <v>2486.46</v>
      </c>
      <c r="G28" s="15">
        <v>2.3099999999999999E-2</v>
      </c>
      <c r="H28" s="16">
        <v>42823</v>
      </c>
    </row>
    <row r="29" spans="1:8" ht="12.75" customHeight="1" x14ac:dyDescent="0.2">
      <c r="A29">
        <v>18</v>
      </c>
      <c r="B29" t="s">
        <v>850</v>
      </c>
      <c r="C29" t="s">
        <v>851</v>
      </c>
      <c r="D29" t="s">
        <v>439</v>
      </c>
      <c r="E29" s="29">
        <v>500</v>
      </c>
      <c r="F29" s="14">
        <v>2473.6550000000002</v>
      </c>
      <c r="G29" s="15">
        <v>2.29E-2</v>
      </c>
      <c r="H29" s="16">
        <v>42850</v>
      </c>
    </row>
    <row r="30" spans="1:8" ht="12.75" customHeight="1" x14ac:dyDescent="0.2">
      <c r="A30">
        <v>19</v>
      </c>
      <c r="B30" t="s">
        <v>742</v>
      </c>
      <c r="C30" t="s">
        <v>852</v>
      </c>
      <c r="D30" t="s">
        <v>191</v>
      </c>
      <c r="E30" s="29">
        <v>500</v>
      </c>
      <c r="F30" s="14">
        <v>2457.9274999999998</v>
      </c>
      <c r="G30" s="15">
        <v>2.2800000000000001E-2</v>
      </c>
      <c r="H30" s="16">
        <v>42881</v>
      </c>
    </row>
    <row r="31" spans="1:8" ht="12.75" customHeight="1" x14ac:dyDescent="0.2">
      <c r="A31">
        <v>20</v>
      </c>
      <c r="B31" t="s">
        <v>442</v>
      </c>
      <c r="C31" t="s">
        <v>853</v>
      </c>
      <c r="D31" t="s">
        <v>439</v>
      </c>
      <c r="E31" s="29">
        <v>470</v>
      </c>
      <c r="F31" s="14">
        <v>2325.0853000000002</v>
      </c>
      <c r="G31" s="15">
        <v>2.1600000000000001E-2</v>
      </c>
      <c r="H31" s="16">
        <v>42849</v>
      </c>
    </row>
    <row r="32" spans="1:8" ht="12.75" customHeight="1" x14ac:dyDescent="0.2">
      <c r="A32">
        <v>21</v>
      </c>
      <c r="B32" t="s">
        <v>442</v>
      </c>
      <c r="C32" t="s">
        <v>751</v>
      </c>
      <c r="D32" t="s">
        <v>192</v>
      </c>
      <c r="E32" s="29">
        <v>400</v>
      </c>
      <c r="F32" s="14">
        <v>1988.896</v>
      </c>
      <c r="G32" s="15">
        <v>1.84E-2</v>
      </c>
      <c r="H32" s="16">
        <v>42823</v>
      </c>
    </row>
    <row r="33" spans="1:8" ht="12.75" customHeight="1" x14ac:dyDescent="0.2">
      <c r="A33">
        <v>22</v>
      </c>
      <c r="B33" t="s">
        <v>442</v>
      </c>
      <c r="C33" t="s">
        <v>825</v>
      </c>
      <c r="D33" t="s">
        <v>192</v>
      </c>
      <c r="E33" s="29">
        <v>340</v>
      </c>
      <c r="F33" s="14">
        <v>1683.3094000000001</v>
      </c>
      <c r="G33" s="15">
        <v>1.5599999999999999E-2</v>
      </c>
      <c r="H33" s="16">
        <v>42845</v>
      </c>
    </row>
    <row r="34" spans="1:8" ht="12.75" customHeight="1" x14ac:dyDescent="0.2">
      <c r="B34" s="19" t="s">
        <v>98</v>
      </c>
      <c r="C34" s="19"/>
      <c r="D34" s="19"/>
      <c r="E34" s="30"/>
      <c r="F34" s="20">
        <v>63766.3128</v>
      </c>
      <c r="G34" s="21">
        <v>0.5915999999999999</v>
      </c>
      <c r="H34" s="22"/>
    </row>
    <row r="35" spans="1:8" ht="12.75" customHeight="1" x14ac:dyDescent="0.2">
      <c r="F35" s="14"/>
      <c r="G35" s="15"/>
      <c r="H35" s="16"/>
    </row>
    <row r="36" spans="1:8" ht="12.75" customHeight="1" x14ac:dyDescent="0.2">
      <c r="B36" s="17" t="s">
        <v>200</v>
      </c>
      <c r="C36" s="17"/>
      <c r="F36" s="14"/>
      <c r="G36" s="15"/>
      <c r="H36" s="16"/>
    </row>
    <row r="37" spans="1:8" ht="12.75" customHeight="1" x14ac:dyDescent="0.2">
      <c r="A37">
        <v>23</v>
      </c>
      <c r="B37" s="1" t="s">
        <v>752</v>
      </c>
      <c r="C37" t="s">
        <v>753</v>
      </c>
      <c r="D37" t="s">
        <v>735</v>
      </c>
      <c r="E37" s="29">
        <v>7621400</v>
      </c>
      <c r="F37" s="14">
        <v>7611.9723282000004</v>
      </c>
      <c r="G37" s="15">
        <v>7.0599999999999996E-2</v>
      </c>
      <c r="H37" s="16">
        <v>42803</v>
      </c>
    </row>
    <row r="38" spans="1:8" ht="12.75" customHeight="1" x14ac:dyDescent="0.2">
      <c r="A38">
        <v>24</v>
      </c>
      <c r="B38" s="1" t="s">
        <v>752</v>
      </c>
      <c r="C38" t="s">
        <v>755</v>
      </c>
      <c r="D38" t="s">
        <v>735</v>
      </c>
      <c r="E38" s="29">
        <v>2500000</v>
      </c>
      <c r="F38" s="14">
        <v>2493.7024999999999</v>
      </c>
      <c r="G38" s="15">
        <v>2.3099999999999999E-2</v>
      </c>
      <c r="H38" s="16">
        <v>42810</v>
      </c>
    </row>
    <row r="39" spans="1:8" ht="12.75" customHeight="1" x14ac:dyDescent="0.2">
      <c r="A39">
        <v>25</v>
      </c>
      <c r="B39" s="1" t="s">
        <v>752</v>
      </c>
      <c r="C39" t="s">
        <v>769</v>
      </c>
      <c r="D39" t="s">
        <v>735</v>
      </c>
      <c r="E39" s="29">
        <v>1804100</v>
      </c>
      <c r="F39" s="14">
        <v>1797.4500874</v>
      </c>
      <c r="G39" s="15">
        <v>1.67E-2</v>
      </c>
      <c r="H39" s="16">
        <v>42817</v>
      </c>
    </row>
    <row r="40" spans="1:8" ht="12.75" customHeight="1" x14ac:dyDescent="0.2">
      <c r="B40" s="19" t="s">
        <v>98</v>
      </c>
      <c r="C40" s="19"/>
      <c r="D40" s="19"/>
      <c r="E40" s="30"/>
      <c r="F40" s="20">
        <v>11903.124915600001</v>
      </c>
      <c r="G40" s="21">
        <v>0.1104</v>
      </c>
      <c r="H40" s="22"/>
    </row>
    <row r="41" spans="1:8" ht="12.75" customHeight="1" x14ac:dyDescent="0.2">
      <c r="F41" s="14"/>
      <c r="G41" s="15"/>
      <c r="H41" s="16"/>
    </row>
    <row r="42" spans="1:8" ht="12.75" customHeight="1" x14ac:dyDescent="0.2">
      <c r="A42" s="84" t="s">
        <v>684</v>
      </c>
      <c r="B42" s="17" t="s">
        <v>106</v>
      </c>
      <c r="C42" s="17"/>
      <c r="F42" s="14">
        <v>9.8915900000000008</v>
      </c>
      <c r="G42" s="15">
        <v>1E-4</v>
      </c>
      <c r="H42" s="16">
        <v>42795</v>
      </c>
    </row>
    <row r="43" spans="1:8" ht="12.75" customHeight="1" x14ac:dyDescent="0.2">
      <c r="B43" s="19" t="s">
        <v>98</v>
      </c>
      <c r="C43" s="19"/>
      <c r="D43" s="19"/>
      <c r="E43" s="30"/>
      <c r="F43" s="20">
        <v>9.8915900000000008</v>
      </c>
      <c r="G43" s="21">
        <v>1E-4</v>
      </c>
      <c r="H43" s="22"/>
    </row>
    <row r="44" spans="1:8" ht="12.75" customHeight="1" x14ac:dyDescent="0.2">
      <c r="F44" s="14"/>
      <c r="G44" s="15"/>
      <c r="H44" s="16"/>
    </row>
    <row r="45" spans="1:8" ht="12.75" customHeight="1" x14ac:dyDescent="0.2">
      <c r="B45" s="17" t="s">
        <v>107</v>
      </c>
      <c r="C45" s="17"/>
      <c r="F45" s="14"/>
      <c r="G45" s="15"/>
      <c r="H45" s="16"/>
    </row>
    <row r="46" spans="1:8" ht="12.75" customHeight="1" x14ac:dyDescent="0.2">
      <c r="B46" s="17" t="s">
        <v>108</v>
      </c>
      <c r="C46" s="17"/>
      <c r="F46" s="14">
        <v>-5967.8276007999957</v>
      </c>
      <c r="G46" s="15">
        <v>-5.5399999999999998E-2</v>
      </c>
      <c r="H46" s="16"/>
    </row>
    <row r="47" spans="1:8" ht="12.75" customHeight="1" x14ac:dyDescent="0.2">
      <c r="B47" s="19" t="s">
        <v>98</v>
      </c>
      <c r="C47" s="19"/>
      <c r="D47" s="19"/>
      <c r="E47" s="30"/>
      <c r="F47" s="20">
        <v>-5967.8276007999957</v>
      </c>
      <c r="G47" s="21">
        <v>-5.5399999999999998E-2</v>
      </c>
      <c r="H47" s="22"/>
    </row>
    <row r="48" spans="1:8" ht="12.75" customHeight="1" x14ac:dyDescent="0.2">
      <c r="B48" s="23" t="s">
        <v>109</v>
      </c>
      <c r="C48" s="23"/>
      <c r="D48" s="23"/>
      <c r="E48" s="31"/>
      <c r="F48" s="24">
        <v>107816.08820479999</v>
      </c>
      <c r="G48" s="25">
        <v>0.99999999999999989</v>
      </c>
      <c r="H48" s="26"/>
    </row>
    <row r="49" spans="2:3" ht="12.75" customHeight="1" x14ac:dyDescent="0.2"/>
    <row r="50" spans="2:3" ht="12.75" customHeight="1" x14ac:dyDescent="0.2">
      <c r="B50" s="17" t="s">
        <v>306</v>
      </c>
      <c r="C50" s="17"/>
    </row>
    <row r="51" spans="2:3" ht="12.75" customHeight="1" x14ac:dyDescent="0.2">
      <c r="B51" s="17" t="s">
        <v>303</v>
      </c>
      <c r="C51" s="17"/>
    </row>
    <row r="52" spans="2:3" ht="12.75" customHeight="1" x14ac:dyDescent="0.2">
      <c r="B52" s="17"/>
      <c r="C52" s="17"/>
    </row>
    <row r="53" spans="2:3" ht="12.75" customHeight="1" x14ac:dyDescent="0.2">
      <c r="B53" s="17"/>
      <c r="C53" s="17"/>
    </row>
    <row r="54" spans="2:3" ht="12.75" customHeight="1" x14ac:dyDescent="0.2">
      <c r="B54" s="17"/>
      <c r="C54" s="17"/>
    </row>
    <row r="55" spans="2:3" ht="12.75" customHeight="1" x14ac:dyDescent="0.2"/>
    <row r="56" spans="2:3" ht="12.75" customHeight="1" x14ac:dyDescent="0.2"/>
    <row r="57" spans="2:3" ht="12.75" customHeight="1" x14ac:dyDescent="0.2"/>
    <row r="58" spans="2:3" ht="12.75" customHeight="1" x14ac:dyDescent="0.2"/>
    <row r="59" spans="2:3" ht="12.75" customHeight="1" x14ac:dyDescent="0.2"/>
    <row r="60" spans="2:3" ht="12.75" customHeight="1" x14ac:dyDescent="0.2"/>
    <row r="61" spans="2:3" ht="12.75" customHeight="1" x14ac:dyDescent="0.2"/>
    <row r="62" spans="2:3" ht="12.75" customHeight="1" x14ac:dyDescent="0.2"/>
    <row r="63" spans="2:3" ht="12.75" customHeight="1" x14ac:dyDescent="0.2"/>
    <row r="64" spans="2:3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</sheetData>
  <sheetProtection password="DDE3" sheet="1" objects="1" scenarios="1"/>
  <mergeCells count="1">
    <mergeCell ref="B1:H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113"/>
  <sheetViews>
    <sheetView workbookViewId="0"/>
  </sheetViews>
  <sheetFormatPr defaultColWidth="9.140625" defaultRowHeight="12.75" x14ac:dyDescent="0.2"/>
  <cols>
    <col min="1" max="1" width="6.42578125" bestFit="1" customWidth="1"/>
    <col min="2" max="2" width="52.42578125" customWidth="1"/>
    <col min="3" max="3" width="13.5703125" bestFit="1" customWidth="1"/>
    <col min="4" max="4" width="32.5703125" bestFit="1" customWidth="1"/>
    <col min="5" max="5" width="11" style="29" customWidth="1"/>
    <col min="6" max="6" width="22.7109375" bestFit="1" customWidth="1"/>
    <col min="7" max="7" width="14" bestFit="1" customWidth="1"/>
    <col min="8" max="8" width="11.85546875" bestFit="1" customWidth="1"/>
  </cols>
  <sheetData>
    <row r="1" spans="1:8" ht="18.75" x14ac:dyDescent="0.2">
      <c r="A1" s="83" t="s">
        <v>686</v>
      </c>
      <c r="B1" s="95" t="s">
        <v>110</v>
      </c>
      <c r="C1" s="96"/>
      <c r="D1" s="96"/>
      <c r="E1" s="96"/>
      <c r="F1" s="96"/>
      <c r="G1" s="96"/>
      <c r="H1" s="97"/>
    </row>
    <row r="2" spans="1:8" x14ac:dyDescent="0.2">
      <c r="A2" s="85" t="s">
        <v>1</v>
      </c>
      <c r="B2" s="4" t="s">
        <v>805</v>
      </c>
      <c r="C2" s="4"/>
      <c r="D2" s="5"/>
      <c r="E2" s="28"/>
      <c r="F2" s="6"/>
      <c r="G2" s="7"/>
      <c r="H2" s="7"/>
    </row>
    <row r="3" spans="1:8" ht="15.75" customHeight="1" x14ac:dyDescent="0.2">
      <c r="A3" s="8"/>
      <c r="B3" s="9"/>
      <c r="C3" s="9"/>
      <c r="D3" s="3"/>
      <c r="E3" s="28"/>
      <c r="F3" s="6"/>
      <c r="G3" s="7"/>
      <c r="H3" s="7"/>
    </row>
    <row r="4" spans="1:8" x14ac:dyDescent="0.2">
      <c r="A4" s="10" t="s">
        <v>2</v>
      </c>
      <c r="B4" s="11" t="s">
        <v>3</v>
      </c>
      <c r="C4" s="11" t="s">
        <v>8</v>
      </c>
      <c r="D4" s="11" t="s">
        <v>4</v>
      </c>
      <c r="E4" s="27" t="s">
        <v>298</v>
      </c>
      <c r="F4" s="12" t="s">
        <v>5</v>
      </c>
      <c r="G4" s="13" t="s">
        <v>6</v>
      </c>
      <c r="H4" s="33" t="s">
        <v>7</v>
      </c>
    </row>
    <row r="5" spans="1:8" ht="12.75" customHeight="1" x14ac:dyDescent="0.2">
      <c r="F5" s="14"/>
      <c r="G5" s="15"/>
      <c r="H5" s="16"/>
    </row>
    <row r="6" spans="1:8" ht="12.75" customHeight="1" x14ac:dyDescent="0.2">
      <c r="F6" s="14"/>
      <c r="G6" s="15"/>
      <c r="H6" s="16"/>
    </row>
    <row r="7" spans="1:8" ht="12.75" customHeight="1" x14ac:dyDescent="0.2">
      <c r="B7" s="17" t="s">
        <v>9</v>
      </c>
      <c r="C7" s="17"/>
      <c r="F7" s="14"/>
      <c r="G7" s="15"/>
      <c r="H7" s="16"/>
    </row>
    <row r="8" spans="1:8" ht="12.75" customHeight="1" x14ac:dyDescent="0.2">
      <c r="B8" s="17" t="s">
        <v>747</v>
      </c>
      <c r="C8" s="17"/>
      <c r="F8" s="14"/>
      <c r="G8" s="15"/>
      <c r="H8" s="16"/>
    </row>
    <row r="9" spans="1:8" ht="12.75" customHeight="1" x14ac:dyDescent="0.2">
      <c r="A9">
        <v>1</v>
      </c>
      <c r="B9" t="s">
        <v>309</v>
      </c>
      <c r="C9" t="s">
        <v>14</v>
      </c>
      <c r="D9" s="58" t="s">
        <v>10</v>
      </c>
      <c r="E9" s="29">
        <v>8766</v>
      </c>
      <c r="F9" s="14">
        <v>121.856166</v>
      </c>
      <c r="G9" s="15">
        <v>8.5400000000000004E-2</v>
      </c>
      <c r="H9" s="16"/>
    </row>
    <row r="10" spans="1:8" ht="12.75" customHeight="1" x14ac:dyDescent="0.2">
      <c r="A10">
        <v>2</v>
      </c>
      <c r="B10" t="s">
        <v>321</v>
      </c>
      <c r="C10" t="s">
        <v>48</v>
      </c>
      <c r="D10" t="s">
        <v>27</v>
      </c>
      <c r="E10" s="29">
        <v>36912</v>
      </c>
      <c r="F10" s="14">
        <v>96.783264000000003</v>
      </c>
      <c r="G10" s="15">
        <v>6.7799999999999999E-2</v>
      </c>
      <c r="H10" s="16"/>
    </row>
    <row r="11" spans="1:8" ht="12.75" customHeight="1" x14ac:dyDescent="0.2">
      <c r="A11">
        <v>3</v>
      </c>
      <c r="B11" t="s">
        <v>316</v>
      </c>
      <c r="C11" t="s">
        <v>28</v>
      </c>
      <c r="D11" t="s">
        <v>25</v>
      </c>
      <c r="E11" s="29">
        <v>6897</v>
      </c>
      <c r="F11" s="14">
        <v>94.492348499999991</v>
      </c>
      <c r="G11" s="15">
        <v>6.6199999999999995E-2</v>
      </c>
      <c r="H11" s="16"/>
    </row>
    <row r="12" spans="1:8" ht="12.75" customHeight="1" x14ac:dyDescent="0.2">
      <c r="A12">
        <v>4</v>
      </c>
      <c r="B12" t="s">
        <v>311</v>
      </c>
      <c r="C12" t="s">
        <v>32</v>
      </c>
      <c r="D12" t="s">
        <v>31</v>
      </c>
      <c r="E12" s="29">
        <v>7200</v>
      </c>
      <c r="F12" s="14">
        <v>89.139600000000002</v>
      </c>
      <c r="G12" s="15">
        <v>6.25E-2</v>
      </c>
      <c r="H12" s="16"/>
    </row>
    <row r="13" spans="1:8" ht="12.75" customHeight="1" x14ac:dyDescent="0.2">
      <c r="A13">
        <v>5</v>
      </c>
      <c r="B13" t="s">
        <v>310</v>
      </c>
      <c r="C13" t="s">
        <v>16</v>
      </c>
      <c r="D13" t="s">
        <v>15</v>
      </c>
      <c r="E13" s="29">
        <v>8698</v>
      </c>
      <c r="F13" s="14">
        <v>88.058551999999992</v>
      </c>
      <c r="G13" s="15">
        <v>6.1699999999999998E-2</v>
      </c>
      <c r="H13" s="16"/>
    </row>
    <row r="14" spans="1:8" ht="12.75" customHeight="1" x14ac:dyDescent="0.2">
      <c r="A14">
        <v>6</v>
      </c>
      <c r="B14" t="s">
        <v>312</v>
      </c>
      <c r="C14" t="s">
        <v>11</v>
      </c>
      <c r="D14" t="s">
        <v>10</v>
      </c>
      <c r="E14" s="29">
        <v>25330</v>
      </c>
      <c r="F14" s="14">
        <v>69.999454999999998</v>
      </c>
      <c r="G14" s="15">
        <v>4.9099999999999998E-2</v>
      </c>
      <c r="H14" s="16"/>
    </row>
    <row r="15" spans="1:8" ht="12.75" customHeight="1" x14ac:dyDescent="0.2">
      <c r="A15">
        <v>7</v>
      </c>
      <c r="B15" t="s">
        <v>339</v>
      </c>
      <c r="C15" t="s">
        <v>20</v>
      </c>
      <c r="D15" t="s">
        <v>15</v>
      </c>
      <c r="E15" s="29">
        <v>2316</v>
      </c>
      <c r="F15" s="14">
        <v>57.11835</v>
      </c>
      <c r="G15" s="15">
        <v>0.04</v>
      </c>
      <c r="H15" s="16"/>
    </row>
    <row r="16" spans="1:8" ht="12.75" customHeight="1" x14ac:dyDescent="0.2">
      <c r="A16">
        <v>8</v>
      </c>
      <c r="B16" t="s">
        <v>350</v>
      </c>
      <c r="C16" t="s">
        <v>79</v>
      </c>
      <c r="D16" t="s">
        <v>29</v>
      </c>
      <c r="E16" s="29">
        <v>3570</v>
      </c>
      <c r="F16" s="14">
        <v>52.45044</v>
      </c>
      <c r="G16" s="15">
        <v>3.6799999999999999E-2</v>
      </c>
      <c r="H16" s="16"/>
    </row>
    <row r="17" spans="1:8" ht="12.75" customHeight="1" x14ac:dyDescent="0.2">
      <c r="A17">
        <v>9</v>
      </c>
      <c r="B17" t="s">
        <v>334</v>
      </c>
      <c r="C17" t="s">
        <v>111</v>
      </c>
      <c r="D17" t="s">
        <v>10</v>
      </c>
      <c r="E17" s="29">
        <v>5200</v>
      </c>
      <c r="F17" s="14">
        <v>41.709200000000003</v>
      </c>
      <c r="G17" s="15">
        <v>2.92E-2</v>
      </c>
      <c r="H17" s="16"/>
    </row>
    <row r="18" spans="1:8" ht="12.75" customHeight="1" x14ac:dyDescent="0.2">
      <c r="A18">
        <v>10</v>
      </c>
      <c r="B18" t="s">
        <v>313</v>
      </c>
      <c r="C18" t="s">
        <v>22</v>
      </c>
      <c r="D18" t="s">
        <v>21</v>
      </c>
      <c r="E18" s="29">
        <v>8318</v>
      </c>
      <c r="F18" s="14">
        <v>37.992465000000003</v>
      </c>
      <c r="G18" s="15">
        <v>2.6599999999999999E-2</v>
      </c>
      <c r="H18" s="16"/>
    </row>
    <row r="19" spans="1:8" ht="12.75" customHeight="1" x14ac:dyDescent="0.2">
      <c r="A19">
        <v>11</v>
      </c>
      <c r="B19" t="s">
        <v>340</v>
      </c>
      <c r="C19" t="s">
        <v>30</v>
      </c>
      <c r="D19" t="s">
        <v>10</v>
      </c>
      <c r="E19" s="29">
        <v>7388</v>
      </c>
      <c r="F19" s="14">
        <v>37.431302000000002</v>
      </c>
      <c r="G19" s="15">
        <v>2.6200000000000001E-2</v>
      </c>
      <c r="H19" s="16"/>
    </row>
    <row r="20" spans="1:8" ht="12.75" customHeight="1" x14ac:dyDescent="0.2">
      <c r="A20">
        <v>12</v>
      </c>
      <c r="B20" t="s">
        <v>17</v>
      </c>
      <c r="C20" t="s">
        <v>18</v>
      </c>
      <c r="D20" t="s">
        <v>10</v>
      </c>
      <c r="E20" s="29">
        <v>13675</v>
      </c>
      <c r="F20" s="14">
        <v>36.813099999999999</v>
      </c>
      <c r="G20" s="15">
        <v>2.58E-2</v>
      </c>
      <c r="H20" s="16"/>
    </row>
    <row r="21" spans="1:8" ht="12.75" customHeight="1" x14ac:dyDescent="0.2">
      <c r="A21">
        <v>13</v>
      </c>
      <c r="B21" t="s">
        <v>331</v>
      </c>
      <c r="C21" t="s">
        <v>52</v>
      </c>
      <c r="D21" t="s">
        <v>21</v>
      </c>
      <c r="E21" s="29">
        <v>579</v>
      </c>
      <c r="F21" s="14">
        <v>34.291274999999999</v>
      </c>
      <c r="G21" s="15">
        <v>2.4E-2</v>
      </c>
      <c r="H21" s="16"/>
    </row>
    <row r="22" spans="1:8" ht="12.75" customHeight="1" x14ac:dyDescent="0.2">
      <c r="A22">
        <v>14</v>
      </c>
      <c r="B22" t="s">
        <v>327</v>
      </c>
      <c r="C22" t="s">
        <v>74</v>
      </c>
      <c r="D22" t="s">
        <v>23</v>
      </c>
      <c r="E22" s="29">
        <v>4714</v>
      </c>
      <c r="F22" s="14">
        <v>32.00806</v>
      </c>
      <c r="G22" s="15">
        <v>2.24E-2</v>
      </c>
      <c r="H22" s="16"/>
    </row>
    <row r="23" spans="1:8" ht="12.75" customHeight="1" x14ac:dyDescent="0.2">
      <c r="A23">
        <v>15</v>
      </c>
      <c r="B23" t="s">
        <v>370</v>
      </c>
      <c r="C23" t="s">
        <v>116</v>
      </c>
      <c r="D23" t="s">
        <v>10</v>
      </c>
      <c r="E23" s="29">
        <v>2183</v>
      </c>
      <c r="F23" s="14">
        <v>28.654057999999999</v>
      </c>
      <c r="G23" s="15">
        <v>2.01E-2</v>
      </c>
      <c r="H23" s="16"/>
    </row>
    <row r="24" spans="1:8" ht="12.75" customHeight="1" x14ac:dyDescent="0.2">
      <c r="A24">
        <v>16</v>
      </c>
      <c r="B24" t="s">
        <v>368</v>
      </c>
      <c r="C24" t="s">
        <v>114</v>
      </c>
      <c r="D24" t="s">
        <v>27</v>
      </c>
      <c r="E24" s="29">
        <v>3109</v>
      </c>
      <c r="F24" s="14">
        <v>26.920831</v>
      </c>
      <c r="G24" s="15">
        <v>1.89E-2</v>
      </c>
      <c r="H24" s="16"/>
    </row>
    <row r="25" spans="1:8" ht="12.75" customHeight="1" x14ac:dyDescent="0.2">
      <c r="A25">
        <v>17</v>
      </c>
      <c r="B25" t="s">
        <v>369</v>
      </c>
      <c r="C25" t="s">
        <v>113</v>
      </c>
      <c r="D25" t="s">
        <v>21</v>
      </c>
      <c r="E25" s="29">
        <v>2028</v>
      </c>
      <c r="F25" s="14">
        <v>26.610402000000001</v>
      </c>
      <c r="G25" s="15">
        <v>1.8700000000000001E-2</v>
      </c>
      <c r="H25" s="16"/>
    </row>
    <row r="26" spans="1:8" ht="12.75" customHeight="1" x14ac:dyDescent="0.2">
      <c r="A26">
        <v>18</v>
      </c>
      <c r="B26" t="s">
        <v>372</v>
      </c>
      <c r="C26" t="s">
        <v>120</v>
      </c>
      <c r="D26" t="s">
        <v>112</v>
      </c>
      <c r="E26" s="29">
        <v>11950</v>
      </c>
      <c r="F26" s="14">
        <v>23.129225000000002</v>
      </c>
      <c r="G26" s="15">
        <v>1.6199999999999999E-2</v>
      </c>
      <c r="H26" s="16"/>
    </row>
    <row r="27" spans="1:8" ht="12.75" customHeight="1" x14ac:dyDescent="0.2">
      <c r="A27">
        <v>19</v>
      </c>
      <c r="B27" t="s">
        <v>337</v>
      </c>
      <c r="C27" t="s">
        <v>68</v>
      </c>
      <c r="D27" t="s">
        <v>35</v>
      </c>
      <c r="E27" s="29">
        <v>5742</v>
      </c>
      <c r="F27" s="14">
        <v>20.966913000000002</v>
      </c>
      <c r="G27" s="15">
        <v>1.47E-2</v>
      </c>
      <c r="H27" s="16"/>
    </row>
    <row r="28" spans="1:8" ht="12.75" customHeight="1" x14ac:dyDescent="0.2">
      <c r="A28">
        <v>20</v>
      </c>
      <c r="B28" t="s">
        <v>380</v>
      </c>
      <c r="C28" t="s">
        <v>129</v>
      </c>
      <c r="D28" t="s">
        <v>10</v>
      </c>
      <c r="E28" s="29">
        <v>1435</v>
      </c>
      <c r="F28" s="14">
        <v>20.846245</v>
      </c>
      <c r="G28" s="15">
        <v>1.46E-2</v>
      </c>
      <c r="H28" s="16"/>
    </row>
    <row r="29" spans="1:8" ht="12.75" customHeight="1" x14ac:dyDescent="0.2">
      <c r="A29">
        <v>21</v>
      </c>
      <c r="B29" t="s">
        <v>314</v>
      </c>
      <c r="C29" t="s">
        <v>26</v>
      </c>
      <c r="D29" t="s">
        <v>15</v>
      </c>
      <c r="E29" s="29">
        <v>2457</v>
      </c>
      <c r="F29" s="14">
        <v>20.641257</v>
      </c>
      <c r="G29" s="15">
        <v>1.4500000000000001E-2</v>
      </c>
      <c r="H29" s="16"/>
    </row>
    <row r="30" spans="1:8" ht="12.75" customHeight="1" x14ac:dyDescent="0.2">
      <c r="A30">
        <v>22</v>
      </c>
      <c r="B30" t="s">
        <v>374</v>
      </c>
      <c r="C30" t="s">
        <v>123</v>
      </c>
      <c r="D30" t="s">
        <v>27</v>
      </c>
      <c r="E30" s="29">
        <v>1962</v>
      </c>
      <c r="F30" s="14">
        <v>20.094804</v>
      </c>
      <c r="G30" s="15">
        <v>1.41E-2</v>
      </c>
      <c r="H30" s="16"/>
    </row>
    <row r="31" spans="1:8" ht="12.75" customHeight="1" x14ac:dyDescent="0.2">
      <c r="A31">
        <v>23</v>
      </c>
      <c r="B31" t="s">
        <v>376</v>
      </c>
      <c r="C31" t="s">
        <v>127</v>
      </c>
      <c r="D31" t="s">
        <v>37</v>
      </c>
      <c r="E31" s="29">
        <v>9564</v>
      </c>
      <c r="F31" s="14">
        <v>18.377226</v>
      </c>
      <c r="G31" s="15">
        <v>1.29E-2</v>
      </c>
      <c r="H31" s="16"/>
    </row>
    <row r="32" spans="1:8" ht="12.75" customHeight="1" x14ac:dyDescent="0.2">
      <c r="A32">
        <v>24</v>
      </c>
      <c r="B32" t="s">
        <v>353</v>
      </c>
      <c r="C32" t="s">
        <v>90</v>
      </c>
      <c r="D32" t="s">
        <v>54</v>
      </c>
      <c r="E32" s="29">
        <v>5499</v>
      </c>
      <c r="F32" s="14">
        <v>17.701281000000002</v>
      </c>
      <c r="G32" s="15">
        <v>1.24E-2</v>
      </c>
      <c r="H32" s="16"/>
    </row>
    <row r="33" spans="1:8" ht="12.75" customHeight="1" x14ac:dyDescent="0.2">
      <c r="A33">
        <v>25</v>
      </c>
      <c r="B33" t="s">
        <v>379</v>
      </c>
      <c r="C33" t="s">
        <v>128</v>
      </c>
      <c r="D33" t="s">
        <v>37</v>
      </c>
      <c r="E33" s="29">
        <v>10767</v>
      </c>
      <c r="F33" s="14">
        <v>17.544826499999999</v>
      </c>
      <c r="G33" s="15">
        <v>1.23E-2</v>
      </c>
      <c r="H33" s="16"/>
    </row>
    <row r="34" spans="1:8" ht="12.75" customHeight="1" x14ac:dyDescent="0.2">
      <c r="A34">
        <v>26</v>
      </c>
      <c r="B34" t="s">
        <v>377</v>
      </c>
      <c r="C34" t="s">
        <v>125</v>
      </c>
      <c r="D34" t="s">
        <v>21</v>
      </c>
      <c r="E34" s="29">
        <v>556</v>
      </c>
      <c r="F34" s="14">
        <v>17.447836000000002</v>
      </c>
      <c r="G34" s="15">
        <v>1.2200000000000001E-2</v>
      </c>
      <c r="H34" s="16"/>
    </row>
    <row r="35" spans="1:8" ht="12.75" customHeight="1" x14ac:dyDescent="0.2">
      <c r="A35">
        <v>27</v>
      </c>
      <c r="B35" t="s">
        <v>324</v>
      </c>
      <c r="C35" t="s">
        <v>56</v>
      </c>
      <c r="D35" t="s">
        <v>19</v>
      </c>
      <c r="E35" s="29">
        <v>454</v>
      </c>
      <c r="F35" s="14">
        <v>17.136457</v>
      </c>
      <c r="G35" s="15">
        <v>1.2E-2</v>
      </c>
      <c r="H35" s="16"/>
    </row>
    <row r="36" spans="1:8" ht="12.75" customHeight="1" x14ac:dyDescent="0.2">
      <c r="A36">
        <v>28</v>
      </c>
      <c r="B36" t="s">
        <v>317</v>
      </c>
      <c r="C36" t="s">
        <v>41</v>
      </c>
      <c r="D36" t="s">
        <v>21</v>
      </c>
      <c r="E36" s="29">
        <v>592</v>
      </c>
      <c r="F36" s="14">
        <v>16.314928000000002</v>
      </c>
      <c r="G36" s="15">
        <v>1.14E-2</v>
      </c>
      <c r="H36" s="16"/>
    </row>
    <row r="37" spans="1:8" ht="12.75" customHeight="1" x14ac:dyDescent="0.2">
      <c r="A37">
        <v>29</v>
      </c>
      <c r="B37" t="s">
        <v>373</v>
      </c>
      <c r="C37" t="s">
        <v>122</v>
      </c>
      <c r="D37" t="s">
        <v>23</v>
      </c>
      <c r="E37" s="29">
        <v>543</v>
      </c>
      <c r="F37" s="14">
        <v>15.4752285</v>
      </c>
      <c r="G37" s="15">
        <v>1.0800000000000001E-2</v>
      </c>
      <c r="H37" s="16"/>
    </row>
    <row r="38" spans="1:8" ht="12.75" customHeight="1" x14ac:dyDescent="0.2">
      <c r="A38">
        <v>30</v>
      </c>
      <c r="B38" t="s">
        <v>371</v>
      </c>
      <c r="C38" t="s">
        <v>117</v>
      </c>
      <c r="D38" t="s">
        <v>23</v>
      </c>
      <c r="E38" s="29">
        <v>1041</v>
      </c>
      <c r="F38" s="14">
        <v>15.345381000000001</v>
      </c>
      <c r="G38" s="15">
        <v>1.0800000000000001E-2</v>
      </c>
      <c r="H38" s="16"/>
    </row>
    <row r="39" spans="1:8" ht="12.75" customHeight="1" x14ac:dyDescent="0.2">
      <c r="A39">
        <v>31</v>
      </c>
      <c r="B39" t="s">
        <v>381</v>
      </c>
      <c r="C39" t="s">
        <v>131</v>
      </c>
      <c r="D39" t="s">
        <v>31</v>
      </c>
      <c r="E39" s="29">
        <v>2266</v>
      </c>
      <c r="F39" s="14">
        <v>15.183333000000001</v>
      </c>
      <c r="G39" s="15">
        <v>1.06E-2</v>
      </c>
      <c r="H39" s="16"/>
    </row>
    <row r="40" spans="1:8" ht="12.75" customHeight="1" x14ac:dyDescent="0.2">
      <c r="A40">
        <v>32</v>
      </c>
      <c r="B40" t="s">
        <v>386</v>
      </c>
      <c r="C40" t="s">
        <v>138</v>
      </c>
      <c r="D40" t="s">
        <v>119</v>
      </c>
      <c r="E40" s="29">
        <v>2917</v>
      </c>
      <c r="F40" s="14">
        <v>14.080359</v>
      </c>
      <c r="G40" s="15">
        <v>9.9000000000000008E-3</v>
      </c>
      <c r="H40" s="16"/>
    </row>
    <row r="41" spans="1:8" ht="12.75" customHeight="1" x14ac:dyDescent="0.2">
      <c r="A41">
        <v>33</v>
      </c>
      <c r="B41" t="s">
        <v>408</v>
      </c>
      <c r="C41" t="s">
        <v>164</v>
      </c>
      <c r="D41" t="s">
        <v>21</v>
      </c>
      <c r="E41" s="29">
        <v>58</v>
      </c>
      <c r="F41" s="14">
        <v>13.995458000000001</v>
      </c>
      <c r="G41" s="15">
        <v>9.7999999999999997E-3</v>
      </c>
      <c r="H41" s="16"/>
    </row>
    <row r="42" spans="1:8" ht="12.75" customHeight="1" x14ac:dyDescent="0.2">
      <c r="A42">
        <v>34</v>
      </c>
      <c r="B42" t="s">
        <v>383</v>
      </c>
      <c r="C42" t="s">
        <v>717</v>
      </c>
      <c r="D42" t="s">
        <v>19</v>
      </c>
      <c r="E42" s="29">
        <v>1402</v>
      </c>
      <c r="F42" s="14">
        <v>13.882603999999999</v>
      </c>
      <c r="G42" s="15">
        <v>9.7000000000000003E-3</v>
      </c>
      <c r="H42" s="16"/>
    </row>
    <row r="43" spans="1:8" ht="12.75" customHeight="1" x14ac:dyDescent="0.2">
      <c r="A43">
        <v>35</v>
      </c>
      <c r="B43" t="s">
        <v>375</v>
      </c>
      <c r="C43" t="s">
        <v>124</v>
      </c>
      <c r="D43" t="s">
        <v>15</v>
      </c>
      <c r="E43" s="29">
        <v>2796</v>
      </c>
      <c r="F43" s="14">
        <v>13.666848</v>
      </c>
      <c r="G43" s="15">
        <v>9.5999999999999992E-3</v>
      </c>
      <c r="H43" s="16"/>
    </row>
    <row r="44" spans="1:8" ht="12.75" customHeight="1" x14ac:dyDescent="0.2">
      <c r="A44">
        <v>36</v>
      </c>
      <c r="B44" t="s">
        <v>378</v>
      </c>
      <c r="C44" t="s">
        <v>126</v>
      </c>
      <c r="D44" t="s">
        <v>15</v>
      </c>
      <c r="E44" s="29">
        <v>2709</v>
      </c>
      <c r="F44" s="14">
        <v>13.528746000000002</v>
      </c>
      <c r="G44" s="15">
        <v>9.4999999999999998E-3</v>
      </c>
      <c r="H44" s="16"/>
    </row>
    <row r="45" spans="1:8" ht="12.75" customHeight="1" x14ac:dyDescent="0.2">
      <c r="A45">
        <v>37</v>
      </c>
      <c r="B45" t="s">
        <v>330</v>
      </c>
      <c r="C45" t="s">
        <v>75</v>
      </c>
      <c r="D45" t="s">
        <v>23</v>
      </c>
      <c r="E45" s="29">
        <v>2205</v>
      </c>
      <c r="F45" s="14">
        <v>12.870585</v>
      </c>
      <c r="G45" s="15">
        <v>8.9999999999999993E-3</v>
      </c>
      <c r="H45" s="16"/>
    </row>
    <row r="46" spans="1:8" ht="12.75" customHeight="1" x14ac:dyDescent="0.2">
      <c r="A46">
        <v>38</v>
      </c>
      <c r="B46" t="s">
        <v>382</v>
      </c>
      <c r="C46" t="s">
        <v>132</v>
      </c>
      <c r="D46" t="s">
        <v>115</v>
      </c>
      <c r="E46" s="29">
        <v>2383</v>
      </c>
      <c r="F46" s="14">
        <v>12.140193500000001</v>
      </c>
      <c r="G46" s="15">
        <v>8.5000000000000006E-3</v>
      </c>
      <c r="H46" s="16"/>
    </row>
    <row r="47" spans="1:8" ht="12.75" customHeight="1" x14ac:dyDescent="0.2">
      <c r="A47">
        <v>39</v>
      </c>
      <c r="B47" t="s">
        <v>384</v>
      </c>
      <c r="C47" t="s">
        <v>130</v>
      </c>
      <c r="D47" t="s">
        <v>39</v>
      </c>
      <c r="E47" s="29">
        <v>3696</v>
      </c>
      <c r="F47" s="14">
        <v>11.15268</v>
      </c>
      <c r="G47" s="15">
        <v>7.7999999999999996E-3</v>
      </c>
      <c r="H47" s="16"/>
    </row>
    <row r="48" spans="1:8" ht="12.75" customHeight="1" x14ac:dyDescent="0.2">
      <c r="A48">
        <v>40</v>
      </c>
      <c r="B48" t="s">
        <v>385</v>
      </c>
      <c r="C48" t="s">
        <v>133</v>
      </c>
      <c r="D48" t="s">
        <v>49</v>
      </c>
      <c r="E48" s="29">
        <v>2043</v>
      </c>
      <c r="F48" s="14">
        <v>10.560267</v>
      </c>
      <c r="G48" s="15">
        <v>7.4000000000000003E-3</v>
      </c>
      <c r="H48" s="16"/>
    </row>
    <row r="49" spans="1:8" ht="12.75" customHeight="1" x14ac:dyDescent="0.2">
      <c r="A49">
        <v>41</v>
      </c>
      <c r="B49" t="s">
        <v>393</v>
      </c>
      <c r="C49" t="s">
        <v>141</v>
      </c>
      <c r="D49" t="s">
        <v>47</v>
      </c>
      <c r="E49" s="29">
        <v>5575</v>
      </c>
      <c r="F49" s="14">
        <v>10.2775125</v>
      </c>
      <c r="G49" s="15">
        <v>7.1999999999999998E-3</v>
      </c>
      <c r="H49" s="16"/>
    </row>
    <row r="50" spans="1:8" ht="12.75" customHeight="1" x14ac:dyDescent="0.2">
      <c r="A50">
        <v>42</v>
      </c>
      <c r="B50" t="s">
        <v>387</v>
      </c>
      <c r="C50" t="s">
        <v>134</v>
      </c>
      <c r="D50" t="s">
        <v>40</v>
      </c>
      <c r="E50" s="29">
        <v>40</v>
      </c>
      <c r="F50" s="14">
        <v>8.6333000000000002</v>
      </c>
      <c r="G50" s="15">
        <v>6.1000000000000004E-3</v>
      </c>
      <c r="H50" s="16"/>
    </row>
    <row r="51" spans="1:8" ht="12.75" customHeight="1" x14ac:dyDescent="0.2">
      <c r="A51">
        <v>43</v>
      </c>
      <c r="B51" t="s">
        <v>338</v>
      </c>
      <c r="C51" t="s">
        <v>64</v>
      </c>
      <c r="D51" t="s">
        <v>23</v>
      </c>
      <c r="E51" s="29">
        <v>1172</v>
      </c>
      <c r="F51" s="14">
        <v>7.9367840000000003</v>
      </c>
      <c r="G51" s="15">
        <v>5.5999999999999999E-3</v>
      </c>
      <c r="H51" s="16"/>
    </row>
    <row r="52" spans="1:8" ht="12.75" customHeight="1" x14ac:dyDescent="0.2">
      <c r="A52">
        <v>44</v>
      </c>
      <c r="B52" t="s">
        <v>388</v>
      </c>
      <c r="C52" t="s">
        <v>137</v>
      </c>
      <c r="D52" t="s">
        <v>19</v>
      </c>
      <c r="E52" s="29">
        <v>3371</v>
      </c>
      <c r="F52" s="14">
        <v>7.7313884999999996</v>
      </c>
      <c r="G52" s="15">
        <v>5.4000000000000003E-3</v>
      </c>
      <c r="H52" s="16"/>
    </row>
    <row r="53" spans="1:8" ht="12.75" customHeight="1" x14ac:dyDescent="0.2">
      <c r="A53">
        <v>45</v>
      </c>
      <c r="B53" t="s">
        <v>42</v>
      </c>
      <c r="C53" t="s">
        <v>44</v>
      </c>
      <c r="D53" t="s">
        <v>10</v>
      </c>
      <c r="E53" s="29">
        <v>4112</v>
      </c>
      <c r="F53" s="14">
        <v>6.7971360000000001</v>
      </c>
      <c r="G53" s="15">
        <v>4.7999999999999996E-3</v>
      </c>
      <c r="H53" s="16"/>
    </row>
    <row r="54" spans="1:8" ht="12.75" customHeight="1" x14ac:dyDescent="0.2">
      <c r="A54">
        <v>46</v>
      </c>
      <c r="B54" t="s">
        <v>559</v>
      </c>
      <c r="C54" t="s">
        <v>560</v>
      </c>
      <c r="D54" t="s">
        <v>610</v>
      </c>
      <c r="E54" s="29">
        <v>2312</v>
      </c>
      <c r="F54" s="14">
        <v>6.57186</v>
      </c>
      <c r="G54" s="15">
        <v>4.5999999999999999E-3</v>
      </c>
      <c r="H54" s="16"/>
    </row>
    <row r="55" spans="1:8" ht="12.75" customHeight="1" x14ac:dyDescent="0.2">
      <c r="A55">
        <v>47</v>
      </c>
      <c r="B55" t="s">
        <v>392</v>
      </c>
      <c r="C55" t="s">
        <v>140</v>
      </c>
      <c r="D55" t="s">
        <v>37</v>
      </c>
      <c r="E55" s="29">
        <v>7887</v>
      </c>
      <c r="F55" s="14">
        <v>6.5146619999999995</v>
      </c>
      <c r="G55" s="15">
        <v>4.5999999999999999E-3</v>
      </c>
      <c r="H55" s="16"/>
    </row>
    <row r="56" spans="1:8" ht="12.75" customHeight="1" x14ac:dyDescent="0.2">
      <c r="A56">
        <v>48</v>
      </c>
      <c r="B56" t="s">
        <v>389</v>
      </c>
      <c r="C56" t="s">
        <v>136</v>
      </c>
      <c r="D56" t="s">
        <v>118</v>
      </c>
      <c r="E56" s="29">
        <v>3942</v>
      </c>
      <c r="F56" s="14">
        <v>6.4037790000000001</v>
      </c>
      <c r="G56" s="15">
        <v>4.4999999999999997E-3</v>
      </c>
      <c r="H56" s="16"/>
    </row>
    <row r="57" spans="1:8" ht="12.75" customHeight="1" x14ac:dyDescent="0.2">
      <c r="A57">
        <v>49</v>
      </c>
      <c r="B57" t="s">
        <v>391</v>
      </c>
      <c r="C57" t="s">
        <v>135</v>
      </c>
      <c r="D57" t="s">
        <v>35</v>
      </c>
      <c r="E57" s="29">
        <v>5486</v>
      </c>
      <c r="F57" s="14">
        <v>6.355531</v>
      </c>
      <c r="G57" s="15">
        <v>4.4999999999999997E-3</v>
      </c>
      <c r="H57" s="16"/>
    </row>
    <row r="58" spans="1:8" ht="12.75" customHeight="1" x14ac:dyDescent="0.2">
      <c r="A58">
        <v>50</v>
      </c>
      <c r="B58" t="s">
        <v>728</v>
      </c>
      <c r="C58" t="s">
        <v>148</v>
      </c>
      <c r="D58" t="s">
        <v>21</v>
      </c>
      <c r="E58" s="29">
        <v>2213</v>
      </c>
      <c r="F58" s="14">
        <v>6.1078799999999998</v>
      </c>
      <c r="G58" s="15">
        <v>4.3E-3</v>
      </c>
      <c r="H58" s="16"/>
    </row>
    <row r="59" spans="1:8" ht="12.75" customHeight="1" x14ac:dyDescent="0.2">
      <c r="A59">
        <v>51</v>
      </c>
      <c r="B59" t="s">
        <v>390</v>
      </c>
      <c r="C59" t="s">
        <v>139</v>
      </c>
      <c r="D59" t="s">
        <v>19</v>
      </c>
      <c r="E59" s="29">
        <v>409</v>
      </c>
      <c r="F59" s="14">
        <v>5.7730350000000001</v>
      </c>
      <c r="G59" s="15">
        <v>4.0000000000000001E-3</v>
      </c>
      <c r="H59" s="16"/>
    </row>
    <row r="60" spans="1:8" ht="12.75" customHeight="1" x14ac:dyDescent="0.2">
      <c r="B60" s="19" t="s">
        <v>98</v>
      </c>
      <c r="C60" s="19"/>
      <c r="D60" s="19"/>
      <c r="E60" s="30"/>
      <c r="F60" s="20">
        <v>1423.514418</v>
      </c>
      <c r="G60" s="21">
        <v>0.99770000000000003</v>
      </c>
      <c r="H60" s="22"/>
    </row>
    <row r="61" spans="1:8" ht="12.75" customHeight="1" x14ac:dyDescent="0.2">
      <c r="F61" s="14"/>
      <c r="G61" s="15"/>
      <c r="H61" s="16"/>
    </row>
    <row r="62" spans="1:8" ht="12.75" customHeight="1" x14ac:dyDescent="0.2">
      <c r="A62" s="84" t="s">
        <v>684</v>
      </c>
      <c r="B62" s="17" t="s">
        <v>106</v>
      </c>
      <c r="C62" s="17"/>
      <c r="F62" s="14">
        <v>3.69686</v>
      </c>
      <c r="G62" s="15">
        <v>2.5999999999999999E-3</v>
      </c>
      <c r="H62" s="16">
        <v>42795</v>
      </c>
    </row>
    <row r="63" spans="1:8" ht="12.75" customHeight="1" x14ac:dyDescent="0.2">
      <c r="B63" s="19" t="s">
        <v>98</v>
      </c>
      <c r="C63" s="19"/>
      <c r="D63" s="19"/>
      <c r="E63" s="30"/>
      <c r="F63" s="20">
        <v>3.69686</v>
      </c>
      <c r="G63" s="21">
        <v>2.5999999999999999E-3</v>
      </c>
      <c r="H63" s="22"/>
    </row>
    <row r="64" spans="1:8" ht="12.75" customHeight="1" x14ac:dyDescent="0.2">
      <c r="F64" s="14"/>
      <c r="G64" s="15"/>
      <c r="H64" s="16"/>
    </row>
    <row r="65" spans="2:8" ht="12.75" customHeight="1" x14ac:dyDescent="0.2">
      <c r="B65" s="17" t="s">
        <v>107</v>
      </c>
      <c r="C65" s="17"/>
      <c r="F65" s="14"/>
      <c r="G65" s="15"/>
      <c r="H65" s="16"/>
    </row>
    <row r="66" spans="2:8" ht="12.75" customHeight="1" x14ac:dyDescent="0.2">
      <c r="B66" s="17" t="s">
        <v>108</v>
      </c>
      <c r="C66" s="17"/>
      <c r="F66" s="14">
        <v>-0.63266769999950156</v>
      </c>
      <c r="G66" s="15">
        <v>-3.0000000000000003E-4</v>
      </c>
      <c r="H66" s="16"/>
    </row>
    <row r="67" spans="2:8" ht="12.75" customHeight="1" x14ac:dyDescent="0.2">
      <c r="B67" s="19" t="s">
        <v>98</v>
      </c>
      <c r="C67" s="19"/>
      <c r="D67" s="19"/>
      <c r="E67" s="30"/>
      <c r="F67" s="20">
        <v>-0.63266769999950156</v>
      </c>
      <c r="G67" s="49">
        <v>-3.0000000000000003E-4</v>
      </c>
      <c r="H67" s="22"/>
    </row>
    <row r="68" spans="2:8" ht="12.75" customHeight="1" x14ac:dyDescent="0.2">
      <c r="B68" s="23" t="s">
        <v>109</v>
      </c>
      <c r="C68" s="23"/>
      <c r="D68" s="23"/>
      <c r="E68" s="31"/>
      <c r="F68" s="24">
        <v>1426.5786103000005</v>
      </c>
      <c r="G68" s="25">
        <v>1</v>
      </c>
      <c r="H68" s="26"/>
    </row>
    <row r="69" spans="2:8" ht="12.75" customHeight="1" x14ac:dyDescent="0.2"/>
    <row r="70" spans="2:8" ht="12.75" customHeight="1" x14ac:dyDescent="0.2">
      <c r="B70" s="17"/>
      <c r="C70" s="17"/>
    </row>
    <row r="71" spans="2:8" ht="12.75" customHeight="1" x14ac:dyDescent="0.2">
      <c r="B71" s="17"/>
      <c r="C71" s="17"/>
    </row>
    <row r="72" spans="2:8" ht="12.75" customHeight="1" x14ac:dyDescent="0.2">
      <c r="B72" s="17"/>
      <c r="C72" s="17"/>
    </row>
    <row r="73" spans="2:8" ht="12.75" customHeight="1" x14ac:dyDescent="0.2">
      <c r="B73" s="17"/>
      <c r="C73" s="17"/>
    </row>
    <row r="74" spans="2:8" ht="12.75" customHeight="1" x14ac:dyDescent="0.2">
      <c r="B74" s="17"/>
      <c r="C74" s="17"/>
    </row>
    <row r="75" spans="2:8" ht="12.75" customHeight="1" x14ac:dyDescent="0.2"/>
    <row r="76" spans="2:8" ht="12.75" customHeight="1" x14ac:dyDescent="0.2"/>
    <row r="77" spans="2:8" ht="12.75" customHeight="1" x14ac:dyDescent="0.2"/>
    <row r="78" spans="2:8" ht="12.75" customHeight="1" x14ac:dyDescent="0.2"/>
    <row r="79" spans="2:8" ht="12.75" customHeight="1" x14ac:dyDescent="0.2"/>
    <row r="80" spans="2:8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</sheetData>
  <sheetProtection password="DDE3" sheet="1" objects="1" scenarios="1"/>
  <mergeCells count="1">
    <mergeCell ref="B1:H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H64"/>
  <sheetViews>
    <sheetView workbookViewId="0"/>
  </sheetViews>
  <sheetFormatPr defaultColWidth="9.140625" defaultRowHeight="12.75" x14ac:dyDescent="0.2"/>
  <cols>
    <col min="1" max="1" width="6.42578125" bestFit="1" customWidth="1"/>
    <col min="2" max="2" width="52.42578125" customWidth="1"/>
    <col min="3" max="3" width="14" bestFit="1" customWidth="1"/>
    <col min="4" max="4" width="14.85546875" bestFit="1" customWidth="1"/>
    <col min="5" max="5" width="11" style="29" customWidth="1"/>
    <col min="6" max="6" width="22.7109375" bestFit="1" customWidth="1"/>
    <col min="7" max="7" width="14" bestFit="1" customWidth="1"/>
    <col min="8" max="8" width="11.85546875" bestFit="1" customWidth="1"/>
  </cols>
  <sheetData>
    <row r="1" spans="1:8" ht="18.75" x14ac:dyDescent="0.2">
      <c r="A1" s="83" t="s">
        <v>704</v>
      </c>
      <c r="B1" s="95" t="s">
        <v>214</v>
      </c>
      <c r="C1" s="96"/>
      <c r="D1" s="96"/>
      <c r="E1" s="96"/>
      <c r="F1" s="96"/>
      <c r="G1" s="96"/>
      <c r="H1" s="97"/>
    </row>
    <row r="2" spans="1:8" x14ac:dyDescent="0.2">
      <c r="A2" s="85" t="s">
        <v>1</v>
      </c>
      <c r="B2" s="4" t="s">
        <v>805</v>
      </c>
      <c r="C2" s="4"/>
      <c r="D2" s="5"/>
      <c r="E2" s="28"/>
      <c r="F2" s="6"/>
      <c r="G2" s="7"/>
      <c r="H2" s="7"/>
    </row>
    <row r="3" spans="1:8" ht="15.75" customHeight="1" x14ac:dyDescent="0.2">
      <c r="A3" s="8"/>
      <c r="B3" s="9"/>
      <c r="C3" s="9"/>
      <c r="D3" s="3"/>
      <c r="E3" s="28"/>
      <c r="F3" s="6"/>
      <c r="G3" s="7"/>
      <c r="H3" s="7"/>
    </row>
    <row r="4" spans="1:8" x14ac:dyDescent="0.2">
      <c r="A4" s="10" t="s">
        <v>2</v>
      </c>
      <c r="B4" s="11" t="s">
        <v>3</v>
      </c>
      <c r="C4" s="11" t="s">
        <v>8</v>
      </c>
      <c r="D4" s="11" t="s">
        <v>4</v>
      </c>
      <c r="E4" s="27" t="s">
        <v>298</v>
      </c>
      <c r="F4" s="12" t="s">
        <v>5</v>
      </c>
      <c r="G4" s="13" t="s">
        <v>6</v>
      </c>
      <c r="H4" s="33" t="s">
        <v>7</v>
      </c>
    </row>
    <row r="5" spans="1:8" ht="12.75" customHeight="1" x14ac:dyDescent="0.2">
      <c r="F5" s="14"/>
      <c r="G5" s="15"/>
      <c r="H5" s="16"/>
    </row>
    <row r="6" spans="1:8" ht="12.75" customHeight="1" x14ac:dyDescent="0.2">
      <c r="F6" s="14"/>
      <c r="G6" s="15"/>
      <c r="H6" s="16"/>
    </row>
    <row r="7" spans="1:8" ht="12.75" customHeight="1" x14ac:dyDescent="0.2">
      <c r="B7" s="17" t="s">
        <v>104</v>
      </c>
      <c r="C7" s="17"/>
      <c r="F7" s="14"/>
      <c r="G7" s="15"/>
      <c r="H7" s="16"/>
    </row>
    <row r="8" spans="1:8" ht="12.75" customHeight="1" x14ac:dyDescent="0.2">
      <c r="B8" s="17" t="s">
        <v>609</v>
      </c>
      <c r="F8" s="14"/>
      <c r="G8" s="15"/>
      <c r="H8" s="16"/>
    </row>
    <row r="9" spans="1:8" ht="12.75" customHeight="1" x14ac:dyDescent="0.2">
      <c r="A9">
        <v>1</v>
      </c>
      <c r="B9" t="s">
        <v>447</v>
      </c>
      <c r="C9" t="s">
        <v>719</v>
      </c>
      <c r="D9" t="s">
        <v>191</v>
      </c>
      <c r="E9" s="29">
        <v>300</v>
      </c>
      <c r="F9" s="14">
        <v>295.08390000000003</v>
      </c>
      <c r="G9" s="15">
        <v>9.3700000000000006E-2</v>
      </c>
      <c r="H9" s="16">
        <v>42887</v>
      </c>
    </row>
    <row r="10" spans="1:8" ht="12.75" customHeight="1" x14ac:dyDescent="0.2">
      <c r="A10">
        <v>2</v>
      </c>
      <c r="B10" t="s">
        <v>370</v>
      </c>
      <c r="C10" t="s">
        <v>821</v>
      </c>
      <c r="D10" t="s">
        <v>191</v>
      </c>
      <c r="E10" s="29">
        <v>300</v>
      </c>
      <c r="F10" s="14">
        <v>293.90010000000001</v>
      </c>
      <c r="G10" s="15">
        <v>9.3299999999999994E-2</v>
      </c>
      <c r="H10" s="16">
        <v>42913</v>
      </c>
    </row>
    <row r="11" spans="1:8" ht="12.75" customHeight="1" x14ac:dyDescent="0.2">
      <c r="A11">
        <v>3</v>
      </c>
      <c r="B11" t="s">
        <v>340</v>
      </c>
      <c r="C11" t="s">
        <v>754</v>
      </c>
      <c r="D11" t="s">
        <v>191</v>
      </c>
      <c r="E11" s="29">
        <v>200</v>
      </c>
      <c r="F11" s="14">
        <v>192.80619999999999</v>
      </c>
      <c r="G11" s="15">
        <v>6.1199999999999997E-2</v>
      </c>
      <c r="H11" s="16">
        <v>43005</v>
      </c>
    </row>
    <row r="12" spans="1:8" ht="12.75" customHeight="1" x14ac:dyDescent="0.2">
      <c r="A12">
        <v>4</v>
      </c>
      <c r="B12" t="s">
        <v>340</v>
      </c>
      <c r="C12" t="s">
        <v>797</v>
      </c>
      <c r="D12" t="s">
        <v>191</v>
      </c>
      <c r="E12" s="29">
        <v>150</v>
      </c>
      <c r="F12" s="14">
        <v>142.21965</v>
      </c>
      <c r="G12" s="15">
        <v>4.5199999999999997E-2</v>
      </c>
      <c r="H12" s="16">
        <v>43098</v>
      </c>
    </row>
    <row r="13" spans="1:8" ht="12.75" customHeight="1" x14ac:dyDescent="0.2">
      <c r="B13" s="19" t="s">
        <v>98</v>
      </c>
      <c r="C13" s="19"/>
      <c r="D13" s="19"/>
      <c r="E13" s="30"/>
      <c r="F13" s="20">
        <v>924.00985000000003</v>
      </c>
      <c r="G13" s="21">
        <v>0.29339999999999999</v>
      </c>
      <c r="H13" s="22"/>
    </row>
    <row r="14" spans="1:8" ht="12.75" customHeight="1" x14ac:dyDescent="0.2">
      <c r="B14" s="17"/>
      <c r="C14" s="17"/>
      <c r="F14" s="14"/>
      <c r="G14" s="15"/>
      <c r="H14" s="16"/>
    </row>
    <row r="15" spans="1:8" ht="12.75" customHeight="1" x14ac:dyDescent="0.2">
      <c r="B15" s="17" t="s">
        <v>519</v>
      </c>
      <c r="C15" s="17"/>
      <c r="F15" s="14"/>
      <c r="G15" s="15"/>
      <c r="H15" s="16"/>
    </row>
    <row r="16" spans="1:8" ht="12.75" customHeight="1" x14ac:dyDescent="0.25">
      <c r="A16">
        <v>5</v>
      </c>
      <c r="B16" s="87" t="s">
        <v>749</v>
      </c>
      <c r="C16" t="s">
        <v>750</v>
      </c>
      <c r="D16" t="s">
        <v>439</v>
      </c>
      <c r="E16" s="86">
        <v>60</v>
      </c>
      <c r="F16" s="41">
        <v>299.14980000000003</v>
      </c>
      <c r="G16" s="15">
        <v>9.5000000000000001E-2</v>
      </c>
      <c r="H16" s="16">
        <v>42809</v>
      </c>
    </row>
    <row r="17" spans="1:8" ht="12.75" customHeight="1" x14ac:dyDescent="0.25">
      <c r="A17">
        <v>6</v>
      </c>
      <c r="B17" s="87" t="s">
        <v>348</v>
      </c>
      <c r="C17" t="s">
        <v>756</v>
      </c>
      <c r="D17" t="s">
        <v>561</v>
      </c>
      <c r="E17" s="86">
        <v>60</v>
      </c>
      <c r="F17" s="41">
        <v>298.39800000000002</v>
      </c>
      <c r="G17" s="15">
        <v>9.4799999999999995E-2</v>
      </c>
      <c r="H17" s="16">
        <v>42822</v>
      </c>
    </row>
    <row r="18" spans="1:8" ht="12.75" customHeight="1" x14ac:dyDescent="0.25">
      <c r="A18">
        <v>7</v>
      </c>
      <c r="B18" s="87" t="s">
        <v>442</v>
      </c>
      <c r="C18" t="s">
        <v>825</v>
      </c>
      <c r="D18" t="s">
        <v>192</v>
      </c>
      <c r="E18" s="86">
        <v>60</v>
      </c>
      <c r="F18" s="41">
        <v>297.05459999999999</v>
      </c>
      <c r="G18" s="15">
        <v>9.4299999999999995E-2</v>
      </c>
      <c r="H18" s="16">
        <v>42845</v>
      </c>
    </row>
    <row r="19" spans="1:8" ht="12.75" customHeight="1" x14ac:dyDescent="0.25">
      <c r="A19">
        <v>8</v>
      </c>
      <c r="B19" s="87" t="s">
        <v>638</v>
      </c>
      <c r="C19" t="s">
        <v>818</v>
      </c>
      <c r="D19" t="s">
        <v>639</v>
      </c>
      <c r="E19" s="86">
        <v>60</v>
      </c>
      <c r="F19" s="41">
        <v>295.67219999999998</v>
      </c>
      <c r="G19" s="15">
        <v>9.3899999999999997E-2</v>
      </c>
      <c r="H19" s="16">
        <v>42846</v>
      </c>
    </row>
    <row r="20" spans="1:8" ht="12.75" customHeight="1" x14ac:dyDescent="0.25">
      <c r="A20">
        <v>9</v>
      </c>
      <c r="B20" s="87" t="s">
        <v>742</v>
      </c>
      <c r="C20" t="s">
        <v>846</v>
      </c>
      <c r="D20" t="s">
        <v>191</v>
      </c>
      <c r="E20" s="86">
        <v>60</v>
      </c>
      <c r="F20" s="41">
        <v>295.0668</v>
      </c>
      <c r="G20" s="15">
        <v>9.3700000000000006E-2</v>
      </c>
      <c r="H20" s="16">
        <v>42879</v>
      </c>
    </row>
    <row r="21" spans="1:8" ht="12.75" customHeight="1" x14ac:dyDescent="0.25">
      <c r="A21">
        <v>10</v>
      </c>
      <c r="B21" s="87" t="s">
        <v>768</v>
      </c>
      <c r="C21" t="s">
        <v>817</v>
      </c>
      <c r="D21" t="s">
        <v>439</v>
      </c>
      <c r="E21" s="86">
        <v>40</v>
      </c>
      <c r="F21" s="41">
        <v>197.6634</v>
      </c>
      <c r="G21" s="15">
        <v>6.2799999999999995E-2</v>
      </c>
      <c r="H21" s="16">
        <v>42849</v>
      </c>
    </row>
    <row r="22" spans="1:8" ht="12.75" customHeight="1" x14ac:dyDescent="0.2">
      <c r="B22" s="19" t="s">
        <v>98</v>
      </c>
      <c r="C22" s="19"/>
      <c r="D22" s="19"/>
      <c r="E22" s="30"/>
      <c r="F22" s="20">
        <v>1683.0047999999999</v>
      </c>
      <c r="G22" s="21">
        <v>0.53449999999999998</v>
      </c>
      <c r="H22" s="22"/>
    </row>
    <row r="23" spans="1:8" ht="12.75" customHeight="1" x14ac:dyDescent="0.2">
      <c r="F23" s="14"/>
      <c r="G23" s="15"/>
      <c r="H23" s="16"/>
    </row>
    <row r="24" spans="1:8" ht="12.75" customHeight="1" x14ac:dyDescent="0.2">
      <c r="B24" s="17" t="s">
        <v>200</v>
      </c>
      <c r="C24" s="17"/>
      <c r="F24" s="14"/>
      <c r="G24" s="15"/>
      <c r="H24" s="16"/>
    </row>
    <row r="25" spans="1:8" ht="12.75" customHeight="1" x14ac:dyDescent="0.2">
      <c r="A25">
        <v>11</v>
      </c>
      <c r="B25" s="1" t="s">
        <v>752</v>
      </c>
      <c r="C25" t="s">
        <v>753</v>
      </c>
      <c r="D25" t="s">
        <v>735</v>
      </c>
      <c r="E25" s="29">
        <v>25000</v>
      </c>
      <c r="F25" s="14">
        <v>24.969075</v>
      </c>
      <c r="G25" s="15">
        <v>7.9000000000000008E-3</v>
      </c>
      <c r="H25" s="16">
        <v>42803</v>
      </c>
    </row>
    <row r="26" spans="1:8" ht="12.75" customHeight="1" x14ac:dyDescent="0.2">
      <c r="A26">
        <v>12</v>
      </c>
      <c r="B26" s="1" t="s">
        <v>752</v>
      </c>
      <c r="C26" t="s">
        <v>792</v>
      </c>
      <c r="D26" t="s">
        <v>735</v>
      </c>
      <c r="E26" s="29">
        <v>8000</v>
      </c>
      <c r="F26" s="14">
        <v>7.9420640000000002</v>
      </c>
      <c r="G26" s="15">
        <v>2.5000000000000001E-3</v>
      </c>
      <c r="H26" s="16">
        <v>42838</v>
      </c>
    </row>
    <row r="27" spans="1:8" ht="12.75" customHeight="1" x14ac:dyDescent="0.2">
      <c r="B27" s="19" t="s">
        <v>98</v>
      </c>
      <c r="C27" s="19"/>
      <c r="D27" s="19"/>
      <c r="E27" s="30"/>
      <c r="F27" s="20">
        <v>32.911138999999999</v>
      </c>
      <c r="G27" s="21">
        <v>1.0400000000000001E-2</v>
      </c>
      <c r="H27" s="22"/>
    </row>
    <row r="28" spans="1:8" ht="12.75" customHeight="1" x14ac:dyDescent="0.2">
      <c r="F28" s="14"/>
      <c r="G28" s="15"/>
      <c r="H28" s="16"/>
    </row>
    <row r="29" spans="1:8" ht="12.75" customHeight="1" x14ac:dyDescent="0.2">
      <c r="B29" s="17" t="s">
        <v>142</v>
      </c>
      <c r="C29" s="17"/>
      <c r="F29" s="14"/>
      <c r="G29" s="15"/>
      <c r="H29" s="16"/>
    </row>
    <row r="30" spans="1:8" ht="12.75" customHeight="1" x14ac:dyDescent="0.2">
      <c r="B30" s="32" t="s">
        <v>518</v>
      </c>
      <c r="C30" s="17"/>
      <c r="F30" s="14"/>
      <c r="G30" s="15"/>
      <c r="H30" s="16"/>
    </row>
    <row r="31" spans="1:8" ht="12.75" customHeight="1" x14ac:dyDescent="0.2">
      <c r="A31">
        <v>13</v>
      </c>
      <c r="B31" s="58" t="s">
        <v>634</v>
      </c>
      <c r="C31" t="s">
        <v>637</v>
      </c>
      <c r="D31" t="s">
        <v>636</v>
      </c>
      <c r="E31" s="29">
        <v>30</v>
      </c>
      <c r="F31" s="14">
        <v>301.85070000000002</v>
      </c>
      <c r="G31" s="15">
        <v>9.5899999999999999E-2</v>
      </c>
      <c r="H31" s="16">
        <v>43175</v>
      </c>
    </row>
    <row r="32" spans="1:8" ht="12.75" customHeight="1" x14ac:dyDescent="0.2">
      <c r="A32">
        <v>14</v>
      </c>
      <c r="B32" s="58" t="s">
        <v>648</v>
      </c>
      <c r="C32" t="s">
        <v>649</v>
      </c>
      <c r="D32" t="s">
        <v>562</v>
      </c>
      <c r="E32" s="29">
        <v>1</v>
      </c>
      <c r="F32" s="14">
        <v>100.07389999999999</v>
      </c>
      <c r="G32" s="15">
        <v>3.1800000000000002E-2</v>
      </c>
      <c r="H32" s="16">
        <v>42983</v>
      </c>
    </row>
    <row r="33" spans="1:8" ht="12.75" customHeight="1" x14ac:dyDescent="0.2">
      <c r="B33" s="19" t="s">
        <v>98</v>
      </c>
      <c r="C33" s="19"/>
      <c r="D33" s="19"/>
      <c r="E33" s="30"/>
      <c r="F33" s="20">
        <v>401.9246</v>
      </c>
      <c r="G33" s="21">
        <v>0.12770000000000001</v>
      </c>
      <c r="H33" s="22"/>
    </row>
    <row r="34" spans="1:8" ht="12.75" customHeight="1" x14ac:dyDescent="0.2">
      <c r="F34" s="14"/>
      <c r="G34" s="15"/>
      <c r="H34" s="16"/>
    </row>
    <row r="35" spans="1:8" ht="12.75" customHeight="1" x14ac:dyDescent="0.2">
      <c r="A35" s="84" t="s">
        <v>684</v>
      </c>
      <c r="B35" s="17" t="s">
        <v>106</v>
      </c>
      <c r="C35" s="17"/>
      <c r="F35" s="14">
        <v>91.422290000000004</v>
      </c>
      <c r="G35" s="15">
        <v>2.9000000000000001E-2</v>
      </c>
      <c r="H35" s="16">
        <v>42795</v>
      </c>
    </row>
    <row r="36" spans="1:8" ht="12.75" customHeight="1" x14ac:dyDescent="0.2">
      <c r="B36" s="19" t="s">
        <v>98</v>
      </c>
      <c r="C36" s="19"/>
      <c r="D36" s="19"/>
      <c r="E36" s="30"/>
      <c r="F36" s="20">
        <v>91.422290000000004</v>
      </c>
      <c r="G36" s="21">
        <v>2.9000000000000001E-2</v>
      </c>
      <c r="H36" s="22"/>
    </row>
    <row r="37" spans="1:8" ht="12.75" customHeight="1" x14ac:dyDescent="0.2">
      <c r="F37" s="14"/>
      <c r="G37" s="15"/>
      <c r="H37" s="16"/>
    </row>
    <row r="38" spans="1:8" ht="12.75" customHeight="1" x14ac:dyDescent="0.2">
      <c r="B38" s="17" t="s">
        <v>107</v>
      </c>
      <c r="C38" s="17"/>
      <c r="F38" s="14"/>
      <c r="G38" s="15"/>
      <c r="H38" s="16"/>
    </row>
    <row r="39" spans="1:8" ht="12.75" customHeight="1" x14ac:dyDescent="0.2">
      <c r="B39" s="17" t="s">
        <v>108</v>
      </c>
      <c r="C39" s="17"/>
      <c r="F39" s="14">
        <v>15.622790699999314</v>
      </c>
      <c r="G39" s="15">
        <v>5.0000000000000001E-3</v>
      </c>
      <c r="H39" s="16"/>
    </row>
    <row r="40" spans="1:8" ht="12.75" customHeight="1" x14ac:dyDescent="0.2">
      <c r="B40" s="19" t="s">
        <v>98</v>
      </c>
      <c r="C40" s="19"/>
      <c r="D40" s="19"/>
      <c r="E40" s="30"/>
      <c r="F40" s="20">
        <v>15.622790699999314</v>
      </c>
      <c r="G40" s="21">
        <v>5.0000000000000001E-3</v>
      </c>
      <c r="H40" s="22"/>
    </row>
    <row r="41" spans="1:8" ht="12.75" customHeight="1" x14ac:dyDescent="0.2">
      <c r="B41" s="23" t="s">
        <v>109</v>
      </c>
      <c r="C41" s="23"/>
      <c r="D41" s="23"/>
      <c r="E41" s="31"/>
      <c r="F41" s="24">
        <v>3148.895469699999</v>
      </c>
      <c r="G41" s="25">
        <v>1</v>
      </c>
      <c r="H41" s="26"/>
    </row>
    <row r="42" spans="1:8" ht="12.75" customHeight="1" x14ac:dyDescent="0.2"/>
    <row r="43" spans="1:8" ht="12.75" customHeight="1" x14ac:dyDescent="0.2">
      <c r="B43" s="17" t="s">
        <v>306</v>
      </c>
      <c r="C43" s="17"/>
    </row>
    <row r="44" spans="1:8" ht="12.75" customHeight="1" x14ac:dyDescent="0.2">
      <c r="B44" s="17" t="s">
        <v>303</v>
      </c>
      <c r="C44" s="17"/>
    </row>
    <row r="45" spans="1:8" ht="12.75" customHeight="1" x14ac:dyDescent="0.2">
      <c r="B45" s="17"/>
      <c r="C45" s="17"/>
    </row>
    <row r="46" spans="1:8" ht="12.75" customHeight="1" x14ac:dyDescent="0.2">
      <c r="B46" s="17"/>
      <c r="C46" s="17"/>
    </row>
    <row r="47" spans="1:8" ht="12.75" customHeight="1" x14ac:dyDescent="0.2">
      <c r="B47" s="17"/>
      <c r="C47" s="17"/>
    </row>
    <row r="48" spans="1: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</sheetData>
  <sheetProtection password="DDE3" sheet="1" objects="1" scenarios="1"/>
  <mergeCells count="1">
    <mergeCell ref="B1:H1"/>
  </mergeCells>
  <pageMargins left="0.7" right="0.7" top="0.75" bottom="0.75" header="0.3" footer="0.3"/>
  <pageSetup paperSize="9" orientation="portrait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P48"/>
  <sheetViews>
    <sheetView workbookViewId="0">
      <selection activeCell="B10" sqref="B10"/>
    </sheetView>
  </sheetViews>
  <sheetFormatPr defaultColWidth="9.140625" defaultRowHeight="12.75" x14ac:dyDescent="0.2"/>
  <cols>
    <col min="1" max="1" width="6.42578125" bestFit="1" customWidth="1"/>
    <col min="2" max="2" width="56" customWidth="1"/>
    <col min="3" max="3" width="14.140625" bestFit="1" customWidth="1"/>
    <col min="4" max="4" width="14.85546875" bestFit="1" customWidth="1"/>
    <col min="5" max="5" width="11" style="29" customWidth="1"/>
    <col min="6" max="6" width="22.7109375" bestFit="1" customWidth="1"/>
    <col min="7" max="7" width="14" bestFit="1" customWidth="1"/>
    <col min="8" max="8" width="11.85546875" bestFit="1" customWidth="1"/>
    <col min="9" max="9" width="15" style="34" customWidth="1"/>
    <col min="10" max="10" width="16.28515625" bestFit="1" customWidth="1"/>
    <col min="11" max="11" width="8" style="37" bestFit="1" customWidth="1"/>
  </cols>
  <sheetData>
    <row r="1" spans="1:16" ht="18.75" x14ac:dyDescent="0.2">
      <c r="A1" s="2"/>
      <c r="B1" s="95" t="s">
        <v>215</v>
      </c>
      <c r="C1" s="96"/>
      <c r="D1" s="96"/>
      <c r="E1" s="96"/>
      <c r="F1" s="96"/>
      <c r="G1" s="96"/>
      <c r="H1" s="97"/>
    </row>
    <row r="2" spans="1:16" x14ac:dyDescent="0.2">
      <c r="A2" s="3" t="s">
        <v>1</v>
      </c>
      <c r="B2" s="4" t="str">
        <f>+GROWTH!B2</f>
        <v>Portfolio as on Feb 28, 2017</v>
      </c>
      <c r="C2" s="4"/>
      <c r="D2" s="5"/>
      <c r="E2" s="28"/>
      <c r="F2" s="6"/>
      <c r="G2" s="7"/>
      <c r="H2" s="7"/>
    </row>
    <row r="3" spans="1:16" ht="15.75" customHeight="1" x14ac:dyDescent="0.2">
      <c r="A3" s="8"/>
      <c r="B3" s="9"/>
      <c r="C3" s="9"/>
      <c r="D3" s="3"/>
      <c r="E3" s="28"/>
      <c r="F3" s="6"/>
      <c r="G3" s="7"/>
      <c r="H3" s="7"/>
    </row>
    <row r="4" spans="1:16" x14ac:dyDescent="0.2">
      <c r="A4" s="10" t="s">
        <v>2</v>
      </c>
      <c r="B4" s="11" t="s">
        <v>3</v>
      </c>
      <c r="C4" s="11" t="s">
        <v>8</v>
      </c>
      <c r="D4" s="11" t="s">
        <v>4</v>
      </c>
      <c r="E4" s="27" t="s">
        <v>298</v>
      </c>
      <c r="F4" s="12" t="s">
        <v>5</v>
      </c>
      <c r="G4" s="13" t="s">
        <v>6</v>
      </c>
      <c r="H4" s="33" t="s">
        <v>7</v>
      </c>
      <c r="I4" s="35"/>
    </row>
    <row r="5" spans="1:16" ht="12.75" customHeight="1" x14ac:dyDescent="0.2">
      <c r="F5" s="14"/>
      <c r="G5" s="15"/>
      <c r="H5" s="16"/>
    </row>
    <row r="6" spans="1:16" ht="12.75" customHeight="1" x14ac:dyDescent="0.2">
      <c r="F6" s="14"/>
      <c r="G6" s="15"/>
      <c r="H6" s="16"/>
      <c r="J6" s="18" t="s">
        <v>12</v>
      </c>
      <c r="K6" s="38" t="s">
        <v>13</v>
      </c>
    </row>
    <row r="7" spans="1:16" ht="12.75" customHeight="1" x14ac:dyDescent="0.2">
      <c r="B7" s="17" t="s">
        <v>104</v>
      </c>
      <c r="C7" s="17"/>
      <c r="F7" s="14"/>
      <c r="G7" s="15"/>
      <c r="H7" s="16"/>
      <c r="J7" s="15" t="s">
        <v>216</v>
      </c>
      <c r="K7" s="37">
        <v>0.2014</v>
      </c>
    </row>
    <row r="8" spans="1:16" ht="12.75" customHeight="1" x14ac:dyDescent="0.2">
      <c r="B8" s="17" t="s">
        <v>142</v>
      </c>
      <c r="C8" s="17"/>
      <c r="F8" s="14"/>
      <c r="G8" s="15"/>
      <c r="H8" s="16"/>
      <c r="J8" t="s">
        <v>443</v>
      </c>
      <c r="K8" s="37">
        <v>0.16820000000000002</v>
      </c>
    </row>
    <row r="9" spans="1:16" ht="12.75" customHeight="1" x14ac:dyDescent="0.2">
      <c r="B9" s="32" t="s">
        <v>518</v>
      </c>
      <c r="C9" s="17"/>
      <c r="F9" s="14"/>
      <c r="G9" s="15"/>
      <c r="H9" s="16"/>
      <c r="J9" s="15" t="s">
        <v>67</v>
      </c>
      <c r="K9" s="37">
        <f>+SUMIFS($G$5:$G$995,$B$5:$B$995,"CBLO / Reverse Repo Investments")+SUMIFS($G$5:$G$995,$B$5:$B$995,"Net Receivable/Payable")</f>
        <v>0.63039999999999996</v>
      </c>
      <c r="L9" s="51">
        <f>+SUM($K7:K$9)</f>
        <v>1</v>
      </c>
    </row>
    <row r="10" spans="1:16" ht="12.75" customHeight="1" x14ac:dyDescent="0.2">
      <c r="A10">
        <f>+MAX($A$8:A9)+1</f>
        <v>1</v>
      </c>
      <c r="B10" s="1" t="s">
        <v>540</v>
      </c>
      <c r="C10" t="s">
        <v>217</v>
      </c>
      <c r="D10" t="s">
        <v>216</v>
      </c>
      <c r="E10" s="29">
        <v>40</v>
      </c>
      <c r="F10" s="14">
        <v>478.99119999999999</v>
      </c>
      <c r="G10" s="15">
        <f>+ROUND(F10/VLOOKUP("Grand Total",$B$4:$F$286,5,0),4)</f>
        <v>0.2014</v>
      </c>
      <c r="H10" s="16">
        <v>42583</v>
      </c>
    </row>
    <row r="11" spans="1:16" ht="12.75" customHeight="1" x14ac:dyDescent="0.2">
      <c r="A11">
        <f>+MAX($A$8:A10)+1</f>
        <v>2</v>
      </c>
      <c r="B11" s="1" t="s">
        <v>624</v>
      </c>
      <c r="C11" t="s">
        <v>218</v>
      </c>
      <c r="D11" t="s">
        <v>443</v>
      </c>
      <c r="E11" s="29">
        <v>40</v>
      </c>
      <c r="F11" s="14">
        <v>400</v>
      </c>
      <c r="G11" s="15">
        <f>+ROUND(F11/VLOOKUP("Grand Total",$B$4:$F$286,5,0),4)</f>
        <v>0.16819999999999999</v>
      </c>
      <c r="H11" s="16">
        <v>42583</v>
      </c>
      <c r="J11" s="18"/>
      <c r="K11" s="38"/>
    </row>
    <row r="12" spans="1:16" ht="12.75" customHeight="1" x14ac:dyDescent="0.2">
      <c r="B12" s="19" t="s">
        <v>98</v>
      </c>
      <c r="C12" s="19"/>
      <c r="D12" s="19"/>
      <c r="E12" s="30"/>
      <c r="F12" s="20">
        <f>SUM(F10:F11)</f>
        <v>878.99119999999994</v>
      </c>
      <c r="G12" s="21">
        <f>SUM(G10:G11)</f>
        <v>0.36959999999999998</v>
      </c>
      <c r="H12" s="22"/>
      <c r="I12" s="36"/>
      <c r="M12" s="15"/>
      <c r="N12" s="37"/>
      <c r="P12" s="15"/>
    </row>
    <row r="13" spans="1:16" ht="12.75" customHeight="1" x14ac:dyDescent="0.2">
      <c r="F13" s="14"/>
      <c r="G13" s="15"/>
      <c r="H13" s="16"/>
      <c r="J13" s="15"/>
      <c r="L13" s="51"/>
      <c r="M13" s="15"/>
      <c r="N13" s="37"/>
      <c r="P13" s="15"/>
    </row>
    <row r="14" spans="1:16" ht="12.75" customHeight="1" x14ac:dyDescent="0.2">
      <c r="B14" s="17" t="s">
        <v>106</v>
      </c>
      <c r="C14" s="17"/>
      <c r="F14" s="14">
        <v>1090.1646699999999</v>
      </c>
      <c r="G14" s="15">
        <f>+ROUND(F14/VLOOKUP("Grand Total",$B$4:$F$286,5,0),4)</f>
        <v>0.45839999999999997</v>
      </c>
      <c r="H14" s="16">
        <f>+GROWTH!H84</f>
        <v>42795</v>
      </c>
    </row>
    <row r="15" spans="1:16" ht="12.75" customHeight="1" x14ac:dyDescent="0.2">
      <c r="B15" s="19" t="s">
        <v>98</v>
      </c>
      <c r="C15" s="19"/>
      <c r="D15" s="19"/>
      <c r="E15" s="30"/>
      <c r="F15" s="20">
        <f>SUM(F14:F14)</f>
        <v>1090.1646699999999</v>
      </c>
      <c r="G15" s="21">
        <f>SUM(G14:G14)</f>
        <v>0.45839999999999997</v>
      </c>
      <c r="H15" s="22"/>
      <c r="I15" s="36"/>
    </row>
    <row r="16" spans="1:16" ht="12.75" customHeight="1" x14ac:dyDescent="0.2">
      <c r="F16" s="14"/>
      <c r="G16" s="15"/>
      <c r="H16" s="16"/>
    </row>
    <row r="17" spans="2:9" ht="12.75" customHeight="1" x14ac:dyDescent="0.2">
      <c r="B17" s="17" t="s">
        <v>107</v>
      </c>
      <c r="C17" s="17"/>
      <c r="F17" s="14"/>
      <c r="G17" s="15"/>
      <c r="H17" s="16"/>
    </row>
    <row r="18" spans="2:9" ht="12.75" customHeight="1" x14ac:dyDescent="0.2">
      <c r="B18" s="17" t="s">
        <v>108</v>
      </c>
      <c r="C18" s="17"/>
      <c r="F18" s="14">
        <v>408.91556830000013</v>
      </c>
      <c r="G18" s="15">
        <f>+ROUND(F18/VLOOKUP("Grand Total",$B$4:$F$286,5,0),4)</f>
        <v>0.17199999999999999</v>
      </c>
      <c r="H18" s="16"/>
    </row>
    <row r="19" spans="2:9" ht="12.75" customHeight="1" x14ac:dyDescent="0.2">
      <c r="B19" s="19" t="s">
        <v>98</v>
      </c>
      <c r="C19" s="19"/>
      <c r="D19" s="19"/>
      <c r="E19" s="30"/>
      <c r="F19" s="20">
        <f>SUM(F18:F18)</f>
        <v>408.91556830000013</v>
      </c>
      <c r="G19" s="21">
        <f>SUM(G18:G18)</f>
        <v>0.17199999999999999</v>
      </c>
      <c r="H19" s="22"/>
      <c r="I19" s="36"/>
    </row>
    <row r="20" spans="2:9" ht="12.75" customHeight="1" x14ac:dyDescent="0.2">
      <c r="B20" s="23" t="s">
        <v>109</v>
      </c>
      <c r="C20" s="23"/>
      <c r="D20" s="23"/>
      <c r="E20" s="31"/>
      <c r="F20" s="24">
        <f>+SUMIF($B$5:B19,"Total",$F$5:F19)</f>
        <v>2378.0714383</v>
      </c>
      <c r="G20" s="25">
        <f>+SUMIF($B$5:B19,"Total",$G$5:G19)</f>
        <v>1</v>
      </c>
      <c r="H20" s="26"/>
      <c r="I20" s="36"/>
    </row>
    <row r="21" spans="2:9" ht="12.75" customHeight="1" x14ac:dyDescent="0.2"/>
    <row r="22" spans="2:9" ht="12.75" customHeight="1" x14ac:dyDescent="0.2">
      <c r="B22" s="17" t="s">
        <v>306</v>
      </c>
      <c r="C22" s="17"/>
    </row>
    <row r="23" spans="2:9" ht="12.75" customHeight="1" x14ac:dyDescent="0.2">
      <c r="B23" s="17" t="s">
        <v>303</v>
      </c>
      <c r="C23" s="17"/>
    </row>
    <row r="24" spans="2:9" ht="12.75" customHeight="1" x14ac:dyDescent="0.2">
      <c r="B24" s="17"/>
      <c r="C24" s="17"/>
    </row>
    <row r="25" spans="2:9" ht="12.75" customHeight="1" x14ac:dyDescent="0.2">
      <c r="B25" s="17"/>
      <c r="C25" s="17"/>
    </row>
    <row r="26" spans="2:9" ht="12.75" customHeight="1" x14ac:dyDescent="0.2">
      <c r="B26" s="17"/>
      <c r="C26" s="17"/>
    </row>
    <row r="27" spans="2:9" ht="12.75" customHeight="1" x14ac:dyDescent="0.2"/>
    <row r="28" spans="2:9" ht="12.75" customHeight="1" x14ac:dyDescent="0.2"/>
    <row r="29" spans="2:9" ht="12.75" customHeight="1" x14ac:dyDescent="0.2"/>
    <row r="30" spans="2:9" ht="12.75" customHeight="1" x14ac:dyDescent="0.2"/>
    <row r="31" spans="2:9" ht="12.75" customHeight="1" x14ac:dyDescent="0.2"/>
    <row r="32" spans="2:9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</sheetData>
  <mergeCells count="1">
    <mergeCell ref="B1:H1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H62"/>
  <sheetViews>
    <sheetView workbookViewId="0"/>
  </sheetViews>
  <sheetFormatPr defaultColWidth="9.140625" defaultRowHeight="12.75" x14ac:dyDescent="0.2"/>
  <cols>
    <col min="1" max="1" width="6.42578125" bestFit="1" customWidth="1"/>
    <col min="2" max="2" width="52.42578125" customWidth="1"/>
    <col min="3" max="3" width="14" bestFit="1" customWidth="1"/>
    <col min="4" max="4" width="14.85546875" bestFit="1" customWidth="1"/>
    <col min="5" max="5" width="11" style="29" customWidth="1"/>
    <col min="6" max="6" width="22.7109375" bestFit="1" customWidth="1"/>
    <col min="7" max="7" width="14" bestFit="1" customWidth="1"/>
    <col min="8" max="8" width="11.85546875" bestFit="1" customWidth="1"/>
  </cols>
  <sheetData>
    <row r="1" spans="1:8" ht="18.75" x14ac:dyDescent="0.2">
      <c r="A1" s="83" t="s">
        <v>705</v>
      </c>
      <c r="B1" s="95" t="s">
        <v>219</v>
      </c>
      <c r="C1" s="96"/>
      <c r="D1" s="96"/>
      <c r="E1" s="96"/>
      <c r="F1" s="96"/>
      <c r="G1" s="96"/>
      <c r="H1" s="97"/>
    </row>
    <row r="2" spans="1:8" x14ac:dyDescent="0.2">
      <c r="A2" s="85" t="s">
        <v>1</v>
      </c>
      <c r="B2" s="4" t="s">
        <v>805</v>
      </c>
      <c r="C2" s="4"/>
      <c r="D2" s="5"/>
      <c r="E2" s="28"/>
      <c r="F2" s="6"/>
      <c r="G2" s="7"/>
      <c r="H2" s="7"/>
    </row>
    <row r="3" spans="1:8" ht="15.75" customHeight="1" x14ac:dyDescent="0.2">
      <c r="A3" s="8"/>
      <c r="B3" s="9"/>
      <c r="C3" s="9"/>
      <c r="D3" s="3"/>
      <c r="E3" s="28"/>
      <c r="F3" s="6"/>
      <c r="G3" s="7"/>
      <c r="H3" s="7"/>
    </row>
    <row r="4" spans="1:8" x14ac:dyDescent="0.2">
      <c r="A4" s="10" t="s">
        <v>2</v>
      </c>
      <c r="B4" s="11" t="s">
        <v>3</v>
      </c>
      <c r="C4" s="11" t="s">
        <v>8</v>
      </c>
      <c r="D4" s="11" t="s">
        <v>4</v>
      </c>
      <c r="E4" s="27" t="s">
        <v>298</v>
      </c>
      <c r="F4" s="12" t="s">
        <v>5</v>
      </c>
      <c r="G4" s="13" t="s">
        <v>6</v>
      </c>
      <c r="H4" s="33" t="s">
        <v>7</v>
      </c>
    </row>
    <row r="5" spans="1:8" ht="12.75" customHeight="1" x14ac:dyDescent="0.2">
      <c r="F5" s="14"/>
      <c r="G5" s="15"/>
      <c r="H5" s="16"/>
    </row>
    <row r="6" spans="1:8" ht="12.75" customHeight="1" x14ac:dyDescent="0.2">
      <c r="F6" s="14"/>
      <c r="G6" s="15"/>
      <c r="H6" s="16"/>
    </row>
    <row r="7" spans="1:8" ht="12.75" customHeight="1" x14ac:dyDescent="0.2">
      <c r="B7" s="17" t="s">
        <v>104</v>
      </c>
      <c r="C7" s="17"/>
      <c r="F7" s="14"/>
      <c r="G7" s="15"/>
      <c r="H7" s="16"/>
    </row>
    <row r="8" spans="1:8" ht="12.75" customHeight="1" x14ac:dyDescent="0.2">
      <c r="B8" s="17" t="s">
        <v>609</v>
      </c>
      <c r="C8" s="17"/>
      <c r="F8" s="14"/>
      <c r="G8" s="15"/>
      <c r="H8" s="16"/>
    </row>
    <row r="9" spans="1:8" ht="12.75" customHeight="1" x14ac:dyDescent="0.2">
      <c r="A9">
        <v>1</v>
      </c>
      <c r="B9" s="1" t="s">
        <v>765</v>
      </c>
      <c r="C9" t="s">
        <v>833</v>
      </c>
      <c r="D9" t="s">
        <v>439</v>
      </c>
      <c r="E9" s="29">
        <v>250</v>
      </c>
      <c r="F9" s="14">
        <v>249.78524999999999</v>
      </c>
      <c r="G9" s="15">
        <v>8.7599999999999997E-2</v>
      </c>
      <c r="H9" s="16">
        <v>42800</v>
      </c>
    </row>
    <row r="10" spans="1:8" ht="12.75" customHeight="1" x14ac:dyDescent="0.2">
      <c r="B10" s="19" t="s">
        <v>98</v>
      </c>
      <c r="C10" s="19"/>
      <c r="D10" s="19"/>
      <c r="E10" s="30"/>
      <c r="F10" s="20">
        <v>249.78524999999999</v>
      </c>
      <c r="G10" s="21">
        <v>8.7599999999999997E-2</v>
      </c>
      <c r="H10" s="22"/>
    </row>
    <row r="11" spans="1:8" ht="12.75" customHeight="1" x14ac:dyDescent="0.2">
      <c r="F11" s="14"/>
      <c r="G11" s="15"/>
      <c r="H11" s="16"/>
    </row>
    <row r="12" spans="1:8" ht="12.75" customHeight="1" x14ac:dyDescent="0.2">
      <c r="B12" s="17" t="s">
        <v>142</v>
      </c>
      <c r="C12" s="17"/>
      <c r="F12" s="14"/>
      <c r="G12" s="15"/>
      <c r="H12" s="16"/>
    </row>
    <row r="13" spans="1:8" ht="12.75" customHeight="1" x14ac:dyDescent="0.2">
      <c r="B13" s="32" t="s">
        <v>518</v>
      </c>
      <c r="C13" s="17"/>
      <c r="F13" s="14"/>
      <c r="G13" s="15"/>
      <c r="H13" s="16"/>
    </row>
    <row r="14" spans="1:8" ht="12.75" customHeight="1" x14ac:dyDescent="0.2">
      <c r="A14">
        <v>2</v>
      </c>
      <c r="B14" s="1" t="s">
        <v>530</v>
      </c>
      <c r="C14" t="s">
        <v>203</v>
      </c>
      <c r="D14" t="s">
        <v>443</v>
      </c>
      <c r="E14" s="29">
        <v>46</v>
      </c>
      <c r="F14" s="14">
        <v>542.70983999999999</v>
      </c>
      <c r="G14" s="15">
        <v>0.1903</v>
      </c>
      <c r="H14" s="16">
        <v>42831</v>
      </c>
    </row>
    <row r="15" spans="1:8" ht="12.75" customHeight="1" x14ac:dyDescent="0.2">
      <c r="A15">
        <v>3</v>
      </c>
      <c r="B15" s="1" t="s">
        <v>541</v>
      </c>
      <c r="C15" t="s">
        <v>220</v>
      </c>
      <c r="D15" t="s">
        <v>121</v>
      </c>
      <c r="E15" s="29">
        <v>47</v>
      </c>
      <c r="F15" s="14">
        <v>470.77596999999997</v>
      </c>
      <c r="G15" s="15">
        <v>0.1651</v>
      </c>
      <c r="H15" s="16">
        <v>42819</v>
      </c>
    </row>
    <row r="16" spans="1:8" ht="12.75" customHeight="1" x14ac:dyDescent="0.2">
      <c r="A16">
        <v>4</v>
      </c>
      <c r="B16" s="1" t="s">
        <v>529</v>
      </c>
      <c r="C16" t="s">
        <v>201</v>
      </c>
      <c r="D16" s="1" t="s">
        <v>216</v>
      </c>
      <c r="E16" s="29">
        <v>45</v>
      </c>
      <c r="F16" s="14">
        <v>450.315</v>
      </c>
      <c r="G16" s="15">
        <v>0.15790000000000001</v>
      </c>
      <c r="H16" s="16">
        <v>42804</v>
      </c>
    </row>
    <row r="17" spans="1:8" ht="12.75" customHeight="1" x14ac:dyDescent="0.2">
      <c r="A17">
        <v>5</v>
      </c>
      <c r="B17" s="1" t="s">
        <v>535</v>
      </c>
      <c r="C17" t="s">
        <v>221</v>
      </c>
      <c r="D17" t="s">
        <v>199</v>
      </c>
      <c r="E17" s="29">
        <v>36</v>
      </c>
      <c r="F17" s="14">
        <v>426.67128000000002</v>
      </c>
      <c r="G17" s="15">
        <v>0.14960000000000001</v>
      </c>
      <c r="H17" s="16">
        <v>42831</v>
      </c>
    </row>
    <row r="18" spans="1:8" ht="12.75" customHeight="1" x14ac:dyDescent="0.2">
      <c r="A18">
        <v>6</v>
      </c>
      <c r="B18" s="1" t="s">
        <v>859</v>
      </c>
      <c r="C18" t="s">
        <v>202</v>
      </c>
      <c r="D18" t="s">
        <v>198</v>
      </c>
      <c r="E18" s="29">
        <v>17</v>
      </c>
      <c r="F18" s="14">
        <v>170.01886999999999</v>
      </c>
      <c r="G18" s="15">
        <v>5.96E-2</v>
      </c>
      <c r="H18" s="16">
        <v>42798</v>
      </c>
    </row>
    <row r="19" spans="1:8" ht="12.75" customHeight="1" x14ac:dyDescent="0.2">
      <c r="A19">
        <v>7</v>
      </c>
      <c r="B19" s="1" t="s">
        <v>743</v>
      </c>
      <c r="C19" t="s">
        <v>222</v>
      </c>
      <c r="D19" t="s">
        <v>458</v>
      </c>
      <c r="E19" s="29">
        <v>4</v>
      </c>
      <c r="F19" s="14">
        <v>100.1277</v>
      </c>
      <c r="G19" s="15">
        <v>3.5099999999999999E-2</v>
      </c>
      <c r="H19" s="16">
        <v>42831</v>
      </c>
    </row>
    <row r="20" spans="1:8" ht="12.75" customHeight="1" x14ac:dyDescent="0.2">
      <c r="B20" s="19" t="s">
        <v>98</v>
      </c>
      <c r="C20" s="19"/>
      <c r="D20" s="19"/>
      <c r="E20" s="30"/>
      <c r="F20" s="20">
        <v>2160.6186600000001</v>
      </c>
      <c r="G20" s="21">
        <v>0.75760000000000005</v>
      </c>
      <c r="H20" s="22"/>
    </row>
    <row r="21" spans="1:8" ht="12.75" customHeight="1" x14ac:dyDescent="0.2">
      <c r="F21" s="14"/>
      <c r="G21" s="15"/>
      <c r="H21" s="16"/>
    </row>
    <row r="22" spans="1:8" ht="12.75" customHeight="1" x14ac:dyDescent="0.2">
      <c r="B22" s="17" t="s">
        <v>105</v>
      </c>
      <c r="C22" s="17"/>
      <c r="F22" s="14"/>
      <c r="G22" s="15"/>
      <c r="H22" s="16"/>
    </row>
    <row r="23" spans="1:8" ht="12.75" customHeight="1" x14ac:dyDescent="0.2">
      <c r="A23">
        <v>8</v>
      </c>
      <c r="B23" s="1" t="s">
        <v>723</v>
      </c>
      <c r="C23" t="s">
        <v>722</v>
      </c>
      <c r="D23" t="s">
        <v>548</v>
      </c>
      <c r="E23" s="29">
        <v>22105.7716</v>
      </c>
      <c r="F23" s="14">
        <v>348.12063009999997</v>
      </c>
      <c r="G23" s="15">
        <v>0.1221</v>
      </c>
      <c r="H23" s="16"/>
    </row>
    <row r="24" spans="1:8" ht="12.75" customHeight="1" x14ac:dyDescent="0.2">
      <c r="B24" s="19" t="s">
        <v>98</v>
      </c>
      <c r="C24" s="19"/>
      <c r="D24" s="19"/>
      <c r="E24" s="30"/>
      <c r="F24" s="20">
        <v>348.12063009999997</v>
      </c>
      <c r="G24" s="21">
        <v>0.1221</v>
      </c>
      <c r="H24" s="22"/>
    </row>
    <row r="25" spans="1:8" ht="12.75" customHeight="1" x14ac:dyDescent="0.2">
      <c r="F25" s="14"/>
      <c r="G25" s="15"/>
      <c r="H25" s="16"/>
    </row>
    <row r="26" spans="1:8" ht="12.75" customHeight="1" x14ac:dyDescent="0.2">
      <c r="A26" s="84" t="s">
        <v>684</v>
      </c>
      <c r="B26" s="17" t="s">
        <v>106</v>
      </c>
      <c r="C26" s="17"/>
      <c r="F26" s="14">
        <v>5.2954999999999997</v>
      </c>
      <c r="G26" s="15">
        <v>1.9E-3</v>
      </c>
      <c r="H26" s="16">
        <v>42795</v>
      </c>
    </row>
    <row r="27" spans="1:8" ht="12.75" customHeight="1" x14ac:dyDescent="0.2">
      <c r="B27" s="19" t="s">
        <v>98</v>
      </c>
      <c r="C27" s="19"/>
      <c r="D27" s="19"/>
      <c r="E27" s="30"/>
      <c r="F27" s="20">
        <v>5.2954999999999997</v>
      </c>
      <c r="G27" s="21">
        <v>1.9E-3</v>
      </c>
      <c r="H27" s="22"/>
    </row>
    <row r="28" spans="1:8" ht="12.75" customHeight="1" x14ac:dyDescent="0.2">
      <c r="F28" s="14"/>
      <c r="G28" s="15"/>
      <c r="H28" s="16"/>
    </row>
    <row r="29" spans="1:8" ht="12.75" customHeight="1" x14ac:dyDescent="0.2">
      <c r="B29" s="17" t="s">
        <v>107</v>
      </c>
      <c r="C29" s="17"/>
      <c r="F29" s="14"/>
      <c r="G29" s="15"/>
      <c r="H29" s="16"/>
    </row>
    <row r="30" spans="1:8" ht="12.75" customHeight="1" x14ac:dyDescent="0.2">
      <c r="B30" s="17" t="s">
        <v>108</v>
      </c>
      <c r="C30" s="17"/>
      <c r="F30" s="14">
        <v>88.15398389999973</v>
      </c>
      <c r="G30" s="15">
        <v>3.0800000000000001E-2</v>
      </c>
      <c r="H30" s="16"/>
    </row>
    <row r="31" spans="1:8" ht="12.75" customHeight="1" x14ac:dyDescent="0.2">
      <c r="B31" s="19" t="s">
        <v>98</v>
      </c>
      <c r="C31" s="19"/>
      <c r="D31" s="19"/>
      <c r="E31" s="30"/>
      <c r="F31" s="20">
        <v>88.15398389999973</v>
      </c>
      <c r="G31" s="21">
        <v>3.0800000000000001E-2</v>
      </c>
      <c r="H31" s="22"/>
    </row>
    <row r="32" spans="1:8" ht="12.75" customHeight="1" x14ac:dyDescent="0.2">
      <c r="B32" s="23" t="s">
        <v>109</v>
      </c>
      <c r="C32" s="23"/>
      <c r="D32" s="23"/>
      <c r="E32" s="31"/>
      <c r="F32" s="24">
        <v>2851.9740240000001</v>
      </c>
      <c r="G32" s="25">
        <v>1</v>
      </c>
      <c r="H32" s="26"/>
    </row>
    <row r="33" spans="2:3" ht="12.75" customHeight="1" x14ac:dyDescent="0.2"/>
    <row r="34" spans="2:3" ht="12.75" customHeight="1" x14ac:dyDescent="0.2">
      <c r="B34" s="17" t="s">
        <v>306</v>
      </c>
      <c r="C34" s="17"/>
    </row>
    <row r="35" spans="2:3" ht="12.75" customHeight="1" x14ac:dyDescent="0.2">
      <c r="B35" s="17" t="s">
        <v>303</v>
      </c>
      <c r="C35" s="17"/>
    </row>
    <row r="36" spans="2:3" ht="12.75" customHeight="1" x14ac:dyDescent="0.2">
      <c r="B36" s="17" t="s">
        <v>860</v>
      </c>
      <c r="C36" s="17"/>
    </row>
    <row r="37" spans="2:3" ht="12.75" customHeight="1" x14ac:dyDescent="0.2">
      <c r="B37" s="17"/>
      <c r="C37" s="17"/>
    </row>
    <row r="38" spans="2:3" ht="12.75" customHeight="1" x14ac:dyDescent="0.2">
      <c r="B38" s="17"/>
      <c r="C38" s="17"/>
    </row>
    <row r="39" spans="2:3" ht="12.75" customHeight="1" x14ac:dyDescent="0.2"/>
    <row r="40" spans="2:3" ht="12.75" customHeight="1" x14ac:dyDescent="0.2"/>
    <row r="41" spans="2:3" ht="12.75" customHeight="1" x14ac:dyDescent="0.2"/>
    <row r="42" spans="2:3" ht="12.75" customHeight="1" x14ac:dyDescent="0.2"/>
    <row r="43" spans="2:3" ht="12.75" customHeight="1" x14ac:dyDescent="0.2"/>
    <row r="44" spans="2:3" ht="12.75" customHeight="1" x14ac:dyDescent="0.2"/>
    <row r="45" spans="2:3" ht="12.75" customHeight="1" x14ac:dyDescent="0.2"/>
    <row r="46" spans="2:3" ht="12.75" customHeight="1" x14ac:dyDescent="0.2"/>
    <row r="47" spans="2:3" ht="12.75" customHeight="1" x14ac:dyDescent="0.2"/>
    <row r="48" spans="2:3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</sheetData>
  <sheetProtection password="DDE3" sheet="1" objects="1" scenarios="1"/>
  <mergeCells count="1">
    <mergeCell ref="B1:H1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H62"/>
  <sheetViews>
    <sheetView workbookViewId="0"/>
  </sheetViews>
  <sheetFormatPr defaultColWidth="9.140625" defaultRowHeight="12.75" x14ac:dyDescent="0.2"/>
  <cols>
    <col min="1" max="1" width="6.42578125" bestFit="1" customWidth="1"/>
    <col min="2" max="2" width="55" customWidth="1"/>
    <col min="3" max="3" width="14" bestFit="1" customWidth="1"/>
    <col min="4" max="4" width="14.85546875" bestFit="1" customWidth="1"/>
    <col min="5" max="5" width="11" style="29" customWidth="1"/>
    <col min="6" max="6" width="22.7109375" bestFit="1" customWidth="1"/>
    <col min="7" max="7" width="14" bestFit="1" customWidth="1"/>
    <col min="8" max="8" width="11.85546875" bestFit="1" customWidth="1"/>
  </cols>
  <sheetData>
    <row r="1" spans="1:8" ht="18.75" x14ac:dyDescent="0.2">
      <c r="A1" s="89" t="s">
        <v>706</v>
      </c>
      <c r="B1" s="95" t="s">
        <v>223</v>
      </c>
      <c r="C1" s="96"/>
      <c r="D1" s="96"/>
      <c r="E1" s="96"/>
      <c r="F1" s="96"/>
      <c r="G1" s="96"/>
      <c r="H1" s="97"/>
    </row>
    <row r="2" spans="1:8" x14ac:dyDescent="0.2">
      <c r="A2" s="85" t="s">
        <v>1</v>
      </c>
      <c r="B2" s="4" t="s">
        <v>805</v>
      </c>
      <c r="C2" s="4"/>
      <c r="D2" s="5"/>
      <c r="E2" s="28"/>
      <c r="F2" s="6"/>
      <c r="G2" s="7"/>
      <c r="H2" s="7"/>
    </row>
    <row r="3" spans="1:8" ht="15.75" customHeight="1" x14ac:dyDescent="0.2">
      <c r="A3" s="8"/>
      <c r="B3" s="9"/>
      <c r="C3" s="9"/>
      <c r="D3" s="3"/>
      <c r="E3" s="28"/>
      <c r="F3" s="6"/>
      <c r="G3" s="7"/>
      <c r="H3" s="7"/>
    </row>
    <row r="4" spans="1:8" x14ac:dyDescent="0.2">
      <c r="A4" s="10" t="s">
        <v>2</v>
      </c>
      <c r="B4" s="11" t="s">
        <v>3</v>
      </c>
      <c r="C4" s="11" t="s">
        <v>8</v>
      </c>
      <c r="D4" s="11" t="s">
        <v>4</v>
      </c>
      <c r="E4" s="27" t="s">
        <v>298</v>
      </c>
      <c r="F4" s="12" t="s">
        <v>5</v>
      </c>
      <c r="G4" s="13" t="s">
        <v>6</v>
      </c>
      <c r="H4" s="33" t="s">
        <v>7</v>
      </c>
    </row>
    <row r="5" spans="1:8" ht="12.75" customHeight="1" x14ac:dyDescent="0.2">
      <c r="F5" s="14"/>
      <c r="G5" s="15"/>
      <c r="H5" s="16"/>
    </row>
    <row r="6" spans="1:8" ht="12.75" customHeight="1" x14ac:dyDescent="0.2">
      <c r="F6" s="14"/>
      <c r="G6" s="15"/>
      <c r="H6" s="16"/>
    </row>
    <row r="7" spans="1:8" ht="12.75" customHeight="1" x14ac:dyDescent="0.2">
      <c r="B7" s="17" t="s">
        <v>104</v>
      </c>
      <c r="C7" s="17"/>
      <c r="F7" s="14"/>
      <c r="G7" s="15"/>
      <c r="H7" s="16"/>
    </row>
    <row r="8" spans="1:8" ht="12.75" customHeight="1" x14ac:dyDescent="0.2">
      <c r="B8" s="17" t="s">
        <v>609</v>
      </c>
      <c r="C8" s="17"/>
      <c r="F8" s="14"/>
      <c r="G8" s="15"/>
      <c r="H8" s="16"/>
    </row>
    <row r="9" spans="1:8" ht="12.75" customHeight="1" x14ac:dyDescent="0.2">
      <c r="A9">
        <v>1</v>
      </c>
      <c r="B9" s="1" t="s">
        <v>765</v>
      </c>
      <c r="C9" t="s">
        <v>833</v>
      </c>
      <c r="D9" t="s">
        <v>439</v>
      </c>
      <c r="E9" s="29">
        <v>240</v>
      </c>
      <c r="F9" s="14">
        <v>239.79383999999999</v>
      </c>
      <c r="G9" s="15">
        <v>9.1999999999999998E-2</v>
      </c>
      <c r="H9" s="16">
        <v>42800</v>
      </c>
    </row>
    <row r="10" spans="1:8" ht="12.75" customHeight="1" x14ac:dyDescent="0.2">
      <c r="B10" s="19" t="s">
        <v>98</v>
      </c>
      <c r="C10" s="19"/>
      <c r="D10" s="19"/>
      <c r="E10" s="30"/>
      <c r="F10" s="20">
        <v>239.79383999999999</v>
      </c>
      <c r="G10" s="21">
        <v>9.1999999999999998E-2</v>
      </c>
      <c r="H10" s="22"/>
    </row>
    <row r="11" spans="1:8" ht="12.75" customHeight="1" x14ac:dyDescent="0.2">
      <c r="F11" s="14"/>
      <c r="G11" s="15"/>
      <c r="H11" s="16"/>
    </row>
    <row r="12" spans="1:8" ht="12.75" customHeight="1" x14ac:dyDescent="0.2">
      <c r="B12" s="17" t="s">
        <v>142</v>
      </c>
      <c r="C12" s="17"/>
      <c r="F12" s="14"/>
      <c r="G12" s="15"/>
      <c r="H12" s="16"/>
    </row>
    <row r="13" spans="1:8" ht="12.75" customHeight="1" x14ac:dyDescent="0.2">
      <c r="B13" s="32" t="s">
        <v>518</v>
      </c>
      <c r="C13" s="17"/>
      <c r="F13" s="14"/>
      <c r="G13" s="15"/>
      <c r="H13" s="16"/>
    </row>
    <row r="14" spans="1:8" ht="12.75" customHeight="1" x14ac:dyDescent="0.2">
      <c r="A14">
        <v>2</v>
      </c>
      <c r="B14" s="1" t="s">
        <v>530</v>
      </c>
      <c r="C14" t="s">
        <v>203</v>
      </c>
      <c r="D14" t="s">
        <v>443</v>
      </c>
      <c r="E14" s="29">
        <v>42</v>
      </c>
      <c r="F14" s="14">
        <v>495.51767999999998</v>
      </c>
      <c r="G14" s="15">
        <v>0.19009999999999999</v>
      </c>
      <c r="H14" s="16">
        <v>42831</v>
      </c>
    </row>
    <row r="15" spans="1:8" ht="12.75" customHeight="1" x14ac:dyDescent="0.2">
      <c r="A15">
        <v>3</v>
      </c>
      <c r="B15" s="1" t="s">
        <v>541</v>
      </c>
      <c r="C15" t="s">
        <v>220</v>
      </c>
      <c r="D15" t="s">
        <v>121</v>
      </c>
      <c r="E15" s="29">
        <v>43</v>
      </c>
      <c r="F15" s="14">
        <v>430.70992999999999</v>
      </c>
      <c r="G15" s="15">
        <v>0.1653</v>
      </c>
      <c r="H15" s="16">
        <v>42819</v>
      </c>
    </row>
    <row r="16" spans="1:8" ht="12.75" customHeight="1" x14ac:dyDescent="0.2">
      <c r="A16">
        <v>4</v>
      </c>
      <c r="B16" s="1" t="s">
        <v>529</v>
      </c>
      <c r="C16" t="s">
        <v>201</v>
      </c>
      <c r="D16" s="1" t="s">
        <v>216</v>
      </c>
      <c r="E16" s="29">
        <v>41</v>
      </c>
      <c r="F16" s="14">
        <v>410.28699999999998</v>
      </c>
      <c r="G16" s="15">
        <v>0.15740000000000001</v>
      </c>
      <c r="H16" s="16">
        <v>42804</v>
      </c>
    </row>
    <row r="17" spans="1:8" ht="12.75" customHeight="1" x14ac:dyDescent="0.2">
      <c r="A17">
        <v>5</v>
      </c>
      <c r="B17" s="1" t="s">
        <v>535</v>
      </c>
      <c r="C17" t="s">
        <v>221</v>
      </c>
      <c r="D17" s="1" t="s">
        <v>199</v>
      </c>
      <c r="E17" s="29">
        <v>33</v>
      </c>
      <c r="F17" s="14">
        <v>391.11534</v>
      </c>
      <c r="G17" s="15">
        <v>0.15010000000000001</v>
      </c>
      <c r="H17" s="16">
        <v>42831</v>
      </c>
    </row>
    <row r="18" spans="1:8" ht="12.75" customHeight="1" x14ac:dyDescent="0.2">
      <c r="A18">
        <v>6</v>
      </c>
      <c r="B18" s="58" t="s">
        <v>859</v>
      </c>
      <c r="C18" t="s">
        <v>202</v>
      </c>
      <c r="D18" t="s">
        <v>198</v>
      </c>
      <c r="E18" s="29">
        <v>17</v>
      </c>
      <c r="F18" s="14">
        <v>170.01886999999999</v>
      </c>
      <c r="G18" s="15">
        <v>6.5199999999999994E-2</v>
      </c>
      <c r="H18" s="16">
        <v>42798</v>
      </c>
    </row>
    <row r="19" spans="1:8" ht="12.75" customHeight="1" x14ac:dyDescent="0.2">
      <c r="A19">
        <v>7</v>
      </c>
      <c r="B19" s="1" t="s">
        <v>743</v>
      </c>
      <c r="C19" t="s">
        <v>222</v>
      </c>
      <c r="D19" t="s">
        <v>458</v>
      </c>
      <c r="E19" s="29">
        <v>4</v>
      </c>
      <c r="F19" s="14">
        <v>100.1277</v>
      </c>
      <c r="G19" s="15">
        <v>3.8399999999999997E-2</v>
      </c>
      <c r="H19" s="16">
        <v>42831</v>
      </c>
    </row>
    <row r="20" spans="1:8" ht="12.75" customHeight="1" x14ac:dyDescent="0.2">
      <c r="B20" s="19" t="s">
        <v>98</v>
      </c>
      <c r="C20" s="19"/>
      <c r="D20" s="19"/>
      <c r="E20" s="30"/>
      <c r="F20" s="20">
        <v>1997.7765199999999</v>
      </c>
      <c r="G20" s="21">
        <v>0.76650000000000007</v>
      </c>
      <c r="H20" s="22"/>
    </row>
    <row r="21" spans="1:8" ht="12.75" customHeight="1" x14ac:dyDescent="0.2">
      <c r="F21" s="14"/>
      <c r="G21" s="15"/>
      <c r="H21" s="16"/>
    </row>
    <row r="22" spans="1:8" ht="12.75" customHeight="1" x14ac:dyDescent="0.2">
      <c r="B22" s="17" t="s">
        <v>105</v>
      </c>
      <c r="C22" s="17"/>
      <c r="F22" s="14"/>
      <c r="G22" s="15"/>
      <c r="H22" s="16"/>
    </row>
    <row r="23" spans="1:8" ht="12.75" customHeight="1" x14ac:dyDescent="0.2">
      <c r="A23">
        <v>8</v>
      </c>
      <c r="B23" s="1" t="s">
        <v>723</v>
      </c>
      <c r="C23" t="s">
        <v>722</v>
      </c>
      <c r="D23" t="s">
        <v>548</v>
      </c>
      <c r="E23" s="29">
        <v>17835.7605</v>
      </c>
      <c r="F23" s="14">
        <v>280.87670020000002</v>
      </c>
      <c r="G23" s="15">
        <v>0.10780000000000001</v>
      </c>
      <c r="H23" s="16"/>
    </row>
    <row r="24" spans="1:8" ht="12.75" customHeight="1" x14ac:dyDescent="0.2">
      <c r="B24" s="19" t="s">
        <v>98</v>
      </c>
      <c r="C24" s="19"/>
      <c r="D24" s="19"/>
      <c r="E24" s="30"/>
      <c r="F24" s="20">
        <v>280.87670020000002</v>
      </c>
      <c r="G24" s="21">
        <v>0.10780000000000001</v>
      </c>
      <c r="H24" s="22"/>
    </row>
    <row r="25" spans="1:8" ht="12.75" customHeight="1" x14ac:dyDescent="0.2">
      <c r="F25" s="14"/>
      <c r="G25" s="15"/>
      <c r="H25" s="16"/>
    </row>
    <row r="26" spans="1:8" ht="12.75" customHeight="1" x14ac:dyDescent="0.2">
      <c r="A26" s="84" t="s">
        <v>684</v>
      </c>
      <c r="B26" s="17" t="s">
        <v>106</v>
      </c>
      <c r="C26" s="17"/>
      <c r="F26" s="14">
        <v>5.1955799999999996</v>
      </c>
      <c r="G26" s="15">
        <v>2E-3</v>
      </c>
      <c r="H26" s="16">
        <v>42795</v>
      </c>
    </row>
    <row r="27" spans="1:8" ht="12.75" customHeight="1" x14ac:dyDescent="0.2">
      <c r="B27" s="19" t="s">
        <v>98</v>
      </c>
      <c r="C27" s="19"/>
      <c r="D27" s="19"/>
      <c r="E27" s="30"/>
      <c r="F27" s="20">
        <v>5.1955799999999996</v>
      </c>
      <c r="G27" s="21">
        <v>2E-3</v>
      </c>
      <c r="H27" s="22"/>
    </row>
    <row r="28" spans="1:8" ht="12.75" customHeight="1" x14ac:dyDescent="0.2">
      <c r="F28" s="14"/>
      <c r="G28" s="15"/>
      <c r="H28" s="16"/>
    </row>
    <row r="29" spans="1:8" ht="12.75" customHeight="1" x14ac:dyDescent="0.2">
      <c r="B29" s="17" t="s">
        <v>107</v>
      </c>
      <c r="C29" s="17"/>
      <c r="F29" s="14"/>
      <c r="G29" s="15"/>
      <c r="H29" s="16"/>
    </row>
    <row r="30" spans="1:8" ht="12.75" customHeight="1" x14ac:dyDescent="0.2">
      <c r="B30" s="17" t="s">
        <v>108</v>
      </c>
      <c r="C30" s="17"/>
      <c r="F30" s="14">
        <v>82.315457500000321</v>
      </c>
      <c r="G30" s="15">
        <v>3.1700000000000006E-2</v>
      </c>
      <c r="H30" s="16"/>
    </row>
    <row r="31" spans="1:8" ht="12.75" customHeight="1" x14ac:dyDescent="0.2">
      <c r="B31" s="19" t="s">
        <v>98</v>
      </c>
      <c r="C31" s="19"/>
      <c r="D31" s="19"/>
      <c r="E31" s="30"/>
      <c r="F31" s="20">
        <v>82.315457500000321</v>
      </c>
      <c r="G31" s="21">
        <v>3.1700000000000006E-2</v>
      </c>
      <c r="H31" s="22"/>
    </row>
    <row r="32" spans="1:8" ht="12.75" customHeight="1" x14ac:dyDescent="0.2">
      <c r="B32" s="23" t="s">
        <v>109</v>
      </c>
      <c r="C32" s="23"/>
      <c r="D32" s="23"/>
      <c r="E32" s="31"/>
      <c r="F32" s="24">
        <v>2605.9580977000001</v>
      </c>
      <c r="G32" s="25">
        <v>1</v>
      </c>
      <c r="H32" s="26"/>
    </row>
    <row r="33" spans="2:3" ht="12.75" customHeight="1" x14ac:dyDescent="0.2"/>
    <row r="34" spans="2:3" ht="12.75" customHeight="1" x14ac:dyDescent="0.2">
      <c r="B34" s="17" t="s">
        <v>306</v>
      </c>
      <c r="C34" s="17"/>
    </row>
    <row r="35" spans="2:3" ht="12.75" customHeight="1" x14ac:dyDescent="0.2">
      <c r="B35" s="17" t="s">
        <v>303</v>
      </c>
      <c r="C35" s="17"/>
    </row>
    <row r="36" spans="2:3" ht="12.75" customHeight="1" x14ac:dyDescent="0.2">
      <c r="B36" s="17" t="s">
        <v>860</v>
      </c>
      <c r="C36" s="17"/>
    </row>
    <row r="37" spans="2:3" ht="12.75" customHeight="1" x14ac:dyDescent="0.2">
      <c r="B37" s="17"/>
      <c r="C37" s="17"/>
    </row>
    <row r="38" spans="2:3" ht="12.75" customHeight="1" x14ac:dyDescent="0.2">
      <c r="B38" s="17"/>
      <c r="C38" s="17"/>
    </row>
    <row r="39" spans="2:3" ht="12.75" customHeight="1" x14ac:dyDescent="0.2"/>
    <row r="40" spans="2:3" ht="12.75" customHeight="1" x14ac:dyDescent="0.2"/>
    <row r="41" spans="2:3" ht="12.75" customHeight="1" x14ac:dyDescent="0.2"/>
    <row r="42" spans="2:3" ht="12.75" customHeight="1" x14ac:dyDescent="0.2"/>
    <row r="43" spans="2:3" ht="12.75" customHeight="1" x14ac:dyDescent="0.2"/>
    <row r="44" spans="2:3" ht="12.75" customHeight="1" x14ac:dyDescent="0.2"/>
    <row r="45" spans="2:3" ht="12.75" customHeight="1" x14ac:dyDescent="0.2"/>
    <row r="46" spans="2:3" ht="12.75" customHeight="1" x14ac:dyDescent="0.2"/>
    <row r="47" spans="2:3" ht="12.75" customHeight="1" x14ac:dyDescent="0.2"/>
    <row r="48" spans="2:3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</sheetData>
  <sheetProtection password="DDE3" sheet="1" objects="1" scenarios="1"/>
  <mergeCells count="1">
    <mergeCell ref="B1:H1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H62"/>
  <sheetViews>
    <sheetView workbookViewId="0"/>
  </sheetViews>
  <sheetFormatPr defaultColWidth="9.140625" defaultRowHeight="12.75" x14ac:dyDescent="0.2"/>
  <cols>
    <col min="1" max="1" width="6.42578125" bestFit="1" customWidth="1"/>
    <col min="2" max="2" width="52.42578125" customWidth="1"/>
    <col min="3" max="3" width="14" bestFit="1" customWidth="1"/>
    <col min="4" max="4" width="14.85546875" bestFit="1" customWidth="1"/>
    <col min="5" max="5" width="11" style="29" customWidth="1"/>
    <col min="6" max="6" width="22.7109375" bestFit="1" customWidth="1"/>
    <col min="7" max="7" width="14" bestFit="1" customWidth="1"/>
    <col min="8" max="8" width="11.85546875" bestFit="1" customWidth="1"/>
  </cols>
  <sheetData>
    <row r="1" spans="1:8" ht="18.75" x14ac:dyDescent="0.2">
      <c r="A1" s="83" t="s">
        <v>707</v>
      </c>
      <c r="B1" s="95" t="s">
        <v>224</v>
      </c>
      <c r="C1" s="96"/>
      <c r="D1" s="96"/>
      <c r="E1" s="96"/>
      <c r="F1" s="96"/>
      <c r="G1" s="96"/>
      <c r="H1" s="97"/>
    </row>
    <row r="2" spans="1:8" x14ac:dyDescent="0.2">
      <c r="A2" s="85" t="s">
        <v>1</v>
      </c>
      <c r="B2" s="4" t="s">
        <v>805</v>
      </c>
      <c r="C2" s="4"/>
      <c r="D2" s="5"/>
      <c r="E2" s="28"/>
      <c r="F2" s="6"/>
      <c r="G2" s="7"/>
      <c r="H2" s="7"/>
    </row>
    <row r="3" spans="1:8" ht="15.75" customHeight="1" x14ac:dyDescent="0.2">
      <c r="A3" s="8"/>
      <c r="B3" s="9"/>
      <c r="C3" s="9"/>
      <c r="D3" s="3"/>
      <c r="E3" s="28"/>
      <c r="F3" s="6"/>
      <c r="G3" s="7"/>
      <c r="H3" s="7"/>
    </row>
    <row r="4" spans="1:8" x14ac:dyDescent="0.2">
      <c r="A4" s="10" t="s">
        <v>2</v>
      </c>
      <c r="B4" s="11" t="s">
        <v>3</v>
      </c>
      <c r="C4" s="11" t="s">
        <v>8</v>
      </c>
      <c r="D4" s="11" t="s">
        <v>4</v>
      </c>
      <c r="E4" s="27" t="s">
        <v>298</v>
      </c>
      <c r="F4" s="12" t="s">
        <v>5</v>
      </c>
      <c r="G4" s="13" t="s">
        <v>6</v>
      </c>
      <c r="H4" s="33" t="s">
        <v>7</v>
      </c>
    </row>
    <row r="5" spans="1:8" ht="12.75" customHeight="1" x14ac:dyDescent="0.2">
      <c r="F5" s="14"/>
      <c r="G5" s="15"/>
      <c r="H5" s="16"/>
    </row>
    <row r="6" spans="1:8" ht="12.75" customHeight="1" x14ac:dyDescent="0.2">
      <c r="F6" s="14"/>
      <c r="G6" s="15"/>
      <c r="H6" s="16"/>
    </row>
    <row r="7" spans="1:8" ht="12.75" customHeight="1" x14ac:dyDescent="0.2">
      <c r="B7" s="17" t="s">
        <v>104</v>
      </c>
      <c r="C7" s="17"/>
      <c r="F7" s="14"/>
      <c r="G7" s="15"/>
      <c r="H7" s="16"/>
    </row>
    <row r="8" spans="1:8" ht="12.75" customHeight="1" x14ac:dyDescent="0.2">
      <c r="B8" s="17" t="s">
        <v>609</v>
      </c>
      <c r="C8" s="17"/>
      <c r="F8" s="14"/>
      <c r="G8" s="15"/>
      <c r="H8" s="16"/>
    </row>
    <row r="9" spans="1:8" ht="12.75" customHeight="1" x14ac:dyDescent="0.2">
      <c r="A9">
        <v>1</v>
      </c>
      <c r="B9" s="1" t="s">
        <v>765</v>
      </c>
      <c r="C9" t="s">
        <v>833</v>
      </c>
      <c r="D9" t="s">
        <v>439</v>
      </c>
      <c r="E9" s="29">
        <v>240</v>
      </c>
      <c r="F9" s="14">
        <v>239.79383999999999</v>
      </c>
      <c r="G9" s="15">
        <v>9.3100000000000002E-2</v>
      </c>
      <c r="H9" s="16">
        <v>42800</v>
      </c>
    </row>
    <row r="10" spans="1:8" ht="12.75" customHeight="1" x14ac:dyDescent="0.2">
      <c r="B10" s="19" t="s">
        <v>98</v>
      </c>
      <c r="C10" s="19"/>
      <c r="D10" s="19"/>
      <c r="E10" s="30"/>
      <c r="F10" s="20">
        <v>239.79383999999999</v>
      </c>
      <c r="G10" s="21">
        <v>9.3100000000000002E-2</v>
      </c>
      <c r="H10" s="22"/>
    </row>
    <row r="11" spans="1:8" s="46" customFormat="1" ht="12.75" customHeight="1" x14ac:dyDescent="0.2">
      <c r="B11" s="60"/>
      <c r="C11" s="60"/>
      <c r="D11" s="60"/>
      <c r="E11" s="61"/>
      <c r="F11" s="62"/>
      <c r="G11" s="63"/>
      <c r="H11" s="64"/>
    </row>
    <row r="12" spans="1:8" ht="12.75" customHeight="1" x14ac:dyDescent="0.2">
      <c r="B12" s="17" t="s">
        <v>142</v>
      </c>
      <c r="C12" s="17"/>
      <c r="F12" s="14"/>
      <c r="G12" s="15"/>
      <c r="H12" s="16"/>
    </row>
    <row r="13" spans="1:8" ht="12.75" customHeight="1" x14ac:dyDescent="0.2">
      <c r="B13" s="32" t="s">
        <v>518</v>
      </c>
      <c r="C13" s="17"/>
      <c r="F13" s="14"/>
      <c r="G13" s="15"/>
      <c r="H13" s="16"/>
    </row>
    <row r="14" spans="1:8" ht="12.75" customHeight="1" x14ac:dyDescent="0.2">
      <c r="A14">
        <v>2</v>
      </c>
      <c r="B14" s="1" t="s">
        <v>530</v>
      </c>
      <c r="C14" t="s">
        <v>203</v>
      </c>
      <c r="D14" t="s">
        <v>443</v>
      </c>
      <c r="E14" s="29">
        <v>42</v>
      </c>
      <c r="F14" s="14">
        <v>495.51767999999998</v>
      </c>
      <c r="G14" s="15">
        <v>0.1923</v>
      </c>
      <c r="H14" s="16">
        <v>42831</v>
      </c>
    </row>
    <row r="15" spans="1:8" ht="12.75" customHeight="1" x14ac:dyDescent="0.2">
      <c r="A15">
        <v>3</v>
      </c>
      <c r="B15" s="1" t="s">
        <v>541</v>
      </c>
      <c r="C15" t="s">
        <v>220</v>
      </c>
      <c r="D15" t="s">
        <v>121</v>
      </c>
      <c r="E15" s="29">
        <v>42</v>
      </c>
      <c r="F15" s="14">
        <v>420.69342</v>
      </c>
      <c r="G15" s="15">
        <v>0.1633</v>
      </c>
      <c r="H15" s="16">
        <v>42819</v>
      </c>
    </row>
    <row r="16" spans="1:8" ht="12.75" customHeight="1" x14ac:dyDescent="0.2">
      <c r="A16">
        <v>4</v>
      </c>
      <c r="B16" s="1" t="s">
        <v>529</v>
      </c>
      <c r="C16" t="s">
        <v>201</v>
      </c>
      <c r="D16" s="1" t="s">
        <v>216</v>
      </c>
      <c r="E16" s="29">
        <v>40</v>
      </c>
      <c r="F16" s="14">
        <v>400.28</v>
      </c>
      <c r="G16" s="15">
        <v>0.15540000000000001</v>
      </c>
      <c r="H16" s="16">
        <v>42804</v>
      </c>
    </row>
    <row r="17" spans="1:8" ht="12.75" customHeight="1" x14ac:dyDescent="0.2">
      <c r="A17">
        <v>5</v>
      </c>
      <c r="B17" s="1" t="s">
        <v>535</v>
      </c>
      <c r="C17" t="s">
        <v>221</v>
      </c>
      <c r="D17" s="1" t="s">
        <v>199</v>
      </c>
      <c r="E17" s="29">
        <v>32</v>
      </c>
      <c r="F17" s="14">
        <v>379.26335999999998</v>
      </c>
      <c r="G17" s="15">
        <v>0.1472</v>
      </c>
      <c r="H17" s="16">
        <v>42831</v>
      </c>
    </row>
    <row r="18" spans="1:8" ht="12.75" customHeight="1" x14ac:dyDescent="0.2">
      <c r="A18">
        <v>6</v>
      </c>
      <c r="B18" s="58" t="s">
        <v>859</v>
      </c>
      <c r="C18" t="s">
        <v>202</v>
      </c>
      <c r="D18" t="s">
        <v>198</v>
      </c>
      <c r="E18" s="29">
        <v>16</v>
      </c>
      <c r="F18" s="14">
        <v>160.01776000000001</v>
      </c>
      <c r="G18" s="15">
        <v>6.2100000000000002E-2</v>
      </c>
      <c r="H18" s="16">
        <v>42798</v>
      </c>
    </row>
    <row r="19" spans="1:8" ht="12.75" customHeight="1" x14ac:dyDescent="0.2">
      <c r="A19">
        <v>7</v>
      </c>
      <c r="B19" s="1" t="s">
        <v>743</v>
      </c>
      <c r="C19" t="s">
        <v>222</v>
      </c>
      <c r="D19" t="s">
        <v>458</v>
      </c>
      <c r="E19" s="29">
        <v>4</v>
      </c>
      <c r="F19" s="14">
        <v>100.1277</v>
      </c>
      <c r="G19" s="15">
        <v>3.8899999999999997E-2</v>
      </c>
      <c r="H19" s="16">
        <v>42831</v>
      </c>
    </row>
    <row r="20" spans="1:8" ht="12.75" customHeight="1" x14ac:dyDescent="0.2">
      <c r="B20" s="19" t="s">
        <v>98</v>
      </c>
      <c r="C20" s="19"/>
      <c r="D20" s="19"/>
      <c r="E20" s="30"/>
      <c r="F20" s="20">
        <v>1955.8999199999998</v>
      </c>
      <c r="G20" s="21">
        <v>0.7592000000000001</v>
      </c>
      <c r="H20" s="22"/>
    </row>
    <row r="21" spans="1:8" s="46" customFormat="1" ht="12.75" customHeight="1" x14ac:dyDescent="0.2">
      <c r="B21" s="60"/>
      <c r="C21" s="60"/>
      <c r="D21" s="60"/>
      <c r="E21" s="61"/>
      <c r="F21" s="62"/>
      <c r="G21" s="63"/>
      <c r="H21" s="64"/>
    </row>
    <row r="22" spans="1:8" ht="12.75" customHeight="1" x14ac:dyDescent="0.2">
      <c r="B22" s="17" t="s">
        <v>105</v>
      </c>
      <c r="C22" s="17"/>
      <c r="F22" s="14"/>
      <c r="G22" s="15"/>
      <c r="H22" s="16"/>
    </row>
    <row r="23" spans="1:8" ht="12.75" customHeight="1" x14ac:dyDescent="0.2">
      <c r="A23">
        <v>8</v>
      </c>
      <c r="B23" s="1" t="s">
        <v>723</v>
      </c>
      <c r="C23" t="s">
        <v>722</v>
      </c>
      <c r="D23" t="s">
        <v>548</v>
      </c>
      <c r="E23" s="29">
        <v>18728.034599999999</v>
      </c>
      <c r="F23" s="14">
        <v>294.92818990000001</v>
      </c>
      <c r="G23" s="15">
        <v>0.1145</v>
      </c>
      <c r="H23" s="16"/>
    </row>
    <row r="24" spans="1:8" ht="12.75" customHeight="1" x14ac:dyDescent="0.2">
      <c r="B24" s="19" t="s">
        <v>98</v>
      </c>
      <c r="C24" s="19"/>
      <c r="D24" s="19"/>
      <c r="E24" s="30"/>
      <c r="F24" s="20">
        <v>294.92818990000001</v>
      </c>
      <c r="G24" s="21">
        <v>0.1145</v>
      </c>
      <c r="H24" s="22"/>
    </row>
    <row r="25" spans="1:8" s="46" customFormat="1" ht="12.75" customHeight="1" x14ac:dyDescent="0.2">
      <c r="B25" s="60"/>
      <c r="C25" s="60"/>
      <c r="D25" s="60"/>
      <c r="E25" s="61"/>
      <c r="F25" s="62"/>
      <c r="G25" s="63"/>
      <c r="H25" s="64"/>
    </row>
    <row r="26" spans="1:8" ht="12.75" customHeight="1" x14ac:dyDescent="0.2">
      <c r="A26" s="84" t="s">
        <v>684</v>
      </c>
      <c r="B26" s="17" t="s">
        <v>106</v>
      </c>
      <c r="C26" s="17"/>
      <c r="F26" s="14">
        <v>5.0956700000000001</v>
      </c>
      <c r="G26" s="15">
        <v>2E-3</v>
      </c>
      <c r="H26" s="16">
        <v>42795</v>
      </c>
    </row>
    <row r="27" spans="1:8" ht="12.75" customHeight="1" x14ac:dyDescent="0.2">
      <c r="B27" s="19" t="s">
        <v>98</v>
      </c>
      <c r="C27" s="19"/>
      <c r="D27" s="19"/>
      <c r="E27" s="30"/>
      <c r="F27" s="20">
        <v>5.0956700000000001</v>
      </c>
      <c r="G27" s="21">
        <v>2E-3</v>
      </c>
      <c r="H27" s="22"/>
    </row>
    <row r="28" spans="1:8" ht="12.75" customHeight="1" x14ac:dyDescent="0.2">
      <c r="F28" s="14"/>
      <c r="G28" s="15"/>
      <c r="H28" s="16"/>
    </row>
    <row r="29" spans="1:8" ht="12.75" customHeight="1" x14ac:dyDescent="0.2">
      <c r="B29" s="17" t="s">
        <v>107</v>
      </c>
      <c r="C29" s="17"/>
      <c r="F29" s="14"/>
      <c r="G29" s="15"/>
      <c r="H29" s="16"/>
    </row>
    <row r="30" spans="1:8" ht="12.75" customHeight="1" x14ac:dyDescent="0.2">
      <c r="B30" s="17" t="s">
        <v>108</v>
      </c>
      <c r="C30" s="17"/>
      <c r="F30" s="14">
        <v>80.669496299999992</v>
      </c>
      <c r="G30" s="15">
        <v>3.1200000000000002E-2</v>
      </c>
      <c r="H30" s="16"/>
    </row>
    <row r="31" spans="1:8" ht="12.75" customHeight="1" x14ac:dyDescent="0.2">
      <c r="B31" s="19" t="s">
        <v>98</v>
      </c>
      <c r="C31" s="19"/>
      <c r="D31" s="19"/>
      <c r="E31" s="30"/>
      <c r="F31" s="20">
        <v>80.669496299999992</v>
      </c>
      <c r="G31" s="21">
        <v>3.1200000000000002E-2</v>
      </c>
      <c r="H31" s="22"/>
    </row>
    <row r="32" spans="1:8" ht="12.75" customHeight="1" x14ac:dyDescent="0.2">
      <c r="B32" s="23" t="s">
        <v>109</v>
      </c>
      <c r="C32" s="23"/>
      <c r="D32" s="23"/>
      <c r="E32" s="31"/>
      <c r="F32" s="24">
        <v>2576.3871162</v>
      </c>
      <c r="G32" s="25">
        <v>1</v>
      </c>
      <c r="H32" s="26"/>
    </row>
    <row r="33" spans="2:3" ht="12.75" customHeight="1" x14ac:dyDescent="0.2"/>
    <row r="34" spans="2:3" ht="12.75" customHeight="1" x14ac:dyDescent="0.2">
      <c r="B34" s="17" t="s">
        <v>306</v>
      </c>
      <c r="C34" s="17"/>
    </row>
    <row r="35" spans="2:3" ht="12.75" customHeight="1" x14ac:dyDescent="0.2">
      <c r="B35" s="17" t="s">
        <v>303</v>
      </c>
      <c r="C35" s="17"/>
    </row>
    <row r="36" spans="2:3" ht="12.75" customHeight="1" x14ac:dyDescent="0.2">
      <c r="B36" s="17" t="s">
        <v>860</v>
      </c>
      <c r="C36" s="17"/>
    </row>
    <row r="37" spans="2:3" ht="12.75" customHeight="1" x14ac:dyDescent="0.2">
      <c r="B37" s="17"/>
      <c r="C37" s="17"/>
    </row>
    <row r="38" spans="2:3" ht="12.75" customHeight="1" x14ac:dyDescent="0.2">
      <c r="B38" s="17"/>
      <c r="C38" s="17"/>
    </row>
    <row r="39" spans="2:3" ht="12.75" customHeight="1" x14ac:dyDescent="0.2"/>
    <row r="40" spans="2:3" ht="12.75" customHeight="1" x14ac:dyDescent="0.2"/>
    <row r="41" spans="2:3" ht="12.75" customHeight="1" x14ac:dyDescent="0.2"/>
    <row r="42" spans="2:3" ht="12.75" customHeight="1" x14ac:dyDescent="0.2"/>
    <row r="43" spans="2:3" ht="12.75" customHeight="1" x14ac:dyDescent="0.2"/>
    <row r="44" spans="2:3" ht="12.75" customHeight="1" x14ac:dyDescent="0.2"/>
    <row r="45" spans="2:3" ht="12.75" customHeight="1" x14ac:dyDescent="0.2"/>
    <row r="46" spans="2:3" ht="12.75" customHeight="1" x14ac:dyDescent="0.2"/>
    <row r="47" spans="2:3" ht="12.75" customHeight="1" x14ac:dyDescent="0.2"/>
    <row r="48" spans="2:3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</sheetData>
  <sheetProtection password="DDE3" sheet="1" objects="1" scenarios="1"/>
  <mergeCells count="1">
    <mergeCell ref="B1:H1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H62"/>
  <sheetViews>
    <sheetView workbookViewId="0"/>
  </sheetViews>
  <sheetFormatPr defaultColWidth="9.140625" defaultRowHeight="12.75" x14ac:dyDescent="0.2"/>
  <cols>
    <col min="1" max="1" width="6.42578125" bestFit="1" customWidth="1"/>
    <col min="2" max="2" width="55" customWidth="1"/>
    <col min="3" max="3" width="14" bestFit="1" customWidth="1"/>
    <col min="4" max="4" width="14.85546875" bestFit="1" customWidth="1"/>
    <col min="5" max="5" width="11" style="29" customWidth="1"/>
    <col min="6" max="6" width="22.7109375" bestFit="1" customWidth="1"/>
    <col min="7" max="7" width="14" bestFit="1" customWidth="1"/>
    <col min="8" max="8" width="11.85546875" bestFit="1" customWidth="1"/>
  </cols>
  <sheetData>
    <row r="1" spans="1:8" ht="18.75" x14ac:dyDescent="0.2">
      <c r="A1" s="83" t="s">
        <v>708</v>
      </c>
      <c r="B1" s="95" t="s">
        <v>225</v>
      </c>
      <c r="C1" s="96"/>
      <c r="D1" s="96"/>
      <c r="E1" s="96"/>
      <c r="F1" s="96"/>
      <c r="G1" s="96"/>
      <c r="H1" s="97"/>
    </row>
    <row r="2" spans="1:8" x14ac:dyDescent="0.2">
      <c r="A2" s="85" t="s">
        <v>1</v>
      </c>
      <c r="B2" s="4" t="s">
        <v>805</v>
      </c>
      <c r="C2" s="4"/>
      <c r="D2" s="5"/>
      <c r="E2" s="28"/>
      <c r="F2" s="6"/>
      <c r="G2" s="7"/>
      <c r="H2" s="7"/>
    </row>
    <row r="3" spans="1:8" ht="15.75" customHeight="1" x14ac:dyDescent="0.2">
      <c r="A3" s="8"/>
      <c r="B3" s="9"/>
      <c r="C3" s="9"/>
      <c r="D3" s="3"/>
      <c r="E3" s="28"/>
      <c r="F3" s="6"/>
      <c r="G3" s="7"/>
      <c r="H3" s="7"/>
    </row>
    <row r="4" spans="1:8" x14ac:dyDescent="0.2">
      <c r="A4" s="10" t="s">
        <v>2</v>
      </c>
      <c r="B4" s="11" t="s">
        <v>3</v>
      </c>
      <c r="C4" s="11" t="s">
        <v>8</v>
      </c>
      <c r="D4" s="11" t="s">
        <v>4</v>
      </c>
      <c r="E4" s="27" t="s">
        <v>298</v>
      </c>
      <c r="F4" s="12" t="s">
        <v>5</v>
      </c>
      <c r="G4" s="13" t="s">
        <v>6</v>
      </c>
      <c r="H4" s="33" t="s">
        <v>7</v>
      </c>
    </row>
    <row r="5" spans="1:8" ht="12.75" customHeight="1" x14ac:dyDescent="0.2">
      <c r="F5" s="14"/>
      <c r="G5" s="15"/>
      <c r="H5" s="16"/>
    </row>
    <row r="6" spans="1:8" ht="12.75" customHeight="1" x14ac:dyDescent="0.2">
      <c r="F6" s="14"/>
      <c r="G6" s="15"/>
      <c r="H6" s="16"/>
    </row>
    <row r="7" spans="1:8" ht="12.75" customHeight="1" x14ac:dyDescent="0.2">
      <c r="B7" s="17" t="s">
        <v>104</v>
      </c>
      <c r="C7" s="17"/>
      <c r="F7" s="14"/>
      <c r="G7" s="15"/>
      <c r="H7" s="16"/>
    </row>
    <row r="8" spans="1:8" ht="12.75" customHeight="1" x14ac:dyDescent="0.2">
      <c r="B8" s="17" t="s">
        <v>609</v>
      </c>
      <c r="C8" s="17"/>
      <c r="F8" s="14"/>
      <c r="G8" s="15"/>
      <c r="H8" s="16"/>
    </row>
    <row r="9" spans="1:8" ht="12.75" customHeight="1" x14ac:dyDescent="0.2">
      <c r="A9">
        <v>1</v>
      </c>
      <c r="B9" s="1" t="s">
        <v>765</v>
      </c>
      <c r="C9" t="s">
        <v>833</v>
      </c>
      <c r="D9" t="s">
        <v>439</v>
      </c>
      <c r="E9" s="29">
        <v>230</v>
      </c>
      <c r="F9" s="14">
        <v>229.80242999999999</v>
      </c>
      <c r="G9" s="15">
        <v>8.8599999999999998E-2</v>
      </c>
      <c r="H9" s="16">
        <v>42800</v>
      </c>
    </row>
    <row r="10" spans="1:8" ht="12.75" customHeight="1" x14ac:dyDescent="0.2">
      <c r="B10" s="19" t="s">
        <v>98</v>
      </c>
      <c r="C10" s="19"/>
      <c r="D10" s="19"/>
      <c r="E10" s="30"/>
      <c r="F10" s="20">
        <v>229.80242999999999</v>
      </c>
      <c r="G10" s="21">
        <v>8.8599999999999998E-2</v>
      </c>
      <c r="H10" s="22"/>
    </row>
    <row r="11" spans="1:8" ht="12.75" customHeight="1" x14ac:dyDescent="0.2">
      <c r="F11" s="14"/>
      <c r="G11" s="15"/>
      <c r="H11" s="16"/>
    </row>
    <row r="12" spans="1:8" ht="12.75" customHeight="1" x14ac:dyDescent="0.2">
      <c r="B12" s="17" t="s">
        <v>142</v>
      </c>
      <c r="C12" s="17"/>
      <c r="F12" s="14"/>
      <c r="G12" s="15"/>
      <c r="H12" s="16"/>
    </row>
    <row r="13" spans="1:8" ht="12.75" customHeight="1" x14ac:dyDescent="0.2">
      <c r="B13" s="32" t="s">
        <v>518</v>
      </c>
      <c r="C13" s="17"/>
      <c r="F13" s="14"/>
      <c r="G13" s="15"/>
      <c r="H13" s="16"/>
    </row>
    <row r="14" spans="1:8" ht="12.75" customHeight="1" x14ac:dyDescent="0.2">
      <c r="A14">
        <v>2</v>
      </c>
      <c r="B14" s="1" t="s">
        <v>623</v>
      </c>
      <c r="C14" t="s">
        <v>211</v>
      </c>
      <c r="D14" t="s">
        <v>121</v>
      </c>
      <c r="E14" s="29">
        <v>40</v>
      </c>
      <c r="F14" s="14">
        <v>401.2756</v>
      </c>
      <c r="G14" s="15">
        <v>0.1547</v>
      </c>
      <c r="H14" s="16">
        <v>42850</v>
      </c>
    </row>
    <row r="15" spans="1:8" ht="12.75" customHeight="1" x14ac:dyDescent="0.2">
      <c r="A15">
        <v>3</v>
      </c>
      <c r="B15" s="1" t="s">
        <v>558</v>
      </c>
      <c r="C15" t="s">
        <v>226</v>
      </c>
      <c r="D15" t="s">
        <v>121</v>
      </c>
      <c r="E15" s="29">
        <v>40</v>
      </c>
      <c r="F15" s="14">
        <v>400.67759999999998</v>
      </c>
      <c r="G15" s="15">
        <v>0.15440000000000001</v>
      </c>
      <c r="H15" s="16">
        <v>42821</v>
      </c>
    </row>
    <row r="16" spans="1:8" ht="12.75" customHeight="1" x14ac:dyDescent="0.2">
      <c r="A16">
        <v>4</v>
      </c>
      <c r="B16" s="1" t="s">
        <v>541</v>
      </c>
      <c r="C16" t="s">
        <v>220</v>
      </c>
      <c r="D16" t="s">
        <v>121</v>
      </c>
      <c r="E16" s="29">
        <v>40</v>
      </c>
      <c r="F16" s="14">
        <v>400.66039999999998</v>
      </c>
      <c r="G16" s="15">
        <v>0.15440000000000001</v>
      </c>
      <c r="H16" s="16">
        <v>42819</v>
      </c>
    </row>
    <row r="17" spans="1:8" ht="12.75" customHeight="1" x14ac:dyDescent="0.2">
      <c r="A17">
        <v>5</v>
      </c>
      <c r="B17" s="1" t="s">
        <v>529</v>
      </c>
      <c r="C17" t="s">
        <v>201</v>
      </c>
      <c r="D17" t="s">
        <v>216</v>
      </c>
      <c r="E17" s="29">
        <v>18</v>
      </c>
      <c r="F17" s="14">
        <v>180.126</v>
      </c>
      <c r="G17" s="15">
        <v>6.9400000000000003E-2</v>
      </c>
      <c r="H17" s="16">
        <v>42804</v>
      </c>
    </row>
    <row r="18" spans="1:8" ht="12.75" customHeight="1" x14ac:dyDescent="0.2">
      <c r="B18" s="19" t="s">
        <v>98</v>
      </c>
      <c r="C18" s="19"/>
      <c r="D18" s="19"/>
      <c r="E18" s="30"/>
      <c r="F18" s="20">
        <v>1382.7395999999999</v>
      </c>
      <c r="G18" s="21">
        <v>0.53290000000000004</v>
      </c>
      <c r="H18" s="22"/>
    </row>
    <row r="19" spans="1:8" ht="12.75" customHeight="1" x14ac:dyDescent="0.2">
      <c r="F19" s="14"/>
      <c r="G19" s="15"/>
      <c r="H19" s="16"/>
    </row>
    <row r="20" spans="1:8" ht="12.75" customHeight="1" x14ac:dyDescent="0.2">
      <c r="B20" s="32" t="s">
        <v>301</v>
      </c>
      <c r="C20" s="17"/>
      <c r="F20" s="14"/>
      <c r="G20" s="15"/>
      <c r="H20" s="16"/>
    </row>
    <row r="21" spans="1:8" ht="12.75" customHeight="1" x14ac:dyDescent="0.2">
      <c r="A21">
        <v>6</v>
      </c>
      <c r="B21" s="70" t="s">
        <v>565</v>
      </c>
      <c r="C21" s="58" t="s">
        <v>227</v>
      </c>
      <c r="D21" s="58" t="s">
        <v>457</v>
      </c>
      <c r="E21" s="73">
        <v>37</v>
      </c>
      <c r="F21" s="74">
        <v>420.01031</v>
      </c>
      <c r="G21" s="15">
        <v>0.16189999999999999</v>
      </c>
      <c r="H21" s="16">
        <v>42808</v>
      </c>
    </row>
    <row r="22" spans="1:8" ht="12.75" customHeight="1" x14ac:dyDescent="0.2">
      <c r="B22" s="19" t="s">
        <v>98</v>
      </c>
      <c r="C22" s="19"/>
      <c r="D22" s="19"/>
      <c r="E22" s="30"/>
      <c r="F22" s="20">
        <v>420.01031</v>
      </c>
      <c r="G22" s="21">
        <v>0.16189999999999999</v>
      </c>
      <c r="H22" s="22"/>
    </row>
    <row r="23" spans="1:8" ht="12.75" customHeight="1" x14ac:dyDescent="0.2">
      <c r="F23" s="14"/>
      <c r="G23" s="15"/>
      <c r="H23" s="16"/>
    </row>
    <row r="24" spans="1:8" ht="12.75" customHeight="1" x14ac:dyDescent="0.2">
      <c r="B24" s="17" t="s">
        <v>105</v>
      </c>
      <c r="C24" s="17"/>
      <c r="F24" s="14"/>
      <c r="G24" s="15"/>
      <c r="H24" s="16"/>
    </row>
    <row r="25" spans="1:8" ht="12.75" customHeight="1" x14ac:dyDescent="0.2">
      <c r="A25">
        <v>7</v>
      </c>
      <c r="B25" s="70" t="s">
        <v>723</v>
      </c>
      <c r="C25" s="58" t="s">
        <v>722</v>
      </c>
      <c r="D25" s="58" t="s">
        <v>548</v>
      </c>
      <c r="E25" s="73">
        <v>26431.863499999999</v>
      </c>
      <c r="F25" s="74">
        <v>416.24771770000001</v>
      </c>
      <c r="G25" s="15">
        <v>0.16039999999999999</v>
      </c>
      <c r="H25" s="16"/>
    </row>
    <row r="26" spans="1:8" ht="12.75" customHeight="1" x14ac:dyDescent="0.2">
      <c r="B26" s="19" t="s">
        <v>98</v>
      </c>
      <c r="C26" s="19"/>
      <c r="D26" s="19"/>
      <c r="E26" s="30"/>
      <c r="F26" s="20">
        <v>416.24771770000001</v>
      </c>
      <c r="G26" s="21">
        <v>0.16039999999999999</v>
      </c>
      <c r="H26" s="22"/>
    </row>
    <row r="27" spans="1:8" ht="12.75" customHeight="1" x14ac:dyDescent="0.2">
      <c r="F27" s="14"/>
      <c r="G27" s="15"/>
      <c r="H27" s="16"/>
    </row>
    <row r="28" spans="1:8" ht="12.75" customHeight="1" x14ac:dyDescent="0.2">
      <c r="A28" s="84" t="s">
        <v>684</v>
      </c>
      <c r="B28" s="17" t="s">
        <v>106</v>
      </c>
      <c r="C28" s="17"/>
      <c r="F28" s="74">
        <v>5.7950699999999999</v>
      </c>
      <c r="G28" s="15">
        <v>2.2000000000000001E-3</v>
      </c>
      <c r="H28" s="16">
        <v>42795</v>
      </c>
    </row>
    <row r="29" spans="1:8" ht="12.75" customHeight="1" x14ac:dyDescent="0.2">
      <c r="B29" s="19" t="s">
        <v>98</v>
      </c>
      <c r="C29" s="19"/>
      <c r="D29" s="19"/>
      <c r="E29" s="30"/>
      <c r="F29" s="20">
        <v>5.7950699999999999</v>
      </c>
      <c r="G29" s="21">
        <v>2.2000000000000001E-3</v>
      </c>
      <c r="H29" s="22"/>
    </row>
    <row r="30" spans="1:8" ht="12.75" customHeight="1" x14ac:dyDescent="0.2">
      <c r="F30" s="14"/>
      <c r="G30" s="15"/>
      <c r="H30" s="16"/>
    </row>
    <row r="31" spans="1:8" ht="12.75" customHeight="1" x14ac:dyDescent="0.2">
      <c r="B31" s="17" t="s">
        <v>107</v>
      </c>
      <c r="C31" s="17"/>
      <c r="F31" s="14"/>
      <c r="G31" s="15"/>
      <c r="H31" s="16"/>
    </row>
    <row r="32" spans="1:8" ht="12.75" customHeight="1" x14ac:dyDescent="0.2">
      <c r="B32" s="17" t="s">
        <v>108</v>
      </c>
      <c r="C32" s="17"/>
      <c r="F32" s="14">
        <v>140.12325460000011</v>
      </c>
      <c r="G32" s="15">
        <v>5.3999999999999999E-2</v>
      </c>
      <c r="H32" s="16"/>
    </row>
    <row r="33" spans="2:8" ht="12.75" customHeight="1" x14ac:dyDescent="0.2">
      <c r="B33" s="19" t="s">
        <v>98</v>
      </c>
      <c r="C33" s="19"/>
      <c r="D33" s="19"/>
      <c r="E33" s="30"/>
      <c r="F33" s="20">
        <v>140.12325460000011</v>
      </c>
      <c r="G33" s="21">
        <v>5.3999999999999999E-2</v>
      </c>
      <c r="H33" s="22"/>
    </row>
    <row r="34" spans="2:8" ht="12.75" customHeight="1" x14ac:dyDescent="0.2">
      <c r="B34" s="23" t="s">
        <v>109</v>
      </c>
      <c r="C34" s="23"/>
      <c r="D34" s="23"/>
      <c r="E34" s="31"/>
      <c r="F34" s="24">
        <v>2594.7183823</v>
      </c>
      <c r="G34" s="25">
        <v>1</v>
      </c>
      <c r="H34" s="26"/>
    </row>
    <row r="35" spans="2:8" ht="12.75" customHeight="1" x14ac:dyDescent="0.2"/>
    <row r="36" spans="2:8" ht="12.75" customHeight="1" x14ac:dyDescent="0.2">
      <c r="B36" s="17" t="s">
        <v>306</v>
      </c>
      <c r="C36" s="17"/>
    </row>
    <row r="37" spans="2:8" ht="12.75" customHeight="1" x14ac:dyDescent="0.2">
      <c r="B37" s="17" t="s">
        <v>303</v>
      </c>
      <c r="C37" s="17"/>
    </row>
    <row r="38" spans="2:8" ht="12.75" customHeight="1" x14ac:dyDescent="0.2">
      <c r="B38" s="17"/>
      <c r="C38" s="17"/>
    </row>
    <row r="39" spans="2:8" ht="12.75" customHeight="1" x14ac:dyDescent="0.2">
      <c r="B39" s="17"/>
      <c r="C39" s="17"/>
    </row>
    <row r="40" spans="2:8" ht="12.75" customHeight="1" x14ac:dyDescent="0.2">
      <c r="B40" s="17"/>
      <c r="C40" s="17"/>
    </row>
    <row r="41" spans="2:8" ht="12.75" customHeight="1" x14ac:dyDescent="0.2"/>
    <row r="42" spans="2:8" ht="12.75" customHeight="1" x14ac:dyDescent="0.2"/>
    <row r="43" spans="2:8" ht="12.75" customHeight="1" x14ac:dyDescent="0.2"/>
    <row r="44" spans="2:8" ht="12.75" customHeight="1" x14ac:dyDescent="0.2"/>
    <row r="45" spans="2:8" ht="12.75" customHeight="1" x14ac:dyDescent="0.2"/>
    <row r="46" spans="2:8" ht="12.75" customHeight="1" x14ac:dyDescent="0.2"/>
    <row r="47" spans="2:8" ht="12.75" customHeight="1" x14ac:dyDescent="0.2"/>
    <row r="48" spans="2: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</sheetData>
  <sheetProtection password="DDE3" sheet="1" objects="1" scenarios="1"/>
  <mergeCells count="1">
    <mergeCell ref="B1:H1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H120"/>
  <sheetViews>
    <sheetView workbookViewId="0"/>
  </sheetViews>
  <sheetFormatPr defaultColWidth="9.140625" defaultRowHeight="12.75" x14ac:dyDescent="0.2"/>
  <cols>
    <col min="1" max="1" width="6.42578125" bestFit="1" customWidth="1"/>
    <col min="2" max="2" width="52.42578125" customWidth="1"/>
    <col min="3" max="3" width="13.7109375" bestFit="1" customWidth="1"/>
    <col min="4" max="4" width="42.85546875" bestFit="1" customWidth="1"/>
    <col min="5" max="5" width="11" style="29" customWidth="1"/>
    <col min="6" max="6" width="22.7109375" bestFit="1" customWidth="1"/>
    <col min="7" max="7" width="14" bestFit="1" customWidth="1"/>
    <col min="8" max="8" width="11.85546875" bestFit="1" customWidth="1"/>
  </cols>
  <sheetData>
    <row r="1" spans="1:8" ht="18.75" x14ac:dyDescent="0.2">
      <c r="A1" s="83" t="s">
        <v>709</v>
      </c>
      <c r="B1" s="95" t="s">
        <v>228</v>
      </c>
      <c r="C1" s="96"/>
      <c r="D1" s="96"/>
      <c r="E1" s="96"/>
      <c r="F1" s="96"/>
      <c r="G1" s="96"/>
      <c r="H1" s="97"/>
    </row>
    <row r="2" spans="1:8" x14ac:dyDescent="0.2">
      <c r="A2" s="85" t="s">
        <v>1</v>
      </c>
      <c r="B2" s="4" t="s">
        <v>805</v>
      </c>
      <c r="C2" s="4"/>
      <c r="D2" s="5"/>
      <c r="E2" s="28"/>
      <c r="F2" s="6"/>
      <c r="G2" s="7"/>
      <c r="H2" s="7"/>
    </row>
    <row r="3" spans="1:8" ht="15.75" customHeight="1" x14ac:dyDescent="0.2">
      <c r="A3" s="8"/>
      <c r="B3" s="9"/>
      <c r="C3" s="9"/>
      <c r="D3" s="3"/>
      <c r="E3" s="28"/>
      <c r="F3" s="6"/>
      <c r="G3" s="7"/>
      <c r="H3" s="7"/>
    </row>
    <row r="4" spans="1:8" x14ac:dyDescent="0.2">
      <c r="A4" s="10" t="s">
        <v>2</v>
      </c>
      <c r="B4" s="11" t="s">
        <v>3</v>
      </c>
      <c r="C4" s="11" t="s">
        <v>8</v>
      </c>
      <c r="D4" s="11" t="s">
        <v>4</v>
      </c>
      <c r="E4" s="27" t="s">
        <v>298</v>
      </c>
      <c r="F4" s="12" t="s">
        <v>5</v>
      </c>
      <c r="G4" s="13" t="s">
        <v>6</v>
      </c>
      <c r="H4" s="33" t="s">
        <v>7</v>
      </c>
    </row>
    <row r="5" spans="1:8" ht="12.75" customHeight="1" x14ac:dyDescent="0.2">
      <c r="F5" s="14"/>
      <c r="G5" s="15"/>
      <c r="H5" s="16"/>
    </row>
    <row r="6" spans="1:8" ht="12.75" customHeight="1" x14ac:dyDescent="0.2">
      <c r="F6" s="14"/>
      <c r="G6" s="15"/>
      <c r="H6" s="16"/>
    </row>
    <row r="7" spans="1:8" ht="12.75" customHeight="1" x14ac:dyDescent="0.2">
      <c r="B7" s="17" t="s">
        <v>9</v>
      </c>
      <c r="C7" s="17"/>
      <c r="F7" s="14"/>
      <c r="G7" s="15"/>
      <c r="H7" s="16"/>
    </row>
    <row r="8" spans="1:8" ht="12.75" customHeight="1" x14ac:dyDescent="0.2">
      <c r="B8" s="17" t="s">
        <v>747</v>
      </c>
      <c r="C8" s="17"/>
      <c r="F8" s="14"/>
      <c r="G8" s="15"/>
      <c r="H8" s="16"/>
    </row>
    <row r="9" spans="1:8" ht="12.75" customHeight="1" x14ac:dyDescent="0.2">
      <c r="A9">
        <v>1</v>
      </c>
      <c r="B9" s="58" t="s">
        <v>438</v>
      </c>
      <c r="C9" t="s">
        <v>238</v>
      </c>
      <c r="D9" t="s">
        <v>23</v>
      </c>
      <c r="E9" s="29">
        <v>395</v>
      </c>
      <c r="F9" s="14">
        <v>7.2869599999999997</v>
      </c>
      <c r="G9" s="15">
        <v>2.4400000000000002E-2</v>
      </c>
      <c r="H9" s="16" t="s">
        <v>685</v>
      </c>
    </row>
    <row r="10" spans="1:8" ht="12.75" customHeight="1" x14ac:dyDescent="0.2">
      <c r="A10">
        <v>2</v>
      </c>
      <c r="B10" t="s">
        <v>414</v>
      </c>
      <c r="C10" t="s">
        <v>170</v>
      </c>
      <c r="D10" t="s">
        <v>40</v>
      </c>
      <c r="E10" s="29">
        <v>12</v>
      </c>
      <c r="F10" s="14">
        <v>6.2202060000000001</v>
      </c>
      <c r="G10" s="15">
        <v>2.0799999999999999E-2</v>
      </c>
      <c r="H10" s="16" t="s">
        <v>685</v>
      </c>
    </row>
    <row r="11" spans="1:8" ht="12.75" customHeight="1" x14ac:dyDescent="0.2">
      <c r="A11">
        <v>3</v>
      </c>
      <c r="B11" t="s">
        <v>431</v>
      </c>
      <c r="C11" t="s">
        <v>243</v>
      </c>
      <c r="D11" t="s">
        <v>49</v>
      </c>
      <c r="E11" s="29">
        <v>1460</v>
      </c>
      <c r="F11" s="14">
        <v>5.9363599999999996</v>
      </c>
      <c r="G11" s="15">
        <v>1.9800000000000002E-2</v>
      </c>
      <c r="H11" s="16" t="s">
        <v>685</v>
      </c>
    </row>
    <row r="12" spans="1:8" ht="12.75" customHeight="1" x14ac:dyDescent="0.2">
      <c r="A12">
        <v>4</v>
      </c>
      <c r="B12" t="s">
        <v>674</v>
      </c>
      <c r="C12" t="s">
        <v>675</v>
      </c>
      <c r="D12" t="s">
        <v>25</v>
      </c>
      <c r="E12" s="29">
        <v>3847</v>
      </c>
      <c r="F12" s="14">
        <v>5.8724455000000004</v>
      </c>
      <c r="G12" s="15">
        <v>1.9599999999999999E-2</v>
      </c>
      <c r="H12" s="16" t="s">
        <v>685</v>
      </c>
    </row>
    <row r="13" spans="1:8" ht="12.75" customHeight="1" x14ac:dyDescent="0.2">
      <c r="A13">
        <v>5</v>
      </c>
      <c r="B13" t="s">
        <v>470</v>
      </c>
      <c r="C13" t="s">
        <v>240</v>
      </c>
      <c r="D13" t="s">
        <v>54</v>
      </c>
      <c r="E13" s="29">
        <v>3848</v>
      </c>
      <c r="F13" s="14">
        <v>5.7816200000000002</v>
      </c>
      <c r="G13" s="15">
        <v>1.9300000000000001E-2</v>
      </c>
      <c r="H13" s="16" t="s">
        <v>685</v>
      </c>
    </row>
    <row r="14" spans="1:8" ht="12.75" customHeight="1" x14ac:dyDescent="0.2">
      <c r="A14">
        <v>6</v>
      </c>
      <c r="B14" t="s">
        <v>445</v>
      </c>
      <c r="C14" t="s">
        <v>94</v>
      </c>
      <c r="D14" t="s">
        <v>25</v>
      </c>
      <c r="E14" s="29">
        <v>4169</v>
      </c>
      <c r="F14" s="14">
        <v>5.6698399999999998</v>
      </c>
      <c r="G14" s="15">
        <v>1.89E-2</v>
      </c>
      <c r="H14" s="16" t="s">
        <v>685</v>
      </c>
    </row>
    <row r="15" spans="1:8" ht="12.75" customHeight="1" x14ac:dyDescent="0.2">
      <c r="A15">
        <v>7</v>
      </c>
      <c r="B15" t="s">
        <v>465</v>
      </c>
      <c r="C15" t="s">
        <v>232</v>
      </c>
      <c r="D15" t="s">
        <v>23</v>
      </c>
      <c r="E15" s="29">
        <v>1245</v>
      </c>
      <c r="F15" s="14">
        <v>5.4811125000000001</v>
      </c>
      <c r="G15" s="15">
        <v>1.83E-2</v>
      </c>
      <c r="H15" s="16" t="s">
        <v>685</v>
      </c>
    </row>
    <row r="16" spans="1:8" ht="12.75" customHeight="1" x14ac:dyDescent="0.2">
      <c r="A16">
        <v>8</v>
      </c>
      <c r="B16" t="s">
        <v>461</v>
      </c>
      <c r="C16" t="s">
        <v>230</v>
      </c>
      <c r="D16" t="s">
        <v>118</v>
      </c>
      <c r="E16" s="29">
        <v>433</v>
      </c>
      <c r="F16" s="14">
        <v>5.2278254999999998</v>
      </c>
      <c r="G16" s="15">
        <v>1.7500000000000002E-2</v>
      </c>
      <c r="H16" s="16" t="s">
        <v>685</v>
      </c>
    </row>
    <row r="17" spans="1:8" ht="12.75" customHeight="1" x14ac:dyDescent="0.2">
      <c r="A17">
        <v>9</v>
      </c>
      <c r="B17" t="s">
        <v>612</v>
      </c>
      <c r="C17" t="s">
        <v>181</v>
      </c>
      <c r="D17" t="s">
        <v>25</v>
      </c>
      <c r="E17" s="29">
        <v>617</v>
      </c>
      <c r="F17" s="14">
        <v>5.2065545000000002</v>
      </c>
      <c r="G17" s="15">
        <v>1.7399999999999999E-2</v>
      </c>
      <c r="H17" s="16" t="s">
        <v>685</v>
      </c>
    </row>
    <row r="18" spans="1:8" ht="12.75" customHeight="1" x14ac:dyDescent="0.2">
      <c r="A18">
        <v>10</v>
      </c>
      <c r="B18" t="s">
        <v>672</v>
      </c>
      <c r="C18" t="s">
        <v>673</v>
      </c>
      <c r="D18" t="s">
        <v>10</v>
      </c>
      <c r="E18" s="29">
        <v>3622</v>
      </c>
      <c r="F18" s="14">
        <v>5.1215079999999995</v>
      </c>
      <c r="G18" s="15">
        <v>1.7100000000000001E-2</v>
      </c>
      <c r="H18" s="16" t="s">
        <v>685</v>
      </c>
    </row>
    <row r="19" spans="1:8" ht="12.75" customHeight="1" x14ac:dyDescent="0.2">
      <c r="A19">
        <v>11</v>
      </c>
      <c r="B19" t="s">
        <v>426</v>
      </c>
      <c r="C19" t="s">
        <v>186</v>
      </c>
      <c r="D19" t="s">
        <v>154</v>
      </c>
      <c r="E19" s="29">
        <v>748</v>
      </c>
      <c r="F19" s="14">
        <v>5.1024820000000002</v>
      </c>
      <c r="G19" s="15">
        <v>1.7100000000000001E-2</v>
      </c>
      <c r="H19" s="16" t="s">
        <v>685</v>
      </c>
    </row>
    <row r="20" spans="1:8" ht="12.75" customHeight="1" x14ac:dyDescent="0.2">
      <c r="A20">
        <v>12</v>
      </c>
      <c r="B20" t="s">
        <v>462</v>
      </c>
      <c r="C20" t="s">
        <v>231</v>
      </c>
      <c r="D20" t="s">
        <v>39</v>
      </c>
      <c r="E20" s="29">
        <v>415</v>
      </c>
      <c r="F20" s="14">
        <v>5.0459849999999999</v>
      </c>
      <c r="G20" s="15">
        <v>1.6899999999999998E-2</v>
      </c>
      <c r="H20" s="16" t="s">
        <v>685</v>
      </c>
    </row>
    <row r="21" spans="1:8" ht="12.75" customHeight="1" x14ac:dyDescent="0.2">
      <c r="A21">
        <v>13</v>
      </c>
      <c r="B21" t="s">
        <v>459</v>
      </c>
      <c r="C21" t="s">
        <v>234</v>
      </c>
      <c r="D21" t="s">
        <v>233</v>
      </c>
      <c r="E21" s="29">
        <v>372</v>
      </c>
      <c r="F21" s="14">
        <v>4.8421380000000003</v>
      </c>
      <c r="G21" s="15">
        <v>1.6199999999999999E-2</v>
      </c>
      <c r="H21" s="16" t="s">
        <v>685</v>
      </c>
    </row>
    <row r="22" spans="1:8" ht="12.75" customHeight="1" x14ac:dyDescent="0.2">
      <c r="A22">
        <v>14</v>
      </c>
      <c r="B22" t="s">
        <v>406</v>
      </c>
      <c r="C22" t="s">
        <v>160</v>
      </c>
      <c r="D22" t="s">
        <v>154</v>
      </c>
      <c r="E22" s="29">
        <v>855</v>
      </c>
      <c r="F22" s="14">
        <v>4.7918475000000003</v>
      </c>
      <c r="G22" s="15">
        <v>1.6E-2</v>
      </c>
      <c r="H22" s="16" t="s">
        <v>685</v>
      </c>
    </row>
    <row r="23" spans="1:8" ht="12.75" customHeight="1" x14ac:dyDescent="0.2">
      <c r="A23">
        <v>15</v>
      </c>
      <c r="B23" t="s">
        <v>476</v>
      </c>
      <c r="C23" t="s">
        <v>258</v>
      </c>
      <c r="D23" t="s">
        <v>15</v>
      </c>
      <c r="E23" s="29">
        <v>1492</v>
      </c>
      <c r="F23" s="14">
        <v>4.7326240000000004</v>
      </c>
      <c r="G23" s="15">
        <v>1.5800000000000002E-2</v>
      </c>
      <c r="H23" s="16" t="s">
        <v>685</v>
      </c>
    </row>
    <row r="24" spans="1:8" ht="12.75" customHeight="1" x14ac:dyDescent="0.2">
      <c r="A24">
        <v>16</v>
      </c>
      <c r="B24" t="s">
        <v>477</v>
      </c>
      <c r="C24" t="s">
        <v>244</v>
      </c>
      <c r="D24" t="s">
        <v>40</v>
      </c>
      <c r="E24" s="29">
        <v>2231</v>
      </c>
      <c r="F24" s="14">
        <v>4.7263734999999993</v>
      </c>
      <c r="G24" s="15">
        <v>1.5800000000000002E-2</v>
      </c>
      <c r="H24" s="16" t="s">
        <v>685</v>
      </c>
    </row>
    <row r="25" spans="1:8" ht="12.75" customHeight="1" x14ac:dyDescent="0.2">
      <c r="A25">
        <v>17</v>
      </c>
      <c r="B25" t="s">
        <v>467</v>
      </c>
      <c r="C25" t="s">
        <v>245</v>
      </c>
      <c r="D25" t="s">
        <v>167</v>
      </c>
      <c r="E25" s="29">
        <v>1154</v>
      </c>
      <c r="F25" s="14">
        <v>4.6863939999999999</v>
      </c>
      <c r="G25" s="15">
        <v>1.5699999999999999E-2</v>
      </c>
      <c r="H25" s="16" t="s">
        <v>685</v>
      </c>
    </row>
    <row r="26" spans="1:8" ht="12.75" customHeight="1" x14ac:dyDescent="0.2">
      <c r="A26">
        <v>18</v>
      </c>
      <c r="B26" t="s">
        <v>398</v>
      </c>
      <c r="C26" t="s">
        <v>241</v>
      </c>
      <c r="D26" t="s">
        <v>118</v>
      </c>
      <c r="E26" s="29">
        <v>282</v>
      </c>
      <c r="F26" s="14">
        <v>4.2739919999999998</v>
      </c>
      <c r="G26" s="15">
        <v>1.43E-2</v>
      </c>
      <c r="H26" s="16" t="s">
        <v>685</v>
      </c>
    </row>
    <row r="27" spans="1:8" ht="12.75" customHeight="1" x14ac:dyDescent="0.2">
      <c r="A27">
        <v>19</v>
      </c>
      <c r="B27" t="s">
        <v>473</v>
      </c>
      <c r="C27" t="s">
        <v>250</v>
      </c>
      <c r="D27" t="s">
        <v>21</v>
      </c>
      <c r="E27" s="29">
        <v>992</v>
      </c>
      <c r="F27" s="14">
        <v>4.2527040000000005</v>
      </c>
      <c r="G27" s="15">
        <v>1.4200000000000001E-2</v>
      </c>
      <c r="H27" s="16" t="s">
        <v>685</v>
      </c>
    </row>
    <row r="28" spans="1:8" ht="12.75" customHeight="1" x14ac:dyDescent="0.2">
      <c r="A28">
        <v>20</v>
      </c>
      <c r="B28" t="s">
        <v>417</v>
      </c>
      <c r="C28" t="s">
        <v>176</v>
      </c>
      <c r="D28" t="s">
        <v>29</v>
      </c>
      <c r="E28" s="29">
        <v>1125</v>
      </c>
      <c r="F28" s="14">
        <v>4.2018750000000002</v>
      </c>
      <c r="G28" s="15">
        <v>1.4E-2</v>
      </c>
      <c r="H28" s="16" t="s">
        <v>685</v>
      </c>
    </row>
    <row r="29" spans="1:8" ht="12.75" customHeight="1" x14ac:dyDescent="0.2">
      <c r="A29">
        <v>21</v>
      </c>
      <c r="B29" t="s">
        <v>315</v>
      </c>
      <c r="C29" t="s">
        <v>38</v>
      </c>
      <c r="D29" t="s">
        <v>19</v>
      </c>
      <c r="E29" s="29">
        <v>624</v>
      </c>
      <c r="F29" s="14">
        <v>4.1536559999999998</v>
      </c>
      <c r="G29" s="15">
        <v>1.3899999999999999E-2</v>
      </c>
      <c r="H29" s="16" t="s">
        <v>685</v>
      </c>
    </row>
    <row r="30" spans="1:8" ht="12.75" customHeight="1" x14ac:dyDescent="0.2">
      <c r="A30">
        <v>22</v>
      </c>
      <c r="B30" t="s">
        <v>469</v>
      </c>
      <c r="C30" t="s">
        <v>242</v>
      </c>
      <c r="D30" t="s">
        <v>45</v>
      </c>
      <c r="E30" s="29">
        <v>28</v>
      </c>
      <c r="F30" s="14">
        <v>4.006926</v>
      </c>
      <c r="G30" s="15">
        <v>1.34E-2</v>
      </c>
      <c r="H30" s="16" t="s">
        <v>685</v>
      </c>
    </row>
    <row r="31" spans="1:8" ht="12.75" customHeight="1" x14ac:dyDescent="0.2">
      <c r="A31">
        <v>23</v>
      </c>
      <c r="B31" t="s">
        <v>464</v>
      </c>
      <c r="C31" t="s">
        <v>236</v>
      </c>
      <c r="D31" t="s">
        <v>15</v>
      </c>
      <c r="E31" s="29">
        <v>107</v>
      </c>
      <c r="F31" s="14">
        <v>4.0016395000000005</v>
      </c>
      <c r="G31" s="15">
        <v>1.34E-2</v>
      </c>
      <c r="H31" s="16" t="s">
        <v>685</v>
      </c>
    </row>
    <row r="32" spans="1:8" ht="12.75" customHeight="1" x14ac:dyDescent="0.2">
      <c r="A32">
        <v>24</v>
      </c>
      <c r="B32" t="s">
        <v>475</v>
      </c>
      <c r="C32" t="s">
        <v>247</v>
      </c>
      <c r="D32" t="s">
        <v>25</v>
      </c>
      <c r="E32" s="29">
        <v>1325</v>
      </c>
      <c r="F32" s="14">
        <v>3.8643624999999999</v>
      </c>
      <c r="G32" s="15">
        <v>1.29E-2</v>
      </c>
      <c r="H32" s="16" t="s">
        <v>685</v>
      </c>
    </row>
    <row r="33" spans="1:8" ht="12.75" customHeight="1" x14ac:dyDescent="0.2">
      <c r="A33">
        <v>25</v>
      </c>
      <c r="B33" t="s">
        <v>358</v>
      </c>
      <c r="C33" t="s">
        <v>73</v>
      </c>
      <c r="D33" t="s">
        <v>51</v>
      </c>
      <c r="E33" s="29">
        <v>266</v>
      </c>
      <c r="F33" s="14">
        <v>3.8355870000000003</v>
      </c>
      <c r="G33" s="15">
        <v>1.2800000000000001E-2</v>
      </c>
      <c r="H33" s="16" t="s">
        <v>685</v>
      </c>
    </row>
    <row r="34" spans="1:8" ht="12.75" customHeight="1" x14ac:dyDescent="0.2">
      <c r="A34">
        <v>26</v>
      </c>
      <c r="B34" t="s">
        <v>355</v>
      </c>
      <c r="C34" t="s">
        <v>93</v>
      </c>
      <c r="D34" t="s">
        <v>47</v>
      </c>
      <c r="E34" s="29">
        <v>1230</v>
      </c>
      <c r="F34" s="14">
        <v>3.7927050000000002</v>
      </c>
      <c r="G34" s="15">
        <v>1.2699999999999999E-2</v>
      </c>
      <c r="H34" s="16" t="s">
        <v>685</v>
      </c>
    </row>
    <row r="35" spans="1:8" ht="12.75" customHeight="1" x14ac:dyDescent="0.2">
      <c r="A35">
        <v>27</v>
      </c>
      <c r="B35" t="s">
        <v>471</v>
      </c>
      <c r="C35" t="s">
        <v>252</v>
      </c>
      <c r="D35" t="s">
        <v>37</v>
      </c>
      <c r="E35" s="29">
        <v>664</v>
      </c>
      <c r="F35" s="14">
        <v>3.7691959999999995</v>
      </c>
      <c r="G35" s="15">
        <v>1.26E-2</v>
      </c>
      <c r="H35" s="16" t="s">
        <v>685</v>
      </c>
    </row>
    <row r="36" spans="1:8" ht="12.75" customHeight="1" x14ac:dyDescent="0.2">
      <c r="A36">
        <v>28</v>
      </c>
      <c r="B36" t="s">
        <v>497</v>
      </c>
      <c r="C36" t="s">
        <v>278</v>
      </c>
      <c r="D36" t="s">
        <v>23</v>
      </c>
      <c r="E36" s="29">
        <v>330</v>
      </c>
      <c r="F36" s="14">
        <v>3.7040850000000001</v>
      </c>
      <c r="G36" s="15">
        <v>1.24E-2</v>
      </c>
      <c r="H36" s="16" t="s">
        <v>685</v>
      </c>
    </row>
    <row r="37" spans="1:8" ht="12.75" customHeight="1" x14ac:dyDescent="0.2">
      <c r="A37">
        <v>29</v>
      </c>
      <c r="B37" t="s">
        <v>333</v>
      </c>
      <c r="C37" t="s">
        <v>84</v>
      </c>
      <c r="D37" t="s">
        <v>319</v>
      </c>
      <c r="E37" s="29">
        <v>2928</v>
      </c>
      <c r="F37" s="14">
        <v>3.6731759999999998</v>
      </c>
      <c r="G37" s="15">
        <v>1.23E-2</v>
      </c>
      <c r="H37" s="16" t="s">
        <v>685</v>
      </c>
    </row>
    <row r="38" spans="1:8" ht="12.75" customHeight="1" x14ac:dyDescent="0.2">
      <c r="A38">
        <v>30</v>
      </c>
      <c r="B38" t="s">
        <v>352</v>
      </c>
      <c r="C38" t="s">
        <v>69</v>
      </c>
      <c r="D38" t="s">
        <v>49</v>
      </c>
      <c r="E38" s="29">
        <v>340</v>
      </c>
      <c r="F38" s="14">
        <v>3.54671</v>
      </c>
      <c r="G38" s="15">
        <v>1.1900000000000001E-2</v>
      </c>
      <c r="H38" s="16" t="s">
        <v>685</v>
      </c>
    </row>
    <row r="39" spans="1:8" ht="12.75" customHeight="1" x14ac:dyDescent="0.2">
      <c r="A39">
        <v>31</v>
      </c>
      <c r="B39" t="s">
        <v>460</v>
      </c>
      <c r="C39" t="s">
        <v>235</v>
      </c>
      <c r="D39" t="s">
        <v>167</v>
      </c>
      <c r="E39" s="29">
        <v>659</v>
      </c>
      <c r="F39" s="14">
        <v>3.487428</v>
      </c>
      <c r="G39" s="15">
        <v>1.17E-2</v>
      </c>
      <c r="H39" s="16" t="s">
        <v>685</v>
      </c>
    </row>
    <row r="40" spans="1:8" ht="12.75" customHeight="1" x14ac:dyDescent="0.2">
      <c r="A40">
        <v>32</v>
      </c>
      <c r="B40" t="s">
        <v>498</v>
      </c>
      <c r="C40" t="s">
        <v>285</v>
      </c>
      <c r="D40" t="s">
        <v>37</v>
      </c>
      <c r="E40" s="29">
        <v>11274</v>
      </c>
      <c r="F40" s="14">
        <v>3.4385699999999999</v>
      </c>
      <c r="G40" s="15">
        <v>1.15E-2</v>
      </c>
      <c r="H40" s="16" t="s">
        <v>685</v>
      </c>
    </row>
    <row r="41" spans="1:8" ht="12.75" customHeight="1" x14ac:dyDescent="0.2">
      <c r="A41">
        <v>33</v>
      </c>
      <c r="B41" t="s">
        <v>409</v>
      </c>
      <c r="C41" t="s">
        <v>165</v>
      </c>
      <c r="D41" t="s">
        <v>40</v>
      </c>
      <c r="E41" s="29">
        <v>398</v>
      </c>
      <c r="F41" s="14">
        <v>3.4164319999999999</v>
      </c>
      <c r="G41" s="15">
        <v>1.14E-2</v>
      </c>
      <c r="H41" s="16" t="s">
        <v>685</v>
      </c>
    </row>
    <row r="42" spans="1:8" ht="12.75" customHeight="1" x14ac:dyDescent="0.2">
      <c r="A42">
        <v>34</v>
      </c>
      <c r="B42" t="s">
        <v>491</v>
      </c>
      <c r="C42" t="s">
        <v>271</v>
      </c>
      <c r="D42" t="s">
        <v>115</v>
      </c>
      <c r="E42" s="29">
        <v>478</v>
      </c>
      <c r="F42" s="14">
        <v>3.4090959999999999</v>
      </c>
      <c r="G42" s="15">
        <v>1.14E-2</v>
      </c>
      <c r="H42" s="16" t="s">
        <v>685</v>
      </c>
    </row>
    <row r="43" spans="1:8" ht="12.75" customHeight="1" x14ac:dyDescent="0.2">
      <c r="A43">
        <v>35</v>
      </c>
      <c r="B43" t="s">
        <v>466</v>
      </c>
      <c r="C43" t="s">
        <v>253</v>
      </c>
      <c r="D43" t="s">
        <v>23</v>
      </c>
      <c r="E43" s="29">
        <v>290</v>
      </c>
      <c r="F43" s="14">
        <v>3.3716849999999998</v>
      </c>
      <c r="G43" s="15">
        <v>1.1299999999999999E-2</v>
      </c>
      <c r="H43" s="16" t="s">
        <v>685</v>
      </c>
    </row>
    <row r="44" spans="1:8" ht="12.75" customHeight="1" x14ac:dyDescent="0.2">
      <c r="A44">
        <v>36</v>
      </c>
      <c r="B44" t="s">
        <v>478</v>
      </c>
      <c r="C44" t="s">
        <v>255</v>
      </c>
      <c r="D44" t="s">
        <v>27</v>
      </c>
      <c r="E44" s="29">
        <v>46</v>
      </c>
      <c r="F44" s="14">
        <v>3.2624120000000003</v>
      </c>
      <c r="G44" s="15">
        <v>1.09E-2</v>
      </c>
      <c r="H44" s="16" t="s">
        <v>685</v>
      </c>
    </row>
    <row r="45" spans="1:8" ht="12.75" customHeight="1" x14ac:dyDescent="0.2">
      <c r="A45">
        <v>37</v>
      </c>
      <c r="B45" t="s">
        <v>349</v>
      </c>
      <c r="C45" t="s">
        <v>82</v>
      </c>
      <c r="D45" t="s">
        <v>33</v>
      </c>
      <c r="E45" s="29">
        <v>2162</v>
      </c>
      <c r="F45" s="14">
        <v>3.2527290000000004</v>
      </c>
      <c r="G45" s="15">
        <v>1.09E-2</v>
      </c>
      <c r="H45" s="16" t="s">
        <v>685</v>
      </c>
    </row>
    <row r="46" spans="1:8" ht="12.75" customHeight="1" x14ac:dyDescent="0.2">
      <c r="A46">
        <v>38</v>
      </c>
      <c r="B46" t="s">
        <v>412</v>
      </c>
      <c r="C46" t="s">
        <v>168</v>
      </c>
      <c r="D46" t="s">
        <v>23</v>
      </c>
      <c r="E46" s="29">
        <v>238</v>
      </c>
      <c r="F46" s="14">
        <v>3.2414409999999996</v>
      </c>
      <c r="G46" s="15">
        <v>1.0800000000000001E-2</v>
      </c>
      <c r="H46" s="16" t="s">
        <v>685</v>
      </c>
    </row>
    <row r="47" spans="1:8" ht="12.75" customHeight="1" x14ac:dyDescent="0.2">
      <c r="A47">
        <v>39</v>
      </c>
      <c r="B47" t="s">
        <v>486</v>
      </c>
      <c r="C47" t="s">
        <v>259</v>
      </c>
      <c r="D47" t="s">
        <v>25</v>
      </c>
      <c r="E47" s="29">
        <v>587</v>
      </c>
      <c r="F47" s="14">
        <v>3.1298840000000001</v>
      </c>
      <c r="G47" s="15">
        <v>1.0500000000000001E-2</v>
      </c>
      <c r="H47" s="16" t="s">
        <v>685</v>
      </c>
    </row>
    <row r="48" spans="1:8" ht="12.75" customHeight="1" x14ac:dyDescent="0.2">
      <c r="A48">
        <v>40</v>
      </c>
      <c r="B48" t="s">
        <v>676</v>
      </c>
      <c r="C48" t="s">
        <v>80</v>
      </c>
      <c r="D48" t="s">
        <v>25</v>
      </c>
      <c r="E48" s="29">
        <v>2681</v>
      </c>
      <c r="F48" s="14">
        <v>3.1220245000000002</v>
      </c>
      <c r="G48" s="15">
        <v>1.04E-2</v>
      </c>
      <c r="H48" s="16" t="s">
        <v>685</v>
      </c>
    </row>
    <row r="49" spans="1:8" ht="12.75" customHeight="1" x14ac:dyDescent="0.2">
      <c r="A49">
        <v>41</v>
      </c>
      <c r="B49" t="s">
        <v>472</v>
      </c>
      <c r="C49" t="s">
        <v>254</v>
      </c>
      <c r="D49" t="s">
        <v>27</v>
      </c>
      <c r="E49" s="29">
        <v>297</v>
      </c>
      <c r="F49" s="14">
        <v>3.089988</v>
      </c>
      <c r="G49" s="15">
        <v>1.03E-2</v>
      </c>
      <c r="H49" s="16" t="s">
        <v>685</v>
      </c>
    </row>
    <row r="50" spans="1:8" ht="12.75" customHeight="1" x14ac:dyDescent="0.2">
      <c r="A50">
        <v>42</v>
      </c>
      <c r="B50" t="s">
        <v>481</v>
      </c>
      <c r="C50" t="s">
        <v>249</v>
      </c>
      <c r="D50" t="s">
        <v>118</v>
      </c>
      <c r="E50" s="29">
        <v>257</v>
      </c>
      <c r="F50" s="14">
        <v>3.0793740000000001</v>
      </c>
      <c r="G50" s="15">
        <v>1.03E-2</v>
      </c>
      <c r="H50" s="16" t="s">
        <v>685</v>
      </c>
    </row>
    <row r="51" spans="1:8" ht="12.75" customHeight="1" x14ac:dyDescent="0.2">
      <c r="A51">
        <v>43</v>
      </c>
      <c r="B51" t="s">
        <v>446</v>
      </c>
      <c r="C51" t="s">
        <v>260</v>
      </c>
      <c r="D51" t="s">
        <v>119</v>
      </c>
      <c r="E51" s="29">
        <v>5002</v>
      </c>
      <c r="F51" s="14">
        <v>3.0612240000000002</v>
      </c>
      <c r="G51" s="15">
        <v>1.0200000000000001E-2</v>
      </c>
      <c r="H51" s="16" t="s">
        <v>685</v>
      </c>
    </row>
    <row r="52" spans="1:8" ht="12.75" customHeight="1" x14ac:dyDescent="0.2">
      <c r="A52">
        <v>44</v>
      </c>
      <c r="B52" t="s">
        <v>335</v>
      </c>
      <c r="C52" t="s">
        <v>62</v>
      </c>
      <c r="D52" t="s">
        <v>23</v>
      </c>
      <c r="E52" s="29">
        <v>380</v>
      </c>
      <c r="F52" s="14">
        <v>3.05558</v>
      </c>
      <c r="G52" s="15">
        <v>1.0200000000000001E-2</v>
      </c>
      <c r="H52" s="16" t="s">
        <v>685</v>
      </c>
    </row>
    <row r="53" spans="1:8" ht="12.75" customHeight="1" x14ac:dyDescent="0.2">
      <c r="A53">
        <v>45</v>
      </c>
      <c r="B53" t="s">
        <v>482</v>
      </c>
      <c r="C53" t="s">
        <v>257</v>
      </c>
      <c r="D53" t="s">
        <v>112</v>
      </c>
      <c r="E53" s="29">
        <v>893</v>
      </c>
      <c r="F53" s="14">
        <v>2.9210029999999998</v>
      </c>
      <c r="G53" s="15">
        <v>9.7999999999999997E-3</v>
      </c>
      <c r="H53" s="16" t="s">
        <v>685</v>
      </c>
    </row>
    <row r="54" spans="1:8" ht="12.75" customHeight="1" x14ac:dyDescent="0.2">
      <c r="A54">
        <v>46</v>
      </c>
      <c r="B54" t="s">
        <v>468</v>
      </c>
      <c r="C54" t="s">
        <v>246</v>
      </c>
      <c r="D54" t="s">
        <v>27</v>
      </c>
      <c r="E54" s="29">
        <v>57</v>
      </c>
      <c r="F54" s="14">
        <v>2.9056034999999998</v>
      </c>
      <c r="G54" s="15">
        <v>9.7000000000000003E-3</v>
      </c>
      <c r="H54" s="16" t="s">
        <v>685</v>
      </c>
    </row>
    <row r="55" spans="1:8" ht="12.75" customHeight="1" x14ac:dyDescent="0.2">
      <c r="A55">
        <v>47</v>
      </c>
      <c r="B55" t="s">
        <v>197</v>
      </c>
      <c r="C55" t="s">
        <v>272</v>
      </c>
      <c r="D55" t="s">
        <v>10</v>
      </c>
      <c r="E55" s="29">
        <v>983</v>
      </c>
      <c r="F55" s="14">
        <v>2.9052565000000001</v>
      </c>
      <c r="G55" s="15">
        <v>9.7000000000000003E-3</v>
      </c>
      <c r="H55" s="16" t="s">
        <v>685</v>
      </c>
    </row>
    <row r="56" spans="1:8" ht="12.75" customHeight="1" x14ac:dyDescent="0.2">
      <c r="A56">
        <v>48</v>
      </c>
      <c r="B56" s="1" t="s">
        <v>479</v>
      </c>
      <c r="C56" t="s">
        <v>744</v>
      </c>
      <c r="D56" t="s">
        <v>10</v>
      </c>
      <c r="E56" s="29">
        <v>2890</v>
      </c>
      <c r="F56" s="14">
        <v>2.8957799999999998</v>
      </c>
      <c r="G56" s="15">
        <v>9.7000000000000003E-3</v>
      </c>
      <c r="H56" s="16" t="s">
        <v>685</v>
      </c>
    </row>
    <row r="57" spans="1:8" ht="12.75" customHeight="1" x14ac:dyDescent="0.2">
      <c r="A57">
        <v>49</v>
      </c>
      <c r="B57" t="s">
        <v>437</v>
      </c>
      <c r="C57" t="s">
        <v>193</v>
      </c>
      <c r="D57" t="s">
        <v>27</v>
      </c>
      <c r="E57" s="29">
        <v>2016</v>
      </c>
      <c r="F57" s="14">
        <v>2.7830879999999998</v>
      </c>
      <c r="G57" s="15">
        <v>9.2999999999999992E-3</v>
      </c>
      <c r="H57" s="16" t="s">
        <v>685</v>
      </c>
    </row>
    <row r="58" spans="1:8" ht="12.75" customHeight="1" x14ac:dyDescent="0.2">
      <c r="A58">
        <v>50</v>
      </c>
      <c r="B58" t="s">
        <v>456</v>
      </c>
      <c r="C58" t="s">
        <v>183</v>
      </c>
      <c r="D58" t="s">
        <v>37</v>
      </c>
      <c r="E58" s="29">
        <v>321</v>
      </c>
      <c r="F58" s="14">
        <v>2.6976840000000002</v>
      </c>
      <c r="G58" s="15">
        <v>8.9999999999999993E-3</v>
      </c>
      <c r="H58" s="16" t="s">
        <v>685</v>
      </c>
    </row>
    <row r="59" spans="1:8" ht="12.75" customHeight="1" x14ac:dyDescent="0.2">
      <c r="A59">
        <v>51</v>
      </c>
      <c r="B59" t="s">
        <v>568</v>
      </c>
      <c r="C59" t="s">
        <v>569</v>
      </c>
      <c r="D59" t="s">
        <v>45</v>
      </c>
      <c r="E59" s="29">
        <v>700</v>
      </c>
      <c r="F59" s="14">
        <v>2.6606999999999998</v>
      </c>
      <c r="G59" s="15">
        <v>8.8999999999999999E-3</v>
      </c>
      <c r="H59" s="16" t="s">
        <v>685</v>
      </c>
    </row>
    <row r="60" spans="1:8" ht="12.75" customHeight="1" x14ac:dyDescent="0.2">
      <c r="A60">
        <v>52</v>
      </c>
      <c r="B60" t="s">
        <v>474</v>
      </c>
      <c r="C60" t="s">
        <v>251</v>
      </c>
      <c r="D60" t="s">
        <v>118</v>
      </c>
      <c r="E60" s="29">
        <v>14336</v>
      </c>
      <c r="F60" s="14">
        <v>2.5948160000000002</v>
      </c>
      <c r="G60" s="15">
        <v>8.6999999999999994E-3</v>
      </c>
      <c r="H60" s="16" t="s">
        <v>685</v>
      </c>
    </row>
    <row r="61" spans="1:8" ht="12.75" customHeight="1" x14ac:dyDescent="0.2">
      <c r="A61">
        <v>53</v>
      </c>
      <c r="B61" t="s">
        <v>776</v>
      </c>
      <c r="C61" t="s">
        <v>263</v>
      </c>
      <c r="D61" t="s">
        <v>40</v>
      </c>
      <c r="E61" s="29">
        <v>1378</v>
      </c>
      <c r="F61" s="14">
        <v>2.5851280000000001</v>
      </c>
      <c r="G61" s="15">
        <v>8.6E-3</v>
      </c>
      <c r="H61" s="16" t="s">
        <v>685</v>
      </c>
    </row>
    <row r="62" spans="1:8" ht="12.75" customHeight="1" x14ac:dyDescent="0.2">
      <c r="A62">
        <v>54</v>
      </c>
      <c r="B62" t="s">
        <v>480</v>
      </c>
      <c r="C62" t="s">
        <v>248</v>
      </c>
      <c r="D62" t="s">
        <v>27</v>
      </c>
      <c r="E62" s="29">
        <v>332</v>
      </c>
      <c r="F62" s="14">
        <v>2.5816319999999999</v>
      </c>
      <c r="G62" s="15">
        <v>8.6E-3</v>
      </c>
      <c r="H62" s="16" t="s">
        <v>685</v>
      </c>
    </row>
    <row r="63" spans="1:8" ht="12.75" customHeight="1" x14ac:dyDescent="0.2">
      <c r="A63">
        <v>55</v>
      </c>
      <c r="B63" t="s">
        <v>322</v>
      </c>
      <c r="C63" t="s">
        <v>46</v>
      </c>
      <c r="D63" t="s">
        <v>25</v>
      </c>
      <c r="E63" s="29">
        <v>772</v>
      </c>
      <c r="F63" s="14">
        <v>2.5719179999999997</v>
      </c>
      <c r="G63" s="15">
        <v>8.6E-3</v>
      </c>
      <c r="H63" s="16" t="s">
        <v>685</v>
      </c>
    </row>
    <row r="64" spans="1:8" ht="12.75" customHeight="1" x14ac:dyDescent="0.2">
      <c r="A64">
        <v>56</v>
      </c>
      <c r="B64" t="s">
        <v>325</v>
      </c>
      <c r="C64" t="s">
        <v>77</v>
      </c>
      <c r="D64" t="s">
        <v>35</v>
      </c>
      <c r="E64" s="29">
        <v>345</v>
      </c>
      <c r="F64" s="14">
        <v>2.5431675</v>
      </c>
      <c r="G64" s="15">
        <v>8.5000000000000006E-3</v>
      </c>
      <c r="H64" s="16" t="s">
        <v>685</v>
      </c>
    </row>
    <row r="65" spans="1:8" ht="12.75" customHeight="1" x14ac:dyDescent="0.2">
      <c r="A65">
        <v>57</v>
      </c>
      <c r="B65" t="s">
        <v>463</v>
      </c>
      <c r="C65" t="s">
        <v>237</v>
      </c>
      <c r="D65" t="s">
        <v>15</v>
      </c>
      <c r="E65" s="29">
        <v>536</v>
      </c>
      <c r="F65" s="14">
        <v>2.5422479999999998</v>
      </c>
      <c r="G65" s="15">
        <v>8.5000000000000006E-3</v>
      </c>
      <c r="H65" s="16" t="s">
        <v>685</v>
      </c>
    </row>
    <row r="66" spans="1:8" ht="12.75" customHeight="1" x14ac:dyDescent="0.2">
      <c r="A66">
        <v>58</v>
      </c>
      <c r="B66" t="s">
        <v>320</v>
      </c>
      <c r="C66" t="s">
        <v>36</v>
      </c>
      <c r="D66" t="s">
        <v>19</v>
      </c>
      <c r="E66" s="29">
        <v>265</v>
      </c>
      <c r="F66" s="14">
        <v>2.5271724999999998</v>
      </c>
      <c r="G66" s="15">
        <v>8.3999999999999995E-3</v>
      </c>
      <c r="H66" s="16" t="s">
        <v>685</v>
      </c>
    </row>
    <row r="67" spans="1:8" ht="12.75" customHeight="1" x14ac:dyDescent="0.2">
      <c r="A67">
        <v>59</v>
      </c>
      <c r="B67" t="s">
        <v>574</v>
      </c>
      <c r="C67" t="s">
        <v>575</v>
      </c>
      <c r="D67" t="s">
        <v>23</v>
      </c>
      <c r="E67" s="29">
        <v>339</v>
      </c>
      <c r="F67" s="14">
        <v>2.4401220000000001</v>
      </c>
      <c r="G67" s="15">
        <v>8.2000000000000007E-3</v>
      </c>
      <c r="H67" s="16" t="s">
        <v>685</v>
      </c>
    </row>
    <row r="68" spans="1:8" ht="12.75" customHeight="1" x14ac:dyDescent="0.2">
      <c r="A68">
        <v>60</v>
      </c>
      <c r="B68" t="s">
        <v>490</v>
      </c>
      <c r="C68" t="s">
        <v>267</v>
      </c>
      <c r="D68" t="s">
        <v>15</v>
      </c>
      <c r="E68" s="29">
        <v>407</v>
      </c>
      <c r="F68" s="14">
        <v>2.4220570000000001</v>
      </c>
      <c r="G68" s="15">
        <v>8.0999999999999996E-3</v>
      </c>
      <c r="H68" s="16" t="s">
        <v>685</v>
      </c>
    </row>
    <row r="69" spans="1:8" ht="12.75" customHeight="1" x14ac:dyDescent="0.2">
      <c r="A69">
        <v>61</v>
      </c>
      <c r="B69" t="s">
        <v>485</v>
      </c>
      <c r="C69" t="s">
        <v>270</v>
      </c>
      <c r="D69" t="s">
        <v>27</v>
      </c>
      <c r="E69" s="29">
        <v>677</v>
      </c>
      <c r="F69" s="14">
        <v>2.4091045000000002</v>
      </c>
      <c r="G69" s="15">
        <v>8.0999999999999996E-3</v>
      </c>
      <c r="H69" s="16" t="s">
        <v>685</v>
      </c>
    </row>
    <row r="70" spans="1:8" ht="12.75" customHeight="1" x14ac:dyDescent="0.2">
      <c r="A70">
        <v>62</v>
      </c>
      <c r="B70" t="s">
        <v>487</v>
      </c>
      <c r="C70" t="s">
        <v>262</v>
      </c>
      <c r="D70" t="s">
        <v>25</v>
      </c>
      <c r="E70" s="29">
        <v>114</v>
      </c>
      <c r="F70" s="14">
        <v>2.2952759999999999</v>
      </c>
      <c r="G70" s="15">
        <v>7.7000000000000002E-3</v>
      </c>
      <c r="H70" s="16" t="s">
        <v>685</v>
      </c>
    </row>
    <row r="71" spans="1:8" ht="12.75" customHeight="1" x14ac:dyDescent="0.2">
      <c r="A71">
        <v>63</v>
      </c>
      <c r="B71" t="s">
        <v>403</v>
      </c>
      <c r="C71" t="s">
        <v>158</v>
      </c>
      <c r="D71" t="s">
        <v>49</v>
      </c>
      <c r="E71" s="29">
        <v>1387</v>
      </c>
      <c r="F71" s="14">
        <v>2.1422214999999998</v>
      </c>
      <c r="G71" s="15">
        <v>7.1999999999999998E-3</v>
      </c>
      <c r="H71" s="16" t="s">
        <v>685</v>
      </c>
    </row>
    <row r="72" spans="1:8" ht="12.75" customHeight="1" x14ac:dyDescent="0.2">
      <c r="A72">
        <v>64</v>
      </c>
      <c r="B72" t="s">
        <v>504</v>
      </c>
      <c r="C72" t="s">
        <v>279</v>
      </c>
      <c r="D72" t="s">
        <v>119</v>
      </c>
      <c r="E72" s="29">
        <v>1675</v>
      </c>
      <c r="F72" s="14">
        <v>2.1012875000000002</v>
      </c>
      <c r="G72" s="15">
        <v>7.0000000000000001E-3</v>
      </c>
      <c r="H72" s="16" t="s">
        <v>685</v>
      </c>
    </row>
    <row r="73" spans="1:8" ht="12.75" customHeight="1" x14ac:dyDescent="0.2">
      <c r="A73">
        <v>65</v>
      </c>
      <c r="B73" t="s">
        <v>332</v>
      </c>
      <c r="C73" t="s">
        <v>58</v>
      </c>
      <c r="D73" t="s">
        <v>45</v>
      </c>
      <c r="E73" s="29">
        <v>133</v>
      </c>
      <c r="F73" s="14">
        <v>2.0696795000000003</v>
      </c>
      <c r="G73" s="15">
        <v>6.8999999999999999E-3</v>
      </c>
      <c r="H73" s="16" t="s">
        <v>685</v>
      </c>
    </row>
    <row r="74" spans="1:8" ht="12.75" customHeight="1" x14ac:dyDescent="0.2">
      <c r="A74">
        <v>66</v>
      </c>
      <c r="B74" t="s">
        <v>441</v>
      </c>
      <c r="C74" t="s">
        <v>277</v>
      </c>
      <c r="D74" t="s">
        <v>27</v>
      </c>
      <c r="E74" s="29">
        <v>405</v>
      </c>
      <c r="F74" s="14">
        <v>2.0331000000000001</v>
      </c>
      <c r="G74" s="15">
        <v>6.7999999999999996E-3</v>
      </c>
      <c r="H74" s="16" t="s">
        <v>685</v>
      </c>
    </row>
    <row r="75" spans="1:8" ht="12.75" customHeight="1" x14ac:dyDescent="0.2">
      <c r="A75">
        <v>67</v>
      </c>
      <c r="B75" t="s">
        <v>484</v>
      </c>
      <c r="C75" t="s">
        <v>264</v>
      </c>
      <c r="D75" t="s">
        <v>39</v>
      </c>
      <c r="E75" s="29">
        <v>1329</v>
      </c>
      <c r="F75" s="14">
        <v>2.032041</v>
      </c>
      <c r="G75" s="15">
        <v>6.7999999999999996E-3</v>
      </c>
      <c r="H75" s="16" t="s">
        <v>685</v>
      </c>
    </row>
    <row r="76" spans="1:8" ht="12.75" customHeight="1" x14ac:dyDescent="0.2">
      <c r="A76">
        <v>68</v>
      </c>
      <c r="B76" t="s">
        <v>542</v>
      </c>
      <c r="C76" t="s">
        <v>239</v>
      </c>
      <c r="D76" t="s">
        <v>35</v>
      </c>
      <c r="E76" s="29">
        <v>4911</v>
      </c>
      <c r="F76" s="14">
        <v>1.910379</v>
      </c>
      <c r="G76" s="15">
        <v>6.4000000000000003E-3</v>
      </c>
      <c r="H76" s="16" t="s">
        <v>685</v>
      </c>
    </row>
    <row r="77" spans="1:8" ht="12.75" customHeight="1" x14ac:dyDescent="0.2">
      <c r="A77">
        <v>69</v>
      </c>
      <c r="B77" t="s">
        <v>502</v>
      </c>
      <c r="C77" t="s">
        <v>289</v>
      </c>
      <c r="D77" t="s">
        <v>37</v>
      </c>
      <c r="E77" s="29">
        <v>4938</v>
      </c>
      <c r="F77" s="14">
        <v>1.9060679999999999</v>
      </c>
      <c r="G77" s="15">
        <v>6.4000000000000003E-3</v>
      </c>
      <c r="H77" s="16" t="s">
        <v>685</v>
      </c>
    </row>
    <row r="78" spans="1:8" ht="12.75" customHeight="1" x14ac:dyDescent="0.2">
      <c r="A78">
        <v>70</v>
      </c>
      <c r="B78" t="s">
        <v>500</v>
      </c>
      <c r="C78" t="s">
        <v>282</v>
      </c>
      <c r="D78" t="s">
        <v>23</v>
      </c>
      <c r="E78" s="29">
        <v>110</v>
      </c>
      <c r="F78" s="14">
        <v>1.889195</v>
      </c>
      <c r="G78" s="15">
        <v>6.3E-3</v>
      </c>
      <c r="H78" s="16" t="s">
        <v>685</v>
      </c>
    </row>
    <row r="79" spans="1:8" ht="12.75" customHeight="1" x14ac:dyDescent="0.2">
      <c r="A79">
        <v>71</v>
      </c>
      <c r="B79" t="s">
        <v>495</v>
      </c>
      <c r="C79" t="s">
        <v>269</v>
      </c>
      <c r="D79" t="s">
        <v>39</v>
      </c>
      <c r="E79" s="29">
        <v>508</v>
      </c>
      <c r="F79" s="14">
        <v>1.8798539999999999</v>
      </c>
      <c r="G79" s="15">
        <v>6.3E-3</v>
      </c>
      <c r="H79" s="16" t="s">
        <v>685</v>
      </c>
    </row>
    <row r="80" spans="1:8" ht="12.75" customHeight="1" x14ac:dyDescent="0.2">
      <c r="A80">
        <v>72</v>
      </c>
      <c r="B80" t="s">
        <v>483</v>
      </c>
      <c r="C80" t="s">
        <v>256</v>
      </c>
      <c r="D80" t="s">
        <v>23</v>
      </c>
      <c r="E80" s="29">
        <v>328</v>
      </c>
      <c r="F80" s="14">
        <v>1.816136</v>
      </c>
      <c r="G80" s="15">
        <v>6.1000000000000004E-3</v>
      </c>
      <c r="H80" s="16" t="s">
        <v>685</v>
      </c>
    </row>
    <row r="81" spans="1:8" ht="12.75" customHeight="1" x14ac:dyDescent="0.2">
      <c r="A81">
        <v>73</v>
      </c>
      <c r="B81" t="s">
        <v>489</v>
      </c>
      <c r="C81" t="s">
        <v>268</v>
      </c>
      <c r="D81" t="s">
        <v>23</v>
      </c>
      <c r="E81" s="29">
        <v>44</v>
      </c>
      <c r="F81" s="14">
        <v>1.813636</v>
      </c>
      <c r="G81" s="15">
        <v>6.1000000000000004E-3</v>
      </c>
      <c r="H81" s="16" t="s">
        <v>685</v>
      </c>
    </row>
    <row r="82" spans="1:8" ht="12.75" customHeight="1" x14ac:dyDescent="0.2">
      <c r="A82">
        <v>74</v>
      </c>
      <c r="B82" t="s">
        <v>454</v>
      </c>
      <c r="C82" t="s">
        <v>290</v>
      </c>
      <c r="D82" t="s">
        <v>10</v>
      </c>
      <c r="E82" s="29">
        <v>8672</v>
      </c>
      <c r="F82" s="14">
        <v>1.8081120000000002</v>
      </c>
      <c r="G82" s="15">
        <v>6.0000000000000001E-3</v>
      </c>
      <c r="H82" s="16" t="s">
        <v>685</v>
      </c>
    </row>
    <row r="83" spans="1:8" ht="12.75" customHeight="1" x14ac:dyDescent="0.2">
      <c r="A83">
        <v>75</v>
      </c>
      <c r="B83" t="s">
        <v>677</v>
      </c>
      <c r="C83" t="s">
        <v>678</v>
      </c>
      <c r="D83" t="s">
        <v>39</v>
      </c>
      <c r="E83" s="29">
        <v>210</v>
      </c>
      <c r="F83" s="14">
        <v>1.79949</v>
      </c>
      <c r="G83" s="15">
        <v>6.0000000000000001E-3</v>
      </c>
      <c r="H83" s="16" t="s">
        <v>685</v>
      </c>
    </row>
    <row r="84" spans="1:8" ht="12.75" customHeight="1" x14ac:dyDescent="0.2">
      <c r="A84">
        <v>76</v>
      </c>
      <c r="B84" t="s">
        <v>641</v>
      </c>
      <c r="C84" t="s">
        <v>265</v>
      </c>
      <c r="D84" t="s">
        <v>10</v>
      </c>
      <c r="E84" s="29">
        <v>1224</v>
      </c>
      <c r="F84" s="14">
        <v>1.7980560000000001</v>
      </c>
      <c r="G84" s="15">
        <v>6.0000000000000001E-3</v>
      </c>
      <c r="H84" s="16" t="s">
        <v>685</v>
      </c>
    </row>
    <row r="85" spans="1:8" ht="12.75" customHeight="1" x14ac:dyDescent="0.2">
      <c r="A85">
        <v>77</v>
      </c>
      <c r="B85" t="s">
        <v>447</v>
      </c>
      <c r="C85" t="s">
        <v>292</v>
      </c>
      <c r="D85" t="s">
        <v>10</v>
      </c>
      <c r="E85" s="29">
        <v>1151</v>
      </c>
      <c r="F85" s="14">
        <v>1.79556</v>
      </c>
      <c r="G85" s="15">
        <v>6.0000000000000001E-3</v>
      </c>
      <c r="H85" s="16" t="s">
        <v>685</v>
      </c>
    </row>
    <row r="86" spans="1:8" ht="12.75" customHeight="1" x14ac:dyDescent="0.2">
      <c r="A86">
        <v>78</v>
      </c>
      <c r="B86" t="s">
        <v>397</v>
      </c>
      <c r="C86" t="s">
        <v>147</v>
      </c>
      <c r="D86" t="s">
        <v>115</v>
      </c>
      <c r="E86" s="29">
        <v>1845</v>
      </c>
      <c r="F86" s="14">
        <v>1.7804249999999999</v>
      </c>
      <c r="G86" s="15">
        <v>5.8999999999999999E-3</v>
      </c>
      <c r="H86" s="16" t="s">
        <v>685</v>
      </c>
    </row>
    <row r="87" spans="1:8" ht="12.75" customHeight="1" x14ac:dyDescent="0.2">
      <c r="A87">
        <v>79</v>
      </c>
      <c r="B87" t="s">
        <v>494</v>
      </c>
      <c r="C87" t="s">
        <v>273</v>
      </c>
      <c r="D87" t="s">
        <v>118</v>
      </c>
      <c r="E87" s="29">
        <v>206</v>
      </c>
      <c r="F87" s="14">
        <v>1.7706729999999999</v>
      </c>
      <c r="G87" s="15">
        <v>5.8999999999999999E-3</v>
      </c>
      <c r="H87" s="16" t="s">
        <v>685</v>
      </c>
    </row>
    <row r="88" spans="1:8" ht="12.75" customHeight="1" x14ac:dyDescent="0.2">
      <c r="A88">
        <v>80</v>
      </c>
      <c r="B88" t="s">
        <v>496</v>
      </c>
      <c r="C88" t="s">
        <v>266</v>
      </c>
      <c r="D88" t="s">
        <v>27</v>
      </c>
      <c r="E88" s="29">
        <v>174</v>
      </c>
      <c r="F88" s="14">
        <v>1.758705</v>
      </c>
      <c r="G88" s="15">
        <v>5.8999999999999999E-3</v>
      </c>
      <c r="H88" s="16" t="s">
        <v>685</v>
      </c>
    </row>
    <row r="89" spans="1:8" ht="12.75" customHeight="1" x14ac:dyDescent="0.2">
      <c r="A89">
        <v>81</v>
      </c>
      <c r="B89" t="s">
        <v>572</v>
      </c>
      <c r="C89" t="s">
        <v>573</v>
      </c>
      <c r="D89" t="s">
        <v>29</v>
      </c>
      <c r="E89" s="29">
        <v>11021</v>
      </c>
      <c r="F89" s="14">
        <v>1.7523389999999999</v>
      </c>
      <c r="G89" s="15">
        <v>5.8999999999999999E-3</v>
      </c>
      <c r="H89" s="16" t="s">
        <v>685</v>
      </c>
    </row>
    <row r="90" spans="1:8" ht="12.75" customHeight="1" x14ac:dyDescent="0.2">
      <c r="A90">
        <v>82</v>
      </c>
      <c r="B90" t="s">
        <v>341</v>
      </c>
      <c r="C90" t="s">
        <v>83</v>
      </c>
      <c r="D90" t="s">
        <v>33</v>
      </c>
      <c r="E90" s="29">
        <v>726</v>
      </c>
      <c r="F90" s="14">
        <v>1.6825049999999999</v>
      </c>
      <c r="G90" s="15">
        <v>5.5999999999999999E-3</v>
      </c>
      <c r="H90" s="16" t="s">
        <v>685</v>
      </c>
    </row>
    <row r="91" spans="1:8" ht="12.75" customHeight="1" x14ac:dyDescent="0.2">
      <c r="A91">
        <v>83</v>
      </c>
      <c r="B91" t="s">
        <v>488</v>
      </c>
      <c r="C91" t="s">
        <v>281</v>
      </c>
      <c r="D91" t="s">
        <v>37</v>
      </c>
      <c r="E91" s="29">
        <v>808</v>
      </c>
      <c r="F91" s="14">
        <v>1.6588239999999999</v>
      </c>
      <c r="G91" s="15">
        <v>5.4999999999999997E-3</v>
      </c>
      <c r="H91" s="16" t="s">
        <v>685</v>
      </c>
    </row>
    <row r="92" spans="1:8" ht="12.75" customHeight="1" x14ac:dyDescent="0.2">
      <c r="A92">
        <v>84</v>
      </c>
      <c r="B92" t="s">
        <v>503</v>
      </c>
      <c r="C92" t="s">
        <v>280</v>
      </c>
      <c r="D92" t="s">
        <v>43</v>
      </c>
      <c r="E92" s="29">
        <v>1709</v>
      </c>
      <c r="F92" s="14">
        <v>1.6423489999999998</v>
      </c>
      <c r="G92" s="15">
        <v>5.4999999999999997E-3</v>
      </c>
      <c r="H92" s="16" t="s">
        <v>685</v>
      </c>
    </row>
    <row r="93" spans="1:8" ht="12.75" customHeight="1" x14ac:dyDescent="0.2">
      <c r="A93">
        <v>85</v>
      </c>
      <c r="B93" t="s">
        <v>493</v>
      </c>
      <c r="C93" t="s">
        <v>274</v>
      </c>
      <c r="D93" t="s">
        <v>37</v>
      </c>
      <c r="E93" s="29">
        <v>3366</v>
      </c>
      <c r="F93" s="14">
        <v>1.5988500000000001</v>
      </c>
      <c r="G93" s="15">
        <v>5.3E-3</v>
      </c>
      <c r="H93" s="16" t="s">
        <v>685</v>
      </c>
    </row>
    <row r="94" spans="1:8" ht="12.75" customHeight="1" x14ac:dyDescent="0.2">
      <c r="A94">
        <v>86</v>
      </c>
      <c r="B94" t="s">
        <v>505</v>
      </c>
      <c r="C94" t="s">
        <v>184</v>
      </c>
      <c r="D94" t="s">
        <v>29</v>
      </c>
      <c r="E94" s="29">
        <v>1840</v>
      </c>
      <c r="F94" s="14">
        <v>1.54192</v>
      </c>
      <c r="G94" s="15">
        <v>5.1999999999999998E-3</v>
      </c>
      <c r="H94" s="16" t="s">
        <v>685</v>
      </c>
    </row>
    <row r="95" spans="1:8" ht="12.75" customHeight="1" x14ac:dyDescent="0.2">
      <c r="A95">
        <v>87</v>
      </c>
      <c r="B95" t="s">
        <v>421</v>
      </c>
      <c r="C95" t="s">
        <v>180</v>
      </c>
      <c r="D95" t="s">
        <v>167</v>
      </c>
      <c r="E95" s="29">
        <v>290</v>
      </c>
      <c r="F95" s="14">
        <v>1.4747950000000001</v>
      </c>
      <c r="G95" s="15">
        <v>4.8999999999999998E-3</v>
      </c>
      <c r="H95" s="16" t="s">
        <v>685</v>
      </c>
    </row>
    <row r="96" spans="1:8" ht="12.75" customHeight="1" x14ac:dyDescent="0.2">
      <c r="A96">
        <v>88</v>
      </c>
      <c r="B96" t="s">
        <v>287</v>
      </c>
      <c r="C96" t="s">
        <v>288</v>
      </c>
      <c r="D96" t="s">
        <v>10</v>
      </c>
      <c r="E96" s="29">
        <v>1112</v>
      </c>
      <c r="F96" s="14">
        <v>1.432256</v>
      </c>
      <c r="G96" s="15">
        <v>4.7999999999999996E-3</v>
      </c>
      <c r="H96" s="16" t="s">
        <v>685</v>
      </c>
    </row>
    <row r="97" spans="1:8" ht="12.75" customHeight="1" x14ac:dyDescent="0.2">
      <c r="A97">
        <v>89</v>
      </c>
      <c r="B97" t="s">
        <v>455</v>
      </c>
      <c r="C97" t="s">
        <v>275</v>
      </c>
      <c r="D97" t="s">
        <v>10</v>
      </c>
      <c r="E97" s="29">
        <v>1776</v>
      </c>
      <c r="F97" s="14">
        <v>1.4128079999999998</v>
      </c>
      <c r="G97" s="15">
        <v>4.7000000000000002E-3</v>
      </c>
      <c r="H97" s="16" t="s">
        <v>685</v>
      </c>
    </row>
    <row r="98" spans="1:8" ht="12.75" customHeight="1" x14ac:dyDescent="0.2">
      <c r="A98">
        <v>90</v>
      </c>
      <c r="B98" t="s">
        <v>430</v>
      </c>
      <c r="C98" t="s">
        <v>284</v>
      </c>
      <c r="D98" t="s">
        <v>15</v>
      </c>
      <c r="E98" s="29">
        <v>222</v>
      </c>
      <c r="F98" s="14">
        <v>1.4126970000000001</v>
      </c>
      <c r="G98" s="15">
        <v>4.7000000000000002E-3</v>
      </c>
      <c r="H98" s="16" t="s">
        <v>685</v>
      </c>
    </row>
    <row r="99" spans="1:8" ht="12.75" customHeight="1" x14ac:dyDescent="0.2">
      <c r="A99">
        <v>91</v>
      </c>
      <c r="B99" t="s">
        <v>679</v>
      </c>
      <c r="C99" t="s">
        <v>680</v>
      </c>
      <c r="D99" t="s">
        <v>118</v>
      </c>
      <c r="E99" s="29">
        <v>1980</v>
      </c>
      <c r="F99" s="14">
        <v>1.36521</v>
      </c>
      <c r="G99" s="15">
        <v>4.5999999999999999E-3</v>
      </c>
      <c r="H99" s="16" t="s">
        <v>685</v>
      </c>
    </row>
    <row r="100" spans="1:8" ht="12.75" customHeight="1" x14ac:dyDescent="0.2">
      <c r="A100">
        <v>92</v>
      </c>
      <c r="B100" t="s">
        <v>499</v>
      </c>
      <c r="C100" t="s">
        <v>276</v>
      </c>
      <c r="D100" t="s">
        <v>23</v>
      </c>
      <c r="E100" s="29">
        <v>235</v>
      </c>
      <c r="F100" s="14">
        <v>1.363</v>
      </c>
      <c r="G100" s="15">
        <v>4.5999999999999999E-3</v>
      </c>
      <c r="H100" s="16" t="s">
        <v>685</v>
      </c>
    </row>
    <row r="101" spans="1:8" ht="12.75" customHeight="1" x14ac:dyDescent="0.2">
      <c r="A101">
        <v>93</v>
      </c>
      <c r="B101" t="s">
        <v>576</v>
      </c>
      <c r="C101" t="s">
        <v>577</v>
      </c>
      <c r="D101" t="s">
        <v>578</v>
      </c>
      <c r="E101" s="29">
        <v>1314</v>
      </c>
      <c r="F101" s="14">
        <v>1.2942899999999999</v>
      </c>
      <c r="G101" s="15">
        <v>4.3E-3</v>
      </c>
      <c r="H101" s="16" t="s">
        <v>685</v>
      </c>
    </row>
    <row r="102" spans="1:8" ht="12.75" customHeight="1" x14ac:dyDescent="0.2">
      <c r="A102">
        <v>94</v>
      </c>
      <c r="B102" t="s">
        <v>570</v>
      </c>
      <c r="C102" t="s">
        <v>571</v>
      </c>
      <c r="D102" t="s">
        <v>15</v>
      </c>
      <c r="E102" s="29">
        <v>82</v>
      </c>
      <c r="F102" s="14">
        <v>1.2331160000000001</v>
      </c>
      <c r="G102" s="15">
        <v>4.1000000000000003E-3</v>
      </c>
      <c r="H102" s="16" t="s">
        <v>685</v>
      </c>
    </row>
    <row r="103" spans="1:8" ht="12.75" customHeight="1" x14ac:dyDescent="0.2">
      <c r="A103">
        <v>95</v>
      </c>
      <c r="B103" t="s">
        <v>501</v>
      </c>
      <c r="C103" t="s">
        <v>283</v>
      </c>
      <c r="D103" t="s">
        <v>37</v>
      </c>
      <c r="E103" s="29">
        <v>1813</v>
      </c>
      <c r="F103" s="14">
        <v>1.1820760000000001</v>
      </c>
      <c r="G103" s="15">
        <v>4.0000000000000001E-3</v>
      </c>
      <c r="H103" s="16" t="s">
        <v>685</v>
      </c>
    </row>
    <row r="104" spans="1:8" ht="12.75" customHeight="1" x14ac:dyDescent="0.2">
      <c r="A104">
        <v>96</v>
      </c>
      <c r="B104" t="s">
        <v>543</v>
      </c>
      <c r="C104" t="s">
        <v>291</v>
      </c>
      <c r="D104" t="s">
        <v>23</v>
      </c>
      <c r="E104" s="29">
        <v>341</v>
      </c>
      <c r="F104" s="14">
        <v>1.1469535</v>
      </c>
      <c r="G104" s="15">
        <v>3.8E-3</v>
      </c>
      <c r="H104" s="16" t="s">
        <v>685</v>
      </c>
    </row>
    <row r="105" spans="1:8" ht="12.75" customHeight="1" x14ac:dyDescent="0.2">
      <c r="A105">
        <v>97</v>
      </c>
      <c r="B105" t="s">
        <v>579</v>
      </c>
      <c r="C105" t="s">
        <v>580</v>
      </c>
      <c r="D105" t="s">
        <v>40</v>
      </c>
      <c r="E105" s="29">
        <v>94</v>
      </c>
      <c r="F105" s="14">
        <v>1.1097170000000001</v>
      </c>
      <c r="G105" s="15">
        <v>3.7000000000000002E-3</v>
      </c>
      <c r="H105" s="16" t="s">
        <v>685</v>
      </c>
    </row>
    <row r="106" spans="1:8" ht="12.75" customHeight="1" x14ac:dyDescent="0.2">
      <c r="A106">
        <v>98</v>
      </c>
      <c r="B106" t="s">
        <v>492</v>
      </c>
      <c r="C106" t="s">
        <v>261</v>
      </c>
      <c r="D106" t="s">
        <v>23</v>
      </c>
      <c r="E106" s="29">
        <v>136</v>
      </c>
      <c r="F106" s="14">
        <v>1.023128</v>
      </c>
      <c r="G106" s="15">
        <v>3.3999999999999998E-3</v>
      </c>
      <c r="H106" s="16" t="s">
        <v>685</v>
      </c>
    </row>
    <row r="107" spans="1:8" ht="12.75" customHeight="1" x14ac:dyDescent="0.2">
      <c r="A107">
        <v>99</v>
      </c>
      <c r="B107" t="s">
        <v>681</v>
      </c>
      <c r="C107" t="s">
        <v>682</v>
      </c>
      <c r="D107" t="s">
        <v>33</v>
      </c>
      <c r="E107" s="29">
        <v>1358</v>
      </c>
      <c r="F107" s="14">
        <v>0.93566199999999999</v>
      </c>
      <c r="G107" s="15">
        <v>3.0999999999999999E-3</v>
      </c>
      <c r="H107" s="16" t="s">
        <v>685</v>
      </c>
    </row>
    <row r="108" spans="1:8" ht="12.75" customHeight="1" x14ac:dyDescent="0.2">
      <c r="A108">
        <v>100</v>
      </c>
      <c r="B108" t="s">
        <v>506</v>
      </c>
      <c r="C108" t="s">
        <v>286</v>
      </c>
      <c r="D108" t="s">
        <v>15</v>
      </c>
      <c r="E108" s="29">
        <v>158</v>
      </c>
      <c r="F108" s="14">
        <v>0.86378600000000005</v>
      </c>
      <c r="G108" s="15">
        <v>2.8999999999999998E-3</v>
      </c>
      <c r="H108" s="16" t="s">
        <v>685</v>
      </c>
    </row>
    <row r="109" spans="1:8" ht="12.75" customHeight="1" x14ac:dyDescent="0.2">
      <c r="B109" s="19" t="s">
        <v>98</v>
      </c>
      <c r="C109" s="19"/>
      <c r="D109" s="19"/>
      <c r="E109" s="30"/>
      <c r="F109" s="20">
        <v>296.73941399999995</v>
      </c>
      <c r="G109" s="71">
        <v>0.99190000000000023</v>
      </c>
      <c r="H109" s="22"/>
    </row>
    <row r="110" spans="1:8" ht="12.75" customHeight="1" x14ac:dyDescent="0.2">
      <c r="F110" s="14"/>
      <c r="G110" s="15"/>
      <c r="H110" s="16"/>
    </row>
    <row r="111" spans="1:8" ht="12.75" customHeight="1" x14ac:dyDescent="0.2">
      <c r="A111" s="84" t="s">
        <v>684</v>
      </c>
      <c r="B111" s="17" t="s">
        <v>106</v>
      </c>
      <c r="C111" s="17"/>
      <c r="F111" s="14">
        <v>2.1981299999999999</v>
      </c>
      <c r="G111" s="15">
        <v>7.3000000000000001E-3</v>
      </c>
      <c r="H111" s="16">
        <v>42795</v>
      </c>
    </row>
    <row r="112" spans="1:8" ht="12.75" customHeight="1" x14ac:dyDescent="0.2">
      <c r="B112" s="19" t="s">
        <v>98</v>
      </c>
      <c r="C112" s="19"/>
      <c r="D112" s="19"/>
      <c r="E112" s="30"/>
      <c r="F112" s="20">
        <v>2.1981299999999999</v>
      </c>
      <c r="G112" s="21">
        <v>7.3000000000000001E-3</v>
      </c>
      <c r="H112" s="22"/>
    </row>
    <row r="113" spans="2:8" ht="12.75" customHeight="1" x14ac:dyDescent="0.2">
      <c r="F113" s="14"/>
      <c r="G113" s="15"/>
      <c r="H113" s="16"/>
    </row>
    <row r="114" spans="2:8" ht="12.75" customHeight="1" x14ac:dyDescent="0.2">
      <c r="B114" s="17" t="s">
        <v>107</v>
      </c>
      <c r="C114" s="17"/>
      <c r="F114" s="14"/>
      <c r="G114" s="15"/>
      <c r="H114" s="16"/>
    </row>
    <row r="115" spans="2:8" ht="12.75" customHeight="1" x14ac:dyDescent="0.2">
      <c r="B115" s="17" t="s">
        <v>108</v>
      </c>
      <c r="C115" s="17"/>
      <c r="F115" s="14">
        <v>0.30355909999997266</v>
      </c>
      <c r="G115" s="15">
        <v>8.0000000000000004E-4</v>
      </c>
      <c r="H115" s="16"/>
    </row>
    <row r="116" spans="2:8" ht="12.75" customHeight="1" x14ac:dyDescent="0.2">
      <c r="B116" s="19" t="s">
        <v>98</v>
      </c>
      <c r="C116" s="19"/>
      <c r="D116" s="19"/>
      <c r="E116" s="30"/>
      <c r="F116" s="20">
        <v>0.30355909999997266</v>
      </c>
      <c r="G116" s="21">
        <v>8.0000000000000004E-4</v>
      </c>
      <c r="H116" s="22"/>
    </row>
    <row r="117" spans="2:8" ht="12.75" customHeight="1" x14ac:dyDescent="0.2">
      <c r="B117" s="23" t="s">
        <v>109</v>
      </c>
      <c r="C117" s="23"/>
      <c r="D117" s="23"/>
      <c r="E117" s="31"/>
      <c r="F117" s="24">
        <v>299.24110309999992</v>
      </c>
      <c r="G117" s="25">
        <v>1.0000000000000002</v>
      </c>
      <c r="H117" s="26"/>
    </row>
    <row r="119" spans="2:8" x14ac:dyDescent="0.2">
      <c r="B119" s="17"/>
    </row>
    <row r="120" spans="2:8" x14ac:dyDescent="0.2">
      <c r="B120" s="17"/>
    </row>
  </sheetData>
  <sheetProtection password="DDE3" sheet="1" objects="1" scenarios="1"/>
  <sortState ref="B9:G108">
    <sortCondition descending="1" ref="G9:G108"/>
  </sortState>
  <mergeCells count="1">
    <mergeCell ref="B1:H1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H53"/>
  <sheetViews>
    <sheetView workbookViewId="0"/>
  </sheetViews>
  <sheetFormatPr defaultColWidth="9.140625" defaultRowHeight="12.75" x14ac:dyDescent="0.2"/>
  <cols>
    <col min="1" max="1" width="6.42578125" bestFit="1" customWidth="1"/>
    <col min="2" max="2" width="56" customWidth="1"/>
    <col min="3" max="3" width="14" bestFit="1" customWidth="1"/>
    <col min="4" max="4" width="14.85546875" bestFit="1" customWidth="1"/>
    <col min="5" max="5" width="11" style="29" customWidth="1"/>
    <col min="6" max="6" width="22.7109375" bestFit="1" customWidth="1"/>
    <col min="7" max="7" width="14" bestFit="1" customWidth="1"/>
    <col min="8" max="8" width="11.85546875" bestFit="1" customWidth="1"/>
  </cols>
  <sheetData>
    <row r="1" spans="1:8" ht="18.75" x14ac:dyDescent="0.2">
      <c r="A1" s="83" t="s">
        <v>710</v>
      </c>
      <c r="B1" s="95" t="s">
        <v>293</v>
      </c>
      <c r="C1" s="96"/>
      <c r="D1" s="96"/>
      <c r="E1" s="96"/>
      <c r="F1" s="96"/>
      <c r="G1" s="96"/>
      <c r="H1" s="97"/>
    </row>
    <row r="2" spans="1:8" x14ac:dyDescent="0.2">
      <c r="A2" s="85" t="s">
        <v>1</v>
      </c>
      <c r="B2" s="4" t="s">
        <v>805</v>
      </c>
      <c r="C2" s="4"/>
      <c r="D2" s="5"/>
      <c r="E2" s="28"/>
      <c r="F2" s="6"/>
      <c r="G2" s="7"/>
      <c r="H2" s="7"/>
    </row>
    <row r="3" spans="1:8" ht="15.75" customHeight="1" x14ac:dyDescent="0.2">
      <c r="A3" s="8"/>
      <c r="B3" s="9"/>
      <c r="C3" s="9"/>
      <c r="D3" s="3"/>
      <c r="E3" s="28"/>
      <c r="F3" s="6"/>
      <c r="G3" s="7"/>
      <c r="H3" s="7"/>
    </row>
    <row r="4" spans="1:8" x14ac:dyDescent="0.2">
      <c r="A4" s="10" t="s">
        <v>2</v>
      </c>
      <c r="B4" s="11" t="s">
        <v>3</v>
      </c>
      <c r="C4" s="11" t="s">
        <v>8</v>
      </c>
      <c r="D4" s="11" t="s">
        <v>4</v>
      </c>
      <c r="E4" s="27" t="s">
        <v>298</v>
      </c>
      <c r="F4" s="12" t="s">
        <v>5</v>
      </c>
      <c r="G4" s="13" t="s">
        <v>6</v>
      </c>
      <c r="H4" s="33" t="s">
        <v>7</v>
      </c>
    </row>
    <row r="5" spans="1:8" ht="12.75" customHeight="1" x14ac:dyDescent="0.2">
      <c r="F5" s="14"/>
      <c r="G5" s="15"/>
      <c r="H5" s="16"/>
    </row>
    <row r="6" spans="1:8" ht="12.75" customHeight="1" x14ac:dyDescent="0.2">
      <c r="F6" s="14"/>
      <c r="G6" s="15"/>
      <c r="H6" s="16"/>
    </row>
    <row r="7" spans="1:8" ht="12.75" customHeight="1" x14ac:dyDescent="0.2">
      <c r="B7" s="17" t="s">
        <v>142</v>
      </c>
      <c r="C7" s="17"/>
      <c r="F7" s="14"/>
      <c r="G7" s="15"/>
      <c r="H7" s="16"/>
    </row>
    <row r="8" spans="1:8" ht="12.75" customHeight="1" x14ac:dyDescent="0.2">
      <c r="B8" s="32" t="s">
        <v>518</v>
      </c>
      <c r="C8" s="17"/>
      <c r="F8" s="14"/>
      <c r="G8" s="15"/>
      <c r="H8" s="16"/>
    </row>
    <row r="9" spans="1:8" ht="12.75" customHeight="1" x14ac:dyDescent="0.2">
      <c r="A9">
        <v>1</v>
      </c>
      <c r="B9" s="58" t="s">
        <v>535</v>
      </c>
      <c r="C9" t="s">
        <v>295</v>
      </c>
      <c r="D9" t="s">
        <v>199</v>
      </c>
      <c r="E9" s="29">
        <v>35</v>
      </c>
      <c r="F9" s="14">
        <v>409.64524999999998</v>
      </c>
      <c r="G9" s="15">
        <v>0.14360000000000001</v>
      </c>
      <c r="H9" s="16">
        <v>42870</v>
      </c>
    </row>
    <row r="10" spans="1:8" ht="12.75" customHeight="1" x14ac:dyDescent="0.2">
      <c r="A10">
        <v>2</v>
      </c>
      <c r="B10" s="1" t="s">
        <v>745</v>
      </c>
      <c r="C10" t="s">
        <v>294</v>
      </c>
      <c r="D10" t="s">
        <v>443</v>
      </c>
      <c r="E10" s="29">
        <v>40</v>
      </c>
      <c r="F10" s="14">
        <v>401.31479999999999</v>
      </c>
      <c r="G10" s="15">
        <v>0.14069999999999999</v>
      </c>
      <c r="H10" s="16">
        <v>42870</v>
      </c>
    </row>
    <row r="11" spans="1:8" ht="12.75" customHeight="1" x14ac:dyDescent="0.2">
      <c r="A11">
        <v>3</v>
      </c>
      <c r="B11" s="1" t="s">
        <v>544</v>
      </c>
      <c r="C11" t="s">
        <v>296</v>
      </c>
      <c r="D11" t="s">
        <v>443</v>
      </c>
      <c r="E11" s="29">
        <v>35</v>
      </c>
      <c r="F11" s="14">
        <v>350.19144999999997</v>
      </c>
      <c r="G11" s="15">
        <v>0.12280000000000001</v>
      </c>
      <c r="H11" s="16">
        <v>42811</v>
      </c>
    </row>
    <row r="12" spans="1:8" ht="12.75" customHeight="1" x14ac:dyDescent="0.2">
      <c r="A12">
        <v>4</v>
      </c>
      <c r="B12" s="1" t="s">
        <v>746</v>
      </c>
      <c r="C12" t="s">
        <v>297</v>
      </c>
      <c r="D12" t="s">
        <v>458</v>
      </c>
      <c r="E12" s="29">
        <v>9</v>
      </c>
      <c r="F12" s="14">
        <v>225.63765000000001</v>
      </c>
      <c r="G12" s="15">
        <v>7.9100000000000004E-2</v>
      </c>
      <c r="H12" s="16">
        <v>42870</v>
      </c>
    </row>
    <row r="13" spans="1:8" ht="12.75" customHeight="1" x14ac:dyDescent="0.2">
      <c r="B13" s="19" t="s">
        <v>98</v>
      </c>
      <c r="C13" s="19"/>
      <c r="D13" s="19"/>
      <c r="E13" s="30"/>
      <c r="F13" s="20">
        <v>1386.7891500000001</v>
      </c>
      <c r="G13" s="21">
        <v>0.48620000000000002</v>
      </c>
      <c r="H13" s="22"/>
    </row>
    <row r="14" spans="1:8" ht="12.75" customHeight="1" x14ac:dyDescent="0.2">
      <c r="F14" s="14"/>
      <c r="G14" s="15"/>
      <c r="H14" s="16"/>
    </row>
    <row r="15" spans="1:8" ht="12.75" customHeight="1" x14ac:dyDescent="0.2">
      <c r="B15" s="17" t="s">
        <v>105</v>
      </c>
      <c r="C15" s="17"/>
      <c r="F15" s="14"/>
      <c r="G15" s="15"/>
      <c r="H15" s="16"/>
    </row>
    <row r="16" spans="1:8" ht="12.75" customHeight="1" x14ac:dyDescent="0.2">
      <c r="A16">
        <v>5</v>
      </c>
      <c r="B16" s="58" t="s">
        <v>723</v>
      </c>
      <c r="C16" t="s">
        <v>722</v>
      </c>
      <c r="D16" t="s">
        <v>548</v>
      </c>
      <c r="E16" s="29">
        <v>84046.987099999998</v>
      </c>
      <c r="F16" s="14">
        <v>1323.5679186</v>
      </c>
      <c r="G16" s="15">
        <v>0.46400000000000002</v>
      </c>
      <c r="H16" s="16"/>
    </row>
    <row r="17" spans="1:8" ht="12.75" customHeight="1" x14ac:dyDescent="0.2">
      <c r="B17" s="19" t="s">
        <v>98</v>
      </c>
      <c r="C17" s="19"/>
      <c r="D17" s="19"/>
      <c r="E17" s="30"/>
      <c r="F17" s="20">
        <v>1323.5679186</v>
      </c>
      <c r="G17" s="21">
        <v>0.46400000000000002</v>
      </c>
      <c r="H17" s="22"/>
    </row>
    <row r="18" spans="1:8" ht="12.75" customHeight="1" x14ac:dyDescent="0.2">
      <c r="F18" s="14"/>
      <c r="G18" s="15"/>
      <c r="H18" s="16"/>
    </row>
    <row r="19" spans="1:8" ht="12.75" customHeight="1" x14ac:dyDescent="0.2">
      <c r="A19" s="84" t="s">
        <v>684</v>
      </c>
      <c r="B19" s="17" t="s">
        <v>106</v>
      </c>
      <c r="C19" s="17"/>
      <c r="F19" s="14">
        <v>5.5952400000000004</v>
      </c>
      <c r="G19" s="15">
        <v>2E-3</v>
      </c>
      <c r="H19" s="16">
        <v>42795</v>
      </c>
    </row>
    <row r="20" spans="1:8" ht="12.75" customHeight="1" x14ac:dyDescent="0.2">
      <c r="B20" s="19" t="s">
        <v>98</v>
      </c>
      <c r="C20" s="19"/>
      <c r="D20" s="19"/>
      <c r="E20" s="30"/>
      <c r="F20" s="20">
        <v>5.5952400000000004</v>
      </c>
      <c r="G20" s="21">
        <v>2E-3</v>
      </c>
      <c r="H20" s="22"/>
    </row>
    <row r="21" spans="1:8" ht="12.75" customHeight="1" x14ac:dyDescent="0.2">
      <c r="F21" s="14"/>
      <c r="G21" s="15"/>
      <c r="H21" s="16"/>
    </row>
    <row r="22" spans="1:8" ht="12.75" customHeight="1" x14ac:dyDescent="0.2">
      <c r="B22" s="17" t="s">
        <v>107</v>
      </c>
      <c r="C22" s="17"/>
      <c r="F22" s="14"/>
      <c r="G22" s="15"/>
      <c r="H22" s="16"/>
    </row>
    <row r="23" spans="1:8" ht="12.75" customHeight="1" x14ac:dyDescent="0.2">
      <c r="B23" s="17" t="s">
        <v>108</v>
      </c>
      <c r="C23" s="17"/>
      <c r="F23" s="14">
        <v>136.59525109999913</v>
      </c>
      <c r="G23" s="15">
        <v>4.7799999999999995E-2</v>
      </c>
      <c r="H23" s="16"/>
    </row>
    <row r="24" spans="1:8" ht="12.75" customHeight="1" x14ac:dyDescent="0.2">
      <c r="B24" s="19" t="s">
        <v>98</v>
      </c>
      <c r="C24" s="19"/>
      <c r="D24" s="19"/>
      <c r="E24" s="30"/>
      <c r="F24" s="20">
        <v>136.59525109999913</v>
      </c>
      <c r="G24" s="21">
        <v>4.7799999999999995E-2</v>
      </c>
      <c r="H24" s="22"/>
    </row>
    <row r="25" spans="1:8" ht="12.75" customHeight="1" x14ac:dyDescent="0.2">
      <c r="B25" s="23" t="s">
        <v>109</v>
      </c>
      <c r="C25" s="23"/>
      <c r="D25" s="23"/>
      <c r="E25" s="31"/>
      <c r="F25" s="24">
        <v>2852.5475596999995</v>
      </c>
      <c r="G25" s="25">
        <v>1</v>
      </c>
      <c r="H25" s="26"/>
    </row>
    <row r="26" spans="1:8" ht="12.75" customHeight="1" x14ac:dyDescent="0.2"/>
    <row r="27" spans="1:8" ht="12.75" customHeight="1" x14ac:dyDescent="0.2">
      <c r="B27" s="17" t="s">
        <v>306</v>
      </c>
      <c r="C27" s="17"/>
    </row>
    <row r="28" spans="1:8" ht="12.75" customHeight="1" x14ac:dyDescent="0.2">
      <c r="B28" s="17" t="s">
        <v>303</v>
      </c>
      <c r="C28" s="17"/>
    </row>
    <row r="29" spans="1:8" ht="12.75" customHeight="1" x14ac:dyDescent="0.2">
      <c r="B29" s="17"/>
      <c r="C29" s="17"/>
    </row>
    <row r="30" spans="1:8" ht="12.75" customHeight="1" x14ac:dyDescent="0.2">
      <c r="B30" s="17"/>
      <c r="C30" s="17"/>
    </row>
    <row r="31" spans="1:8" ht="12.75" customHeight="1" x14ac:dyDescent="0.2">
      <c r="B31" s="17"/>
      <c r="C31" s="17"/>
    </row>
    <row r="32" spans="1:8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</sheetData>
  <sheetProtection password="DDE3" sheet="1" objects="1" scenarios="1"/>
  <mergeCells count="1">
    <mergeCell ref="B1:H1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H48"/>
  <sheetViews>
    <sheetView workbookViewId="0"/>
  </sheetViews>
  <sheetFormatPr defaultColWidth="9.140625" defaultRowHeight="12.75" x14ac:dyDescent="0.2"/>
  <cols>
    <col min="1" max="1" width="6.42578125" bestFit="1" customWidth="1"/>
    <col min="2" max="2" width="69.28515625" customWidth="1"/>
    <col min="3" max="3" width="14" bestFit="1" customWidth="1"/>
    <col min="4" max="4" width="14.85546875" bestFit="1" customWidth="1"/>
    <col min="5" max="5" width="10.7109375" style="29" customWidth="1"/>
    <col min="6" max="6" width="22.7109375" bestFit="1" customWidth="1"/>
    <col min="7" max="7" width="14" bestFit="1" customWidth="1"/>
    <col min="8" max="8" width="11.85546875" bestFit="1" customWidth="1"/>
  </cols>
  <sheetData>
    <row r="1" spans="1:8" ht="18.75" x14ac:dyDescent="0.2">
      <c r="A1" s="83" t="s">
        <v>711</v>
      </c>
      <c r="B1" s="95" t="s">
        <v>507</v>
      </c>
      <c r="C1" s="96"/>
      <c r="D1" s="96"/>
      <c r="E1" s="96"/>
      <c r="F1" s="96"/>
      <c r="G1" s="96"/>
      <c r="H1" s="97"/>
    </row>
    <row r="2" spans="1:8" x14ac:dyDescent="0.2">
      <c r="A2" s="85" t="s">
        <v>1</v>
      </c>
      <c r="B2" s="4" t="s">
        <v>805</v>
      </c>
      <c r="C2" s="4"/>
      <c r="D2" s="5"/>
      <c r="E2" s="28"/>
      <c r="F2" s="6"/>
      <c r="G2" s="7"/>
      <c r="H2" s="7"/>
    </row>
    <row r="3" spans="1:8" ht="15.75" customHeight="1" x14ac:dyDescent="0.2">
      <c r="A3" s="8"/>
      <c r="B3" s="9"/>
      <c r="C3" s="9"/>
      <c r="D3" s="3"/>
      <c r="E3" s="28"/>
      <c r="F3" s="6"/>
      <c r="G3" s="7"/>
      <c r="H3" s="7"/>
    </row>
    <row r="4" spans="1:8" x14ac:dyDescent="0.2">
      <c r="A4" s="10" t="s">
        <v>2</v>
      </c>
      <c r="B4" s="11" t="s">
        <v>3</v>
      </c>
      <c r="C4" s="11" t="s">
        <v>8</v>
      </c>
      <c r="D4" s="11" t="s">
        <v>4</v>
      </c>
      <c r="E4" s="27" t="s">
        <v>298</v>
      </c>
      <c r="F4" s="12" t="s">
        <v>5</v>
      </c>
      <c r="G4" s="13" t="s">
        <v>6</v>
      </c>
      <c r="H4" s="33" t="s">
        <v>7</v>
      </c>
    </row>
    <row r="5" spans="1:8" ht="12.75" customHeight="1" x14ac:dyDescent="0.2">
      <c r="F5" s="14"/>
      <c r="G5" s="15"/>
      <c r="H5" s="16"/>
    </row>
    <row r="6" spans="1:8" ht="12.75" customHeight="1" x14ac:dyDescent="0.2">
      <c r="F6" s="14"/>
      <c r="G6" s="15"/>
      <c r="H6" s="16"/>
    </row>
    <row r="7" spans="1:8" ht="12.75" customHeight="1" x14ac:dyDescent="0.2">
      <c r="B7" s="17" t="s">
        <v>105</v>
      </c>
      <c r="C7" s="17"/>
      <c r="F7" s="14"/>
      <c r="G7" s="15"/>
      <c r="H7" s="16"/>
    </row>
    <row r="8" spans="1:8" ht="12.75" customHeight="1" x14ac:dyDescent="0.2">
      <c r="A8">
        <v>1</v>
      </c>
      <c r="B8" t="s">
        <v>625</v>
      </c>
      <c r="C8" t="s">
        <v>508</v>
      </c>
      <c r="D8" t="s">
        <v>548</v>
      </c>
      <c r="E8" s="29">
        <v>179557.62549999999</v>
      </c>
      <c r="F8" s="14">
        <v>52.905936100000005</v>
      </c>
      <c r="G8" s="15">
        <v>0.41909999999999997</v>
      </c>
      <c r="H8" s="16" t="s">
        <v>685</v>
      </c>
    </row>
    <row r="9" spans="1:8" ht="12.75" customHeight="1" x14ac:dyDescent="0.2">
      <c r="A9">
        <v>2</v>
      </c>
      <c r="B9" t="s">
        <v>514</v>
      </c>
      <c r="C9" t="s">
        <v>509</v>
      </c>
      <c r="D9" t="s">
        <v>548</v>
      </c>
      <c r="E9" s="29">
        <v>69761.815000000002</v>
      </c>
      <c r="F9" s="14">
        <v>36.980738100000003</v>
      </c>
      <c r="G9" s="15">
        <v>0.29289999999999999</v>
      </c>
      <c r="H9" s="16" t="s">
        <v>685</v>
      </c>
    </row>
    <row r="10" spans="1:8" ht="12.75" customHeight="1" x14ac:dyDescent="0.2">
      <c r="A10">
        <v>3</v>
      </c>
      <c r="B10" t="s">
        <v>595</v>
      </c>
      <c r="C10" t="s">
        <v>510</v>
      </c>
      <c r="D10" t="s">
        <v>548</v>
      </c>
      <c r="E10" s="29">
        <v>859.66079999999999</v>
      </c>
      <c r="F10" s="14">
        <v>22.689397200000002</v>
      </c>
      <c r="G10" s="15">
        <v>0.1797</v>
      </c>
      <c r="H10" s="16" t="s">
        <v>685</v>
      </c>
    </row>
    <row r="11" spans="1:8" ht="12.75" customHeight="1" x14ac:dyDescent="0.2">
      <c r="A11">
        <v>4</v>
      </c>
      <c r="B11" t="s">
        <v>515</v>
      </c>
      <c r="C11" t="s">
        <v>511</v>
      </c>
      <c r="D11" t="s">
        <v>548</v>
      </c>
      <c r="E11" s="29">
        <v>14255.349</v>
      </c>
      <c r="F11" s="14">
        <v>12.586047600000001</v>
      </c>
      <c r="G11" s="15">
        <v>9.9699999999999997E-2</v>
      </c>
      <c r="H11" s="16" t="s">
        <v>685</v>
      </c>
    </row>
    <row r="12" spans="1:8" ht="12.75" customHeight="1" x14ac:dyDescent="0.2">
      <c r="B12" s="19" t="s">
        <v>98</v>
      </c>
      <c r="C12" s="19"/>
      <c r="D12" s="19"/>
      <c r="E12" s="30"/>
      <c r="F12" s="20">
        <v>125.16211900000002</v>
      </c>
      <c r="G12" s="21">
        <v>0.99139999999999995</v>
      </c>
      <c r="H12" s="22"/>
    </row>
    <row r="13" spans="1:8" ht="12.75" hidden="1" customHeight="1" x14ac:dyDescent="0.2">
      <c r="F13" s="14"/>
      <c r="G13" s="15"/>
      <c r="H13" s="16"/>
    </row>
    <row r="14" spans="1:8" ht="12.75" hidden="1" customHeight="1" x14ac:dyDescent="0.2">
      <c r="B14" s="17" t="s">
        <v>106</v>
      </c>
      <c r="C14" s="17"/>
      <c r="F14" s="14"/>
      <c r="G14" s="15">
        <v>0</v>
      </c>
      <c r="H14" s="16"/>
    </row>
    <row r="15" spans="1:8" ht="12.75" hidden="1" customHeight="1" x14ac:dyDescent="0.2">
      <c r="B15" s="19" t="s">
        <v>98</v>
      </c>
      <c r="C15" s="19"/>
      <c r="D15" s="19"/>
      <c r="E15" s="30"/>
      <c r="F15" s="20">
        <v>0</v>
      </c>
      <c r="G15" s="21">
        <v>0</v>
      </c>
      <c r="H15" s="22"/>
    </row>
    <row r="16" spans="1:8" ht="12.75" customHeight="1" x14ac:dyDescent="0.2">
      <c r="F16" s="14"/>
      <c r="G16" s="15"/>
      <c r="H16" s="16"/>
    </row>
    <row r="17" spans="1:8" ht="12.75" customHeight="1" x14ac:dyDescent="0.2">
      <c r="A17" s="84" t="s">
        <v>684</v>
      </c>
      <c r="B17" s="17" t="s">
        <v>106</v>
      </c>
      <c r="C17" s="17"/>
      <c r="F17" s="14">
        <v>2.7976200000000002</v>
      </c>
      <c r="G17" s="15">
        <v>2.2200000000000001E-2</v>
      </c>
      <c r="H17" s="16">
        <v>42795</v>
      </c>
    </row>
    <row r="18" spans="1:8" ht="12.75" customHeight="1" x14ac:dyDescent="0.2">
      <c r="B18" s="19" t="s">
        <v>98</v>
      </c>
      <c r="C18" s="19"/>
      <c r="D18" s="19"/>
      <c r="E18" s="30"/>
      <c r="F18" s="20">
        <v>2.7976200000000002</v>
      </c>
      <c r="G18" s="21">
        <v>2.2200000000000001E-2</v>
      </c>
      <c r="H18" s="22"/>
    </row>
    <row r="19" spans="1:8" ht="12.75" customHeight="1" x14ac:dyDescent="0.2">
      <c r="F19" s="14"/>
      <c r="G19" s="15"/>
      <c r="H19" s="16"/>
    </row>
    <row r="20" spans="1:8" ht="12.75" customHeight="1" x14ac:dyDescent="0.2">
      <c r="B20" s="17" t="s">
        <v>107</v>
      </c>
      <c r="C20" s="17"/>
      <c r="F20" s="14"/>
      <c r="G20" s="15"/>
      <c r="H20" s="16"/>
    </row>
    <row r="21" spans="1:8" ht="12.75" customHeight="1" x14ac:dyDescent="0.2">
      <c r="B21" s="17" t="s">
        <v>108</v>
      </c>
      <c r="C21" s="17"/>
      <c r="F21" s="42">
        <v>-1.7231673000000143</v>
      </c>
      <c r="G21" s="15">
        <v>-1.3600000000000001E-2</v>
      </c>
      <c r="H21" s="16"/>
    </row>
    <row r="22" spans="1:8" ht="12.75" customHeight="1" x14ac:dyDescent="0.2">
      <c r="B22" s="19" t="s">
        <v>98</v>
      </c>
      <c r="C22" s="19"/>
      <c r="D22" s="19"/>
      <c r="E22" s="30"/>
      <c r="F22" s="48">
        <v>-1.7231673000000143</v>
      </c>
      <c r="G22" s="21">
        <v>-1.3600000000000001E-2</v>
      </c>
      <c r="H22" s="22"/>
    </row>
    <row r="23" spans="1:8" ht="12.75" customHeight="1" x14ac:dyDescent="0.2">
      <c r="B23" s="23" t="s">
        <v>109</v>
      </c>
      <c r="C23" s="23"/>
      <c r="D23" s="23"/>
      <c r="E23" s="31"/>
      <c r="F23" s="24">
        <v>126.2365717</v>
      </c>
      <c r="G23" s="25">
        <v>1</v>
      </c>
      <c r="H23" s="26"/>
    </row>
    <row r="24" spans="1:8" ht="12.75" customHeight="1" x14ac:dyDescent="0.2"/>
    <row r="25" spans="1:8" ht="12.75" customHeight="1" x14ac:dyDescent="0.2">
      <c r="B25" s="17"/>
      <c r="C25" s="17"/>
    </row>
    <row r="26" spans="1:8" ht="12.75" customHeight="1" x14ac:dyDescent="0.2">
      <c r="B26" s="17"/>
      <c r="C26" s="17"/>
    </row>
    <row r="27" spans="1:8" ht="12.75" customHeight="1" x14ac:dyDescent="0.2">
      <c r="B27" s="17"/>
      <c r="C27" s="17"/>
    </row>
    <row r="28" spans="1:8" ht="12.75" customHeight="1" x14ac:dyDescent="0.2">
      <c r="B28" s="17"/>
      <c r="C28" s="17"/>
    </row>
    <row r="29" spans="1:8" ht="12.75" customHeight="1" x14ac:dyDescent="0.2">
      <c r="B29" s="17"/>
      <c r="C29" s="17"/>
    </row>
    <row r="30" spans="1:8" ht="12.75" customHeight="1" x14ac:dyDescent="0.2"/>
    <row r="31" spans="1:8" ht="12.75" customHeight="1" x14ac:dyDescent="0.2"/>
    <row r="32" spans="1:8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</sheetData>
  <sheetProtection password="DDE3" sheet="1" objects="1" scenarios="1"/>
  <mergeCells count="1">
    <mergeCell ref="B1:H1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H46"/>
  <sheetViews>
    <sheetView workbookViewId="0"/>
  </sheetViews>
  <sheetFormatPr defaultColWidth="9.140625" defaultRowHeight="12.75" x14ac:dyDescent="0.2"/>
  <cols>
    <col min="1" max="1" width="6.42578125" bestFit="1" customWidth="1"/>
    <col min="2" max="2" width="71.7109375" customWidth="1"/>
    <col min="3" max="3" width="14" bestFit="1" customWidth="1"/>
    <col min="4" max="4" width="14.85546875" bestFit="1" customWidth="1"/>
    <col min="5" max="5" width="10.7109375" style="29" customWidth="1"/>
    <col min="6" max="6" width="22.7109375" bestFit="1" customWidth="1"/>
    <col min="7" max="7" width="14" bestFit="1" customWidth="1"/>
    <col min="8" max="8" width="11.85546875" bestFit="1" customWidth="1"/>
  </cols>
  <sheetData>
    <row r="1" spans="1:8" ht="18.75" x14ac:dyDescent="0.2">
      <c r="A1" s="83" t="s">
        <v>712</v>
      </c>
      <c r="B1" s="95" t="s">
        <v>512</v>
      </c>
      <c r="C1" s="96"/>
      <c r="D1" s="96"/>
      <c r="E1" s="96"/>
      <c r="F1" s="96"/>
      <c r="G1" s="96"/>
      <c r="H1" s="97"/>
    </row>
    <row r="2" spans="1:8" x14ac:dyDescent="0.2">
      <c r="A2" s="85" t="s">
        <v>1</v>
      </c>
      <c r="B2" s="4" t="s">
        <v>805</v>
      </c>
      <c r="C2" s="4"/>
      <c r="D2" s="5"/>
      <c r="E2" s="28"/>
      <c r="F2" s="6"/>
      <c r="G2" s="7"/>
      <c r="H2" s="7"/>
    </row>
    <row r="3" spans="1:8" ht="15.75" customHeight="1" x14ac:dyDescent="0.2">
      <c r="A3" s="8"/>
      <c r="B3" s="9"/>
      <c r="C3" s="9"/>
      <c r="D3" s="3"/>
      <c r="E3" s="28"/>
      <c r="F3" s="6"/>
      <c r="G3" s="7"/>
      <c r="H3" s="7"/>
    </row>
    <row r="4" spans="1:8" x14ac:dyDescent="0.2">
      <c r="A4" s="10" t="s">
        <v>2</v>
      </c>
      <c r="B4" s="11" t="s">
        <v>3</v>
      </c>
      <c r="C4" s="11" t="s">
        <v>8</v>
      </c>
      <c r="D4" s="11" t="s">
        <v>4</v>
      </c>
      <c r="E4" s="27" t="s">
        <v>298</v>
      </c>
      <c r="F4" s="12" t="s">
        <v>5</v>
      </c>
      <c r="G4" s="13" t="s">
        <v>6</v>
      </c>
      <c r="H4" s="33" t="s">
        <v>7</v>
      </c>
    </row>
    <row r="5" spans="1:8" ht="12.75" customHeight="1" x14ac:dyDescent="0.2">
      <c r="F5" s="14"/>
      <c r="G5" s="15"/>
      <c r="H5" s="16"/>
    </row>
    <row r="6" spans="1:8" ht="12.75" customHeight="1" x14ac:dyDescent="0.2">
      <c r="F6" s="14"/>
      <c r="G6" s="15"/>
      <c r="H6" s="16"/>
    </row>
    <row r="7" spans="1:8" ht="12.75" customHeight="1" x14ac:dyDescent="0.2">
      <c r="B7" s="17" t="s">
        <v>105</v>
      </c>
      <c r="C7" s="17"/>
      <c r="F7" s="14"/>
      <c r="G7" s="15"/>
      <c r="H7" s="16"/>
    </row>
    <row r="8" spans="1:8" ht="12.75" customHeight="1" x14ac:dyDescent="0.2">
      <c r="A8">
        <v>1</v>
      </c>
      <c r="B8" t="s">
        <v>625</v>
      </c>
      <c r="C8" t="s">
        <v>508</v>
      </c>
      <c r="D8" t="s">
        <v>548</v>
      </c>
      <c r="E8" s="29">
        <v>931570.11629999999</v>
      </c>
      <c r="F8" s="14">
        <v>274.4834085</v>
      </c>
      <c r="G8" s="15">
        <v>0.5968</v>
      </c>
      <c r="H8" s="16" t="s">
        <v>685</v>
      </c>
    </row>
    <row r="9" spans="1:8" ht="12.75" customHeight="1" x14ac:dyDescent="0.2">
      <c r="A9">
        <v>2</v>
      </c>
      <c r="B9" t="s">
        <v>595</v>
      </c>
      <c r="C9" t="s">
        <v>510</v>
      </c>
      <c r="D9" t="s">
        <v>548</v>
      </c>
      <c r="E9" s="29">
        <v>4334.5200000000004</v>
      </c>
      <c r="F9" s="14">
        <v>114.40285019999999</v>
      </c>
      <c r="G9" s="15">
        <v>0.2487</v>
      </c>
      <c r="H9" s="16" t="s">
        <v>685</v>
      </c>
    </row>
    <row r="10" spans="1:8" ht="12.75" customHeight="1" x14ac:dyDescent="0.2">
      <c r="A10">
        <v>3</v>
      </c>
      <c r="B10" t="s">
        <v>514</v>
      </c>
      <c r="C10" t="s">
        <v>509</v>
      </c>
      <c r="D10" t="s">
        <v>548</v>
      </c>
      <c r="E10" s="29">
        <v>125740.10189999999</v>
      </c>
      <c r="F10" s="14">
        <v>66.654827999999995</v>
      </c>
      <c r="G10" s="15">
        <v>0.1449</v>
      </c>
      <c r="H10" s="16" t="s">
        <v>685</v>
      </c>
    </row>
    <row r="11" spans="1:8" ht="12.75" customHeight="1" x14ac:dyDescent="0.2">
      <c r="B11" s="19" t="s">
        <v>98</v>
      </c>
      <c r="C11" s="19"/>
      <c r="D11" s="19"/>
      <c r="E11" s="30"/>
      <c r="F11" s="20">
        <v>455.54108669999999</v>
      </c>
      <c r="G11" s="21">
        <v>0.99040000000000006</v>
      </c>
      <c r="H11" s="22"/>
    </row>
    <row r="12" spans="1:8" ht="12.75" customHeight="1" x14ac:dyDescent="0.2">
      <c r="F12" s="14"/>
      <c r="G12" s="15"/>
      <c r="H12" s="16"/>
    </row>
    <row r="13" spans="1:8" ht="12.75" customHeight="1" x14ac:dyDescent="0.2">
      <c r="B13" s="17" t="s">
        <v>106</v>
      </c>
      <c r="C13" s="17"/>
      <c r="F13" s="14">
        <v>0.69940999999999998</v>
      </c>
      <c r="G13" s="15">
        <v>1.5E-3</v>
      </c>
      <c r="H13" s="16">
        <v>42795</v>
      </c>
    </row>
    <row r="14" spans="1:8" ht="12.75" customHeight="1" x14ac:dyDescent="0.2">
      <c r="B14" s="19" t="s">
        <v>98</v>
      </c>
      <c r="C14" s="19"/>
      <c r="D14" s="19"/>
      <c r="E14" s="30"/>
      <c r="F14" s="20">
        <v>0.69940999999999998</v>
      </c>
      <c r="G14" s="21">
        <v>1.5E-3</v>
      </c>
      <c r="H14" s="22"/>
    </row>
    <row r="15" spans="1:8" ht="12.75" customHeight="1" x14ac:dyDescent="0.2">
      <c r="F15" s="14"/>
      <c r="G15" s="15"/>
      <c r="H15" s="16"/>
    </row>
    <row r="16" spans="1:8" ht="12.75" customHeight="1" x14ac:dyDescent="0.2">
      <c r="B16" s="17" t="s">
        <v>107</v>
      </c>
      <c r="C16" s="17"/>
      <c r="F16" s="14"/>
      <c r="G16" s="15"/>
      <c r="H16" s="16"/>
    </row>
    <row r="17" spans="2:8" ht="12.75" customHeight="1" x14ac:dyDescent="0.2">
      <c r="B17" s="17" t="s">
        <v>108</v>
      </c>
      <c r="C17" s="17"/>
      <c r="F17" s="42">
        <v>3.6818443000000229</v>
      </c>
      <c r="G17" s="15">
        <v>8.0999999999999996E-3</v>
      </c>
      <c r="H17" s="16"/>
    </row>
    <row r="18" spans="2:8" ht="12.75" customHeight="1" x14ac:dyDescent="0.2">
      <c r="B18" s="19" t="s">
        <v>98</v>
      </c>
      <c r="C18" s="19"/>
      <c r="D18" s="19"/>
      <c r="E18" s="30"/>
      <c r="F18" s="48">
        <v>3.6818443000000229</v>
      </c>
      <c r="G18" s="21">
        <v>8.0999999999999996E-3</v>
      </c>
      <c r="H18" s="22"/>
    </row>
    <row r="19" spans="2:8" ht="12.75" customHeight="1" x14ac:dyDescent="0.2">
      <c r="B19" s="23" t="s">
        <v>109</v>
      </c>
      <c r="C19" s="23"/>
      <c r="D19" s="23"/>
      <c r="E19" s="31"/>
      <c r="F19" s="24">
        <v>459.92234100000002</v>
      </c>
      <c r="G19" s="25">
        <v>1</v>
      </c>
      <c r="H19" s="26"/>
    </row>
    <row r="20" spans="2:8" ht="12.75" customHeight="1" x14ac:dyDescent="0.2"/>
    <row r="21" spans="2:8" ht="12.75" customHeight="1" x14ac:dyDescent="0.2"/>
    <row r="22" spans="2:8" ht="12.75" customHeight="1" x14ac:dyDescent="0.2"/>
    <row r="23" spans="2:8" ht="12.75" customHeight="1" x14ac:dyDescent="0.2">
      <c r="B23" s="17"/>
      <c r="C23" s="17"/>
    </row>
    <row r="24" spans="2:8" ht="12.75" customHeight="1" x14ac:dyDescent="0.2">
      <c r="B24" s="17"/>
      <c r="C24" s="17"/>
    </row>
    <row r="25" spans="2:8" ht="12.75" customHeight="1" x14ac:dyDescent="0.2">
      <c r="B25" s="17"/>
      <c r="C25" s="17"/>
    </row>
    <row r="26" spans="2:8" ht="12.75" customHeight="1" x14ac:dyDescent="0.2">
      <c r="B26" s="17"/>
      <c r="C26" s="17"/>
    </row>
    <row r="27" spans="2:8" ht="12.75" customHeight="1" x14ac:dyDescent="0.2">
      <c r="B27" s="17"/>
      <c r="C27" s="17"/>
    </row>
    <row r="28" spans="2:8" ht="12.75" customHeight="1" x14ac:dyDescent="0.2"/>
    <row r="29" spans="2:8" ht="12.75" customHeight="1" x14ac:dyDescent="0.2"/>
    <row r="30" spans="2:8" ht="12.75" customHeight="1" x14ac:dyDescent="0.2"/>
    <row r="31" spans="2:8" ht="12.75" customHeight="1" x14ac:dyDescent="0.2"/>
    <row r="32" spans="2:8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</sheetData>
  <sheetProtection password="DDE3" sheet="1" objects="1" scenarios="1"/>
  <mergeCells count="1">
    <mergeCell ref="B1:H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100"/>
  <sheetViews>
    <sheetView workbookViewId="0"/>
  </sheetViews>
  <sheetFormatPr defaultColWidth="9.140625" defaultRowHeight="12.75" x14ac:dyDescent="0.2"/>
  <cols>
    <col min="1" max="1" width="6.42578125" bestFit="1" customWidth="1"/>
    <col min="2" max="2" width="55" customWidth="1"/>
    <col min="3" max="3" width="13.5703125" bestFit="1" customWidth="1"/>
    <col min="4" max="4" width="42.85546875" bestFit="1" customWidth="1"/>
    <col min="5" max="5" width="11" style="29" customWidth="1"/>
    <col min="6" max="6" width="22.7109375" bestFit="1" customWidth="1"/>
    <col min="7" max="7" width="14" bestFit="1" customWidth="1"/>
    <col min="8" max="8" width="11.85546875" bestFit="1" customWidth="1"/>
  </cols>
  <sheetData>
    <row r="1" spans="1:8" ht="18.75" x14ac:dyDescent="0.2">
      <c r="A1" s="83" t="s">
        <v>687</v>
      </c>
      <c r="B1" s="95" t="s">
        <v>143</v>
      </c>
      <c r="C1" s="96"/>
      <c r="D1" s="96"/>
      <c r="E1" s="96"/>
      <c r="F1" s="96"/>
      <c r="G1" s="96"/>
      <c r="H1" s="97"/>
    </row>
    <row r="2" spans="1:8" x14ac:dyDescent="0.2">
      <c r="A2" s="85" t="s">
        <v>1</v>
      </c>
      <c r="B2" s="4" t="s">
        <v>805</v>
      </c>
      <c r="C2" s="4"/>
      <c r="D2" s="5"/>
      <c r="E2" s="28"/>
      <c r="F2" s="6"/>
      <c r="G2" s="7"/>
      <c r="H2" s="7"/>
    </row>
    <row r="3" spans="1:8" ht="15.75" customHeight="1" x14ac:dyDescent="0.2">
      <c r="A3" s="8"/>
      <c r="B3" s="9"/>
      <c r="C3" s="9"/>
      <c r="D3" s="3"/>
      <c r="E3" s="28"/>
      <c r="F3" s="6"/>
      <c r="G3" s="7"/>
      <c r="H3" s="7"/>
    </row>
    <row r="4" spans="1:8" x14ac:dyDescent="0.2">
      <c r="A4" s="10" t="s">
        <v>2</v>
      </c>
      <c r="B4" s="11" t="s">
        <v>3</v>
      </c>
      <c r="C4" s="11" t="s">
        <v>8</v>
      </c>
      <c r="D4" s="11" t="s">
        <v>4</v>
      </c>
      <c r="E4" s="27" t="s">
        <v>298</v>
      </c>
      <c r="F4" s="12" t="s">
        <v>5</v>
      </c>
      <c r="G4" s="13" t="s">
        <v>6</v>
      </c>
      <c r="H4" s="33" t="s">
        <v>7</v>
      </c>
    </row>
    <row r="5" spans="1:8" ht="12.75" customHeight="1" x14ac:dyDescent="0.2">
      <c r="F5" s="14"/>
      <c r="G5" s="15"/>
      <c r="H5" s="16"/>
    </row>
    <row r="6" spans="1:8" ht="12.75" customHeight="1" x14ac:dyDescent="0.2">
      <c r="F6" s="14"/>
      <c r="G6" s="15"/>
      <c r="H6" s="16"/>
    </row>
    <row r="7" spans="1:8" ht="12.75" customHeight="1" x14ac:dyDescent="0.2">
      <c r="B7" s="17" t="s">
        <v>9</v>
      </c>
      <c r="C7" s="17"/>
      <c r="F7" s="14"/>
      <c r="G7" s="15"/>
      <c r="H7" s="16"/>
    </row>
    <row r="8" spans="1:8" ht="12.75" customHeight="1" x14ac:dyDescent="0.2">
      <c r="B8" s="17" t="s">
        <v>747</v>
      </c>
      <c r="C8" s="17"/>
      <c r="F8" s="14"/>
      <c r="G8" s="15"/>
      <c r="H8" s="16"/>
    </row>
    <row r="9" spans="1:8" ht="12.75" customHeight="1" x14ac:dyDescent="0.2">
      <c r="A9">
        <v>1</v>
      </c>
      <c r="B9" t="s">
        <v>309</v>
      </c>
      <c r="C9" t="s">
        <v>14</v>
      </c>
      <c r="D9" t="s">
        <v>10</v>
      </c>
      <c r="E9" s="29">
        <v>97871</v>
      </c>
      <c r="F9" s="14">
        <v>1360.5047709999999</v>
      </c>
      <c r="G9" s="15">
        <v>4.6399999999999997E-2</v>
      </c>
      <c r="H9" s="16"/>
    </row>
    <row r="10" spans="1:8" ht="12.75" customHeight="1" x14ac:dyDescent="0.2">
      <c r="A10">
        <v>2</v>
      </c>
      <c r="B10" t="s">
        <v>321</v>
      </c>
      <c r="C10" t="s">
        <v>48</v>
      </c>
      <c r="D10" t="s">
        <v>27</v>
      </c>
      <c r="E10" s="29">
        <v>473766</v>
      </c>
      <c r="F10" s="14">
        <v>1242.2144519999999</v>
      </c>
      <c r="G10" s="15">
        <v>4.2299999999999997E-2</v>
      </c>
      <c r="H10" s="16"/>
    </row>
    <row r="11" spans="1:8" ht="12.75" customHeight="1" x14ac:dyDescent="0.2">
      <c r="A11">
        <v>3</v>
      </c>
      <c r="B11" t="s">
        <v>310</v>
      </c>
      <c r="C11" t="s">
        <v>16</v>
      </c>
      <c r="D11" t="s">
        <v>15</v>
      </c>
      <c r="E11" s="29">
        <v>122211</v>
      </c>
      <c r="F11" s="14">
        <v>1237.2641640000002</v>
      </c>
      <c r="G11" s="15">
        <v>4.2200000000000001E-2</v>
      </c>
      <c r="H11" s="16"/>
    </row>
    <row r="12" spans="1:8" ht="12.75" customHeight="1" x14ac:dyDescent="0.2">
      <c r="A12">
        <v>4</v>
      </c>
      <c r="B12" t="s">
        <v>17</v>
      </c>
      <c r="C12" t="s">
        <v>18</v>
      </c>
      <c r="D12" t="s">
        <v>10</v>
      </c>
      <c r="E12" s="29">
        <v>457475</v>
      </c>
      <c r="F12" s="14">
        <v>1231.5227</v>
      </c>
      <c r="G12" s="15">
        <v>4.2000000000000003E-2</v>
      </c>
      <c r="H12" s="16"/>
    </row>
    <row r="13" spans="1:8" ht="12.75" customHeight="1" x14ac:dyDescent="0.2">
      <c r="A13">
        <v>5</v>
      </c>
      <c r="B13" t="s">
        <v>312</v>
      </c>
      <c r="C13" t="s">
        <v>11</v>
      </c>
      <c r="D13" t="s">
        <v>10</v>
      </c>
      <c r="E13" s="29">
        <v>435881</v>
      </c>
      <c r="F13" s="14">
        <v>1204.5571434999999</v>
      </c>
      <c r="G13" s="15">
        <v>4.1099999999999998E-2</v>
      </c>
      <c r="H13" s="16"/>
    </row>
    <row r="14" spans="1:8" ht="12.75" customHeight="1" x14ac:dyDescent="0.2">
      <c r="A14">
        <v>6</v>
      </c>
      <c r="B14" t="s">
        <v>376</v>
      </c>
      <c r="C14" t="s">
        <v>127</v>
      </c>
      <c r="D14" t="s">
        <v>37</v>
      </c>
      <c r="E14" s="29">
        <v>595883</v>
      </c>
      <c r="F14" s="14">
        <v>1144.9891845</v>
      </c>
      <c r="G14" s="15">
        <v>3.9E-2</v>
      </c>
      <c r="H14" s="16"/>
    </row>
    <row r="15" spans="1:8" ht="12.75" customHeight="1" x14ac:dyDescent="0.2">
      <c r="A15">
        <v>7</v>
      </c>
      <c r="B15" t="s">
        <v>350</v>
      </c>
      <c r="C15" t="s">
        <v>79</v>
      </c>
      <c r="D15" t="s">
        <v>29</v>
      </c>
      <c r="E15" s="29">
        <v>68644</v>
      </c>
      <c r="F15" s="14">
        <v>1008.517648</v>
      </c>
      <c r="G15" s="15">
        <v>3.44E-2</v>
      </c>
      <c r="H15" s="16"/>
    </row>
    <row r="16" spans="1:8" ht="12.75" customHeight="1" x14ac:dyDescent="0.2">
      <c r="A16">
        <v>8</v>
      </c>
      <c r="B16" t="s">
        <v>331</v>
      </c>
      <c r="C16" t="s">
        <v>52</v>
      </c>
      <c r="D16" t="s">
        <v>21</v>
      </c>
      <c r="E16" s="29">
        <v>16574</v>
      </c>
      <c r="F16" s="14">
        <v>981.59514999999999</v>
      </c>
      <c r="G16" s="15">
        <v>3.3500000000000002E-2</v>
      </c>
      <c r="H16" s="16"/>
    </row>
    <row r="17" spans="1:8" ht="12.75" customHeight="1" x14ac:dyDescent="0.2">
      <c r="A17">
        <v>9</v>
      </c>
      <c r="B17" t="s">
        <v>370</v>
      </c>
      <c r="C17" t="s">
        <v>116</v>
      </c>
      <c r="D17" t="s">
        <v>10</v>
      </c>
      <c r="E17" s="29">
        <v>71409</v>
      </c>
      <c r="F17" s="14">
        <v>937.31453400000009</v>
      </c>
      <c r="G17" s="15">
        <v>3.2000000000000001E-2</v>
      </c>
      <c r="H17" s="16"/>
    </row>
    <row r="18" spans="1:8" ht="12.75" customHeight="1" x14ac:dyDescent="0.2">
      <c r="A18">
        <v>10</v>
      </c>
      <c r="B18" t="s">
        <v>334</v>
      </c>
      <c r="C18" t="s">
        <v>111</v>
      </c>
      <c r="D18" t="s">
        <v>10</v>
      </c>
      <c r="E18" s="29">
        <v>113799</v>
      </c>
      <c r="F18" s="14">
        <v>912.78177900000003</v>
      </c>
      <c r="G18" s="15">
        <v>3.1099999999999999E-2</v>
      </c>
      <c r="H18" s="16"/>
    </row>
    <row r="19" spans="1:8" ht="12.75" customHeight="1" x14ac:dyDescent="0.2">
      <c r="A19">
        <v>11</v>
      </c>
      <c r="B19" t="s">
        <v>354</v>
      </c>
      <c r="C19" t="s">
        <v>92</v>
      </c>
      <c r="D19" t="s">
        <v>31</v>
      </c>
      <c r="E19" s="29">
        <v>157811</v>
      </c>
      <c r="F19" s="14">
        <v>848.62865250000004</v>
      </c>
      <c r="G19" s="15">
        <v>2.8899999999999999E-2</v>
      </c>
      <c r="H19" s="16"/>
    </row>
    <row r="20" spans="1:8" ht="12.75" customHeight="1" x14ac:dyDescent="0.2">
      <c r="A20">
        <v>12</v>
      </c>
      <c r="B20" t="s">
        <v>323</v>
      </c>
      <c r="C20" t="s">
        <v>50</v>
      </c>
      <c r="D20" t="s">
        <v>27</v>
      </c>
      <c r="E20" s="29">
        <v>26141</v>
      </c>
      <c r="F20" s="14">
        <v>844.19745400000011</v>
      </c>
      <c r="G20" s="15">
        <v>2.8799999999999999E-2</v>
      </c>
      <c r="H20" s="16"/>
    </row>
    <row r="21" spans="1:8" ht="12.75" customHeight="1" x14ac:dyDescent="0.2">
      <c r="A21">
        <v>13</v>
      </c>
      <c r="B21" t="s">
        <v>316</v>
      </c>
      <c r="C21" t="s">
        <v>28</v>
      </c>
      <c r="D21" t="s">
        <v>25</v>
      </c>
      <c r="E21" s="29">
        <v>61010</v>
      </c>
      <c r="F21" s="14">
        <v>835.86750500000005</v>
      </c>
      <c r="G21" s="15">
        <v>2.8500000000000001E-2</v>
      </c>
      <c r="H21" s="16"/>
    </row>
    <row r="22" spans="1:8" ht="12.75" customHeight="1" x14ac:dyDescent="0.2">
      <c r="A22">
        <v>14</v>
      </c>
      <c r="B22" t="s">
        <v>337</v>
      </c>
      <c r="C22" t="s">
        <v>68</v>
      </c>
      <c r="D22" t="s">
        <v>35</v>
      </c>
      <c r="E22" s="29">
        <v>228063</v>
      </c>
      <c r="F22" s="14">
        <v>832.77204449999999</v>
      </c>
      <c r="G22" s="15">
        <v>2.8400000000000002E-2</v>
      </c>
      <c r="H22" s="16"/>
    </row>
    <row r="23" spans="1:8" ht="12.75" customHeight="1" x14ac:dyDescent="0.2">
      <c r="A23">
        <v>15</v>
      </c>
      <c r="B23" t="s">
        <v>326</v>
      </c>
      <c r="C23" t="s">
        <v>53</v>
      </c>
      <c r="D23" t="s">
        <v>23</v>
      </c>
      <c r="E23" s="29">
        <v>16908</v>
      </c>
      <c r="F23" s="14">
        <v>754.60404000000005</v>
      </c>
      <c r="G23" s="15">
        <v>2.5700000000000001E-2</v>
      </c>
      <c r="H23" s="16"/>
    </row>
    <row r="24" spans="1:8" ht="12.75" customHeight="1" x14ac:dyDescent="0.2">
      <c r="A24">
        <v>16</v>
      </c>
      <c r="B24" t="s">
        <v>313</v>
      </c>
      <c r="C24" t="s">
        <v>22</v>
      </c>
      <c r="D24" t="s">
        <v>21</v>
      </c>
      <c r="E24" s="29">
        <v>149740</v>
      </c>
      <c r="F24" s="14">
        <v>683.93745000000001</v>
      </c>
      <c r="G24" s="15">
        <v>2.3300000000000001E-2</v>
      </c>
      <c r="H24" s="16"/>
    </row>
    <row r="25" spans="1:8" ht="12.75" customHeight="1" x14ac:dyDescent="0.2">
      <c r="A25">
        <v>17</v>
      </c>
      <c r="B25" t="s">
        <v>327</v>
      </c>
      <c r="C25" t="s">
        <v>74</v>
      </c>
      <c r="D25" t="s">
        <v>23</v>
      </c>
      <c r="E25" s="29">
        <v>100570</v>
      </c>
      <c r="F25" s="14">
        <v>682.87030000000004</v>
      </c>
      <c r="G25" s="15">
        <v>2.3300000000000001E-2</v>
      </c>
      <c r="H25" s="16"/>
    </row>
    <row r="26" spans="1:8" ht="12.75" customHeight="1" x14ac:dyDescent="0.2">
      <c r="A26">
        <v>18</v>
      </c>
      <c r="B26" t="s">
        <v>368</v>
      </c>
      <c r="C26" t="s">
        <v>114</v>
      </c>
      <c r="D26" t="s">
        <v>27</v>
      </c>
      <c r="E26" s="29">
        <v>78586</v>
      </c>
      <c r="F26" s="14">
        <v>680.47617400000001</v>
      </c>
      <c r="G26" s="15">
        <v>2.3199999999999998E-2</v>
      </c>
      <c r="H26" s="16"/>
    </row>
    <row r="27" spans="1:8" ht="12.75" customHeight="1" x14ac:dyDescent="0.2">
      <c r="A27">
        <v>19</v>
      </c>
      <c r="B27" t="s">
        <v>311</v>
      </c>
      <c r="C27" t="s">
        <v>32</v>
      </c>
      <c r="D27" t="s">
        <v>31</v>
      </c>
      <c r="E27" s="29">
        <v>54628</v>
      </c>
      <c r="F27" s="14">
        <v>676.32195400000001</v>
      </c>
      <c r="G27" s="15">
        <v>2.3099999999999999E-2</v>
      </c>
      <c r="H27" s="16"/>
    </row>
    <row r="28" spans="1:8" ht="12.75" customHeight="1" x14ac:dyDescent="0.2">
      <c r="A28">
        <v>20</v>
      </c>
      <c r="B28" t="s">
        <v>378</v>
      </c>
      <c r="C28" t="s">
        <v>126</v>
      </c>
      <c r="D28" t="s">
        <v>15</v>
      </c>
      <c r="E28" s="29">
        <v>135162</v>
      </c>
      <c r="F28" s="14">
        <v>674.99902799999995</v>
      </c>
      <c r="G28" s="15">
        <v>2.3E-2</v>
      </c>
      <c r="H28" s="16"/>
    </row>
    <row r="29" spans="1:8" ht="12.75" customHeight="1" x14ac:dyDescent="0.2">
      <c r="A29">
        <v>21</v>
      </c>
      <c r="B29" t="s">
        <v>335</v>
      </c>
      <c r="C29" t="s">
        <v>62</v>
      </c>
      <c r="D29" t="s">
        <v>23</v>
      </c>
      <c r="E29" s="29">
        <v>83713</v>
      </c>
      <c r="F29" s="14">
        <v>673.13623299999995</v>
      </c>
      <c r="G29" s="15">
        <v>2.29E-2</v>
      </c>
      <c r="H29" s="16"/>
    </row>
    <row r="30" spans="1:8" ht="12.75" customHeight="1" x14ac:dyDescent="0.2">
      <c r="A30">
        <v>22</v>
      </c>
      <c r="B30" t="s">
        <v>395</v>
      </c>
      <c r="C30" t="s">
        <v>145</v>
      </c>
      <c r="D30" t="s">
        <v>19</v>
      </c>
      <c r="E30" s="29">
        <v>4174</v>
      </c>
      <c r="F30" s="14">
        <v>672.48357499999997</v>
      </c>
      <c r="G30" s="15">
        <v>2.29E-2</v>
      </c>
      <c r="H30" s="16"/>
    </row>
    <row r="31" spans="1:8" ht="12.75" customHeight="1" x14ac:dyDescent="0.2">
      <c r="A31">
        <v>23</v>
      </c>
      <c r="B31" t="s">
        <v>314</v>
      </c>
      <c r="C31" t="s">
        <v>26</v>
      </c>
      <c r="D31" t="s">
        <v>15</v>
      </c>
      <c r="E31" s="29">
        <v>79723</v>
      </c>
      <c r="F31" s="14">
        <v>669.75292300000001</v>
      </c>
      <c r="G31" s="15">
        <v>2.2800000000000001E-2</v>
      </c>
      <c r="H31" s="16"/>
    </row>
    <row r="32" spans="1:8" ht="12.75" customHeight="1" x14ac:dyDescent="0.2">
      <c r="A32">
        <v>24</v>
      </c>
      <c r="B32" t="s">
        <v>393</v>
      </c>
      <c r="C32" t="s">
        <v>141</v>
      </c>
      <c r="D32" t="s">
        <v>47</v>
      </c>
      <c r="E32" s="29">
        <v>360691</v>
      </c>
      <c r="F32" s="14">
        <v>664.93385850000004</v>
      </c>
      <c r="G32" s="15">
        <v>2.2700000000000001E-2</v>
      </c>
      <c r="H32" s="16"/>
    </row>
    <row r="33" spans="1:8" ht="12.75" customHeight="1" x14ac:dyDescent="0.2">
      <c r="A33">
        <v>25</v>
      </c>
      <c r="B33" t="s">
        <v>382</v>
      </c>
      <c r="C33" t="s">
        <v>132</v>
      </c>
      <c r="D33" t="s">
        <v>115</v>
      </c>
      <c r="E33" s="29">
        <v>120829</v>
      </c>
      <c r="F33" s="14">
        <v>615.56334049999998</v>
      </c>
      <c r="G33" s="15">
        <v>2.1000000000000001E-2</v>
      </c>
      <c r="H33" s="16"/>
    </row>
    <row r="34" spans="1:8" ht="12.75" customHeight="1" x14ac:dyDescent="0.2">
      <c r="A34">
        <v>26</v>
      </c>
      <c r="B34" t="s">
        <v>324</v>
      </c>
      <c r="C34" t="s">
        <v>56</v>
      </c>
      <c r="D34" t="s">
        <v>19</v>
      </c>
      <c r="E34" s="29">
        <v>16111</v>
      </c>
      <c r="F34" s="14">
        <v>608.11775049999994</v>
      </c>
      <c r="G34" s="15">
        <v>2.07E-2</v>
      </c>
      <c r="H34" s="16"/>
    </row>
    <row r="35" spans="1:8" ht="12.75" customHeight="1" x14ac:dyDescent="0.2">
      <c r="A35">
        <v>27</v>
      </c>
      <c r="B35" t="s">
        <v>381</v>
      </c>
      <c r="C35" t="s">
        <v>131</v>
      </c>
      <c r="D35" t="s">
        <v>31</v>
      </c>
      <c r="E35" s="29">
        <v>86538</v>
      </c>
      <c r="F35" s="14">
        <v>579.84786899999995</v>
      </c>
      <c r="G35" s="15">
        <v>1.9800000000000002E-2</v>
      </c>
      <c r="H35" s="16"/>
    </row>
    <row r="36" spans="1:8" ht="12.75" customHeight="1" x14ac:dyDescent="0.2">
      <c r="A36">
        <v>28</v>
      </c>
      <c r="B36" t="s">
        <v>523</v>
      </c>
      <c r="C36" t="s">
        <v>71</v>
      </c>
      <c r="D36" t="s">
        <v>19</v>
      </c>
      <c r="E36" s="29">
        <v>333256</v>
      </c>
      <c r="F36" s="14">
        <v>566.86845600000004</v>
      </c>
      <c r="G36" s="15">
        <v>1.9300000000000001E-2</v>
      </c>
      <c r="H36" s="16"/>
    </row>
    <row r="37" spans="1:8" ht="12.75" customHeight="1" x14ac:dyDescent="0.2">
      <c r="A37">
        <v>29</v>
      </c>
      <c r="B37" t="s">
        <v>339</v>
      </c>
      <c r="C37" t="s">
        <v>20</v>
      </c>
      <c r="D37" t="s">
        <v>15</v>
      </c>
      <c r="E37" s="29">
        <v>20384</v>
      </c>
      <c r="F37" s="14">
        <v>502.72039999999998</v>
      </c>
      <c r="G37" s="15">
        <v>1.7100000000000001E-2</v>
      </c>
      <c r="H37" s="16"/>
    </row>
    <row r="38" spans="1:8" ht="12.75" customHeight="1" x14ac:dyDescent="0.2">
      <c r="A38">
        <v>30</v>
      </c>
      <c r="B38" s="1" t="s">
        <v>728</v>
      </c>
      <c r="C38" t="s">
        <v>148</v>
      </c>
      <c r="D38" t="s">
        <v>21</v>
      </c>
      <c r="E38" s="29">
        <v>179563</v>
      </c>
      <c r="F38" s="14">
        <v>495.59388000000001</v>
      </c>
      <c r="G38" s="15">
        <v>1.6899999999999998E-2</v>
      </c>
      <c r="H38" s="16"/>
    </row>
    <row r="39" spans="1:8" ht="12.75" customHeight="1" x14ac:dyDescent="0.2">
      <c r="A39">
        <v>31</v>
      </c>
      <c r="B39" t="s">
        <v>380</v>
      </c>
      <c r="C39" t="s">
        <v>129</v>
      </c>
      <c r="D39" t="s">
        <v>10</v>
      </c>
      <c r="E39" s="29">
        <v>33902</v>
      </c>
      <c r="F39" s="14">
        <v>492.49435399999999</v>
      </c>
      <c r="G39" s="15">
        <v>1.6799999999999999E-2</v>
      </c>
      <c r="H39" s="16"/>
    </row>
    <row r="40" spans="1:8" ht="12.75" customHeight="1" x14ac:dyDescent="0.2">
      <c r="A40">
        <v>32</v>
      </c>
      <c r="B40" t="s">
        <v>394</v>
      </c>
      <c r="C40" t="s">
        <v>144</v>
      </c>
      <c r="D40" t="s">
        <v>23</v>
      </c>
      <c r="E40" s="29">
        <v>63142</v>
      </c>
      <c r="F40" s="14">
        <v>479.15306700000002</v>
      </c>
      <c r="G40" s="15">
        <v>1.6299999999999999E-2</v>
      </c>
      <c r="H40" s="16"/>
    </row>
    <row r="41" spans="1:8" ht="12.75" customHeight="1" x14ac:dyDescent="0.2">
      <c r="A41">
        <v>33</v>
      </c>
      <c r="B41" t="s">
        <v>347</v>
      </c>
      <c r="C41" t="s">
        <v>76</v>
      </c>
      <c r="D41" t="s">
        <v>10</v>
      </c>
      <c r="E41" s="29">
        <v>431907</v>
      </c>
      <c r="F41" s="14">
        <v>377.27076450000004</v>
      </c>
      <c r="G41" s="15">
        <v>1.29E-2</v>
      </c>
      <c r="H41" s="16"/>
    </row>
    <row r="42" spans="1:8" ht="12.75" customHeight="1" x14ac:dyDescent="0.2">
      <c r="A42">
        <v>34</v>
      </c>
      <c r="B42" t="s">
        <v>358</v>
      </c>
      <c r="C42" t="s">
        <v>73</v>
      </c>
      <c r="D42" t="s">
        <v>51</v>
      </c>
      <c r="E42" s="29">
        <v>24273</v>
      </c>
      <c r="F42" s="14">
        <v>350.0045235</v>
      </c>
      <c r="G42" s="15">
        <v>1.1900000000000001E-2</v>
      </c>
      <c r="H42" s="16"/>
    </row>
    <row r="43" spans="1:8" ht="12.75" customHeight="1" x14ac:dyDescent="0.2">
      <c r="A43">
        <v>35</v>
      </c>
      <c r="B43" t="s">
        <v>397</v>
      </c>
      <c r="C43" t="s">
        <v>147</v>
      </c>
      <c r="D43" t="s">
        <v>115</v>
      </c>
      <c r="E43" s="29">
        <v>352942</v>
      </c>
      <c r="F43" s="14">
        <v>340.58902999999998</v>
      </c>
      <c r="G43" s="15">
        <v>1.1599999999999999E-2</v>
      </c>
      <c r="H43" s="16"/>
    </row>
    <row r="44" spans="1:8" ht="12.75" customHeight="1" x14ac:dyDescent="0.2">
      <c r="A44">
        <v>36</v>
      </c>
      <c r="B44" t="s">
        <v>603</v>
      </c>
      <c r="C44" t="s">
        <v>604</v>
      </c>
      <c r="D44" t="s">
        <v>15</v>
      </c>
      <c r="E44" s="29">
        <v>144400</v>
      </c>
      <c r="F44" s="14">
        <v>323.7448</v>
      </c>
      <c r="G44" s="15">
        <v>1.0999999999999999E-2</v>
      </c>
      <c r="H44" s="16"/>
    </row>
    <row r="45" spans="1:8" ht="12.75" customHeight="1" x14ac:dyDescent="0.2">
      <c r="A45">
        <v>37</v>
      </c>
      <c r="B45" t="s">
        <v>338</v>
      </c>
      <c r="C45" t="s">
        <v>64</v>
      </c>
      <c r="D45" t="s">
        <v>23</v>
      </c>
      <c r="E45" s="29">
        <v>46642</v>
      </c>
      <c r="F45" s="14">
        <v>315.859624</v>
      </c>
      <c r="G45" s="15">
        <v>1.0800000000000001E-2</v>
      </c>
      <c r="H45" s="16"/>
    </row>
    <row r="46" spans="1:8" ht="12.75" customHeight="1" x14ac:dyDescent="0.2">
      <c r="A46">
        <v>38</v>
      </c>
      <c r="B46" t="s">
        <v>42</v>
      </c>
      <c r="C46" t="s">
        <v>44</v>
      </c>
      <c r="D46" t="s">
        <v>10</v>
      </c>
      <c r="E46" s="29">
        <v>181200</v>
      </c>
      <c r="F46" s="14">
        <v>299.52359999999999</v>
      </c>
      <c r="G46" s="15">
        <v>1.0200000000000001E-2</v>
      </c>
      <c r="H46" s="16"/>
    </row>
    <row r="47" spans="1:8" ht="12.75" customHeight="1" x14ac:dyDescent="0.2">
      <c r="A47">
        <v>39</v>
      </c>
      <c r="B47" t="s">
        <v>317</v>
      </c>
      <c r="C47" t="s">
        <v>41</v>
      </c>
      <c r="D47" t="s">
        <v>21</v>
      </c>
      <c r="E47" s="29">
        <v>9973</v>
      </c>
      <c r="F47" s="14">
        <v>274.84590700000001</v>
      </c>
      <c r="G47" s="15">
        <v>9.4000000000000004E-3</v>
      </c>
      <c r="H47" s="16"/>
    </row>
    <row r="48" spans="1:8" ht="12.75" customHeight="1" x14ac:dyDescent="0.2">
      <c r="A48">
        <v>40</v>
      </c>
      <c r="B48" t="s">
        <v>808</v>
      </c>
      <c r="C48" t="s">
        <v>773</v>
      </c>
      <c r="D48" t="s">
        <v>25</v>
      </c>
      <c r="E48" s="29">
        <v>27752</v>
      </c>
      <c r="F48" s="14">
        <v>262.79756399999997</v>
      </c>
      <c r="G48" s="15">
        <v>8.9999999999999993E-3</v>
      </c>
      <c r="H48" s="16"/>
    </row>
    <row r="49" spans="1:8" ht="12.75" customHeight="1" x14ac:dyDescent="0.2">
      <c r="A49">
        <v>41</v>
      </c>
      <c r="B49" t="s">
        <v>480</v>
      </c>
      <c r="C49" t="s">
        <v>248</v>
      </c>
      <c r="D49" t="s">
        <v>27</v>
      </c>
      <c r="E49" s="29">
        <v>31272</v>
      </c>
      <c r="F49" s="14">
        <v>243.17107199999998</v>
      </c>
      <c r="G49" s="15">
        <v>8.3000000000000001E-3</v>
      </c>
      <c r="H49" s="16"/>
    </row>
    <row r="50" spans="1:8" ht="12.75" customHeight="1" x14ac:dyDescent="0.2">
      <c r="A50">
        <v>42</v>
      </c>
      <c r="B50" t="s">
        <v>318</v>
      </c>
      <c r="C50" t="s">
        <v>24</v>
      </c>
      <c r="D50" t="s">
        <v>319</v>
      </c>
      <c r="E50" s="29">
        <v>52444</v>
      </c>
      <c r="F50" s="14">
        <v>227.711848</v>
      </c>
      <c r="G50" s="15">
        <v>7.7999999999999996E-3</v>
      </c>
      <c r="H50" s="16"/>
    </row>
    <row r="51" spans="1:8" ht="12.75" customHeight="1" x14ac:dyDescent="0.2">
      <c r="A51">
        <v>43</v>
      </c>
      <c r="B51" t="s">
        <v>809</v>
      </c>
      <c r="C51" t="s">
        <v>810</v>
      </c>
      <c r="D51" t="s">
        <v>772</v>
      </c>
      <c r="E51" s="29">
        <v>52187</v>
      </c>
      <c r="F51" s="14">
        <v>172.53022199999998</v>
      </c>
      <c r="G51" s="15">
        <v>5.8999999999999999E-3</v>
      </c>
      <c r="H51" s="16"/>
    </row>
    <row r="52" spans="1:8" ht="12.75" customHeight="1" x14ac:dyDescent="0.2">
      <c r="A52">
        <v>44</v>
      </c>
      <c r="B52" t="s">
        <v>399</v>
      </c>
      <c r="C52" t="s">
        <v>152</v>
      </c>
      <c r="D52" t="s">
        <v>31</v>
      </c>
      <c r="E52" s="29">
        <v>9328</v>
      </c>
      <c r="F52" s="14">
        <v>37.964959999999998</v>
      </c>
      <c r="G52" s="15">
        <v>1.2999999999999999E-3</v>
      </c>
      <c r="H52" s="16"/>
    </row>
    <row r="53" spans="1:8" ht="12.75" customHeight="1" x14ac:dyDescent="0.2">
      <c r="B53" s="19" t="s">
        <v>98</v>
      </c>
      <c r="C53" s="19"/>
      <c r="D53" s="19"/>
      <c r="E53" s="30"/>
      <c r="F53" s="20">
        <v>29022.615749499997</v>
      </c>
      <c r="G53" s="21">
        <v>0.98950000000000038</v>
      </c>
      <c r="H53" s="22"/>
    </row>
    <row r="54" spans="1:8" s="46" customFormat="1" ht="12.75" customHeight="1" x14ac:dyDescent="0.2">
      <c r="B54" s="60"/>
      <c r="C54" s="60"/>
      <c r="D54" s="60"/>
      <c r="E54" s="61"/>
      <c r="F54" s="62"/>
      <c r="G54" s="63"/>
      <c r="H54" s="64"/>
    </row>
    <row r="55" spans="1:8" ht="12.75" customHeight="1" x14ac:dyDescent="0.2">
      <c r="A55" s="84" t="s">
        <v>684</v>
      </c>
      <c r="B55" s="17" t="s">
        <v>106</v>
      </c>
      <c r="C55" s="17"/>
      <c r="F55" s="14">
        <v>17.884799999999998</v>
      </c>
      <c r="G55" s="15">
        <v>5.9999999999999995E-4</v>
      </c>
      <c r="H55" s="16">
        <v>42795</v>
      </c>
    </row>
    <row r="56" spans="1:8" ht="12.75" customHeight="1" x14ac:dyDescent="0.2">
      <c r="B56" s="19" t="s">
        <v>98</v>
      </c>
      <c r="C56" s="19"/>
      <c r="D56" s="19"/>
      <c r="E56" s="30"/>
      <c r="F56" s="20">
        <v>17.884799999999998</v>
      </c>
      <c r="G56" s="21">
        <v>5.9999999999999995E-4</v>
      </c>
      <c r="H56" s="22"/>
    </row>
    <row r="57" spans="1:8" ht="12.75" customHeight="1" x14ac:dyDescent="0.2">
      <c r="F57" s="14"/>
      <c r="G57" s="15"/>
      <c r="H57" s="16"/>
    </row>
    <row r="58" spans="1:8" ht="12.75" customHeight="1" x14ac:dyDescent="0.2">
      <c r="B58" s="17" t="s">
        <v>107</v>
      </c>
      <c r="C58" s="17"/>
      <c r="F58" s="14"/>
      <c r="G58" s="15"/>
      <c r="H58" s="16"/>
    </row>
    <row r="59" spans="1:8" ht="12.75" customHeight="1" x14ac:dyDescent="0.2">
      <c r="B59" s="17" t="s">
        <v>108</v>
      </c>
      <c r="C59" s="17"/>
      <c r="F59" s="14">
        <v>292.86673479999808</v>
      </c>
      <c r="G59" s="15">
        <v>9.9000000000000008E-3</v>
      </c>
      <c r="H59" s="16"/>
    </row>
    <row r="60" spans="1:8" ht="12.75" customHeight="1" x14ac:dyDescent="0.2">
      <c r="B60" s="19" t="s">
        <v>98</v>
      </c>
      <c r="C60" s="19"/>
      <c r="D60" s="19"/>
      <c r="E60" s="30"/>
      <c r="F60" s="20">
        <v>292.86673479999808</v>
      </c>
      <c r="G60" s="21">
        <v>9.9000000000000008E-3</v>
      </c>
      <c r="H60" s="22"/>
    </row>
    <row r="61" spans="1:8" ht="12.75" customHeight="1" x14ac:dyDescent="0.2">
      <c r="B61" s="23" t="s">
        <v>109</v>
      </c>
      <c r="C61" s="23"/>
      <c r="D61" s="23"/>
      <c r="E61" s="31"/>
      <c r="F61" s="24">
        <v>29333.367284299995</v>
      </c>
      <c r="G61" s="25">
        <v>1.0000000000000004</v>
      </c>
      <c r="H61" s="26"/>
    </row>
    <row r="62" spans="1:8" ht="12.75" customHeight="1" x14ac:dyDescent="0.2"/>
    <row r="63" spans="1:8" ht="12.75" customHeight="1" x14ac:dyDescent="0.2">
      <c r="B63" s="50"/>
      <c r="C63" s="17"/>
    </row>
    <row r="64" spans="1:8" ht="12.75" customHeight="1" x14ac:dyDescent="0.2">
      <c r="B64" s="17"/>
      <c r="C64" s="17"/>
      <c r="F64" s="14"/>
      <c r="G64" s="15"/>
    </row>
    <row r="65" spans="2:7" ht="12.75" customHeight="1" x14ac:dyDescent="0.2">
      <c r="B65" s="17"/>
      <c r="C65" s="17"/>
      <c r="F65" s="14"/>
      <c r="G65" s="15"/>
    </row>
    <row r="66" spans="2:7" ht="12.75" customHeight="1" x14ac:dyDescent="0.2">
      <c r="B66" s="17"/>
      <c r="C66" s="17"/>
      <c r="F66" s="14"/>
      <c r="G66" s="15"/>
    </row>
    <row r="67" spans="2:7" ht="12.75" customHeight="1" x14ac:dyDescent="0.2">
      <c r="B67" s="17"/>
      <c r="C67" s="17"/>
      <c r="F67" s="14"/>
      <c r="G67" s="15"/>
    </row>
    <row r="68" spans="2:7" ht="12.75" customHeight="1" x14ac:dyDescent="0.2"/>
    <row r="69" spans="2:7" ht="12.75" customHeight="1" x14ac:dyDescent="0.2">
      <c r="F69" s="14"/>
    </row>
    <row r="70" spans="2:7" ht="12.75" customHeight="1" x14ac:dyDescent="0.2"/>
    <row r="71" spans="2:7" ht="12.75" customHeight="1" x14ac:dyDescent="0.2"/>
    <row r="72" spans="2:7" ht="12.75" customHeight="1" x14ac:dyDescent="0.2"/>
    <row r="73" spans="2:7" ht="12.75" customHeight="1" x14ac:dyDescent="0.2"/>
    <row r="74" spans="2:7" ht="12.75" customHeight="1" x14ac:dyDescent="0.2"/>
    <row r="75" spans="2:7" ht="12.75" customHeight="1" x14ac:dyDescent="0.2"/>
    <row r="76" spans="2:7" ht="12.75" customHeight="1" x14ac:dyDescent="0.2"/>
    <row r="77" spans="2:7" ht="12.75" customHeight="1" x14ac:dyDescent="0.2"/>
    <row r="78" spans="2:7" ht="12.75" customHeight="1" x14ac:dyDescent="0.2">
      <c r="E78"/>
    </row>
    <row r="79" spans="2:7" ht="12.75" customHeight="1" x14ac:dyDescent="0.2">
      <c r="E79"/>
    </row>
    <row r="80" spans="2:7" ht="12.75" customHeight="1" x14ac:dyDescent="0.2">
      <c r="E80"/>
    </row>
    <row r="81" spans="5:5" ht="12.75" customHeight="1" x14ac:dyDescent="0.2">
      <c r="E81"/>
    </row>
    <row r="82" spans="5:5" ht="12.75" customHeight="1" x14ac:dyDescent="0.2">
      <c r="E82"/>
    </row>
    <row r="83" spans="5:5" ht="12.75" customHeight="1" x14ac:dyDescent="0.2">
      <c r="E83"/>
    </row>
    <row r="84" spans="5:5" ht="12.75" customHeight="1" x14ac:dyDescent="0.2">
      <c r="E84"/>
    </row>
    <row r="85" spans="5:5" ht="12.75" customHeight="1" x14ac:dyDescent="0.2">
      <c r="E85"/>
    </row>
    <row r="86" spans="5:5" ht="12.75" customHeight="1" x14ac:dyDescent="0.2">
      <c r="E86"/>
    </row>
    <row r="87" spans="5:5" ht="12.75" customHeight="1" x14ac:dyDescent="0.2">
      <c r="E87"/>
    </row>
    <row r="88" spans="5:5" ht="12.75" customHeight="1" x14ac:dyDescent="0.2">
      <c r="E88"/>
    </row>
    <row r="89" spans="5:5" ht="12.75" customHeight="1" x14ac:dyDescent="0.2">
      <c r="E89"/>
    </row>
    <row r="90" spans="5:5" ht="12.75" customHeight="1" x14ac:dyDescent="0.2">
      <c r="E90"/>
    </row>
    <row r="91" spans="5:5" ht="12.75" customHeight="1" x14ac:dyDescent="0.2">
      <c r="E91"/>
    </row>
    <row r="92" spans="5:5" ht="12.75" customHeight="1" x14ac:dyDescent="0.2">
      <c r="E92"/>
    </row>
    <row r="93" spans="5:5" ht="12.75" customHeight="1" x14ac:dyDescent="0.2">
      <c r="E93"/>
    </row>
    <row r="94" spans="5:5" ht="12.75" customHeight="1" x14ac:dyDescent="0.2">
      <c r="E94"/>
    </row>
    <row r="95" spans="5:5" ht="12.75" customHeight="1" x14ac:dyDescent="0.2">
      <c r="E95"/>
    </row>
    <row r="96" spans="5:5" ht="12.75" customHeight="1" x14ac:dyDescent="0.2">
      <c r="E96"/>
    </row>
    <row r="97" spans="5:5" ht="12.75" customHeight="1" x14ac:dyDescent="0.2">
      <c r="E97"/>
    </row>
    <row r="98" spans="5:5" ht="12.75" customHeight="1" x14ac:dyDescent="0.2">
      <c r="E98"/>
    </row>
    <row r="99" spans="5:5" ht="12.75" customHeight="1" x14ac:dyDescent="0.2">
      <c r="E99"/>
    </row>
    <row r="100" spans="5:5" ht="12.75" customHeight="1" x14ac:dyDescent="0.2">
      <c r="E100"/>
    </row>
  </sheetData>
  <sheetProtection password="DDE3" sheet="1" objects="1" scenarios="1"/>
  <sortState ref="B9:G50">
    <sortCondition descending="1" ref="G9:G50"/>
  </sortState>
  <mergeCells count="1">
    <mergeCell ref="B1:H1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H45"/>
  <sheetViews>
    <sheetView workbookViewId="0"/>
  </sheetViews>
  <sheetFormatPr defaultColWidth="9.140625" defaultRowHeight="12.75" x14ac:dyDescent="0.2"/>
  <cols>
    <col min="1" max="1" width="6.42578125" bestFit="1" customWidth="1"/>
    <col min="2" max="2" width="71.7109375" customWidth="1"/>
    <col min="3" max="3" width="14" bestFit="1" customWidth="1"/>
    <col min="4" max="4" width="14.85546875" bestFit="1" customWidth="1"/>
    <col min="5" max="5" width="10.7109375" style="29" customWidth="1"/>
    <col min="6" max="6" width="22.7109375" bestFit="1" customWidth="1"/>
    <col min="7" max="7" width="14" bestFit="1" customWidth="1"/>
    <col min="8" max="8" width="11.85546875" bestFit="1" customWidth="1"/>
  </cols>
  <sheetData>
    <row r="1" spans="1:8" ht="18.75" x14ac:dyDescent="0.2">
      <c r="A1" s="83" t="s">
        <v>713</v>
      </c>
      <c r="B1" s="95" t="s">
        <v>513</v>
      </c>
      <c r="C1" s="96"/>
      <c r="D1" s="96"/>
      <c r="E1" s="96"/>
      <c r="F1" s="96"/>
      <c r="G1" s="96"/>
      <c r="H1" s="97"/>
    </row>
    <row r="2" spans="1:8" x14ac:dyDescent="0.2">
      <c r="A2" s="85" t="s">
        <v>1</v>
      </c>
      <c r="B2" s="4" t="s">
        <v>805</v>
      </c>
      <c r="C2" s="4"/>
      <c r="D2" s="5"/>
      <c r="E2" s="28"/>
      <c r="F2" s="6"/>
      <c r="G2" s="7"/>
      <c r="H2" s="7"/>
    </row>
    <row r="3" spans="1:8" ht="15.75" customHeight="1" x14ac:dyDescent="0.2">
      <c r="A3" s="8"/>
      <c r="B3" s="9"/>
      <c r="C3" s="9"/>
      <c r="D3" s="3"/>
      <c r="E3" s="28"/>
      <c r="F3" s="6"/>
      <c r="G3" s="7"/>
      <c r="H3" s="7"/>
    </row>
    <row r="4" spans="1:8" x14ac:dyDescent="0.2">
      <c r="A4" s="10" t="s">
        <v>2</v>
      </c>
      <c r="B4" s="11" t="s">
        <v>3</v>
      </c>
      <c r="C4" s="11" t="s">
        <v>8</v>
      </c>
      <c r="D4" s="11" t="s">
        <v>4</v>
      </c>
      <c r="E4" s="27" t="s">
        <v>298</v>
      </c>
      <c r="F4" s="12" t="s">
        <v>5</v>
      </c>
      <c r="G4" s="13" t="s">
        <v>6</v>
      </c>
      <c r="H4" s="33" t="s">
        <v>7</v>
      </c>
    </row>
    <row r="5" spans="1:8" ht="12.75" customHeight="1" x14ac:dyDescent="0.2">
      <c r="F5" s="14"/>
      <c r="G5" s="15"/>
      <c r="H5" s="16"/>
    </row>
    <row r="6" spans="1:8" ht="12.75" customHeight="1" x14ac:dyDescent="0.2">
      <c r="F6" s="14"/>
      <c r="G6" s="15"/>
      <c r="H6" s="16"/>
    </row>
    <row r="7" spans="1:8" ht="12.75" customHeight="1" x14ac:dyDescent="0.2">
      <c r="B7" s="17" t="s">
        <v>105</v>
      </c>
      <c r="C7" s="17"/>
      <c r="F7" s="14"/>
      <c r="G7" s="15"/>
      <c r="H7" s="16"/>
    </row>
    <row r="8" spans="1:8" ht="12.75" customHeight="1" x14ac:dyDescent="0.2">
      <c r="A8">
        <v>1</v>
      </c>
      <c r="B8" t="s">
        <v>514</v>
      </c>
      <c r="C8" t="s">
        <v>509</v>
      </c>
      <c r="D8" t="s">
        <v>548</v>
      </c>
      <c r="E8" s="29">
        <v>153354.19690000001</v>
      </c>
      <c r="F8" s="14">
        <v>81.293059800000009</v>
      </c>
      <c r="G8" s="15">
        <v>0.54279999999999995</v>
      </c>
      <c r="H8" s="16" t="s">
        <v>685</v>
      </c>
    </row>
    <row r="9" spans="1:8" ht="12.75" customHeight="1" x14ac:dyDescent="0.2">
      <c r="A9">
        <v>2</v>
      </c>
      <c r="B9" t="s">
        <v>515</v>
      </c>
      <c r="C9" t="s">
        <v>511</v>
      </c>
      <c r="D9" t="s">
        <v>548</v>
      </c>
      <c r="E9" s="29">
        <v>34269.633999999998</v>
      </c>
      <c r="F9" s="14">
        <v>30.256659900000002</v>
      </c>
      <c r="G9" s="15">
        <v>0.20200000000000001</v>
      </c>
      <c r="H9" s="16" t="s">
        <v>685</v>
      </c>
    </row>
    <row r="10" spans="1:8" ht="12.75" customHeight="1" x14ac:dyDescent="0.2">
      <c r="A10">
        <v>3</v>
      </c>
      <c r="B10" t="s">
        <v>625</v>
      </c>
      <c r="C10" t="s">
        <v>508</v>
      </c>
      <c r="D10" t="s">
        <v>548</v>
      </c>
      <c r="E10" s="29">
        <v>87314.258000000002</v>
      </c>
      <c r="F10" s="14">
        <v>25.7267969</v>
      </c>
      <c r="G10" s="15">
        <v>0.17180000000000001</v>
      </c>
      <c r="H10" s="16" t="s">
        <v>685</v>
      </c>
    </row>
    <row r="11" spans="1:8" ht="12.75" customHeight="1" x14ac:dyDescent="0.2">
      <c r="A11">
        <v>4</v>
      </c>
      <c r="B11" t="s">
        <v>595</v>
      </c>
      <c r="C11" t="s">
        <v>510</v>
      </c>
      <c r="D11" t="s">
        <v>548</v>
      </c>
      <c r="E11" s="29">
        <v>458.56299999999999</v>
      </c>
      <c r="F11" s="14">
        <v>12.103050400000001</v>
      </c>
      <c r="G11" s="15">
        <v>8.0799999999999997E-2</v>
      </c>
      <c r="H11" s="16" t="s">
        <v>685</v>
      </c>
    </row>
    <row r="12" spans="1:8" ht="12.75" customHeight="1" x14ac:dyDescent="0.2">
      <c r="B12" s="19" t="s">
        <v>98</v>
      </c>
      <c r="C12" s="19"/>
      <c r="D12" s="19"/>
      <c r="E12" s="30"/>
      <c r="F12" s="20">
        <v>149.37956700000001</v>
      </c>
      <c r="G12" s="21">
        <v>0.99739999999999984</v>
      </c>
      <c r="H12" s="22"/>
    </row>
    <row r="13" spans="1:8" ht="11.25" customHeight="1" x14ac:dyDescent="0.2">
      <c r="F13" s="14"/>
      <c r="G13" s="15"/>
      <c r="H13" s="16"/>
    </row>
    <row r="14" spans="1:8" ht="12.75" customHeight="1" x14ac:dyDescent="0.2">
      <c r="A14" s="84" t="s">
        <v>684</v>
      </c>
      <c r="B14" s="17" t="s">
        <v>106</v>
      </c>
      <c r="C14" s="17"/>
      <c r="F14" s="14">
        <v>7.3937200000000001</v>
      </c>
      <c r="G14" s="15">
        <v>4.9399999999999999E-2</v>
      </c>
      <c r="H14" s="16">
        <v>42795</v>
      </c>
    </row>
    <row r="15" spans="1:8" ht="12.75" customHeight="1" x14ac:dyDescent="0.2">
      <c r="B15" s="19" t="s">
        <v>98</v>
      </c>
      <c r="C15" s="19"/>
      <c r="D15" s="19"/>
      <c r="E15" s="30"/>
      <c r="F15" s="20">
        <v>7.3937200000000001</v>
      </c>
      <c r="G15" s="21">
        <v>4.9399999999999999E-2</v>
      </c>
      <c r="H15" s="22"/>
    </row>
    <row r="16" spans="1:8" ht="12.75" customHeight="1" x14ac:dyDescent="0.2"/>
    <row r="17" spans="2:8" ht="12.75" customHeight="1" x14ac:dyDescent="0.2">
      <c r="B17" s="17" t="s">
        <v>107</v>
      </c>
      <c r="C17" s="17"/>
      <c r="F17" s="14"/>
      <c r="G17" s="15"/>
      <c r="H17" s="16"/>
    </row>
    <row r="18" spans="2:8" ht="12.75" customHeight="1" x14ac:dyDescent="0.2">
      <c r="B18" s="17" t="s">
        <v>108</v>
      </c>
      <c r="C18" s="17"/>
      <c r="F18" s="14">
        <v>-7.0063374000000351</v>
      </c>
      <c r="G18" s="15">
        <v>-4.6800000000000001E-2</v>
      </c>
      <c r="H18" s="16"/>
    </row>
    <row r="19" spans="2:8" ht="12.75" customHeight="1" x14ac:dyDescent="0.2">
      <c r="B19" s="19" t="s">
        <v>98</v>
      </c>
      <c r="C19" s="19"/>
      <c r="D19" s="19"/>
      <c r="E19" s="30"/>
      <c r="F19" s="20">
        <v>-7.0063374000000351</v>
      </c>
      <c r="G19" s="21">
        <v>-4.6800000000000001E-2</v>
      </c>
      <c r="H19" s="22"/>
    </row>
    <row r="20" spans="2:8" ht="12.75" customHeight="1" x14ac:dyDescent="0.2">
      <c r="B20" s="23" t="s">
        <v>109</v>
      </c>
      <c r="C20" s="23"/>
      <c r="D20" s="23"/>
      <c r="E20" s="31"/>
      <c r="F20" s="24">
        <v>149.76694959999998</v>
      </c>
      <c r="G20" s="25">
        <v>0.99999999999999978</v>
      </c>
      <c r="H20" s="26"/>
    </row>
    <row r="21" spans="2:8" ht="12.75" customHeight="1" x14ac:dyDescent="0.2"/>
    <row r="22" spans="2:8" ht="12.75" customHeight="1" x14ac:dyDescent="0.2">
      <c r="B22" s="17"/>
      <c r="C22" s="17"/>
    </row>
    <row r="23" spans="2:8" ht="12.75" customHeight="1" x14ac:dyDescent="0.2">
      <c r="B23" s="17"/>
      <c r="C23" s="17"/>
    </row>
    <row r="24" spans="2:8" ht="12.75" customHeight="1" x14ac:dyDescent="0.2">
      <c r="B24" s="17"/>
      <c r="C24" s="17"/>
    </row>
    <row r="25" spans="2:8" ht="12.75" customHeight="1" x14ac:dyDescent="0.2">
      <c r="B25" s="17"/>
      <c r="C25" s="17"/>
    </row>
    <row r="26" spans="2:8" ht="12.75" customHeight="1" x14ac:dyDescent="0.2">
      <c r="B26" s="17"/>
      <c r="C26" s="17"/>
    </row>
    <row r="27" spans="2:8" ht="12.75" customHeight="1" x14ac:dyDescent="0.2"/>
    <row r="28" spans="2:8" ht="12.75" customHeight="1" x14ac:dyDescent="0.2"/>
    <row r="29" spans="2:8" ht="12.75" customHeight="1" x14ac:dyDescent="0.2"/>
    <row r="30" spans="2:8" ht="12.75" customHeight="1" x14ac:dyDescent="0.2"/>
    <row r="31" spans="2:8" ht="12.75" customHeight="1" x14ac:dyDescent="0.2"/>
    <row r="32" spans="2:8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</sheetData>
  <sheetProtection password="DDE3" sheet="1" objects="1" scenarios="1"/>
  <mergeCells count="1">
    <mergeCell ref="B1:H1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I107"/>
  <sheetViews>
    <sheetView zoomScaleNormal="100" workbookViewId="0"/>
  </sheetViews>
  <sheetFormatPr defaultColWidth="9.140625" defaultRowHeight="12.75" x14ac:dyDescent="0.2"/>
  <cols>
    <col min="1" max="1" width="6.42578125" bestFit="1" customWidth="1"/>
    <col min="2" max="2" width="55" customWidth="1"/>
    <col min="3" max="3" width="14" bestFit="1" customWidth="1"/>
    <col min="4" max="4" width="21.5703125" bestFit="1" customWidth="1"/>
    <col min="5" max="5" width="12.42578125" style="29" bestFit="1" customWidth="1"/>
    <col min="6" max="6" width="22.7109375" bestFit="1" customWidth="1"/>
    <col min="7" max="7" width="14" bestFit="1" customWidth="1"/>
    <col min="8" max="8" width="14" customWidth="1"/>
    <col min="9" max="9" width="13.42578125" customWidth="1"/>
  </cols>
  <sheetData>
    <row r="1" spans="1:9" ht="18.75" x14ac:dyDescent="0.2">
      <c r="A1" s="83" t="s">
        <v>714</v>
      </c>
      <c r="B1" s="95" t="s">
        <v>581</v>
      </c>
      <c r="C1" s="96"/>
      <c r="D1" s="96"/>
      <c r="E1" s="96"/>
      <c r="F1" s="96"/>
      <c r="G1" s="96"/>
      <c r="H1" s="59"/>
      <c r="I1" s="59"/>
    </row>
    <row r="2" spans="1:9" x14ac:dyDescent="0.2">
      <c r="A2" s="85" t="s">
        <v>1</v>
      </c>
      <c r="B2" s="4" t="s">
        <v>805</v>
      </c>
      <c r="C2" s="4"/>
      <c r="D2" s="5"/>
      <c r="E2" s="28"/>
      <c r="F2" s="6"/>
      <c r="G2" s="7"/>
      <c r="H2" s="7"/>
      <c r="I2" s="7"/>
    </row>
    <row r="3" spans="1:9" ht="15.75" customHeight="1" x14ac:dyDescent="0.2">
      <c r="A3" s="8"/>
      <c r="B3" s="9"/>
      <c r="C3" s="9"/>
      <c r="D3" s="3"/>
      <c r="E3" s="28"/>
      <c r="F3" s="6"/>
      <c r="G3" s="7"/>
      <c r="H3" s="7"/>
      <c r="I3" s="7"/>
    </row>
    <row r="4" spans="1:9" ht="25.5" x14ac:dyDescent="0.2">
      <c r="A4" s="10" t="s">
        <v>2</v>
      </c>
      <c r="B4" s="11" t="s">
        <v>3</v>
      </c>
      <c r="C4" s="11" t="s">
        <v>8</v>
      </c>
      <c r="D4" s="11" t="s">
        <v>4</v>
      </c>
      <c r="E4" s="27" t="s">
        <v>298</v>
      </c>
      <c r="F4" s="12" t="s">
        <v>5</v>
      </c>
      <c r="G4" s="13" t="s">
        <v>6</v>
      </c>
      <c r="H4" s="93" t="s">
        <v>854</v>
      </c>
      <c r="I4" s="33" t="s">
        <v>7</v>
      </c>
    </row>
    <row r="5" spans="1:9" ht="12.75" customHeight="1" x14ac:dyDescent="0.2">
      <c r="F5" s="14"/>
      <c r="G5" s="15"/>
      <c r="H5" s="15"/>
      <c r="I5" s="16"/>
    </row>
    <row r="6" spans="1:9" ht="12.75" customHeight="1" x14ac:dyDescent="0.2">
      <c r="F6" s="14"/>
      <c r="G6" s="15"/>
      <c r="H6" s="15"/>
      <c r="I6" s="16"/>
    </row>
    <row r="7" spans="1:9" ht="12.75" customHeight="1" x14ac:dyDescent="0.2">
      <c r="B7" s="17" t="s">
        <v>9</v>
      </c>
      <c r="C7" s="17"/>
      <c r="F7" s="14"/>
      <c r="G7" s="15"/>
      <c r="H7" s="15"/>
      <c r="I7" s="16"/>
    </row>
    <row r="8" spans="1:9" s="46" customFormat="1" ht="12.75" customHeight="1" x14ac:dyDescent="0.2">
      <c r="A8"/>
      <c r="B8" s="17" t="s">
        <v>862</v>
      </c>
      <c r="C8" s="17"/>
      <c r="D8"/>
      <c r="E8" s="29"/>
      <c r="F8" s="14"/>
      <c r="G8" s="15"/>
      <c r="H8" s="15"/>
      <c r="I8" s="16"/>
    </row>
    <row r="9" spans="1:9" s="70" customFormat="1" ht="12.75" customHeight="1" x14ac:dyDescent="0.2">
      <c r="A9" s="70">
        <v>1</v>
      </c>
      <c r="B9" s="70" t="s">
        <v>322</v>
      </c>
      <c r="C9" s="70" t="s">
        <v>46</v>
      </c>
      <c r="D9" s="70" t="s">
        <v>25</v>
      </c>
      <c r="E9" s="39">
        <v>144000</v>
      </c>
      <c r="F9" s="44">
        <v>479.73599999999999</v>
      </c>
      <c r="G9" s="45">
        <v>9.9299999999999999E-2</v>
      </c>
      <c r="H9" s="45"/>
      <c r="I9" s="92"/>
    </row>
    <row r="10" spans="1:9" s="46" customFormat="1" ht="12.75" customHeight="1" x14ac:dyDescent="0.2">
      <c r="A10" s="70">
        <v>2</v>
      </c>
      <c r="B10" s="46" t="s">
        <v>322</v>
      </c>
      <c r="C10" s="70" t="s">
        <v>855</v>
      </c>
      <c r="D10" s="46" t="s">
        <v>551</v>
      </c>
      <c r="E10" s="39">
        <v>-144000</v>
      </c>
      <c r="F10" s="44">
        <v>-482.4</v>
      </c>
      <c r="G10" s="45"/>
      <c r="H10" s="45">
        <v>-9.98E-2</v>
      </c>
      <c r="I10" s="47">
        <v>42824</v>
      </c>
    </row>
    <row r="11" spans="1:9" s="70" customFormat="1" ht="12.75" customHeight="1" x14ac:dyDescent="0.2">
      <c r="A11" s="70">
        <v>3</v>
      </c>
      <c r="B11" s="70" t="s">
        <v>311</v>
      </c>
      <c r="C11" s="70" t="s">
        <v>32</v>
      </c>
      <c r="D11" s="70" t="s">
        <v>31</v>
      </c>
      <c r="E11" s="39">
        <v>35000</v>
      </c>
      <c r="F11" s="44">
        <v>433.3175</v>
      </c>
      <c r="G11" s="45">
        <v>8.9599999999999999E-2</v>
      </c>
      <c r="H11" s="45"/>
      <c r="I11" s="92"/>
    </row>
    <row r="12" spans="1:9" s="46" customFormat="1" ht="12.75" customHeight="1" x14ac:dyDescent="0.2">
      <c r="A12" s="70">
        <v>4</v>
      </c>
      <c r="B12" s="46" t="s">
        <v>311</v>
      </c>
      <c r="C12" s="70" t="s">
        <v>855</v>
      </c>
      <c r="D12" s="46" t="s">
        <v>551</v>
      </c>
      <c r="E12" s="39">
        <v>-35000</v>
      </c>
      <c r="F12" s="44">
        <v>-434.91</v>
      </c>
      <c r="G12" s="45"/>
      <c r="H12" s="45">
        <v>-0.09</v>
      </c>
      <c r="I12" s="47">
        <v>42824</v>
      </c>
    </row>
    <row r="13" spans="1:9" s="70" customFormat="1" ht="12.75" customHeight="1" x14ac:dyDescent="0.2">
      <c r="A13" s="70">
        <v>5</v>
      </c>
      <c r="B13" s="70" t="s">
        <v>341</v>
      </c>
      <c r="C13" s="70" t="s">
        <v>83</v>
      </c>
      <c r="D13" s="70" t="s">
        <v>33</v>
      </c>
      <c r="E13" s="39">
        <v>175000</v>
      </c>
      <c r="F13" s="44">
        <v>405.5625</v>
      </c>
      <c r="G13" s="45">
        <v>8.3900000000000002E-2</v>
      </c>
      <c r="H13" s="45"/>
      <c r="I13" s="92"/>
    </row>
    <row r="14" spans="1:9" s="46" customFormat="1" ht="12.75" customHeight="1" x14ac:dyDescent="0.2">
      <c r="A14" s="70">
        <v>6</v>
      </c>
      <c r="B14" s="46" t="s">
        <v>341</v>
      </c>
      <c r="C14" s="70" t="s">
        <v>855</v>
      </c>
      <c r="D14" s="46" t="s">
        <v>551</v>
      </c>
      <c r="E14" s="39">
        <v>-175000</v>
      </c>
      <c r="F14" s="44">
        <v>-408.1875</v>
      </c>
      <c r="G14" s="45"/>
      <c r="H14" s="45">
        <v>-8.4400000000000003E-2</v>
      </c>
      <c r="I14" s="47">
        <v>42824</v>
      </c>
    </row>
    <row r="15" spans="1:9" s="70" customFormat="1" ht="12.75" customHeight="1" x14ac:dyDescent="0.2">
      <c r="A15" s="70">
        <v>7</v>
      </c>
      <c r="B15" s="70" t="s">
        <v>316</v>
      </c>
      <c r="C15" s="70" t="s">
        <v>28</v>
      </c>
      <c r="D15" s="70" t="s">
        <v>25</v>
      </c>
      <c r="E15" s="39">
        <v>24500</v>
      </c>
      <c r="F15" s="44">
        <v>335.66224999999997</v>
      </c>
      <c r="G15" s="45">
        <v>6.9400000000000003E-2</v>
      </c>
      <c r="H15" s="45"/>
      <c r="I15" s="92"/>
    </row>
    <row r="16" spans="1:9" s="46" customFormat="1" ht="12.75" customHeight="1" x14ac:dyDescent="0.2">
      <c r="A16" s="70">
        <v>8</v>
      </c>
      <c r="B16" s="46" t="s">
        <v>316</v>
      </c>
      <c r="C16" s="70" t="s">
        <v>855</v>
      </c>
      <c r="D16" s="46" t="s">
        <v>551</v>
      </c>
      <c r="E16" s="39">
        <v>-24500</v>
      </c>
      <c r="F16" s="44">
        <v>-336.89949999999999</v>
      </c>
      <c r="G16" s="45"/>
      <c r="H16" s="45">
        <v>-6.9699999999999998E-2</v>
      </c>
      <c r="I16" s="47">
        <v>42824</v>
      </c>
    </row>
    <row r="17" spans="1:9" s="70" customFormat="1" ht="12.75" customHeight="1" x14ac:dyDescent="0.2">
      <c r="A17" s="70">
        <v>9</v>
      </c>
      <c r="B17" s="70" t="s">
        <v>320</v>
      </c>
      <c r="C17" s="70" t="s">
        <v>36</v>
      </c>
      <c r="D17" s="70" t="s">
        <v>19</v>
      </c>
      <c r="E17" s="39">
        <v>34100</v>
      </c>
      <c r="F17" s="44">
        <v>325.19465000000002</v>
      </c>
      <c r="G17" s="45">
        <v>6.7299999999999999E-2</v>
      </c>
      <c r="H17" s="45"/>
      <c r="I17" s="92"/>
    </row>
    <row r="18" spans="1:9" s="46" customFormat="1" ht="12.75" customHeight="1" x14ac:dyDescent="0.2">
      <c r="A18" s="70">
        <v>10</v>
      </c>
      <c r="B18" s="46" t="s">
        <v>320</v>
      </c>
      <c r="C18" s="70" t="s">
        <v>855</v>
      </c>
      <c r="D18" s="46" t="s">
        <v>551</v>
      </c>
      <c r="E18" s="39">
        <v>-34100</v>
      </c>
      <c r="F18" s="44">
        <v>-327.34294999999997</v>
      </c>
      <c r="G18" s="45"/>
      <c r="H18" s="45">
        <v>-6.7699999999999996E-2</v>
      </c>
      <c r="I18" s="47">
        <v>42824</v>
      </c>
    </row>
    <row r="19" spans="1:9" s="70" customFormat="1" ht="12.75" customHeight="1" x14ac:dyDescent="0.2">
      <c r="A19" s="70">
        <v>11</v>
      </c>
      <c r="B19" s="70" t="s">
        <v>327</v>
      </c>
      <c r="C19" s="70" t="s">
        <v>74</v>
      </c>
      <c r="D19" s="70" t="s">
        <v>23</v>
      </c>
      <c r="E19" s="39">
        <v>47600</v>
      </c>
      <c r="F19" s="44">
        <v>323.20400000000001</v>
      </c>
      <c r="G19" s="45">
        <v>6.6900000000000001E-2</v>
      </c>
      <c r="H19" s="45"/>
      <c r="I19" s="92"/>
    </row>
    <row r="20" spans="1:9" s="46" customFormat="1" ht="12.75" customHeight="1" x14ac:dyDescent="0.2">
      <c r="A20" s="70">
        <v>12</v>
      </c>
      <c r="B20" s="46" t="s">
        <v>327</v>
      </c>
      <c r="C20" s="70" t="s">
        <v>855</v>
      </c>
      <c r="D20" s="46" t="s">
        <v>551</v>
      </c>
      <c r="E20" s="39">
        <v>-47600</v>
      </c>
      <c r="F20" s="44">
        <v>-323.84660000000002</v>
      </c>
      <c r="G20" s="45"/>
      <c r="H20" s="45">
        <v>-6.7000000000000004E-2</v>
      </c>
      <c r="I20" s="47">
        <v>42824</v>
      </c>
    </row>
    <row r="21" spans="1:9" s="70" customFormat="1" ht="12.75" customHeight="1" x14ac:dyDescent="0.2">
      <c r="A21" s="70">
        <v>13</v>
      </c>
      <c r="B21" s="70" t="s">
        <v>523</v>
      </c>
      <c r="C21" s="70" t="s">
        <v>71</v>
      </c>
      <c r="D21" s="70" t="s">
        <v>19</v>
      </c>
      <c r="E21" s="39">
        <v>129500</v>
      </c>
      <c r="F21" s="44">
        <v>220.27950000000001</v>
      </c>
      <c r="G21" s="45">
        <v>4.5600000000000002E-2</v>
      </c>
      <c r="H21" s="45"/>
      <c r="I21" s="92"/>
    </row>
    <row r="22" spans="1:9" s="46" customFormat="1" ht="12.75" customHeight="1" x14ac:dyDescent="0.2">
      <c r="A22" s="70">
        <v>14</v>
      </c>
      <c r="B22" s="46" t="s">
        <v>523</v>
      </c>
      <c r="C22" s="70" t="s">
        <v>855</v>
      </c>
      <c r="D22" s="46" t="s">
        <v>551</v>
      </c>
      <c r="E22" s="39">
        <v>-129500</v>
      </c>
      <c r="F22" s="44">
        <v>-221.5745</v>
      </c>
      <c r="G22" s="45"/>
      <c r="H22" s="45">
        <v>-4.58E-2</v>
      </c>
      <c r="I22" s="47">
        <v>42824</v>
      </c>
    </row>
    <row r="23" spans="1:9" s="70" customFormat="1" ht="12.75" customHeight="1" x14ac:dyDescent="0.2">
      <c r="A23" s="70">
        <v>15</v>
      </c>
      <c r="B23" s="70" t="s">
        <v>386</v>
      </c>
      <c r="C23" s="70" t="s">
        <v>138</v>
      </c>
      <c r="D23" s="70" t="s">
        <v>119</v>
      </c>
      <c r="E23" s="39">
        <v>38000</v>
      </c>
      <c r="F23" s="44">
        <v>183.42599999999999</v>
      </c>
      <c r="G23" s="45">
        <v>3.7900000000000003E-2</v>
      </c>
      <c r="H23" s="45"/>
      <c r="I23" s="92"/>
    </row>
    <row r="24" spans="1:9" s="46" customFormat="1" ht="12.75" customHeight="1" x14ac:dyDescent="0.2">
      <c r="A24" s="70">
        <v>16</v>
      </c>
      <c r="B24" s="46" t="s">
        <v>386</v>
      </c>
      <c r="C24" s="70" t="s">
        <v>855</v>
      </c>
      <c r="D24" s="46" t="s">
        <v>551</v>
      </c>
      <c r="E24" s="39">
        <v>-38000</v>
      </c>
      <c r="F24" s="44">
        <v>-184.50899999999999</v>
      </c>
      <c r="G24" s="45"/>
      <c r="H24" s="45">
        <v>-3.8199999999999998E-2</v>
      </c>
      <c r="I24" s="47">
        <v>42824</v>
      </c>
    </row>
    <row r="25" spans="1:9" s="70" customFormat="1" ht="12.75" customHeight="1" x14ac:dyDescent="0.2">
      <c r="A25" s="70">
        <v>17</v>
      </c>
      <c r="B25" s="70" t="s">
        <v>596</v>
      </c>
      <c r="C25" s="70" t="s">
        <v>597</v>
      </c>
      <c r="D25" s="70" t="s">
        <v>25</v>
      </c>
      <c r="E25" s="39">
        <v>250800</v>
      </c>
      <c r="F25" s="44">
        <v>133.55099999999999</v>
      </c>
      <c r="G25" s="45">
        <v>2.76E-2</v>
      </c>
      <c r="H25" s="45"/>
      <c r="I25" s="92"/>
    </row>
    <row r="26" spans="1:9" s="46" customFormat="1" ht="12.75" customHeight="1" x14ac:dyDescent="0.2">
      <c r="A26" s="70">
        <v>18</v>
      </c>
      <c r="B26" s="46" t="s">
        <v>596</v>
      </c>
      <c r="C26" s="70" t="s">
        <v>855</v>
      </c>
      <c r="D26" s="46" t="s">
        <v>551</v>
      </c>
      <c r="E26" s="39">
        <v>-250800</v>
      </c>
      <c r="F26" s="44">
        <v>-134.4288</v>
      </c>
      <c r="G26" s="45"/>
      <c r="H26" s="45">
        <v>-2.7799999999999998E-2</v>
      </c>
      <c r="I26" s="47">
        <v>42824</v>
      </c>
    </row>
    <row r="27" spans="1:9" s="70" customFormat="1" ht="12.75" customHeight="1" x14ac:dyDescent="0.2">
      <c r="A27" s="70">
        <v>19</v>
      </c>
      <c r="B27" s="70" t="s">
        <v>310</v>
      </c>
      <c r="C27" s="70" t="s">
        <v>16</v>
      </c>
      <c r="D27" s="70" t="s">
        <v>15</v>
      </c>
      <c r="E27" s="39">
        <v>12000</v>
      </c>
      <c r="F27" s="44">
        <v>121.488</v>
      </c>
      <c r="G27" s="45">
        <v>2.5100000000000001E-2</v>
      </c>
      <c r="H27" s="45"/>
      <c r="I27" s="92"/>
    </row>
    <row r="28" spans="1:9" s="46" customFormat="1" ht="12.75" customHeight="1" x14ac:dyDescent="0.2">
      <c r="A28" s="70">
        <v>20</v>
      </c>
      <c r="B28" s="46" t="s">
        <v>310</v>
      </c>
      <c r="C28" s="70" t="s">
        <v>855</v>
      </c>
      <c r="D28" s="46" t="s">
        <v>551</v>
      </c>
      <c r="E28" s="39">
        <v>-12000</v>
      </c>
      <c r="F28" s="44">
        <v>-122.1</v>
      </c>
      <c r="G28" s="45"/>
      <c r="H28" s="45">
        <v>-2.53E-2</v>
      </c>
      <c r="I28" s="47">
        <v>42824</v>
      </c>
    </row>
    <row r="29" spans="1:9" s="70" customFormat="1" ht="12.75" customHeight="1" x14ac:dyDescent="0.2">
      <c r="A29" s="70">
        <v>21</v>
      </c>
      <c r="B29" s="70" t="s">
        <v>325</v>
      </c>
      <c r="C29" s="70" t="s">
        <v>77</v>
      </c>
      <c r="D29" s="70" t="s">
        <v>35</v>
      </c>
      <c r="E29" s="39">
        <v>11200</v>
      </c>
      <c r="F29" s="44">
        <v>82.5608</v>
      </c>
      <c r="G29" s="45">
        <v>1.7100000000000001E-2</v>
      </c>
      <c r="H29" s="45"/>
      <c r="I29" s="92"/>
    </row>
    <row r="30" spans="1:9" s="46" customFormat="1" ht="12.75" customHeight="1" x14ac:dyDescent="0.2">
      <c r="A30" s="70">
        <v>22</v>
      </c>
      <c r="B30" s="46" t="s">
        <v>325</v>
      </c>
      <c r="C30" s="70" t="s">
        <v>855</v>
      </c>
      <c r="D30" s="46" t="s">
        <v>551</v>
      </c>
      <c r="E30" s="39">
        <v>-11200</v>
      </c>
      <c r="F30" s="44">
        <v>-83.075999999999993</v>
      </c>
      <c r="G30" s="45"/>
      <c r="H30" s="45">
        <v>-1.72E-2</v>
      </c>
      <c r="I30" s="47">
        <v>42824</v>
      </c>
    </row>
    <row r="31" spans="1:9" s="70" customFormat="1" ht="12.75" customHeight="1" x14ac:dyDescent="0.2">
      <c r="A31" s="70">
        <v>23</v>
      </c>
      <c r="B31" s="70" t="s">
        <v>396</v>
      </c>
      <c r="C31" s="70" t="s">
        <v>146</v>
      </c>
      <c r="D31" s="70" t="s">
        <v>27</v>
      </c>
      <c r="E31" s="39">
        <v>6300</v>
      </c>
      <c r="F31" s="44">
        <v>56.71575</v>
      </c>
      <c r="G31" s="45">
        <v>1.17E-2</v>
      </c>
      <c r="H31" s="45"/>
      <c r="I31" s="92"/>
    </row>
    <row r="32" spans="1:9" s="46" customFormat="1" ht="12.75" customHeight="1" x14ac:dyDescent="0.2">
      <c r="A32" s="70">
        <v>24</v>
      </c>
      <c r="B32" s="46" t="s">
        <v>396</v>
      </c>
      <c r="C32" s="70" t="s">
        <v>855</v>
      </c>
      <c r="D32" s="46" t="s">
        <v>551</v>
      </c>
      <c r="E32" s="39">
        <v>-6300</v>
      </c>
      <c r="F32" s="44">
        <v>-57.043349999999997</v>
      </c>
      <c r="G32" s="45"/>
      <c r="H32" s="45">
        <v>-1.18E-2</v>
      </c>
      <c r="I32" s="47">
        <v>42824</v>
      </c>
    </row>
    <row r="33" spans="1:9" s="70" customFormat="1" ht="12.75" customHeight="1" x14ac:dyDescent="0.2">
      <c r="A33" s="70">
        <v>25</v>
      </c>
      <c r="B33" s="70" t="s">
        <v>338</v>
      </c>
      <c r="C33" s="70" t="s">
        <v>64</v>
      </c>
      <c r="D33" s="70" t="s">
        <v>23</v>
      </c>
      <c r="E33" s="39">
        <v>7700</v>
      </c>
      <c r="F33" s="44">
        <v>52.144399999999997</v>
      </c>
      <c r="G33" s="45">
        <v>1.0800000000000001E-2</v>
      </c>
      <c r="H33" s="45"/>
      <c r="I33" s="92"/>
    </row>
    <row r="34" spans="1:9" s="46" customFormat="1" ht="12.75" customHeight="1" x14ac:dyDescent="0.2">
      <c r="A34" s="70">
        <v>26</v>
      </c>
      <c r="B34" s="46" t="s">
        <v>338</v>
      </c>
      <c r="C34" s="70" t="s">
        <v>855</v>
      </c>
      <c r="D34" s="46" t="s">
        <v>551</v>
      </c>
      <c r="E34" s="39">
        <v>-7700</v>
      </c>
      <c r="F34" s="44">
        <v>-52.444699999999997</v>
      </c>
      <c r="G34" s="45"/>
      <c r="H34" s="45">
        <v>-1.09E-2</v>
      </c>
      <c r="I34" s="47">
        <v>42824</v>
      </c>
    </row>
    <row r="35" spans="1:9" s="70" customFormat="1" ht="12.75" customHeight="1" x14ac:dyDescent="0.2">
      <c r="A35" s="70">
        <v>27</v>
      </c>
      <c r="B35" s="70" t="s">
        <v>493</v>
      </c>
      <c r="C35" s="70" t="s">
        <v>274</v>
      </c>
      <c r="D35" s="70" t="s">
        <v>37</v>
      </c>
      <c r="E35" s="39">
        <v>84000</v>
      </c>
      <c r="F35" s="44">
        <v>39.9</v>
      </c>
      <c r="G35" s="45">
        <v>8.3000000000000001E-3</v>
      </c>
      <c r="H35" s="45"/>
      <c r="I35" s="92"/>
    </row>
    <row r="36" spans="1:9" s="46" customFormat="1" ht="12.75" customHeight="1" x14ac:dyDescent="0.2">
      <c r="A36" s="70">
        <v>28</v>
      </c>
      <c r="B36" s="46" t="s">
        <v>493</v>
      </c>
      <c r="C36" s="70" t="s">
        <v>855</v>
      </c>
      <c r="D36" s="46" t="s">
        <v>551</v>
      </c>
      <c r="E36" s="39">
        <v>-84000</v>
      </c>
      <c r="F36" s="44">
        <v>-40.067999999999998</v>
      </c>
      <c r="G36" s="45"/>
      <c r="H36" s="45">
        <v>-8.3000000000000001E-3</v>
      </c>
      <c r="I36" s="47">
        <v>42824</v>
      </c>
    </row>
    <row r="37" spans="1:9" s="70" customFormat="1" ht="12.75" customHeight="1" x14ac:dyDescent="0.2">
      <c r="A37" s="70">
        <v>29</v>
      </c>
      <c r="B37" s="70" t="s">
        <v>566</v>
      </c>
      <c r="C37" s="70" t="s">
        <v>567</v>
      </c>
      <c r="D37" s="70" t="s">
        <v>112</v>
      </c>
      <c r="E37" s="39">
        <v>14000</v>
      </c>
      <c r="F37" s="44">
        <v>39.774000000000001</v>
      </c>
      <c r="G37" s="45">
        <v>8.2000000000000007E-3</v>
      </c>
      <c r="H37" s="45"/>
      <c r="I37" s="92"/>
    </row>
    <row r="38" spans="1:9" s="46" customFormat="1" ht="12.75" customHeight="1" x14ac:dyDescent="0.2">
      <c r="A38" s="70">
        <v>30</v>
      </c>
      <c r="B38" s="46" t="s">
        <v>566</v>
      </c>
      <c r="C38" s="70" t="s">
        <v>855</v>
      </c>
      <c r="D38" s="46" t="s">
        <v>551</v>
      </c>
      <c r="E38" s="39">
        <v>-14000</v>
      </c>
      <c r="F38" s="44">
        <v>-39.886000000000003</v>
      </c>
      <c r="G38" s="45"/>
      <c r="H38" s="45">
        <v>-8.3000000000000001E-3</v>
      </c>
      <c r="I38" s="47">
        <v>42824</v>
      </c>
    </row>
    <row r="39" spans="1:9" ht="12.75" customHeight="1" x14ac:dyDescent="0.2">
      <c r="B39" s="19" t="s">
        <v>98</v>
      </c>
      <c r="C39" s="19"/>
      <c r="D39" s="19"/>
      <c r="E39" s="30"/>
      <c r="F39" s="20">
        <v>3232.5163499999999</v>
      </c>
      <c r="G39" s="21">
        <v>0.66870000000000018</v>
      </c>
      <c r="H39" s="21">
        <v>-0.67220000000000002</v>
      </c>
      <c r="I39" s="22"/>
    </row>
    <row r="40" spans="1:9" ht="12.75" customHeight="1" x14ac:dyDescent="0.2">
      <c r="F40" s="44"/>
      <c r="G40" s="77"/>
      <c r="H40" s="77"/>
      <c r="I40" s="16"/>
    </row>
    <row r="41" spans="1:9" s="46" customFormat="1" ht="12.75" customHeight="1" x14ac:dyDescent="0.2">
      <c r="A41"/>
      <c r="B41" s="17" t="s">
        <v>104</v>
      </c>
      <c r="C41" s="17"/>
      <c r="D41"/>
      <c r="E41" s="29"/>
      <c r="F41" s="14"/>
      <c r="G41" s="15"/>
      <c r="H41" s="15"/>
      <c r="I41" s="16"/>
    </row>
    <row r="42" spans="1:9" s="46" customFormat="1" ht="12.75" customHeight="1" x14ac:dyDescent="0.2">
      <c r="A42"/>
      <c r="B42" s="17" t="s">
        <v>519</v>
      </c>
      <c r="C42" s="17"/>
      <c r="D42"/>
      <c r="E42" s="29"/>
      <c r="F42" s="14"/>
      <c r="G42" s="15"/>
      <c r="H42" s="15"/>
      <c r="I42" s="16"/>
    </row>
    <row r="43" spans="1:9" s="46" customFormat="1" ht="12.75" customHeight="1" x14ac:dyDescent="0.2">
      <c r="A43">
        <v>31</v>
      </c>
      <c r="B43" t="s">
        <v>638</v>
      </c>
      <c r="C43" t="s">
        <v>818</v>
      </c>
      <c r="D43" t="s">
        <v>639</v>
      </c>
      <c r="E43" s="29">
        <v>40</v>
      </c>
      <c r="F43" s="14">
        <v>197.1148</v>
      </c>
      <c r="G43" s="15">
        <v>4.0800000000000003E-2</v>
      </c>
      <c r="H43" s="15"/>
      <c r="I43" s="16">
        <v>42846</v>
      </c>
    </row>
    <row r="44" spans="1:9" s="46" customFormat="1" ht="12.75" customHeight="1" x14ac:dyDescent="0.2">
      <c r="A44">
        <v>32</v>
      </c>
      <c r="B44" t="s">
        <v>442</v>
      </c>
      <c r="C44" t="s">
        <v>853</v>
      </c>
      <c r="D44" t="s">
        <v>439</v>
      </c>
      <c r="E44" s="29">
        <v>30</v>
      </c>
      <c r="F44" s="14">
        <v>148.40969999999999</v>
      </c>
      <c r="G44" s="15">
        <v>3.0700000000000002E-2</v>
      </c>
      <c r="H44" s="15"/>
      <c r="I44" s="16">
        <v>42849</v>
      </c>
    </row>
    <row r="45" spans="1:9" s="46" customFormat="1" ht="12.75" customHeight="1" x14ac:dyDescent="0.2">
      <c r="A45">
        <v>33</v>
      </c>
      <c r="B45" t="s">
        <v>768</v>
      </c>
      <c r="C45" t="s">
        <v>817</v>
      </c>
      <c r="D45" t="s">
        <v>439</v>
      </c>
      <c r="E45" s="29">
        <v>20</v>
      </c>
      <c r="F45" s="14">
        <v>98.831699999999998</v>
      </c>
      <c r="G45" s="15">
        <v>2.0400000000000001E-2</v>
      </c>
      <c r="H45" s="15"/>
      <c r="I45" s="16">
        <v>42849</v>
      </c>
    </row>
    <row r="46" spans="1:9" ht="12.75" customHeight="1" x14ac:dyDescent="0.2">
      <c r="B46" s="19" t="s">
        <v>98</v>
      </c>
      <c r="C46" s="19"/>
      <c r="D46" s="19"/>
      <c r="E46" s="30"/>
      <c r="F46" s="20">
        <v>444.3562</v>
      </c>
      <c r="G46" s="21">
        <v>9.1900000000000009E-2</v>
      </c>
      <c r="H46" s="21"/>
      <c r="I46" s="22"/>
    </row>
    <row r="47" spans="1:9" ht="12.75" customHeight="1" x14ac:dyDescent="0.2">
      <c r="F47" s="44"/>
      <c r="G47" s="15"/>
      <c r="H47" s="15"/>
      <c r="I47" s="16"/>
    </row>
    <row r="48" spans="1:9" ht="12.75" customHeight="1" x14ac:dyDescent="0.2">
      <c r="B48" s="17" t="s">
        <v>105</v>
      </c>
      <c r="C48" s="17"/>
      <c r="F48" s="14"/>
      <c r="G48" s="15"/>
      <c r="H48" s="15"/>
      <c r="I48" s="34"/>
    </row>
    <row r="49" spans="1:9" ht="12.75" customHeight="1" x14ac:dyDescent="0.2">
      <c r="A49">
        <v>34</v>
      </c>
      <c r="B49" t="s">
        <v>626</v>
      </c>
      <c r="C49" t="s">
        <v>627</v>
      </c>
      <c r="D49" t="s">
        <v>548</v>
      </c>
      <c r="E49" s="29">
        <v>41343.556600000004</v>
      </c>
      <c r="F49" s="14">
        <v>648.88592189999997</v>
      </c>
      <c r="G49" s="15">
        <v>0.13420000000000001</v>
      </c>
      <c r="H49" s="15"/>
      <c r="I49" s="34" t="s">
        <v>685</v>
      </c>
    </row>
    <row r="50" spans="1:9" ht="12.75" customHeight="1" x14ac:dyDescent="0.2">
      <c r="B50" s="19" t="s">
        <v>98</v>
      </c>
      <c r="C50" s="19"/>
      <c r="D50" s="19"/>
      <c r="E50" s="30"/>
      <c r="F50" s="20">
        <v>648.88592189999997</v>
      </c>
      <c r="G50" s="21">
        <v>0.13420000000000001</v>
      </c>
      <c r="H50" s="21"/>
      <c r="I50" s="22"/>
    </row>
    <row r="51" spans="1:9" ht="12.75" customHeight="1" x14ac:dyDescent="0.2">
      <c r="F51" s="44"/>
      <c r="G51" s="15"/>
      <c r="H51" s="15"/>
      <c r="I51" s="16"/>
    </row>
    <row r="52" spans="1:9" ht="12.75" customHeight="1" x14ac:dyDescent="0.2">
      <c r="B52" s="17" t="s">
        <v>142</v>
      </c>
      <c r="C52" s="17"/>
      <c r="F52" s="14"/>
      <c r="G52" s="15"/>
      <c r="H52" s="15"/>
      <c r="I52" s="34"/>
    </row>
    <row r="53" spans="1:9" ht="12.75" customHeight="1" x14ac:dyDescent="0.2">
      <c r="B53" s="32" t="s">
        <v>518</v>
      </c>
      <c r="C53" s="17"/>
      <c r="F53" s="14"/>
      <c r="G53" s="15"/>
      <c r="H53" s="15"/>
      <c r="I53" s="34"/>
    </row>
    <row r="54" spans="1:9" ht="12.75" customHeight="1" x14ac:dyDescent="0.2">
      <c r="A54">
        <v>35</v>
      </c>
      <c r="B54" s="58" t="s">
        <v>648</v>
      </c>
      <c r="C54" t="s">
        <v>649</v>
      </c>
      <c r="D54" t="s">
        <v>562</v>
      </c>
      <c r="E54" s="29">
        <v>3</v>
      </c>
      <c r="F54" s="14">
        <v>300.2217</v>
      </c>
      <c r="G54" s="15">
        <v>6.2100000000000002E-2</v>
      </c>
      <c r="H54" s="15"/>
      <c r="I54" s="16">
        <v>42983</v>
      </c>
    </row>
    <row r="55" spans="1:9" ht="12.75" customHeight="1" x14ac:dyDescent="0.2">
      <c r="A55">
        <v>36</v>
      </c>
      <c r="B55" s="58" t="s">
        <v>819</v>
      </c>
      <c r="C55" t="s">
        <v>820</v>
      </c>
      <c r="D55" t="s">
        <v>198</v>
      </c>
      <c r="E55" s="29">
        <v>9</v>
      </c>
      <c r="F55" s="14">
        <v>90.118799999999993</v>
      </c>
      <c r="G55" s="15">
        <v>1.8599999999999998E-2</v>
      </c>
      <c r="H55" s="15"/>
      <c r="I55" s="16">
        <v>42814</v>
      </c>
    </row>
    <row r="56" spans="1:9" ht="12.75" customHeight="1" x14ac:dyDescent="0.2">
      <c r="B56" s="19" t="s">
        <v>98</v>
      </c>
      <c r="C56" s="19"/>
      <c r="D56" s="19"/>
      <c r="E56" s="30"/>
      <c r="F56" s="20">
        <v>390.34050000000002</v>
      </c>
      <c r="G56" s="21">
        <v>8.0699999999999994E-2</v>
      </c>
      <c r="H56" s="21"/>
      <c r="I56" s="22"/>
    </row>
    <row r="57" spans="1:9" s="46" customFormat="1" ht="12.75" customHeight="1" x14ac:dyDescent="0.2">
      <c r="B57" s="60"/>
      <c r="C57" s="60"/>
      <c r="D57" s="60"/>
      <c r="E57" s="61"/>
      <c r="F57" s="62"/>
      <c r="G57" s="63"/>
      <c r="H57" s="63"/>
      <c r="I57" s="34"/>
    </row>
    <row r="58" spans="1:9" ht="12.75" customHeight="1" x14ac:dyDescent="0.2">
      <c r="A58" s="84" t="s">
        <v>684</v>
      </c>
      <c r="B58" s="17" t="s">
        <v>106</v>
      </c>
      <c r="C58" s="17"/>
      <c r="F58" s="14">
        <v>127.59155</v>
      </c>
      <c r="G58" s="15">
        <v>2.64E-2</v>
      </c>
      <c r="H58" s="15"/>
      <c r="I58" s="16">
        <v>42795</v>
      </c>
    </row>
    <row r="59" spans="1:9" ht="12.75" customHeight="1" x14ac:dyDescent="0.2">
      <c r="B59" s="19" t="s">
        <v>98</v>
      </c>
      <c r="C59" s="19"/>
      <c r="D59" s="19"/>
      <c r="E59" s="30"/>
      <c r="F59" s="20">
        <v>127.59155</v>
      </c>
      <c r="G59" s="21">
        <v>2.64E-2</v>
      </c>
      <c r="H59" s="21"/>
      <c r="I59" s="22"/>
    </row>
    <row r="60" spans="1:9" ht="12.75" customHeight="1" x14ac:dyDescent="0.2">
      <c r="F60" s="14"/>
      <c r="G60" s="15"/>
      <c r="H60" s="15"/>
      <c r="I60" s="16"/>
    </row>
    <row r="61" spans="1:9" ht="12.75" customHeight="1" x14ac:dyDescent="0.2">
      <c r="B61" s="17" t="s">
        <v>107</v>
      </c>
      <c r="C61" s="17"/>
      <c r="F61" s="14"/>
      <c r="G61" s="15"/>
      <c r="H61" s="15"/>
      <c r="I61" s="16"/>
    </row>
    <row r="62" spans="1:9" ht="12.75" customHeight="1" x14ac:dyDescent="0.2">
      <c r="B62" s="17" t="s">
        <v>108</v>
      </c>
      <c r="C62" s="17"/>
      <c r="F62" s="14">
        <v>-10.125090000000455</v>
      </c>
      <c r="G62" s="45">
        <v>-1.8999999999999998E-3</v>
      </c>
      <c r="H62" s="45"/>
      <c r="I62" s="16"/>
    </row>
    <row r="63" spans="1:9" ht="12.75" customHeight="1" x14ac:dyDescent="0.2">
      <c r="B63" s="19" t="s">
        <v>98</v>
      </c>
      <c r="C63" s="19"/>
      <c r="D63" s="19"/>
      <c r="E63" s="30"/>
      <c r="F63" s="20">
        <v>-10.125090000000455</v>
      </c>
      <c r="G63" s="21">
        <v>-1.8999999999999998E-3</v>
      </c>
      <c r="H63" s="21"/>
      <c r="I63" s="22"/>
    </row>
    <row r="64" spans="1:9" ht="12.75" customHeight="1" x14ac:dyDescent="0.2">
      <c r="B64" s="23" t="s">
        <v>109</v>
      </c>
      <c r="C64" s="23"/>
      <c r="D64" s="23"/>
      <c r="E64" s="31"/>
      <c r="F64" s="24">
        <v>4833.5654318999996</v>
      </c>
      <c r="G64" s="25">
        <v>1.0000000000000002</v>
      </c>
      <c r="H64" s="25"/>
      <c r="I64" s="26"/>
    </row>
    <row r="65" spans="2:8" ht="12.75" customHeight="1" x14ac:dyDescent="0.2">
      <c r="F65" s="40"/>
    </row>
    <row r="66" spans="2:8" ht="12.75" customHeight="1" x14ac:dyDescent="0.2">
      <c r="B66" s="17" t="s">
        <v>306</v>
      </c>
      <c r="C66" s="17"/>
    </row>
    <row r="67" spans="2:8" ht="12.75" customHeight="1" x14ac:dyDescent="0.2">
      <c r="B67" s="17" t="s">
        <v>303</v>
      </c>
      <c r="C67" s="17"/>
      <c r="G67" s="15"/>
      <c r="H67" s="15"/>
    </row>
    <row r="68" spans="2:8" ht="12.75" customHeight="1" x14ac:dyDescent="0.2">
      <c r="B68" s="17"/>
      <c r="C68" s="17"/>
    </row>
    <row r="69" spans="2:8" ht="12.75" customHeight="1" x14ac:dyDescent="0.2">
      <c r="B69" s="17"/>
      <c r="C69" s="17"/>
    </row>
    <row r="70" spans="2:8" x14ac:dyDescent="0.2">
      <c r="E70"/>
      <c r="F70" s="90"/>
    </row>
    <row r="71" spans="2:8" x14ac:dyDescent="0.2">
      <c r="E71"/>
    </row>
    <row r="72" spans="2:8" x14ac:dyDescent="0.2">
      <c r="E72"/>
    </row>
    <row r="73" spans="2:8" x14ac:dyDescent="0.2">
      <c r="E73"/>
    </row>
    <row r="74" spans="2:8" x14ac:dyDescent="0.2">
      <c r="E74"/>
    </row>
    <row r="75" spans="2:8" x14ac:dyDescent="0.2">
      <c r="E75"/>
    </row>
    <row r="76" spans="2:8" x14ac:dyDescent="0.2">
      <c r="E76"/>
    </row>
    <row r="77" spans="2:8" x14ac:dyDescent="0.2">
      <c r="E77"/>
    </row>
    <row r="78" spans="2:8" x14ac:dyDescent="0.2">
      <c r="E78"/>
    </row>
    <row r="79" spans="2:8" x14ac:dyDescent="0.2">
      <c r="E79"/>
    </row>
    <row r="80" spans="2:8" x14ac:dyDescent="0.2">
      <c r="E80"/>
    </row>
    <row r="81" spans="5:5" x14ac:dyDescent="0.2">
      <c r="E81"/>
    </row>
    <row r="82" spans="5:5" x14ac:dyDescent="0.2">
      <c r="E82"/>
    </row>
    <row r="83" spans="5:5" x14ac:dyDescent="0.2">
      <c r="E83"/>
    </row>
    <row r="84" spans="5:5" x14ac:dyDescent="0.2">
      <c r="E84"/>
    </row>
    <row r="85" spans="5:5" x14ac:dyDescent="0.2">
      <c r="E85"/>
    </row>
    <row r="86" spans="5:5" x14ac:dyDescent="0.2">
      <c r="E86"/>
    </row>
    <row r="87" spans="5:5" x14ac:dyDescent="0.2">
      <c r="E87"/>
    </row>
    <row r="88" spans="5:5" x14ac:dyDescent="0.2">
      <c r="E88"/>
    </row>
    <row r="89" spans="5:5" x14ac:dyDescent="0.2">
      <c r="E89"/>
    </row>
    <row r="90" spans="5:5" x14ac:dyDescent="0.2">
      <c r="E90"/>
    </row>
    <row r="91" spans="5:5" x14ac:dyDescent="0.2">
      <c r="E91"/>
    </row>
    <row r="92" spans="5:5" x14ac:dyDescent="0.2">
      <c r="E92"/>
    </row>
    <row r="93" spans="5:5" x14ac:dyDescent="0.2">
      <c r="E93"/>
    </row>
    <row r="94" spans="5:5" x14ac:dyDescent="0.2">
      <c r="E94"/>
    </row>
    <row r="95" spans="5:5" x14ac:dyDescent="0.2">
      <c r="E95"/>
    </row>
    <row r="96" spans="5:5" x14ac:dyDescent="0.2">
      <c r="E96"/>
    </row>
    <row r="97" spans="5:5" x14ac:dyDescent="0.2">
      <c r="E97"/>
    </row>
    <row r="98" spans="5:5" x14ac:dyDescent="0.2">
      <c r="E98"/>
    </row>
    <row r="99" spans="5:5" x14ac:dyDescent="0.2">
      <c r="E99"/>
    </row>
    <row r="100" spans="5:5" x14ac:dyDescent="0.2">
      <c r="E100"/>
    </row>
    <row r="101" spans="5:5" x14ac:dyDescent="0.2">
      <c r="E101"/>
    </row>
    <row r="102" spans="5:5" x14ac:dyDescent="0.2">
      <c r="E102"/>
    </row>
    <row r="103" spans="5:5" x14ac:dyDescent="0.2">
      <c r="E103"/>
    </row>
    <row r="104" spans="5:5" x14ac:dyDescent="0.2">
      <c r="E104"/>
    </row>
    <row r="105" spans="5:5" x14ac:dyDescent="0.2">
      <c r="E105"/>
    </row>
    <row r="106" spans="5:5" x14ac:dyDescent="0.2">
      <c r="E106"/>
    </row>
    <row r="107" spans="5:5" x14ac:dyDescent="0.2">
      <c r="E107"/>
    </row>
  </sheetData>
  <sheetProtection password="DDE3" sheet="1" objects="1" scenarios="1"/>
  <mergeCells count="1">
    <mergeCell ref="B1:G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I134"/>
  <sheetViews>
    <sheetView zoomScaleNormal="100" workbookViewId="0"/>
  </sheetViews>
  <sheetFormatPr defaultColWidth="9.140625" defaultRowHeight="12.75" x14ac:dyDescent="0.2"/>
  <cols>
    <col min="1" max="1" width="6.42578125" bestFit="1" customWidth="1"/>
    <col min="2" max="2" width="55" customWidth="1"/>
    <col min="3" max="3" width="13.5703125" bestFit="1" customWidth="1"/>
    <col min="4" max="4" width="21.5703125" bestFit="1" customWidth="1"/>
    <col min="5" max="5" width="11" style="29" customWidth="1"/>
    <col min="6" max="6" width="22.7109375" bestFit="1" customWidth="1"/>
    <col min="7" max="7" width="14" bestFit="1" customWidth="1"/>
    <col min="8" max="8" width="14" customWidth="1"/>
    <col min="9" max="9" width="11.85546875" bestFit="1" customWidth="1"/>
  </cols>
  <sheetData>
    <row r="1" spans="1:9" ht="18.75" x14ac:dyDescent="0.2">
      <c r="A1" s="83" t="s">
        <v>688</v>
      </c>
      <c r="B1" s="95" t="s">
        <v>149</v>
      </c>
      <c r="C1" s="96"/>
      <c r="D1" s="96"/>
      <c r="E1" s="96"/>
      <c r="F1" s="96"/>
      <c r="G1" s="96"/>
      <c r="H1" s="96"/>
      <c r="I1" s="97"/>
    </row>
    <row r="2" spans="1:9" x14ac:dyDescent="0.2">
      <c r="A2" s="85" t="s">
        <v>1</v>
      </c>
      <c r="B2" s="4" t="s">
        <v>805</v>
      </c>
      <c r="C2" s="4"/>
      <c r="D2" s="5"/>
      <c r="E2" s="28"/>
      <c r="F2" s="6"/>
      <c r="G2" s="7"/>
      <c r="H2" s="7"/>
      <c r="I2" s="7"/>
    </row>
    <row r="3" spans="1:9" ht="15.75" customHeight="1" x14ac:dyDescent="0.2">
      <c r="A3" s="8"/>
      <c r="B3" s="9"/>
      <c r="C3" s="9"/>
      <c r="D3" s="3"/>
      <c r="E3" s="28"/>
      <c r="F3" s="6"/>
      <c r="G3" s="7"/>
      <c r="H3" s="7"/>
      <c r="I3" s="7"/>
    </row>
    <row r="4" spans="1:9" ht="25.5" x14ac:dyDescent="0.2">
      <c r="A4" s="10" t="s">
        <v>2</v>
      </c>
      <c r="B4" s="11" t="s">
        <v>3</v>
      </c>
      <c r="C4" s="11" t="s">
        <v>8</v>
      </c>
      <c r="D4" s="11" t="s">
        <v>4</v>
      </c>
      <c r="E4" s="27" t="s">
        <v>298</v>
      </c>
      <c r="F4" s="12" t="s">
        <v>5</v>
      </c>
      <c r="G4" s="13" t="s">
        <v>6</v>
      </c>
      <c r="H4" s="93" t="s">
        <v>854</v>
      </c>
      <c r="I4" s="33" t="s">
        <v>7</v>
      </c>
    </row>
    <row r="5" spans="1:9" ht="12.75" customHeight="1" x14ac:dyDescent="0.2">
      <c r="F5" s="14"/>
      <c r="G5" s="15"/>
      <c r="H5" s="15"/>
      <c r="I5" s="16"/>
    </row>
    <row r="6" spans="1:9" ht="12.75" customHeight="1" x14ac:dyDescent="0.2">
      <c r="F6" s="14"/>
      <c r="G6" s="15"/>
      <c r="H6" s="15"/>
      <c r="I6" s="16"/>
    </row>
    <row r="7" spans="1:9" ht="12.75" customHeight="1" x14ac:dyDescent="0.2">
      <c r="B7" s="17" t="s">
        <v>9</v>
      </c>
      <c r="C7" s="17"/>
      <c r="F7" s="14"/>
      <c r="G7" s="15"/>
      <c r="H7" s="15"/>
      <c r="I7" s="16"/>
    </row>
    <row r="8" spans="1:9" ht="12.75" customHeight="1" x14ac:dyDescent="0.2">
      <c r="B8" s="17" t="s">
        <v>747</v>
      </c>
      <c r="C8" s="17"/>
      <c r="F8" s="14"/>
      <c r="G8" s="15"/>
      <c r="H8" s="15"/>
      <c r="I8" s="16"/>
    </row>
    <row r="9" spans="1:9" ht="12.75" customHeight="1" x14ac:dyDescent="0.2">
      <c r="A9">
        <v>1</v>
      </c>
      <c r="B9" t="s">
        <v>368</v>
      </c>
      <c r="C9" t="s">
        <v>114</v>
      </c>
      <c r="D9" t="s">
        <v>27</v>
      </c>
      <c r="E9" s="29">
        <v>84060</v>
      </c>
      <c r="F9" s="14">
        <v>727.87554</v>
      </c>
      <c r="G9" s="15">
        <v>6.2399999999999997E-2</v>
      </c>
      <c r="H9" s="15"/>
      <c r="I9" s="16"/>
    </row>
    <row r="10" spans="1:9" s="58" customFormat="1" ht="12.75" customHeight="1" x14ac:dyDescent="0.2">
      <c r="A10" s="58">
        <v>2</v>
      </c>
      <c r="B10" s="58" t="s">
        <v>354</v>
      </c>
      <c r="C10" s="58" t="s">
        <v>92</v>
      </c>
      <c r="D10" s="58" t="s">
        <v>31</v>
      </c>
      <c r="E10" s="73">
        <v>100800</v>
      </c>
      <c r="F10" s="74">
        <v>542.05200000000002</v>
      </c>
      <c r="G10" s="77">
        <v>4.65E-2</v>
      </c>
      <c r="H10" s="77"/>
      <c r="I10" s="76"/>
    </row>
    <row r="11" spans="1:9" ht="12.75" customHeight="1" x14ac:dyDescent="0.2">
      <c r="A11">
        <v>3</v>
      </c>
      <c r="B11" t="s">
        <v>17</v>
      </c>
      <c r="C11" t="s">
        <v>18</v>
      </c>
      <c r="D11" t="s">
        <v>10</v>
      </c>
      <c r="E11" s="29">
        <v>184800</v>
      </c>
      <c r="F11" s="14">
        <v>497.48160000000001</v>
      </c>
      <c r="G11" s="15">
        <v>4.2700000000000002E-2</v>
      </c>
      <c r="H11" s="15"/>
      <c r="I11" s="16"/>
    </row>
    <row r="12" spans="1:9" ht="12.75" customHeight="1" x14ac:dyDescent="0.2">
      <c r="A12">
        <v>4</v>
      </c>
      <c r="B12" t="s">
        <v>321</v>
      </c>
      <c r="C12" t="s">
        <v>48</v>
      </c>
      <c r="D12" t="s">
        <v>27</v>
      </c>
      <c r="E12" s="29">
        <v>186900</v>
      </c>
      <c r="F12" s="14">
        <v>490.05180000000001</v>
      </c>
      <c r="G12" s="15">
        <v>4.2000000000000003E-2</v>
      </c>
      <c r="H12" s="15"/>
      <c r="I12" s="16"/>
    </row>
    <row r="13" spans="1:9" ht="12.75" customHeight="1" x14ac:dyDescent="0.2">
      <c r="A13">
        <v>5</v>
      </c>
      <c r="B13" t="s">
        <v>377</v>
      </c>
      <c r="C13" t="s">
        <v>125</v>
      </c>
      <c r="D13" t="s">
        <v>21</v>
      </c>
      <c r="E13" s="29">
        <v>14859</v>
      </c>
      <c r="F13" s="14">
        <v>466.290279</v>
      </c>
      <c r="G13" s="15">
        <v>0.04</v>
      </c>
      <c r="H13" s="15"/>
      <c r="I13" s="16"/>
    </row>
    <row r="14" spans="1:9" ht="12.75" customHeight="1" x14ac:dyDescent="0.2">
      <c r="A14">
        <v>6</v>
      </c>
      <c r="B14" t="s">
        <v>381</v>
      </c>
      <c r="C14" t="s">
        <v>131</v>
      </c>
      <c r="D14" t="s">
        <v>31</v>
      </c>
      <c r="E14" s="29">
        <v>67620</v>
      </c>
      <c r="F14" s="14">
        <v>453.08780999999999</v>
      </c>
      <c r="G14" s="15">
        <v>3.8800000000000001E-2</v>
      </c>
      <c r="H14" s="15"/>
      <c r="I14" s="16"/>
    </row>
    <row r="15" spans="1:9" ht="12.75" customHeight="1" x14ac:dyDescent="0.2">
      <c r="A15">
        <v>7</v>
      </c>
      <c r="B15" t="s">
        <v>331</v>
      </c>
      <c r="C15" t="s">
        <v>52</v>
      </c>
      <c r="D15" t="s">
        <v>21</v>
      </c>
      <c r="E15" s="29">
        <v>7026</v>
      </c>
      <c r="F15" s="14">
        <v>416.11484999999999</v>
      </c>
      <c r="G15" s="15">
        <v>3.5700000000000003E-2</v>
      </c>
      <c r="H15" s="15"/>
      <c r="I15" s="16"/>
    </row>
    <row r="16" spans="1:9" ht="12.75" customHeight="1" x14ac:dyDescent="0.2">
      <c r="A16">
        <v>8</v>
      </c>
      <c r="B16" t="s">
        <v>312</v>
      </c>
      <c r="C16" t="s">
        <v>11</v>
      </c>
      <c r="D16" t="s">
        <v>10</v>
      </c>
      <c r="E16" s="29">
        <v>139090</v>
      </c>
      <c r="F16" s="14">
        <v>384.37521500000003</v>
      </c>
      <c r="G16" s="15">
        <v>3.3000000000000002E-2</v>
      </c>
      <c r="H16" s="15"/>
      <c r="I16" s="16"/>
    </row>
    <row r="17" spans="1:9" ht="12.75" customHeight="1" x14ac:dyDescent="0.2">
      <c r="A17">
        <v>9</v>
      </c>
      <c r="B17" t="s">
        <v>401</v>
      </c>
      <c r="C17" t="s">
        <v>156</v>
      </c>
      <c r="D17" t="s">
        <v>19</v>
      </c>
      <c r="E17" s="29">
        <v>18669</v>
      </c>
      <c r="F17" s="14">
        <v>355.82180549999998</v>
      </c>
      <c r="G17" s="15">
        <v>3.0499999999999999E-2</v>
      </c>
      <c r="H17" s="15"/>
      <c r="I17" s="16"/>
    </row>
    <row r="18" spans="1:9" ht="12.75" customHeight="1" x14ac:dyDescent="0.2">
      <c r="A18">
        <v>10</v>
      </c>
      <c r="B18" t="s">
        <v>310</v>
      </c>
      <c r="C18" t="s">
        <v>16</v>
      </c>
      <c r="D18" t="s">
        <v>15</v>
      </c>
      <c r="E18" s="29">
        <v>33900</v>
      </c>
      <c r="F18" s="14">
        <v>343.20359999999999</v>
      </c>
      <c r="G18" s="15">
        <v>2.9399999999999999E-2</v>
      </c>
      <c r="H18" s="15"/>
      <c r="I18" s="16"/>
    </row>
    <row r="19" spans="1:9" ht="12.75" customHeight="1" x14ac:dyDescent="0.2">
      <c r="A19">
        <v>11</v>
      </c>
      <c r="B19" t="s">
        <v>317</v>
      </c>
      <c r="C19" t="s">
        <v>41</v>
      </c>
      <c r="D19" t="s">
        <v>21</v>
      </c>
      <c r="E19" s="29">
        <v>10800</v>
      </c>
      <c r="F19" s="14">
        <v>297.63720000000001</v>
      </c>
      <c r="G19" s="15">
        <v>2.5499999999999998E-2</v>
      </c>
      <c r="H19" s="15"/>
      <c r="I19" s="16"/>
    </row>
    <row r="20" spans="1:9" ht="12.75" customHeight="1" x14ac:dyDescent="0.2">
      <c r="A20">
        <v>12</v>
      </c>
      <c r="B20" t="s">
        <v>402</v>
      </c>
      <c r="C20" t="s">
        <v>157</v>
      </c>
      <c r="D20" t="s">
        <v>27</v>
      </c>
      <c r="E20" s="29">
        <v>10800</v>
      </c>
      <c r="F20" s="14">
        <v>290.56319999999999</v>
      </c>
      <c r="G20" s="15">
        <v>2.4899999999999999E-2</v>
      </c>
      <c r="H20" s="15"/>
      <c r="I20" s="16"/>
    </row>
    <row r="21" spans="1:9" ht="12.75" customHeight="1" x14ac:dyDescent="0.2">
      <c r="A21">
        <v>13</v>
      </c>
      <c r="B21" t="s">
        <v>309</v>
      </c>
      <c r="C21" t="s">
        <v>14</v>
      </c>
      <c r="D21" t="s">
        <v>10</v>
      </c>
      <c r="E21" s="29">
        <v>20300</v>
      </c>
      <c r="F21" s="14">
        <v>282.19029999999998</v>
      </c>
      <c r="G21" s="15">
        <v>2.4199999999999999E-2</v>
      </c>
      <c r="H21" s="15"/>
      <c r="I21" s="16"/>
    </row>
    <row r="22" spans="1:9" ht="12.75" customHeight="1" x14ac:dyDescent="0.2">
      <c r="A22">
        <v>14</v>
      </c>
      <c r="B22" t="s">
        <v>396</v>
      </c>
      <c r="C22" t="s">
        <v>146</v>
      </c>
      <c r="D22" t="s">
        <v>27</v>
      </c>
      <c r="E22" s="29">
        <v>30000</v>
      </c>
      <c r="F22" s="14">
        <v>270.07499999999999</v>
      </c>
      <c r="G22" s="15">
        <v>2.3199999999999998E-2</v>
      </c>
      <c r="H22" s="15"/>
      <c r="I22" s="16"/>
    </row>
    <row r="23" spans="1:9" ht="12.75" customHeight="1" x14ac:dyDescent="0.2">
      <c r="A23">
        <v>15</v>
      </c>
      <c r="B23" t="s">
        <v>525</v>
      </c>
      <c r="C23" t="s">
        <v>150</v>
      </c>
      <c r="D23" t="s">
        <v>25</v>
      </c>
      <c r="E23" s="29">
        <v>12900</v>
      </c>
      <c r="F23" s="14">
        <v>266.34629999999999</v>
      </c>
      <c r="G23" s="15">
        <v>2.2800000000000001E-2</v>
      </c>
      <c r="H23" s="15"/>
      <c r="I23" s="16"/>
    </row>
    <row r="24" spans="1:9" ht="12.75" customHeight="1" x14ac:dyDescent="0.2">
      <c r="A24">
        <v>16</v>
      </c>
      <c r="B24" t="s">
        <v>400</v>
      </c>
      <c r="C24" t="s">
        <v>151</v>
      </c>
      <c r="D24" t="s">
        <v>21</v>
      </c>
      <c r="E24" s="29">
        <v>18780</v>
      </c>
      <c r="F24" s="14">
        <v>238.80647999999999</v>
      </c>
      <c r="G24" s="15">
        <v>2.0500000000000001E-2</v>
      </c>
      <c r="H24" s="15"/>
      <c r="I24" s="16"/>
    </row>
    <row r="25" spans="1:9" ht="12.75" customHeight="1" x14ac:dyDescent="0.2">
      <c r="A25">
        <v>17</v>
      </c>
      <c r="B25" t="s">
        <v>372</v>
      </c>
      <c r="C25" t="s">
        <v>120</v>
      </c>
      <c r="D25" t="s">
        <v>112</v>
      </c>
      <c r="E25" s="29">
        <v>112800</v>
      </c>
      <c r="F25" s="14">
        <v>218.3244</v>
      </c>
      <c r="G25" s="15">
        <v>1.8700000000000001E-2</v>
      </c>
      <c r="H25" s="15"/>
      <c r="I25" s="16"/>
    </row>
    <row r="26" spans="1:9" ht="12.75" customHeight="1" x14ac:dyDescent="0.2">
      <c r="A26">
        <v>18</v>
      </c>
      <c r="B26" t="s">
        <v>370</v>
      </c>
      <c r="C26" t="s">
        <v>116</v>
      </c>
      <c r="D26" t="s">
        <v>10</v>
      </c>
      <c r="E26" s="29">
        <v>15900</v>
      </c>
      <c r="F26" s="14">
        <v>208.70339999999999</v>
      </c>
      <c r="G26" s="15">
        <v>1.7899999999999999E-2</v>
      </c>
      <c r="H26" s="15"/>
      <c r="I26" s="16"/>
    </row>
    <row r="27" spans="1:9" ht="12.75" customHeight="1" x14ac:dyDescent="0.2">
      <c r="A27">
        <v>19</v>
      </c>
      <c r="B27" t="s">
        <v>324</v>
      </c>
      <c r="C27" t="s">
        <v>56</v>
      </c>
      <c r="D27" t="s">
        <v>19</v>
      </c>
      <c r="E27" s="29">
        <v>5490</v>
      </c>
      <c r="F27" s="14">
        <v>207.22279499999999</v>
      </c>
      <c r="G27" s="15">
        <v>1.78E-2</v>
      </c>
      <c r="H27" s="15"/>
      <c r="I27" s="16"/>
    </row>
    <row r="28" spans="1:9" ht="12.75" customHeight="1" x14ac:dyDescent="0.2">
      <c r="A28">
        <v>20</v>
      </c>
      <c r="B28" t="s">
        <v>728</v>
      </c>
      <c r="C28" t="s">
        <v>148</v>
      </c>
      <c r="D28" t="s">
        <v>21</v>
      </c>
      <c r="E28" s="29">
        <v>72588</v>
      </c>
      <c r="F28" s="14">
        <v>200.34288000000001</v>
      </c>
      <c r="G28" s="15">
        <v>1.72E-2</v>
      </c>
      <c r="H28" s="15"/>
      <c r="I28" s="16"/>
    </row>
    <row r="29" spans="1:9" ht="12.75" customHeight="1" x14ac:dyDescent="0.2">
      <c r="A29">
        <v>21</v>
      </c>
      <c r="B29" t="s">
        <v>378</v>
      </c>
      <c r="C29" t="s">
        <v>126</v>
      </c>
      <c r="D29" t="s">
        <v>15</v>
      </c>
      <c r="E29" s="29">
        <v>39000</v>
      </c>
      <c r="F29" s="14">
        <v>194.76599999999999</v>
      </c>
      <c r="G29" s="15">
        <v>1.67E-2</v>
      </c>
      <c r="H29" s="15"/>
      <c r="I29" s="16"/>
    </row>
    <row r="30" spans="1:9" ht="12.75" customHeight="1" x14ac:dyDescent="0.2">
      <c r="A30">
        <v>22</v>
      </c>
      <c r="B30" t="s">
        <v>355</v>
      </c>
      <c r="C30" t="s">
        <v>93</v>
      </c>
      <c r="D30" t="s">
        <v>47</v>
      </c>
      <c r="E30" s="29">
        <v>60900</v>
      </c>
      <c r="F30" s="14">
        <v>187.78514999999999</v>
      </c>
      <c r="G30" s="15">
        <v>1.61E-2</v>
      </c>
      <c r="H30" s="15"/>
      <c r="I30" s="16"/>
    </row>
    <row r="31" spans="1:9" ht="12.75" customHeight="1" x14ac:dyDescent="0.2">
      <c r="A31">
        <v>23</v>
      </c>
      <c r="B31" t="s">
        <v>729</v>
      </c>
      <c r="C31" t="s">
        <v>730</v>
      </c>
      <c r="D31" t="s">
        <v>154</v>
      </c>
      <c r="E31" s="29">
        <v>23850</v>
      </c>
      <c r="F31" s="14">
        <v>184.44397499999999</v>
      </c>
      <c r="G31" s="15">
        <v>1.5800000000000002E-2</v>
      </c>
      <c r="H31" s="15"/>
      <c r="I31" s="16"/>
    </row>
    <row r="32" spans="1:9" ht="12.75" customHeight="1" x14ac:dyDescent="0.2">
      <c r="A32">
        <v>24</v>
      </c>
      <c r="B32" t="s">
        <v>348</v>
      </c>
      <c r="C32" t="s">
        <v>70</v>
      </c>
      <c r="D32" t="s">
        <v>29</v>
      </c>
      <c r="E32" s="29">
        <v>108000</v>
      </c>
      <c r="F32" s="14">
        <v>180.30600000000001</v>
      </c>
      <c r="G32" s="15">
        <v>1.55E-2</v>
      </c>
      <c r="H32" s="15"/>
      <c r="I32" s="16"/>
    </row>
    <row r="33" spans="1:9" ht="12.75" customHeight="1" x14ac:dyDescent="0.2">
      <c r="A33">
        <v>25</v>
      </c>
      <c r="B33" t="s">
        <v>359</v>
      </c>
      <c r="C33" t="s">
        <v>360</v>
      </c>
      <c r="D33" t="s">
        <v>27</v>
      </c>
      <c r="E33" s="29">
        <v>114005</v>
      </c>
      <c r="F33" s="14">
        <v>174.2566425</v>
      </c>
      <c r="G33" s="15">
        <v>1.49E-2</v>
      </c>
      <c r="H33" s="15"/>
      <c r="I33" s="16"/>
    </row>
    <row r="34" spans="1:9" ht="12.75" customHeight="1" x14ac:dyDescent="0.2">
      <c r="A34">
        <v>26</v>
      </c>
      <c r="B34" t="s">
        <v>774</v>
      </c>
      <c r="C34" t="s">
        <v>775</v>
      </c>
      <c r="D34" t="s">
        <v>31</v>
      </c>
      <c r="E34" s="29">
        <v>45000</v>
      </c>
      <c r="F34" s="14">
        <v>170.9325</v>
      </c>
      <c r="G34" s="15">
        <v>1.47E-2</v>
      </c>
      <c r="H34" s="15"/>
      <c r="I34" s="16"/>
    </row>
    <row r="35" spans="1:9" ht="12.75" customHeight="1" x14ac:dyDescent="0.2">
      <c r="A35">
        <v>27</v>
      </c>
      <c r="B35" t="s">
        <v>404</v>
      </c>
      <c r="C35" t="s">
        <v>159</v>
      </c>
      <c r="D35" t="s">
        <v>153</v>
      </c>
      <c r="E35" s="29">
        <v>19800</v>
      </c>
      <c r="F35" s="14">
        <v>168.18119999999999</v>
      </c>
      <c r="G35" s="15">
        <v>1.44E-2</v>
      </c>
      <c r="H35" s="15"/>
      <c r="I35" s="16"/>
    </row>
    <row r="36" spans="1:9" ht="12.75" customHeight="1" x14ac:dyDescent="0.2">
      <c r="A36">
        <v>28</v>
      </c>
      <c r="B36" t="s">
        <v>611</v>
      </c>
      <c r="C36" t="s">
        <v>777</v>
      </c>
      <c r="D36" t="s">
        <v>154</v>
      </c>
      <c r="E36" s="29">
        <v>54000</v>
      </c>
      <c r="F36" s="14">
        <v>163.35</v>
      </c>
      <c r="G36" s="15">
        <v>1.4E-2</v>
      </c>
      <c r="H36" s="15"/>
      <c r="I36" s="16"/>
    </row>
    <row r="37" spans="1:9" ht="12.75" customHeight="1" x14ac:dyDescent="0.2">
      <c r="A37">
        <v>29</v>
      </c>
      <c r="B37" t="s">
        <v>311</v>
      </c>
      <c r="C37" t="s">
        <v>32</v>
      </c>
      <c r="D37" t="s">
        <v>31</v>
      </c>
      <c r="E37" s="29">
        <v>12900</v>
      </c>
      <c r="F37" s="14">
        <v>159.70845</v>
      </c>
      <c r="G37" s="15">
        <v>1.37E-2</v>
      </c>
      <c r="H37" s="15"/>
      <c r="I37" s="16"/>
    </row>
    <row r="38" spans="1:9" ht="12.75" customHeight="1" x14ac:dyDescent="0.2">
      <c r="A38">
        <v>30</v>
      </c>
      <c r="B38" t="s">
        <v>352</v>
      </c>
      <c r="C38" t="s">
        <v>69</v>
      </c>
      <c r="D38" t="s">
        <v>49</v>
      </c>
      <c r="E38" s="29">
        <v>15000</v>
      </c>
      <c r="F38" s="14">
        <v>156.4725</v>
      </c>
      <c r="G38" s="15">
        <v>1.34E-2</v>
      </c>
      <c r="H38" s="15"/>
      <c r="I38" s="16"/>
    </row>
    <row r="39" spans="1:9" ht="12.75" customHeight="1" x14ac:dyDescent="0.2">
      <c r="A39">
        <v>31</v>
      </c>
      <c r="B39" t="s">
        <v>314</v>
      </c>
      <c r="C39" t="s">
        <v>26</v>
      </c>
      <c r="D39" t="s">
        <v>15</v>
      </c>
      <c r="E39" s="29">
        <v>18150</v>
      </c>
      <c r="F39" s="14">
        <v>152.47815</v>
      </c>
      <c r="G39" s="15">
        <v>1.3100000000000001E-2</v>
      </c>
      <c r="H39" s="15"/>
      <c r="I39" s="16"/>
    </row>
    <row r="40" spans="1:9" ht="12.75" customHeight="1" x14ac:dyDescent="0.2">
      <c r="A40">
        <v>32</v>
      </c>
      <c r="B40" t="s">
        <v>403</v>
      </c>
      <c r="C40" t="s">
        <v>158</v>
      </c>
      <c r="D40" t="s">
        <v>49</v>
      </c>
      <c r="E40" s="29">
        <v>97800</v>
      </c>
      <c r="F40" s="14">
        <v>151.0521</v>
      </c>
      <c r="G40" s="15">
        <v>1.2999999999999999E-2</v>
      </c>
      <c r="H40" s="15"/>
      <c r="I40" s="16"/>
    </row>
    <row r="41" spans="1:9" ht="12.75" customHeight="1" x14ac:dyDescent="0.2">
      <c r="A41">
        <v>33</v>
      </c>
      <c r="B41" t="s">
        <v>431</v>
      </c>
      <c r="C41" t="s">
        <v>243</v>
      </c>
      <c r="D41" t="s">
        <v>49</v>
      </c>
      <c r="E41" s="29">
        <v>36900</v>
      </c>
      <c r="F41" s="14">
        <v>150.03540000000001</v>
      </c>
      <c r="G41" s="15">
        <v>1.29E-2</v>
      </c>
      <c r="H41" s="15"/>
      <c r="I41" s="16"/>
    </row>
    <row r="42" spans="1:9" ht="12.75" customHeight="1" x14ac:dyDescent="0.2">
      <c r="A42">
        <v>34</v>
      </c>
      <c r="B42" t="s">
        <v>405</v>
      </c>
      <c r="C42" t="s">
        <v>155</v>
      </c>
      <c r="D42" t="s">
        <v>43</v>
      </c>
      <c r="E42" s="29">
        <v>16758</v>
      </c>
      <c r="F42" s="14">
        <v>148.79428199999998</v>
      </c>
      <c r="G42" s="15">
        <v>1.2800000000000001E-2</v>
      </c>
      <c r="H42" s="15"/>
      <c r="I42" s="16"/>
    </row>
    <row r="43" spans="1:9" ht="12.75" customHeight="1" x14ac:dyDescent="0.2">
      <c r="A43">
        <v>35</v>
      </c>
      <c r="B43" t="s">
        <v>393</v>
      </c>
      <c r="C43" t="s">
        <v>141</v>
      </c>
      <c r="D43" t="s">
        <v>47</v>
      </c>
      <c r="E43" s="29">
        <v>78900</v>
      </c>
      <c r="F43" s="14">
        <v>145.45214999999999</v>
      </c>
      <c r="G43" s="15">
        <v>1.2500000000000001E-2</v>
      </c>
      <c r="H43" s="15"/>
      <c r="I43" s="16"/>
    </row>
    <row r="44" spans="1:9" ht="12.75" customHeight="1" x14ac:dyDescent="0.2">
      <c r="A44">
        <v>36</v>
      </c>
      <c r="B44" t="s">
        <v>342</v>
      </c>
      <c r="C44" t="s">
        <v>78</v>
      </c>
      <c r="D44" t="s">
        <v>39</v>
      </c>
      <c r="E44" s="29">
        <v>57900</v>
      </c>
      <c r="F44" s="14">
        <v>142.81035</v>
      </c>
      <c r="G44" s="15">
        <v>1.2200000000000001E-2</v>
      </c>
      <c r="H44" s="15"/>
      <c r="I44" s="16"/>
    </row>
    <row r="45" spans="1:9" ht="12.75" customHeight="1" x14ac:dyDescent="0.2">
      <c r="A45">
        <v>37</v>
      </c>
      <c r="B45" t="s">
        <v>776</v>
      </c>
      <c r="C45" t="s">
        <v>263</v>
      </c>
      <c r="D45" t="s">
        <v>40</v>
      </c>
      <c r="E45" s="29">
        <v>72900</v>
      </c>
      <c r="F45" s="14">
        <v>136.7604</v>
      </c>
      <c r="G45" s="15">
        <v>1.17E-2</v>
      </c>
      <c r="H45" s="15"/>
      <c r="I45" s="16"/>
    </row>
    <row r="46" spans="1:9" ht="12.75" customHeight="1" x14ac:dyDescent="0.2">
      <c r="A46">
        <v>38</v>
      </c>
      <c r="B46" t="s">
        <v>522</v>
      </c>
      <c r="C46" t="s">
        <v>86</v>
      </c>
      <c r="D46" t="s">
        <v>40</v>
      </c>
      <c r="E46" s="29">
        <v>63828</v>
      </c>
      <c r="F46" s="14">
        <v>134.48559599999999</v>
      </c>
      <c r="G46" s="15">
        <v>1.15E-2</v>
      </c>
      <c r="H46" s="15"/>
      <c r="I46" s="16"/>
    </row>
    <row r="47" spans="1:9" ht="12.75" customHeight="1" x14ac:dyDescent="0.2">
      <c r="A47">
        <v>39</v>
      </c>
      <c r="B47" t="s">
        <v>332</v>
      </c>
      <c r="C47" t="s">
        <v>58</v>
      </c>
      <c r="D47" t="s">
        <v>45</v>
      </c>
      <c r="E47" s="29">
        <v>8580</v>
      </c>
      <c r="F47" s="14">
        <v>133.51767000000001</v>
      </c>
      <c r="G47" s="15">
        <v>1.14E-2</v>
      </c>
      <c r="H47" s="15"/>
      <c r="I47" s="16"/>
    </row>
    <row r="48" spans="1:9" ht="12.75" customHeight="1" x14ac:dyDescent="0.2">
      <c r="A48">
        <v>40</v>
      </c>
      <c r="B48" t="s">
        <v>327</v>
      </c>
      <c r="C48" t="s">
        <v>74</v>
      </c>
      <c r="D48" t="s">
        <v>23</v>
      </c>
      <c r="E48" s="29">
        <v>19200</v>
      </c>
      <c r="F48" s="14">
        <v>130.36799999999999</v>
      </c>
      <c r="G48" s="15">
        <v>1.12E-2</v>
      </c>
      <c r="H48" s="15"/>
      <c r="I48" s="16"/>
    </row>
    <row r="49" spans="1:9" ht="12.75" customHeight="1" x14ac:dyDescent="0.2">
      <c r="A49">
        <v>41</v>
      </c>
      <c r="B49" t="s">
        <v>407</v>
      </c>
      <c r="C49" t="s">
        <v>95</v>
      </c>
      <c r="D49" t="s">
        <v>15</v>
      </c>
      <c r="E49" s="29">
        <v>27000</v>
      </c>
      <c r="F49" s="14">
        <v>130.3425</v>
      </c>
      <c r="G49" s="15">
        <v>1.12E-2</v>
      </c>
      <c r="H49" s="15"/>
      <c r="I49" s="16"/>
    </row>
    <row r="50" spans="1:9" ht="12.75" customHeight="1" x14ac:dyDescent="0.2">
      <c r="A50">
        <v>42</v>
      </c>
      <c r="B50" t="s">
        <v>350</v>
      </c>
      <c r="C50" t="s">
        <v>79</v>
      </c>
      <c r="D50" t="s">
        <v>29</v>
      </c>
      <c r="E50" s="29">
        <v>8348</v>
      </c>
      <c r="F50" s="14">
        <v>122.648816</v>
      </c>
      <c r="G50" s="15">
        <v>1.0500000000000001E-2</v>
      </c>
      <c r="H50" s="15"/>
      <c r="I50" s="16"/>
    </row>
    <row r="51" spans="1:9" ht="12.75" customHeight="1" x14ac:dyDescent="0.2">
      <c r="A51">
        <v>43</v>
      </c>
      <c r="B51" t="s">
        <v>338</v>
      </c>
      <c r="C51" t="s">
        <v>64</v>
      </c>
      <c r="D51" t="s">
        <v>23</v>
      </c>
      <c r="E51" s="29">
        <v>18000</v>
      </c>
      <c r="F51" s="14">
        <v>121.896</v>
      </c>
      <c r="G51" s="15">
        <v>1.0500000000000001E-2</v>
      </c>
      <c r="H51" s="15"/>
      <c r="I51" s="16"/>
    </row>
    <row r="52" spans="1:9" ht="12.75" customHeight="1" x14ac:dyDescent="0.2">
      <c r="A52">
        <v>44</v>
      </c>
      <c r="B52" t="s">
        <v>600</v>
      </c>
      <c r="C52" t="s">
        <v>601</v>
      </c>
      <c r="D52" t="s">
        <v>33</v>
      </c>
      <c r="E52" s="29">
        <v>71850</v>
      </c>
      <c r="F52" s="14">
        <v>121.318725</v>
      </c>
      <c r="G52" s="15">
        <v>1.04E-2</v>
      </c>
      <c r="H52" s="15"/>
      <c r="I52" s="16"/>
    </row>
    <row r="53" spans="1:9" ht="12.75" customHeight="1" x14ac:dyDescent="0.2">
      <c r="A53">
        <v>45</v>
      </c>
      <c r="B53" t="s">
        <v>731</v>
      </c>
      <c r="C53" t="s">
        <v>732</v>
      </c>
      <c r="D53" t="s">
        <v>45</v>
      </c>
      <c r="E53" s="29">
        <v>33900</v>
      </c>
      <c r="F53" s="14">
        <v>119.2602</v>
      </c>
      <c r="G53" s="15">
        <v>1.0200000000000001E-2</v>
      </c>
      <c r="H53" s="15"/>
      <c r="I53" s="16"/>
    </row>
    <row r="54" spans="1:9" ht="12.75" customHeight="1" x14ac:dyDescent="0.2">
      <c r="A54">
        <v>46</v>
      </c>
      <c r="B54" t="s">
        <v>629</v>
      </c>
      <c r="C54" t="s">
        <v>630</v>
      </c>
      <c r="D54" t="s">
        <v>167</v>
      </c>
      <c r="E54" s="29">
        <v>156475</v>
      </c>
      <c r="F54" s="14">
        <v>111.72315</v>
      </c>
      <c r="G54" s="15">
        <v>9.5999999999999992E-3</v>
      </c>
      <c r="H54" s="15"/>
      <c r="I54" s="16"/>
    </row>
    <row r="55" spans="1:9" ht="12.75" customHeight="1" x14ac:dyDescent="0.2">
      <c r="A55">
        <v>47</v>
      </c>
      <c r="B55" t="s">
        <v>549</v>
      </c>
      <c r="C55" t="s">
        <v>550</v>
      </c>
      <c r="D55" t="s">
        <v>10</v>
      </c>
      <c r="E55" s="29">
        <v>76800</v>
      </c>
      <c r="F55" s="14">
        <v>110.8224</v>
      </c>
      <c r="G55" s="15">
        <v>9.4999999999999998E-3</v>
      </c>
      <c r="H55" s="15"/>
      <c r="I55" s="16"/>
    </row>
    <row r="56" spans="1:9" ht="12.75" customHeight="1" x14ac:dyDescent="0.2">
      <c r="A56">
        <v>48</v>
      </c>
      <c r="B56" t="s">
        <v>334</v>
      </c>
      <c r="C56" t="s">
        <v>111</v>
      </c>
      <c r="D56" t="s">
        <v>10</v>
      </c>
      <c r="E56" s="29">
        <v>12600</v>
      </c>
      <c r="F56" s="14">
        <v>101.0646</v>
      </c>
      <c r="G56" s="15">
        <v>8.6999999999999994E-3</v>
      </c>
      <c r="H56" s="15"/>
      <c r="I56" s="16"/>
    </row>
    <row r="57" spans="1:9" ht="12.75" customHeight="1" x14ac:dyDescent="0.2">
      <c r="A57">
        <v>49</v>
      </c>
      <c r="B57" t="s">
        <v>399</v>
      </c>
      <c r="C57" t="s">
        <v>152</v>
      </c>
      <c r="D57" t="s">
        <v>31</v>
      </c>
      <c r="E57" s="29">
        <v>18056</v>
      </c>
      <c r="F57" s="14">
        <v>73.487920000000003</v>
      </c>
      <c r="G57" s="15">
        <v>6.3E-3</v>
      </c>
      <c r="H57" s="15"/>
      <c r="I57" s="16"/>
    </row>
    <row r="58" spans="1:9" ht="12.75" customHeight="1" x14ac:dyDescent="0.2">
      <c r="B58" s="19" t="s">
        <v>98</v>
      </c>
      <c r="C58" s="19"/>
      <c r="D58" s="19"/>
      <c r="E58" s="30"/>
      <c r="F58" s="20">
        <v>11335.087281000002</v>
      </c>
      <c r="G58" s="21">
        <v>0.97210000000000008</v>
      </c>
      <c r="H58" s="21"/>
      <c r="I58" s="22"/>
    </row>
    <row r="59" spans="1:9" ht="12.75" customHeight="1" x14ac:dyDescent="0.2">
      <c r="F59" s="14"/>
      <c r="G59" s="15"/>
      <c r="H59" s="15"/>
      <c r="I59" s="16"/>
    </row>
    <row r="60" spans="1:9" ht="12.75" customHeight="1" x14ac:dyDescent="0.2">
      <c r="B60" s="17" t="s">
        <v>517</v>
      </c>
      <c r="C60" s="17"/>
      <c r="F60" s="14"/>
      <c r="G60" s="15"/>
      <c r="H60" s="15"/>
      <c r="I60" s="16"/>
    </row>
    <row r="61" spans="1:9" ht="12.75" customHeight="1" x14ac:dyDescent="0.2">
      <c r="A61">
        <v>50</v>
      </c>
      <c r="B61" s="1" t="s">
        <v>782</v>
      </c>
      <c r="C61" s="58" t="s">
        <v>855</v>
      </c>
      <c r="D61" t="s">
        <v>29</v>
      </c>
      <c r="E61" s="29">
        <v>200000</v>
      </c>
      <c r="F61" s="14">
        <v>0</v>
      </c>
      <c r="G61" s="94" t="s">
        <v>856</v>
      </c>
      <c r="H61" s="15"/>
      <c r="I61" s="16"/>
    </row>
    <row r="62" spans="1:9" ht="12.75" customHeight="1" x14ac:dyDescent="0.2">
      <c r="A62">
        <v>51</v>
      </c>
      <c r="B62" s="58" t="s">
        <v>779</v>
      </c>
      <c r="C62" s="58" t="s">
        <v>161</v>
      </c>
      <c r="D62" t="s">
        <v>35</v>
      </c>
      <c r="E62" s="29">
        <v>50000</v>
      </c>
      <c r="F62" s="14">
        <v>0</v>
      </c>
      <c r="G62" s="94" t="s">
        <v>856</v>
      </c>
      <c r="H62" s="15"/>
      <c r="I62" s="16"/>
    </row>
    <row r="63" spans="1:9" ht="12.75" customHeight="1" x14ac:dyDescent="0.2">
      <c r="A63">
        <v>52</v>
      </c>
      <c r="B63" s="58" t="s">
        <v>778</v>
      </c>
      <c r="C63" s="58" t="s">
        <v>855</v>
      </c>
      <c r="D63" t="s">
        <v>27</v>
      </c>
      <c r="E63" s="29">
        <v>50000</v>
      </c>
      <c r="F63" s="14">
        <v>0</v>
      </c>
      <c r="G63" s="94" t="s">
        <v>856</v>
      </c>
      <c r="H63" s="15"/>
      <c r="I63" s="16"/>
    </row>
    <row r="64" spans="1:9" ht="12.75" customHeight="1" x14ac:dyDescent="0.2">
      <c r="A64">
        <v>53</v>
      </c>
      <c r="B64" s="58" t="s">
        <v>780</v>
      </c>
      <c r="C64" s="58" t="s">
        <v>855</v>
      </c>
      <c r="D64" t="s">
        <v>33</v>
      </c>
      <c r="E64" s="29">
        <v>900</v>
      </c>
      <c r="F64" s="14">
        <v>0</v>
      </c>
      <c r="G64" s="94" t="s">
        <v>856</v>
      </c>
      <c r="H64" s="15"/>
      <c r="I64" s="16"/>
    </row>
    <row r="65" spans="1:9" ht="12.75" customHeight="1" x14ac:dyDescent="0.2">
      <c r="A65">
        <v>54</v>
      </c>
      <c r="B65" s="58" t="s">
        <v>781</v>
      </c>
      <c r="C65" s="58" t="s">
        <v>855</v>
      </c>
      <c r="D65" t="s">
        <v>25</v>
      </c>
      <c r="E65" s="29">
        <v>20</v>
      </c>
      <c r="F65" s="14">
        <v>0</v>
      </c>
      <c r="G65" s="94" t="s">
        <v>856</v>
      </c>
      <c r="H65" s="15"/>
      <c r="I65" s="16"/>
    </row>
    <row r="66" spans="1:9" ht="12.75" customHeight="1" x14ac:dyDescent="0.2">
      <c r="A66">
        <v>55</v>
      </c>
      <c r="B66" s="58" t="s">
        <v>516</v>
      </c>
      <c r="C66" s="58" t="s">
        <v>855</v>
      </c>
      <c r="D66" t="s">
        <v>40</v>
      </c>
      <c r="E66" s="29">
        <v>16500</v>
      </c>
      <c r="F66" s="14">
        <v>0</v>
      </c>
      <c r="G66" s="94" t="s">
        <v>856</v>
      </c>
      <c r="H66" s="15"/>
      <c r="I66" s="16"/>
    </row>
    <row r="67" spans="1:9" ht="12.75" customHeight="1" x14ac:dyDescent="0.2">
      <c r="B67" s="19" t="s">
        <v>98</v>
      </c>
      <c r="C67" s="19"/>
      <c r="D67" s="19"/>
      <c r="E67" s="30"/>
      <c r="F67" s="20">
        <v>0</v>
      </c>
      <c r="G67" s="21">
        <v>0</v>
      </c>
      <c r="H67" s="21"/>
      <c r="I67" s="22"/>
    </row>
    <row r="68" spans="1:9" ht="12.75" customHeight="1" x14ac:dyDescent="0.2">
      <c r="F68" s="14"/>
      <c r="G68" s="15"/>
      <c r="H68" s="15"/>
      <c r="I68" s="16"/>
    </row>
    <row r="69" spans="1:9" ht="12.75" customHeight="1" x14ac:dyDescent="0.2">
      <c r="B69" s="17" t="s">
        <v>162</v>
      </c>
      <c r="C69" s="17"/>
      <c r="F69" s="14"/>
      <c r="G69" s="15"/>
      <c r="H69" s="15"/>
      <c r="I69" s="16"/>
    </row>
    <row r="70" spans="1:9" ht="12.75" customHeight="1" x14ac:dyDescent="0.2">
      <c r="A70">
        <v>56</v>
      </c>
      <c r="B70" t="s">
        <v>309</v>
      </c>
      <c r="C70" s="58" t="s">
        <v>855</v>
      </c>
      <c r="D70" t="s">
        <v>551</v>
      </c>
      <c r="E70" s="29">
        <v>6000</v>
      </c>
      <c r="F70" s="14">
        <v>83.415000000000006</v>
      </c>
      <c r="G70" s="15">
        <v>7.1999999999999998E-3</v>
      </c>
      <c r="H70" s="15"/>
      <c r="I70" s="16">
        <v>42824</v>
      </c>
    </row>
    <row r="71" spans="1:9" ht="12.75" customHeight="1" x14ac:dyDescent="0.2">
      <c r="C71" s="58"/>
      <c r="F71" s="14"/>
      <c r="G71" s="15"/>
      <c r="H71" s="15"/>
      <c r="I71" s="16"/>
    </row>
    <row r="72" spans="1:9" ht="12.75" customHeight="1" x14ac:dyDescent="0.2">
      <c r="B72" s="17" t="s">
        <v>862</v>
      </c>
      <c r="C72" s="58"/>
      <c r="F72" s="14"/>
      <c r="G72" s="15"/>
      <c r="H72" s="15"/>
      <c r="I72" s="16"/>
    </row>
    <row r="73" spans="1:9" s="70" customFormat="1" ht="12.75" customHeight="1" x14ac:dyDescent="0.2">
      <c r="A73" s="70">
        <v>57</v>
      </c>
      <c r="B73" s="70" t="s">
        <v>354</v>
      </c>
      <c r="C73" s="70" t="s">
        <v>92</v>
      </c>
      <c r="D73" s="70" t="s">
        <v>31</v>
      </c>
      <c r="E73" s="67">
        <v>2100</v>
      </c>
      <c r="F73" s="68">
        <v>11.29275</v>
      </c>
      <c r="G73" s="69">
        <v>1E-3</v>
      </c>
      <c r="H73" s="69"/>
      <c r="I73" s="92"/>
    </row>
    <row r="74" spans="1:9" s="46" customFormat="1" ht="12.75" customHeight="1" x14ac:dyDescent="0.2">
      <c r="A74" s="70">
        <v>58</v>
      </c>
      <c r="B74" s="46" t="s">
        <v>354</v>
      </c>
      <c r="C74" s="70" t="s">
        <v>855</v>
      </c>
      <c r="D74" s="46" t="s">
        <v>551</v>
      </c>
      <c r="E74" s="39">
        <v>-2100</v>
      </c>
      <c r="F74" s="44">
        <v>-10.85805</v>
      </c>
      <c r="G74" s="45"/>
      <c r="H74" s="45">
        <v>-8.9999999999999998E-4</v>
      </c>
      <c r="I74" s="47">
        <v>42824</v>
      </c>
    </row>
    <row r="75" spans="1:9" ht="12.75" customHeight="1" x14ac:dyDescent="0.2">
      <c r="B75" s="19" t="s">
        <v>98</v>
      </c>
      <c r="C75" s="19"/>
      <c r="D75" s="19"/>
      <c r="E75" s="30"/>
      <c r="F75" s="20">
        <v>94.707750000000004</v>
      </c>
      <c r="G75" s="21">
        <v>8.199999999999999E-3</v>
      </c>
      <c r="H75" s="21">
        <v>-8.9999999999999998E-4</v>
      </c>
      <c r="I75" s="22"/>
    </row>
    <row r="76" spans="1:9" ht="12.75" customHeight="1" x14ac:dyDescent="0.2">
      <c r="F76" s="14"/>
      <c r="G76" s="15"/>
      <c r="H76" s="15"/>
      <c r="I76" s="16"/>
    </row>
    <row r="77" spans="1:9" ht="12.75" customHeight="1" x14ac:dyDescent="0.2">
      <c r="B77" s="17" t="s">
        <v>105</v>
      </c>
      <c r="C77" s="17"/>
      <c r="F77" s="14"/>
      <c r="G77" s="15"/>
      <c r="H77" s="15"/>
      <c r="I77" s="16"/>
    </row>
    <row r="78" spans="1:9" ht="12.75" customHeight="1" x14ac:dyDescent="0.2">
      <c r="A78">
        <v>59</v>
      </c>
      <c r="B78" t="s">
        <v>626</v>
      </c>
      <c r="C78" t="s">
        <v>627</v>
      </c>
      <c r="D78" t="s">
        <v>548</v>
      </c>
      <c r="E78" s="29">
        <v>1317.8731</v>
      </c>
      <c r="F78" s="14">
        <v>20.683980099999999</v>
      </c>
      <c r="G78" s="15">
        <v>1.8E-3</v>
      </c>
      <c r="H78" s="15"/>
      <c r="I78" s="16" t="s">
        <v>685</v>
      </c>
    </row>
    <row r="79" spans="1:9" ht="12.75" customHeight="1" x14ac:dyDescent="0.2">
      <c r="B79" s="19" t="s">
        <v>98</v>
      </c>
      <c r="C79" s="19"/>
      <c r="D79" s="19"/>
      <c r="E79" s="30"/>
      <c r="F79" s="20">
        <v>20.683980099999999</v>
      </c>
      <c r="G79" s="21">
        <v>1.8E-3</v>
      </c>
      <c r="H79" s="21"/>
      <c r="I79" s="22"/>
    </row>
    <row r="80" spans="1:9" s="46" customFormat="1" ht="12.75" customHeight="1" x14ac:dyDescent="0.2">
      <c r="B80" s="60"/>
      <c r="C80" s="60"/>
      <c r="D80" s="60"/>
      <c r="E80" s="61"/>
      <c r="F80" s="62"/>
      <c r="G80" s="63"/>
      <c r="H80" s="63"/>
      <c r="I80" s="36"/>
    </row>
    <row r="81" spans="1:9" ht="12.75" customHeight="1" x14ac:dyDescent="0.2">
      <c r="A81" s="84" t="s">
        <v>684</v>
      </c>
      <c r="B81" s="17" t="s">
        <v>106</v>
      </c>
      <c r="C81" s="17"/>
      <c r="F81" s="14">
        <v>186.34161</v>
      </c>
      <c r="G81" s="15">
        <v>1.6E-2</v>
      </c>
      <c r="H81" s="15"/>
      <c r="I81" s="16">
        <v>42795</v>
      </c>
    </row>
    <row r="82" spans="1:9" ht="12.75" customHeight="1" x14ac:dyDescent="0.2">
      <c r="B82" s="19" t="s">
        <v>98</v>
      </c>
      <c r="C82" s="19"/>
      <c r="D82" s="19"/>
      <c r="E82" s="30"/>
      <c r="F82" s="20">
        <v>186.34161</v>
      </c>
      <c r="G82" s="21">
        <v>1.6E-2</v>
      </c>
      <c r="H82" s="21"/>
      <c r="I82" s="22"/>
    </row>
    <row r="83" spans="1:9" ht="12.75" customHeight="1" x14ac:dyDescent="0.2">
      <c r="F83" s="14"/>
      <c r="G83" s="15"/>
      <c r="H83" s="15"/>
      <c r="I83" s="16"/>
    </row>
    <row r="84" spans="1:9" ht="12.75" customHeight="1" x14ac:dyDescent="0.2">
      <c r="B84" s="17" t="s">
        <v>107</v>
      </c>
      <c r="C84" s="17"/>
      <c r="F84" s="14"/>
      <c r="G84" s="15"/>
      <c r="H84" s="15"/>
      <c r="I84" s="16"/>
    </row>
    <row r="85" spans="1:9" ht="12.75" customHeight="1" x14ac:dyDescent="0.2">
      <c r="B85" s="17" t="s">
        <v>108</v>
      </c>
      <c r="C85" s="17"/>
      <c r="F85" s="14">
        <v>26.540466400003424</v>
      </c>
      <c r="G85" s="15">
        <v>1.9E-3</v>
      </c>
      <c r="H85" s="15"/>
      <c r="I85" s="16"/>
    </row>
    <row r="86" spans="1:9" ht="12.75" customHeight="1" x14ac:dyDescent="0.2">
      <c r="B86" s="19" t="s">
        <v>98</v>
      </c>
      <c r="C86" s="19"/>
      <c r="D86" s="19"/>
      <c r="E86" s="30"/>
      <c r="F86" s="20">
        <v>26.540466400003424</v>
      </c>
      <c r="G86" s="21">
        <v>1.9E-3</v>
      </c>
      <c r="H86" s="21"/>
      <c r="I86" s="22"/>
    </row>
    <row r="87" spans="1:9" ht="12.75" customHeight="1" x14ac:dyDescent="0.2">
      <c r="B87" s="23" t="s">
        <v>109</v>
      </c>
      <c r="C87" s="23"/>
      <c r="D87" s="23"/>
      <c r="E87" s="31"/>
      <c r="F87" s="24">
        <v>11663.361087500005</v>
      </c>
      <c r="G87" s="25">
        <v>1</v>
      </c>
      <c r="H87" s="25"/>
      <c r="I87" s="26"/>
    </row>
    <row r="88" spans="1:9" ht="12.75" customHeight="1" x14ac:dyDescent="0.2">
      <c r="F88" s="14"/>
    </row>
    <row r="89" spans="1:9" ht="12.75" customHeight="1" x14ac:dyDescent="0.2">
      <c r="B89" s="17" t="s">
        <v>303</v>
      </c>
    </row>
    <row r="90" spans="1:9" ht="12.75" customHeight="1" x14ac:dyDescent="0.2">
      <c r="B90" s="17" t="s">
        <v>304</v>
      </c>
      <c r="C90" s="17"/>
    </row>
    <row r="91" spans="1:9" ht="12.75" customHeight="1" x14ac:dyDescent="0.2">
      <c r="B91" s="17" t="s">
        <v>305</v>
      </c>
      <c r="C91" s="17"/>
    </row>
    <row r="92" spans="1:9" ht="12.75" customHeight="1" x14ac:dyDescent="0.2">
      <c r="B92" s="17" t="s">
        <v>307</v>
      </c>
      <c r="C92" s="17"/>
    </row>
    <row r="93" spans="1:9" ht="12.75" customHeight="1" x14ac:dyDescent="0.2">
      <c r="B93" s="17"/>
      <c r="C93" s="17"/>
    </row>
    <row r="94" spans="1:9" ht="12.75" customHeight="1" x14ac:dyDescent="0.2"/>
    <row r="95" spans="1:9" ht="12.75" customHeight="1" x14ac:dyDescent="0.2"/>
    <row r="96" spans="1:9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</sheetData>
  <sheetProtection password="DDE3" sheet="1" objects="1" scenarios="1"/>
  <mergeCells count="1">
    <mergeCell ref="B1:I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145"/>
  <sheetViews>
    <sheetView workbookViewId="0"/>
  </sheetViews>
  <sheetFormatPr defaultColWidth="9.140625" defaultRowHeight="12.75" x14ac:dyDescent="0.2"/>
  <cols>
    <col min="1" max="1" width="6.42578125" bestFit="1" customWidth="1"/>
    <col min="2" max="2" width="55" customWidth="1"/>
    <col min="3" max="3" width="13.85546875" bestFit="1" customWidth="1"/>
    <col min="4" max="4" width="21.5703125" bestFit="1" customWidth="1"/>
    <col min="5" max="5" width="11" style="29" customWidth="1"/>
    <col min="6" max="6" width="22.7109375" bestFit="1" customWidth="1"/>
    <col min="7" max="7" width="14" bestFit="1" customWidth="1"/>
    <col min="8" max="8" width="14" customWidth="1"/>
    <col min="9" max="9" width="11.85546875" bestFit="1" customWidth="1"/>
  </cols>
  <sheetData>
    <row r="1" spans="1:9" ht="18.75" x14ac:dyDescent="0.2">
      <c r="A1" s="83" t="s">
        <v>689</v>
      </c>
      <c r="B1" s="95" t="s">
        <v>163</v>
      </c>
      <c r="C1" s="96"/>
      <c r="D1" s="96"/>
      <c r="E1" s="96"/>
      <c r="F1" s="96"/>
      <c r="G1" s="96"/>
      <c r="H1" s="96"/>
      <c r="I1" s="97"/>
    </row>
    <row r="2" spans="1:9" x14ac:dyDescent="0.2">
      <c r="A2" s="85" t="s">
        <v>1</v>
      </c>
      <c r="B2" s="4" t="s">
        <v>805</v>
      </c>
      <c r="C2" s="4"/>
      <c r="D2" s="5"/>
      <c r="E2" s="28"/>
      <c r="F2" s="6"/>
      <c r="G2" s="7"/>
      <c r="H2" s="7"/>
      <c r="I2" s="7"/>
    </row>
    <row r="3" spans="1:9" ht="15.75" customHeight="1" x14ac:dyDescent="0.2">
      <c r="A3" s="8"/>
      <c r="B3" s="9"/>
      <c r="C3" s="9"/>
      <c r="D3" s="3"/>
      <c r="E3" s="28"/>
      <c r="F3" s="6"/>
      <c r="G3" s="7"/>
      <c r="H3" s="7"/>
      <c r="I3" s="7"/>
    </row>
    <row r="4" spans="1:9" ht="25.5" x14ac:dyDescent="0.2">
      <c r="A4" s="10" t="s">
        <v>2</v>
      </c>
      <c r="B4" s="11" t="s">
        <v>3</v>
      </c>
      <c r="C4" s="11" t="s">
        <v>8</v>
      </c>
      <c r="D4" s="11" t="s">
        <v>4</v>
      </c>
      <c r="E4" s="27" t="s">
        <v>298</v>
      </c>
      <c r="F4" s="12" t="s">
        <v>5</v>
      </c>
      <c r="G4" s="13" t="s">
        <v>6</v>
      </c>
      <c r="H4" s="93" t="s">
        <v>854</v>
      </c>
      <c r="I4" s="33" t="s">
        <v>7</v>
      </c>
    </row>
    <row r="5" spans="1:9" ht="12.75" customHeight="1" x14ac:dyDescent="0.2">
      <c r="F5" s="14"/>
      <c r="G5" s="15"/>
      <c r="H5" s="15"/>
      <c r="I5" s="16"/>
    </row>
    <row r="6" spans="1:9" ht="12.75" customHeight="1" x14ac:dyDescent="0.2">
      <c r="F6" s="14"/>
      <c r="G6" s="15"/>
      <c r="H6" s="15"/>
      <c r="I6" s="16"/>
    </row>
    <row r="7" spans="1:9" ht="12.75" customHeight="1" x14ac:dyDescent="0.2">
      <c r="B7" s="17" t="s">
        <v>9</v>
      </c>
      <c r="C7" s="17"/>
      <c r="F7" s="14"/>
      <c r="G7" s="15"/>
      <c r="H7" s="15"/>
      <c r="I7" s="16"/>
    </row>
    <row r="8" spans="1:9" ht="12.75" customHeight="1" x14ac:dyDescent="0.2">
      <c r="B8" s="17" t="s">
        <v>747</v>
      </c>
      <c r="C8" s="17"/>
      <c r="F8" s="14"/>
      <c r="G8" s="15"/>
      <c r="H8" s="15"/>
      <c r="I8" s="16"/>
    </row>
    <row r="9" spans="1:9" ht="12.75" customHeight="1" x14ac:dyDescent="0.2">
      <c r="A9">
        <v>1</v>
      </c>
      <c r="B9" t="s">
        <v>408</v>
      </c>
      <c r="C9" t="s">
        <v>164</v>
      </c>
      <c r="D9" t="s">
        <v>21</v>
      </c>
      <c r="E9" s="29">
        <v>10800</v>
      </c>
      <c r="F9" s="14">
        <v>2606.0508</v>
      </c>
      <c r="G9" s="15">
        <v>3.2899999999999999E-2</v>
      </c>
      <c r="H9" s="15"/>
      <c r="I9" s="16"/>
    </row>
    <row r="10" spans="1:9" s="58" customFormat="1" ht="12.75" customHeight="1" x14ac:dyDescent="0.2">
      <c r="A10" s="58">
        <v>2</v>
      </c>
      <c r="B10" s="58" t="s">
        <v>354</v>
      </c>
      <c r="C10" s="58" t="s">
        <v>92</v>
      </c>
      <c r="D10" s="58" t="s">
        <v>31</v>
      </c>
      <c r="E10" s="73">
        <v>433824</v>
      </c>
      <c r="F10" s="74">
        <v>2332.8885599999999</v>
      </c>
      <c r="G10" s="77">
        <v>2.9399999999999999E-2</v>
      </c>
      <c r="H10" s="77"/>
      <c r="I10" s="78"/>
    </row>
    <row r="11" spans="1:9" ht="12.75" customHeight="1" x14ac:dyDescent="0.2">
      <c r="A11">
        <v>3</v>
      </c>
      <c r="B11" t="s">
        <v>370</v>
      </c>
      <c r="C11" t="s">
        <v>116</v>
      </c>
      <c r="D11" t="s">
        <v>10</v>
      </c>
      <c r="E11" s="29">
        <v>159900</v>
      </c>
      <c r="F11" s="14">
        <v>2098.8474000000001</v>
      </c>
      <c r="G11" s="15">
        <v>2.6499999999999999E-2</v>
      </c>
      <c r="H11" s="15"/>
      <c r="I11" s="16"/>
    </row>
    <row r="12" spans="1:9" ht="12.75" customHeight="1" x14ac:dyDescent="0.2">
      <c r="A12">
        <v>4</v>
      </c>
      <c r="B12" t="s">
        <v>323</v>
      </c>
      <c r="C12" t="s">
        <v>50</v>
      </c>
      <c r="D12" t="s">
        <v>27</v>
      </c>
      <c r="E12" s="29">
        <v>64800</v>
      </c>
      <c r="F12" s="14">
        <v>2092.6511999999998</v>
      </c>
      <c r="G12" s="15">
        <v>2.64E-2</v>
      </c>
      <c r="H12" s="15"/>
      <c r="I12" s="16"/>
    </row>
    <row r="13" spans="1:9" ht="12.75" customHeight="1" x14ac:dyDescent="0.2">
      <c r="A13">
        <v>5</v>
      </c>
      <c r="B13" t="s">
        <v>395</v>
      </c>
      <c r="C13" t="s">
        <v>145</v>
      </c>
      <c r="D13" t="s">
        <v>19</v>
      </c>
      <c r="E13" s="29">
        <v>10647</v>
      </c>
      <c r="F13" s="14">
        <v>1715.3647874999999</v>
      </c>
      <c r="G13" s="15">
        <v>2.1600000000000001E-2</v>
      </c>
      <c r="H13" s="15"/>
      <c r="I13" s="16"/>
    </row>
    <row r="14" spans="1:9" ht="12.75" customHeight="1" x14ac:dyDescent="0.2">
      <c r="A14">
        <v>6</v>
      </c>
      <c r="B14" t="s">
        <v>335</v>
      </c>
      <c r="C14" t="s">
        <v>62</v>
      </c>
      <c r="D14" t="s">
        <v>23</v>
      </c>
      <c r="E14" s="29">
        <v>210600</v>
      </c>
      <c r="F14" s="14">
        <v>1693.4346</v>
      </c>
      <c r="G14" s="15">
        <v>2.1299999999999999E-2</v>
      </c>
      <c r="H14" s="15"/>
      <c r="I14" s="16"/>
    </row>
    <row r="15" spans="1:9" ht="12.75" customHeight="1" x14ac:dyDescent="0.2">
      <c r="A15">
        <v>7</v>
      </c>
      <c r="B15" t="s">
        <v>352</v>
      </c>
      <c r="C15" t="s">
        <v>69</v>
      </c>
      <c r="D15" t="s">
        <v>49</v>
      </c>
      <c r="E15" s="29">
        <v>159000</v>
      </c>
      <c r="F15" s="14">
        <v>1658.6085</v>
      </c>
      <c r="G15" s="15">
        <v>2.0899999999999998E-2</v>
      </c>
      <c r="H15" s="15"/>
      <c r="I15" s="16"/>
    </row>
    <row r="16" spans="1:9" ht="12.75" customHeight="1" x14ac:dyDescent="0.2">
      <c r="A16">
        <v>8</v>
      </c>
      <c r="B16" t="s">
        <v>424</v>
      </c>
      <c r="C16" t="s">
        <v>182</v>
      </c>
      <c r="D16" t="s">
        <v>43</v>
      </c>
      <c r="E16" s="29">
        <v>108000</v>
      </c>
      <c r="F16" s="14">
        <v>1599.4259999999999</v>
      </c>
      <c r="G16" s="15">
        <v>2.0199999999999999E-2</v>
      </c>
      <c r="H16" s="15"/>
      <c r="I16" s="16"/>
    </row>
    <row r="17" spans="1:9" ht="12.75" customHeight="1" x14ac:dyDescent="0.2">
      <c r="A17">
        <v>9</v>
      </c>
      <c r="B17" t="s">
        <v>312</v>
      </c>
      <c r="C17" t="s">
        <v>11</v>
      </c>
      <c r="D17" t="s">
        <v>10</v>
      </c>
      <c r="E17" s="29">
        <v>567000</v>
      </c>
      <c r="F17" s="14">
        <v>1566.9045000000001</v>
      </c>
      <c r="G17" s="15">
        <v>1.9800000000000002E-2</v>
      </c>
      <c r="H17" s="15"/>
      <c r="I17" s="16"/>
    </row>
    <row r="18" spans="1:9" ht="12.75" customHeight="1" x14ac:dyDescent="0.2">
      <c r="A18">
        <v>10</v>
      </c>
      <c r="B18" t="s">
        <v>414</v>
      </c>
      <c r="C18" t="s">
        <v>170</v>
      </c>
      <c r="D18" t="s">
        <v>40</v>
      </c>
      <c r="E18" s="29">
        <v>2790</v>
      </c>
      <c r="F18" s="14">
        <v>1446.197895</v>
      </c>
      <c r="G18" s="15">
        <v>1.8200000000000001E-2</v>
      </c>
      <c r="H18" s="15"/>
      <c r="I18" s="16"/>
    </row>
    <row r="19" spans="1:9" ht="12.75" customHeight="1" x14ac:dyDescent="0.2">
      <c r="A19">
        <v>11</v>
      </c>
      <c r="B19" t="s">
        <v>412</v>
      </c>
      <c r="C19" t="s">
        <v>168</v>
      </c>
      <c r="D19" t="s">
        <v>23</v>
      </c>
      <c r="E19" s="29">
        <v>104679</v>
      </c>
      <c r="F19" s="14">
        <v>1425.6756405000001</v>
      </c>
      <c r="G19" s="15">
        <v>1.7999999999999999E-2</v>
      </c>
      <c r="H19" s="15"/>
      <c r="I19" s="16"/>
    </row>
    <row r="20" spans="1:9" ht="12.75" customHeight="1" x14ac:dyDescent="0.2">
      <c r="A20">
        <v>12</v>
      </c>
      <c r="B20" t="s">
        <v>17</v>
      </c>
      <c r="C20" t="s">
        <v>18</v>
      </c>
      <c r="D20" t="s">
        <v>10</v>
      </c>
      <c r="E20" s="29">
        <v>505800</v>
      </c>
      <c r="F20" s="14">
        <v>1361.6135999999999</v>
      </c>
      <c r="G20" s="15">
        <v>1.72E-2</v>
      </c>
      <c r="H20" s="15"/>
      <c r="I20" s="16"/>
    </row>
    <row r="21" spans="1:9" ht="12.75" customHeight="1" x14ac:dyDescent="0.2">
      <c r="A21">
        <v>13</v>
      </c>
      <c r="B21" t="s">
        <v>413</v>
      </c>
      <c r="C21" t="s">
        <v>642</v>
      </c>
      <c r="D21" t="s">
        <v>25</v>
      </c>
      <c r="E21" s="29">
        <v>121800</v>
      </c>
      <c r="F21" s="14">
        <v>1349.7876000000001</v>
      </c>
      <c r="G21" s="15">
        <v>1.7000000000000001E-2</v>
      </c>
      <c r="H21" s="15"/>
      <c r="I21" s="16"/>
    </row>
    <row r="22" spans="1:9" ht="12.75" customHeight="1" x14ac:dyDescent="0.2">
      <c r="A22">
        <v>14</v>
      </c>
      <c r="B22" t="s">
        <v>526</v>
      </c>
      <c r="C22" t="s">
        <v>173</v>
      </c>
      <c r="D22" t="s">
        <v>154</v>
      </c>
      <c r="E22" s="29">
        <v>52800</v>
      </c>
      <c r="F22" s="14">
        <v>1339.2719999999999</v>
      </c>
      <c r="G22" s="15">
        <v>1.6899999999999998E-2</v>
      </c>
      <c r="H22" s="15"/>
      <c r="I22" s="16"/>
    </row>
    <row r="23" spans="1:9" ht="12.75" customHeight="1" x14ac:dyDescent="0.2">
      <c r="A23">
        <v>15</v>
      </c>
      <c r="B23" t="s">
        <v>334</v>
      </c>
      <c r="C23" t="s">
        <v>111</v>
      </c>
      <c r="D23" t="s">
        <v>10</v>
      </c>
      <c r="E23" s="29">
        <v>165600</v>
      </c>
      <c r="F23" s="14">
        <v>1328.2775999999999</v>
      </c>
      <c r="G23" s="15">
        <v>1.67E-2</v>
      </c>
      <c r="H23" s="15"/>
      <c r="I23" s="16"/>
    </row>
    <row r="24" spans="1:9" ht="12.75" customHeight="1" x14ac:dyDescent="0.2">
      <c r="A24">
        <v>16</v>
      </c>
      <c r="B24" t="s">
        <v>310</v>
      </c>
      <c r="C24" t="s">
        <v>16</v>
      </c>
      <c r="D24" t="s">
        <v>15</v>
      </c>
      <c r="E24" s="29">
        <v>129900</v>
      </c>
      <c r="F24" s="14">
        <v>1315.1076</v>
      </c>
      <c r="G24" s="15">
        <v>1.66E-2</v>
      </c>
      <c r="H24" s="15"/>
      <c r="I24" s="16"/>
    </row>
    <row r="25" spans="1:9" ht="12.75" customHeight="1" x14ac:dyDescent="0.2">
      <c r="A25">
        <v>17</v>
      </c>
      <c r="B25" t="s">
        <v>338</v>
      </c>
      <c r="C25" t="s">
        <v>64</v>
      </c>
      <c r="D25" t="s">
        <v>23</v>
      </c>
      <c r="E25" s="29">
        <v>188745</v>
      </c>
      <c r="F25" s="14">
        <v>1278.1811399999999</v>
      </c>
      <c r="G25" s="15">
        <v>1.61E-2</v>
      </c>
      <c r="H25" s="15"/>
      <c r="I25" s="16"/>
    </row>
    <row r="26" spans="1:9" ht="12.75" customHeight="1" x14ac:dyDescent="0.2">
      <c r="A26">
        <v>18</v>
      </c>
      <c r="B26" t="s">
        <v>351</v>
      </c>
      <c r="C26" t="s">
        <v>87</v>
      </c>
      <c r="D26" t="s">
        <v>40</v>
      </c>
      <c r="E26" s="29">
        <v>354600</v>
      </c>
      <c r="F26" s="14">
        <v>1241.8091999999999</v>
      </c>
      <c r="G26" s="15">
        <v>1.5699999999999999E-2</v>
      </c>
      <c r="H26" s="15"/>
      <c r="I26" s="16"/>
    </row>
    <row r="27" spans="1:9" ht="12.75" customHeight="1" x14ac:dyDescent="0.2">
      <c r="A27">
        <v>19</v>
      </c>
      <c r="B27" t="s">
        <v>612</v>
      </c>
      <c r="C27" t="s">
        <v>181</v>
      </c>
      <c r="D27" t="s">
        <v>25</v>
      </c>
      <c r="E27" s="29">
        <v>145890</v>
      </c>
      <c r="F27" s="14">
        <v>1231.0927650000001</v>
      </c>
      <c r="G27" s="15">
        <v>1.55E-2</v>
      </c>
      <c r="H27" s="15"/>
      <c r="I27" s="16"/>
    </row>
    <row r="28" spans="1:9" ht="12.75" customHeight="1" x14ac:dyDescent="0.2">
      <c r="A28">
        <v>20</v>
      </c>
      <c r="B28" t="s">
        <v>427</v>
      </c>
      <c r="C28" t="s">
        <v>428</v>
      </c>
      <c r="D28" t="s">
        <v>43</v>
      </c>
      <c r="E28" s="29">
        <v>224700</v>
      </c>
      <c r="F28" s="14">
        <v>1208.2119</v>
      </c>
      <c r="G28" s="15">
        <v>1.52E-2</v>
      </c>
      <c r="H28" s="15"/>
      <c r="I28" s="16"/>
    </row>
    <row r="29" spans="1:9" ht="12.75" customHeight="1" x14ac:dyDescent="0.2">
      <c r="A29">
        <v>21</v>
      </c>
      <c r="B29" t="s">
        <v>431</v>
      </c>
      <c r="C29" t="s">
        <v>243</v>
      </c>
      <c r="D29" t="s">
        <v>49</v>
      </c>
      <c r="E29" s="29">
        <v>291900</v>
      </c>
      <c r="F29" s="14">
        <v>1186.8653999999999</v>
      </c>
      <c r="G29" s="15">
        <v>1.4999999999999999E-2</v>
      </c>
      <c r="H29" s="15"/>
      <c r="I29" s="16"/>
    </row>
    <row r="30" spans="1:9" ht="12.75" customHeight="1" x14ac:dyDescent="0.2">
      <c r="A30">
        <v>22</v>
      </c>
      <c r="B30" t="s">
        <v>523</v>
      </c>
      <c r="C30" t="s">
        <v>71</v>
      </c>
      <c r="D30" t="s">
        <v>19</v>
      </c>
      <c r="E30" s="29">
        <v>648000</v>
      </c>
      <c r="F30" s="14">
        <v>1102.248</v>
      </c>
      <c r="G30" s="15">
        <v>1.3899999999999999E-2</v>
      </c>
      <c r="H30" s="15"/>
      <c r="I30" s="16"/>
    </row>
    <row r="31" spans="1:9" ht="12.75" customHeight="1" x14ac:dyDescent="0.2">
      <c r="A31">
        <v>23</v>
      </c>
      <c r="B31" t="s">
        <v>425</v>
      </c>
      <c r="C31" t="s">
        <v>187</v>
      </c>
      <c r="D31" t="s">
        <v>153</v>
      </c>
      <c r="E31" s="29">
        <v>151500</v>
      </c>
      <c r="F31" s="14">
        <v>1088.2245</v>
      </c>
      <c r="G31" s="15">
        <v>1.37E-2</v>
      </c>
      <c r="H31" s="15"/>
      <c r="I31" s="16"/>
    </row>
    <row r="32" spans="1:9" ht="12.75" customHeight="1" x14ac:dyDescent="0.2">
      <c r="A32">
        <v>24</v>
      </c>
      <c r="B32" t="s">
        <v>409</v>
      </c>
      <c r="C32" t="s">
        <v>165</v>
      </c>
      <c r="D32" t="s">
        <v>40</v>
      </c>
      <c r="E32" s="29">
        <v>126600</v>
      </c>
      <c r="F32" s="14">
        <v>1086.7344000000001</v>
      </c>
      <c r="G32" s="15">
        <v>1.37E-2</v>
      </c>
      <c r="H32" s="15"/>
      <c r="I32" s="16"/>
    </row>
    <row r="33" spans="1:9" ht="12.75" customHeight="1" x14ac:dyDescent="0.2">
      <c r="A33">
        <v>25</v>
      </c>
      <c r="B33" t="s">
        <v>416</v>
      </c>
      <c r="C33" t="s">
        <v>527</v>
      </c>
      <c r="D33" t="s">
        <v>43</v>
      </c>
      <c r="E33" s="29">
        <v>480000</v>
      </c>
      <c r="F33" s="14">
        <v>1080</v>
      </c>
      <c r="G33" s="15">
        <v>1.3599999999999999E-2</v>
      </c>
      <c r="H33" s="15"/>
      <c r="I33" s="16"/>
    </row>
    <row r="34" spans="1:9" ht="12.75" customHeight="1" x14ac:dyDescent="0.2">
      <c r="A34">
        <v>26</v>
      </c>
      <c r="B34" t="s">
        <v>410</v>
      </c>
      <c r="C34" t="s">
        <v>166</v>
      </c>
      <c r="D34" t="s">
        <v>29</v>
      </c>
      <c r="E34" s="29">
        <v>378000</v>
      </c>
      <c r="F34" s="14">
        <v>1048.761</v>
      </c>
      <c r="G34" s="15">
        <v>1.32E-2</v>
      </c>
      <c r="H34" s="15"/>
      <c r="I34" s="16"/>
    </row>
    <row r="35" spans="1:9" ht="12.75" customHeight="1" x14ac:dyDescent="0.2">
      <c r="A35">
        <v>27</v>
      </c>
      <c r="B35" t="s">
        <v>418</v>
      </c>
      <c r="C35" t="s">
        <v>179</v>
      </c>
      <c r="D35" t="s">
        <v>172</v>
      </c>
      <c r="E35" s="29">
        <v>78900</v>
      </c>
      <c r="F35" s="14">
        <v>1048.6599000000001</v>
      </c>
      <c r="G35" s="15">
        <v>1.32E-2</v>
      </c>
      <c r="H35" s="15"/>
      <c r="I35" s="16"/>
    </row>
    <row r="36" spans="1:9" ht="12.75" customHeight="1" x14ac:dyDescent="0.2">
      <c r="A36">
        <v>28</v>
      </c>
      <c r="B36" t="s">
        <v>380</v>
      </c>
      <c r="C36" t="s">
        <v>129</v>
      </c>
      <c r="D36" t="s">
        <v>10</v>
      </c>
      <c r="E36" s="29">
        <v>71208</v>
      </c>
      <c r="F36" s="14">
        <v>1034.4386159999999</v>
      </c>
      <c r="G36" s="15">
        <v>1.2999999999999999E-2</v>
      </c>
      <c r="H36" s="15"/>
      <c r="I36" s="16"/>
    </row>
    <row r="37" spans="1:9" ht="12.75" customHeight="1" x14ac:dyDescent="0.2">
      <c r="A37">
        <v>29</v>
      </c>
      <c r="B37" t="s">
        <v>411</v>
      </c>
      <c r="C37" t="s">
        <v>169</v>
      </c>
      <c r="D37" t="s">
        <v>167</v>
      </c>
      <c r="E37" s="29">
        <v>76629</v>
      </c>
      <c r="F37" s="14">
        <v>1016.9051445</v>
      </c>
      <c r="G37" s="15">
        <v>1.2800000000000001E-2</v>
      </c>
      <c r="H37" s="15"/>
      <c r="I37" s="16"/>
    </row>
    <row r="38" spans="1:9" ht="12.75" customHeight="1" x14ac:dyDescent="0.2">
      <c r="A38">
        <v>30</v>
      </c>
      <c r="B38" t="s">
        <v>435</v>
      </c>
      <c r="C38" t="s">
        <v>174</v>
      </c>
      <c r="D38" t="s">
        <v>43</v>
      </c>
      <c r="E38" s="29">
        <v>227100</v>
      </c>
      <c r="F38" s="14">
        <v>1011.7305</v>
      </c>
      <c r="G38" s="15">
        <v>1.2800000000000001E-2</v>
      </c>
      <c r="H38" s="15"/>
      <c r="I38" s="16"/>
    </row>
    <row r="39" spans="1:9" ht="12.75" customHeight="1" x14ac:dyDescent="0.2">
      <c r="A39">
        <v>31</v>
      </c>
      <c r="B39" t="s">
        <v>726</v>
      </c>
      <c r="C39" t="s">
        <v>727</v>
      </c>
      <c r="D39" t="s">
        <v>23</v>
      </c>
      <c r="E39" s="29">
        <v>108000</v>
      </c>
      <c r="F39" s="14">
        <v>999.54</v>
      </c>
      <c r="G39" s="15">
        <v>1.26E-2</v>
      </c>
      <c r="H39" s="15"/>
      <c r="I39" s="16"/>
    </row>
    <row r="40" spans="1:9" ht="12.75" customHeight="1" x14ac:dyDescent="0.2">
      <c r="A40">
        <v>32</v>
      </c>
      <c r="B40" t="s">
        <v>434</v>
      </c>
      <c r="C40" t="s">
        <v>229</v>
      </c>
      <c r="D40" t="s">
        <v>31</v>
      </c>
      <c r="E40" s="29">
        <v>252000</v>
      </c>
      <c r="F40" s="14">
        <v>970.32600000000002</v>
      </c>
      <c r="G40" s="15">
        <v>1.2200000000000001E-2</v>
      </c>
      <c r="H40" s="15"/>
      <c r="I40" s="16"/>
    </row>
    <row r="41" spans="1:9" ht="12.75" customHeight="1" x14ac:dyDescent="0.2">
      <c r="A41">
        <v>33</v>
      </c>
      <c r="B41" t="s">
        <v>491</v>
      </c>
      <c r="C41" t="s">
        <v>271</v>
      </c>
      <c r="D41" t="s">
        <v>115</v>
      </c>
      <c r="E41" s="29">
        <v>135000</v>
      </c>
      <c r="F41" s="14">
        <v>962.82</v>
      </c>
      <c r="G41" s="15">
        <v>1.21E-2</v>
      </c>
      <c r="H41" s="15"/>
      <c r="I41" s="16"/>
    </row>
    <row r="42" spans="1:9" ht="12.75" customHeight="1" x14ac:dyDescent="0.2">
      <c r="A42">
        <v>34</v>
      </c>
      <c r="B42" t="s">
        <v>332</v>
      </c>
      <c r="C42" t="s">
        <v>58</v>
      </c>
      <c r="D42" t="s">
        <v>45</v>
      </c>
      <c r="E42" s="29">
        <v>60708</v>
      </c>
      <c r="F42" s="14">
        <v>944.70754199999999</v>
      </c>
      <c r="G42" s="15">
        <v>1.1900000000000001E-2</v>
      </c>
      <c r="H42" s="15"/>
      <c r="I42" s="16"/>
    </row>
    <row r="43" spans="1:9" ht="12.75" customHeight="1" x14ac:dyDescent="0.2">
      <c r="A43">
        <v>35</v>
      </c>
      <c r="B43" t="s">
        <v>355</v>
      </c>
      <c r="C43" t="s">
        <v>93</v>
      </c>
      <c r="D43" t="s">
        <v>47</v>
      </c>
      <c r="E43" s="29">
        <v>300000</v>
      </c>
      <c r="F43" s="14">
        <v>925.05</v>
      </c>
      <c r="G43" s="15">
        <v>1.17E-2</v>
      </c>
      <c r="H43" s="15"/>
      <c r="I43" s="16"/>
    </row>
    <row r="44" spans="1:9" ht="12.75" customHeight="1" x14ac:dyDescent="0.2">
      <c r="A44">
        <v>36</v>
      </c>
      <c r="B44" t="s">
        <v>733</v>
      </c>
      <c r="C44" t="s">
        <v>734</v>
      </c>
      <c r="D44" t="s">
        <v>115</v>
      </c>
      <c r="E44" s="29">
        <v>71280</v>
      </c>
      <c r="F44" s="14">
        <v>923.46803999999997</v>
      </c>
      <c r="G44" s="15">
        <v>1.1599999999999999E-2</v>
      </c>
      <c r="H44" s="15"/>
      <c r="I44" s="16"/>
    </row>
    <row r="45" spans="1:9" ht="12.75" customHeight="1" x14ac:dyDescent="0.2">
      <c r="A45">
        <v>37</v>
      </c>
      <c r="B45" t="s">
        <v>407</v>
      </c>
      <c r="C45" t="s">
        <v>95</v>
      </c>
      <c r="D45" t="s">
        <v>15</v>
      </c>
      <c r="E45" s="29">
        <v>189900</v>
      </c>
      <c r="F45" s="14">
        <v>916.74225000000001</v>
      </c>
      <c r="G45" s="15">
        <v>1.1599999999999999E-2</v>
      </c>
      <c r="H45" s="15"/>
      <c r="I45" s="16"/>
    </row>
    <row r="46" spans="1:9" ht="12.75" customHeight="1" x14ac:dyDescent="0.2">
      <c r="A46">
        <v>38</v>
      </c>
      <c r="B46" t="s">
        <v>631</v>
      </c>
      <c r="C46" t="s">
        <v>632</v>
      </c>
      <c r="D46" t="s">
        <v>45</v>
      </c>
      <c r="E46" s="29">
        <v>213564</v>
      </c>
      <c r="F46" s="14">
        <v>912.55897200000004</v>
      </c>
      <c r="G46" s="15">
        <v>1.15E-2</v>
      </c>
      <c r="H46" s="15"/>
      <c r="I46" s="16"/>
    </row>
    <row r="47" spans="1:9" ht="12.75" customHeight="1" x14ac:dyDescent="0.2">
      <c r="A47">
        <v>39</v>
      </c>
      <c r="B47" t="s">
        <v>315</v>
      </c>
      <c r="C47" t="s">
        <v>38</v>
      </c>
      <c r="D47" t="s">
        <v>19</v>
      </c>
      <c r="E47" s="29">
        <v>135000</v>
      </c>
      <c r="F47" s="14">
        <v>898.62750000000005</v>
      </c>
      <c r="G47" s="15">
        <v>1.1299999999999999E-2</v>
      </c>
      <c r="H47" s="15"/>
      <c r="I47" s="16"/>
    </row>
    <row r="48" spans="1:9" ht="12.75" customHeight="1" x14ac:dyDescent="0.2">
      <c r="A48">
        <v>40</v>
      </c>
      <c r="B48" t="s">
        <v>406</v>
      </c>
      <c r="C48" t="s">
        <v>160</v>
      </c>
      <c r="D48" t="s">
        <v>154</v>
      </c>
      <c r="E48" s="29">
        <v>159000</v>
      </c>
      <c r="F48" s="14">
        <v>891.1155</v>
      </c>
      <c r="G48" s="15">
        <v>1.12E-2</v>
      </c>
      <c r="H48" s="15"/>
      <c r="I48" s="16"/>
    </row>
    <row r="49" spans="1:9" ht="12.75" customHeight="1" x14ac:dyDescent="0.2">
      <c r="A49">
        <v>41</v>
      </c>
      <c r="B49" t="s">
        <v>342</v>
      </c>
      <c r="C49" t="s">
        <v>78</v>
      </c>
      <c r="D49" t="s">
        <v>39</v>
      </c>
      <c r="E49" s="29">
        <v>360060</v>
      </c>
      <c r="F49" s="14">
        <v>888.08798999999999</v>
      </c>
      <c r="G49" s="15">
        <v>1.12E-2</v>
      </c>
      <c r="H49" s="15"/>
      <c r="I49" s="16"/>
    </row>
    <row r="50" spans="1:9" ht="12.75" customHeight="1" x14ac:dyDescent="0.2">
      <c r="A50">
        <v>42</v>
      </c>
      <c r="B50" t="s">
        <v>348</v>
      </c>
      <c r="C50" t="s">
        <v>70</v>
      </c>
      <c r="D50" t="s">
        <v>29</v>
      </c>
      <c r="E50" s="29">
        <v>528000</v>
      </c>
      <c r="F50" s="14">
        <v>881.49599999999998</v>
      </c>
      <c r="G50" s="15">
        <v>1.11E-2</v>
      </c>
      <c r="H50" s="15"/>
      <c r="I50" s="16"/>
    </row>
    <row r="51" spans="1:9" ht="12.75" customHeight="1" x14ac:dyDescent="0.2">
      <c r="A51">
        <v>43</v>
      </c>
      <c r="B51" t="s">
        <v>403</v>
      </c>
      <c r="C51" t="s">
        <v>158</v>
      </c>
      <c r="D51" t="s">
        <v>49</v>
      </c>
      <c r="E51" s="29">
        <v>567900</v>
      </c>
      <c r="F51" s="14">
        <v>877.12154999999996</v>
      </c>
      <c r="G51" s="15">
        <v>1.11E-2</v>
      </c>
      <c r="H51" s="15"/>
      <c r="I51" s="16"/>
    </row>
    <row r="52" spans="1:9" ht="12.75" customHeight="1" x14ac:dyDescent="0.2">
      <c r="A52">
        <v>44</v>
      </c>
      <c r="B52" t="s">
        <v>549</v>
      </c>
      <c r="C52" t="s">
        <v>550</v>
      </c>
      <c r="D52" t="s">
        <v>10</v>
      </c>
      <c r="E52" s="29">
        <v>600600</v>
      </c>
      <c r="F52" s="14">
        <v>866.66579999999999</v>
      </c>
      <c r="G52" s="15">
        <v>1.09E-2</v>
      </c>
      <c r="H52" s="15"/>
      <c r="I52" s="16"/>
    </row>
    <row r="53" spans="1:9" ht="12.75" customHeight="1" x14ac:dyDescent="0.2">
      <c r="A53">
        <v>45</v>
      </c>
      <c r="B53" t="s">
        <v>345</v>
      </c>
      <c r="C53" t="s">
        <v>346</v>
      </c>
      <c r="D53" t="s">
        <v>39</v>
      </c>
      <c r="E53" s="29">
        <v>189000</v>
      </c>
      <c r="F53" s="14">
        <v>843.69600000000003</v>
      </c>
      <c r="G53" s="15">
        <v>1.06E-2</v>
      </c>
      <c r="H53" s="15"/>
      <c r="I53" s="16"/>
    </row>
    <row r="54" spans="1:9" ht="12.75" customHeight="1" x14ac:dyDescent="0.2">
      <c r="A54">
        <v>46</v>
      </c>
      <c r="B54" t="s">
        <v>393</v>
      </c>
      <c r="C54" t="s">
        <v>141</v>
      </c>
      <c r="D54" t="s">
        <v>47</v>
      </c>
      <c r="E54" s="29">
        <v>456900</v>
      </c>
      <c r="F54" s="14">
        <v>842.29515000000004</v>
      </c>
      <c r="G54" s="15">
        <v>1.06E-2</v>
      </c>
      <c r="H54" s="15"/>
      <c r="I54" s="16"/>
    </row>
    <row r="55" spans="1:9" ht="12.75" customHeight="1" x14ac:dyDescent="0.2">
      <c r="A55">
        <v>47</v>
      </c>
      <c r="B55" t="s">
        <v>325</v>
      </c>
      <c r="C55" t="s">
        <v>77</v>
      </c>
      <c r="D55" t="s">
        <v>35</v>
      </c>
      <c r="E55" s="29">
        <v>113400</v>
      </c>
      <c r="F55" s="14">
        <v>835.92809999999997</v>
      </c>
      <c r="G55" s="15">
        <v>1.0500000000000001E-2</v>
      </c>
      <c r="H55" s="15"/>
      <c r="I55" s="16"/>
    </row>
    <row r="56" spans="1:9" ht="12.75" customHeight="1" x14ac:dyDescent="0.2">
      <c r="A56">
        <v>48</v>
      </c>
      <c r="B56" t="s">
        <v>600</v>
      </c>
      <c r="C56" t="s">
        <v>601</v>
      </c>
      <c r="D56" t="s">
        <v>33</v>
      </c>
      <c r="E56" s="29">
        <v>480000</v>
      </c>
      <c r="F56" s="14">
        <v>810.48</v>
      </c>
      <c r="G56" s="15">
        <v>1.0200000000000001E-2</v>
      </c>
      <c r="H56" s="15"/>
      <c r="I56" s="16"/>
    </row>
    <row r="57" spans="1:9" ht="12.75" customHeight="1" x14ac:dyDescent="0.2">
      <c r="A57">
        <v>49</v>
      </c>
      <c r="B57" t="s">
        <v>783</v>
      </c>
      <c r="C57" t="s">
        <v>784</v>
      </c>
      <c r="D57" t="s">
        <v>772</v>
      </c>
      <c r="E57" s="29">
        <v>675000</v>
      </c>
      <c r="F57" s="14">
        <v>809.32500000000005</v>
      </c>
      <c r="G57" s="15">
        <v>1.0200000000000001E-2</v>
      </c>
      <c r="H57" s="15"/>
      <c r="I57" s="16"/>
    </row>
    <row r="58" spans="1:9" ht="12.75" customHeight="1" x14ac:dyDescent="0.2">
      <c r="A58">
        <v>50</v>
      </c>
      <c r="B58" t="s">
        <v>419</v>
      </c>
      <c r="C58" t="s">
        <v>718</v>
      </c>
      <c r="D58" t="s">
        <v>33</v>
      </c>
      <c r="E58" s="29">
        <v>135000</v>
      </c>
      <c r="F58" s="14">
        <v>788.87249999999995</v>
      </c>
      <c r="G58" s="15">
        <v>9.9000000000000008E-3</v>
      </c>
      <c r="H58" s="15"/>
      <c r="I58" s="16"/>
    </row>
    <row r="59" spans="1:9" ht="12.75" customHeight="1" x14ac:dyDescent="0.2">
      <c r="A59">
        <v>51</v>
      </c>
      <c r="B59" t="s">
        <v>598</v>
      </c>
      <c r="C59" t="s">
        <v>599</v>
      </c>
      <c r="D59" t="s">
        <v>19</v>
      </c>
      <c r="E59" s="29">
        <v>109900</v>
      </c>
      <c r="F59" s="14">
        <v>773.25639999999999</v>
      </c>
      <c r="G59" s="15">
        <v>9.7000000000000003E-3</v>
      </c>
      <c r="H59" s="15"/>
      <c r="I59" s="16"/>
    </row>
    <row r="60" spans="1:9" ht="12.75" customHeight="1" x14ac:dyDescent="0.2">
      <c r="A60">
        <v>52</v>
      </c>
      <c r="B60" t="s">
        <v>545</v>
      </c>
      <c r="C60" t="s">
        <v>546</v>
      </c>
      <c r="D60" t="s">
        <v>167</v>
      </c>
      <c r="E60" s="29">
        <v>297000</v>
      </c>
      <c r="F60" s="14">
        <v>772.9425</v>
      </c>
      <c r="G60" s="15">
        <v>9.7000000000000003E-3</v>
      </c>
      <c r="H60" s="15"/>
      <c r="I60" s="16"/>
    </row>
    <row r="61" spans="1:9" ht="12.75" customHeight="1" x14ac:dyDescent="0.2">
      <c r="A61">
        <v>53</v>
      </c>
      <c r="B61" t="s">
        <v>420</v>
      </c>
      <c r="C61" t="s">
        <v>171</v>
      </c>
      <c r="D61" t="s">
        <v>43</v>
      </c>
      <c r="E61" s="29">
        <v>192900</v>
      </c>
      <c r="F61" s="14">
        <v>770.34614999999997</v>
      </c>
      <c r="G61" s="15">
        <v>9.7000000000000003E-3</v>
      </c>
      <c r="H61" s="15"/>
      <c r="I61" s="16"/>
    </row>
    <row r="62" spans="1:9" ht="12.75" customHeight="1" x14ac:dyDescent="0.2">
      <c r="A62">
        <v>54</v>
      </c>
      <c r="B62" t="s">
        <v>421</v>
      </c>
      <c r="C62" t="s">
        <v>180</v>
      </c>
      <c r="D62" t="s">
        <v>167</v>
      </c>
      <c r="E62" s="29">
        <v>150000</v>
      </c>
      <c r="F62" s="14">
        <v>762.82500000000005</v>
      </c>
      <c r="G62" s="15">
        <v>9.5999999999999992E-3</v>
      </c>
      <c r="H62" s="15"/>
      <c r="I62" s="16"/>
    </row>
    <row r="63" spans="1:9" ht="12.75" customHeight="1" x14ac:dyDescent="0.2">
      <c r="A63">
        <v>55</v>
      </c>
      <c r="B63" t="s">
        <v>432</v>
      </c>
      <c r="C63" t="s">
        <v>433</v>
      </c>
      <c r="D63" t="s">
        <v>43</v>
      </c>
      <c r="E63" s="29">
        <v>17700</v>
      </c>
      <c r="F63" s="14">
        <v>747.38250000000005</v>
      </c>
      <c r="G63" s="15">
        <v>9.4000000000000004E-3</v>
      </c>
      <c r="H63" s="15"/>
      <c r="I63" s="16"/>
    </row>
    <row r="64" spans="1:9" ht="12.75" customHeight="1" x14ac:dyDescent="0.2">
      <c r="A64">
        <v>56</v>
      </c>
      <c r="B64" t="s">
        <v>405</v>
      </c>
      <c r="C64" t="s">
        <v>155</v>
      </c>
      <c r="D64" t="s">
        <v>43</v>
      </c>
      <c r="E64" s="29">
        <v>83508</v>
      </c>
      <c r="F64" s="14">
        <v>741.46753200000001</v>
      </c>
      <c r="G64" s="15">
        <v>9.2999999999999992E-3</v>
      </c>
      <c r="H64" s="15"/>
      <c r="I64" s="16"/>
    </row>
    <row r="65" spans="1:9" ht="12.75" customHeight="1" x14ac:dyDescent="0.2">
      <c r="A65">
        <v>57</v>
      </c>
      <c r="B65" t="s">
        <v>423</v>
      </c>
      <c r="C65" t="s">
        <v>177</v>
      </c>
      <c r="D65" t="s">
        <v>154</v>
      </c>
      <c r="E65" s="29">
        <v>32508</v>
      </c>
      <c r="F65" s="14">
        <v>724.375764</v>
      </c>
      <c r="G65" s="15">
        <v>9.1000000000000004E-3</v>
      </c>
      <c r="H65" s="15"/>
      <c r="I65" s="16"/>
    </row>
    <row r="66" spans="1:9" ht="12.75" customHeight="1" x14ac:dyDescent="0.2">
      <c r="A66">
        <v>58</v>
      </c>
      <c r="B66" t="s">
        <v>811</v>
      </c>
      <c r="C66" t="s">
        <v>812</v>
      </c>
      <c r="D66" t="s">
        <v>154</v>
      </c>
      <c r="E66" s="29">
        <v>189000</v>
      </c>
      <c r="F66" s="14">
        <v>721.88549999999998</v>
      </c>
      <c r="G66" s="15">
        <v>9.1000000000000004E-3</v>
      </c>
      <c r="H66" s="15"/>
      <c r="I66" s="16"/>
    </row>
    <row r="67" spans="1:9" ht="12.75" customHeight="1" x14ac:dyDescent="0.2">
      <c r="A67">
        <v>59</v>
      </c>
      <c r="B67" t="s">
        <v>429</v>
      </c>
      <c r="C67" t="s">
        <v>185</v>
      </c>
      <c r="D67" t="s">
        <v>40</v>
      </c>
      <c r="E67" s="29">
        <v>24780</v>
      </c>
      <c r="F67" s="14">
        <v>721.30862999999999</v>
      </c>
      <c r="G67" s="15">
        <v>9.1000000000000004E-3</v>
      </c>
      <c r="H67" s="15"/>
      <c r="I67" s="16"/>
    </row>
    <row r="68" spans="1:9" ht="12.75" customHeight="1" x14ac:dyDescent="0.2">
      <c r="A68">
        <v>60</v>
      </c>
      <c r="B68" t="s">
        <v>422</v>
      </c>
      <c r="C68" t="s">
        <v>178</v>
      </c>
      <c r="D68" t="s">
        <v>40</v>
      </c>
      <c r="E68" s="29">
        <v>624900</v>
      </c>
      <c r="F68" s="14">
        <v>716.44785000000002</v>
      </c>
      <c r="G68" s="15">
        <v>8.9999999999999993E-3</v>
      </c>
      <c r="H68" s="15"/>
      <c r="I68" s="16"/>
    </row>
    <row r="69" spans="1:9" ht="12.75" customHeight="1" x14ac:dyDescent="0.2">
      <c r="A69">
        <v>61</v>
      </c>
      <c r="B69" t="s">
        <v>415</v>
      </c>
      <c r="C69" t="s">
        <v>175</v>
      </c>
      <c r="D69" t="s">
        <v>27</v>
      </c>
      <c r="E69" s="29">
        <v>985800</v>
      </c>
      <c r="F69" s="14">
        <v>697.94640000000004</v>
      </c>
      <c r="G69" s="15">
        <v>8.8000000000000005E-3</v>
      </c>
      <c r="H69" s="15"/>
      <c r="I69" s="16"/>
    </row>
    <row r="70" spans="1:9" ht="12.75" customHeight="1" x14ac:dyDescent="0.2">
      <c r="A70">
        <v>62</v>
      </c>
      <c r="B70" t="s">
        <v>197</v>
      </c>
      <c r="C70" t="s">
        <v>272</v>
      </c>
      <c r="D70" t="s">
        <v>10</v>
      </c>
      <c r="E70" s="29">
        <v>234000</v>
      </c>
      <c r="F70" s="14">
        <v>691.58699999999999</v>
      </c>
      <c r="G70" s="15">
        <v>8.6999999999999994E-3</v>
      </c>
      <c r="H70" s="15"/>
      <c r="I70" s="16"/>
    </row>
    <row r="71" spans="1:9" ht="12.75" customHeight="1" x14ac:dyDescent="0.2">
      <c r="A71">
        <v>63</v>
      </c>
      <c r="B71" t="s">
        <v>633</v>
      </c>
      <c r="C71" t="s">
        <v>647</v>
      </c>
      <c r="D71" t="s">
        <v>39</v>
      </c>
      <c r="E71" s="29">
        <v>225860</v>
      </c>
      <c r="F71" s="14">
        <v>670.01369</v>
      </c>
      <c r="G71" s="15">
        <v>8.3999999999999995E-3</v>
      </c>
      <c r="H71" s="15"/>
      <c r="I71" s="16"/>
    </row>
    <row r="72" spans="1:9" ht="12.75" customHeight="1" x14ac:dyDescent="0.2">
      <c r="A72">
        <v>64</v>
      </c>
      <c r="B72" t="s">
        <v>426</v>
      </c>
      <c r="C72" t="s">
        <v>186</v>
      </c>
      <c r="D72" t="s">
        <v>154</v>
      </c>
      <c r="E72" s="29">
        <v>96900</v>
      </c>
      <c r="F72" s="14">
        <v>661.00334999999995</v>
      </c>
      <c r="G72" s="15">
        <v>8.3000000000000001E-3</v>
      </c>
      <c r="H72" s="15"/>
      <c r="I72" s="16"/>
    </row>
    <row r="73" spans="1:9" ht="12.75" customHeight="1" x14ac:dyDescent="0.2">
      <c r="A73">
        <v>65</v>
      </c>
      <c r="B73" t="s">
        <v>643</v>
      </c>
      <c r="C73" t="s">
        <v>644</v>
      </c>
      <c r="D73" t="s">
        <v>27</v>
      </c>
      <c r="E73" s="29">
        <v>164160</v>
      </c>
      <c r="F73" s="14">
        <v>655.32672000000002</v>
      </c>
      <c r="G73" s="15">
        <v>8.3000000000000001E-3</v>
      </c>
      <c r="H73" s="15"/>
      <c r="I73" s="16"/>
    </row>
    <row r="74" spans="1:9" ht="12.75" customHeight="1" x14ac:dyDescent="0.2">
      <c r="A74">
        <v>66</v>
      </c>
      <c r="B74" t="s">
        <v>358</v>
      </c>
      <c r="C74" t="s">
        <v>73</v>
      </c>
      <c r="D74" t="s">
        <v>51</v>
      </c>
      <c r="E74" s="29">
        <v>45000</v>
      </c>
      <c r="F74" s="14">
        <v>648.87750000000005</v>
      </c>
      <c r="G74" s="15">
        <v>8.2000000000000007E-3</v>
      </c>
      <c r="H74" s="15"/>
      <c r="I74" s="16"/>
    </row>
    <row r="75" spans="1:9" ht="12.75" customHeight="1" x14ac:dyDescent="0.2">
      <c r="A75">
        <v>67</v>
      </c>
      <c r="B75" t="s">
        <v>547</v>
      </c>
      <c r="C75" t="s">
        <v>81</v>
      </c>
      <c r="D75" t="s">
        <v>29</v>
      </c>
      <c r="E75" s="29">
        <v>1620000</v>
      </c>
      <c r="F75" s="14">
        <v>637.47</v>
      </c>
      <c r="G75" s="15">
        <v>8.0000000000000002E-3</v>
      </c>
      <c r="H75" s="15"/>
      <c r="I75" s="16"/>
    </row>
    <row r="76" spans="1:9" ht="12.75" customHeight="1" x14ac:dyDescent="0.2">
      <c r="A76">
        <v>68</v>
      </c>
      <c r="B76" t="s">
        <v>629</v>
      </c>
      <c r="C76" t="s">
        <v>630</v>
      </c>
      <c r="D76" t="s">
        <v>167</v>
      </c>
      <c r="E76" s="29">
        <v>887892</v>
      </c>
      <c r="F76" s="14">
        <v>633.95488799999998</v>
      </c>
      <c r="G76" s="15">
        <v>8.0000000000000002E-3</v>
      </c>
      <c r="H76" s="15"/>
      <c r="I76" s="16"/>
    </row>
    <row r="77" spans="1:9" ht="12.75" customHeight="1" x14ac:dyDescent="0.2">
      <c r="A77">
        <v>69</v>
      </c>
      <c r="B77" t="s">
        <v>645</v>
      </c>
      <c r="C77" t="s">
        <v>646</v>
      </c>
      <c r="D77" t="s">
        <v>25</v>
      </c>
      <c r="E77" s="29">
        <v>64800</v>
      </c>
      <c r="F77" s="14">
        <v>630.95759999999996</v>
      </c>
      <c r="G77" s="15">
        <v>8.0000000000000002E-3</v>
      </c>
      <c r="H77" s="15"/>
      <c r="I77" s="16"/>
    </row>
    <row r="78" spans="1:9" ht="12.75" customHeight="1" x14ac:dyDescent="0.2">
      <c r="A78">
        <v>70</v>
      </c>
      <c r="B78" t="s">
        <v>785</v>
      </c>
      <c r="C78" t="s">
        <v>786</v>
      </c>
      <c r="D78" t="s">
        <v>33</v>
      </c>
      <c r="E78" s="29">
        <v>180000</v>
      </c>
      <c r="F78" s="14">
        <v>511.47</v>
      </c>
      <c r="G78" s="15">
        <v>6.4000000000000003E-3</v>
      </c>
      <c r="H78" s="15"/>
      <c r="I78" s="16"/>
    </row>
    <row r="79" spans="1:9" ht="12.75" customHeight="1" x14ac:dyDescent="0.2">
      <c r="A79">
        <v>71</v>
      </c>
      <c r="B79" t="s">
        <v>417</v>
      </c>
      <c r="C79" t="s">
        <v>176</v>
      </c>
      <c r="D79" t="s">
        <v>29</v>
      </c>
      <c r="E79" s="29">
        <v>120500</v>
      </c>
      <c r="F79" s="14">
        <v>450.0675</v>
      </c>
      <c r="G79" s="15">
        <v>5.7000000000000002E-3</v>
      </c>
      <c r="H79" s="15"/>
      <c r="I79" s="16"/>
    </row>
    <row r="80" spans="1:9" ht="12.75" customHeight="1" x14ac:dyDescent="0.2">
      <c r="A80">
        <v>72</v>
      </c>
      <c r="B80" t="s">
        <v>813</v>
      </c>
      <c r="C80" t="s">
        <v>814</v>
      </c>
      <c r="D80" t="s">
        <v>167</v>
      </c>
      <c r="E80" s="29">
        <v>19560</v>
      </c>
      <c r="F80" s="14">
        <v>209.11596</v>
      </c>
      <c r="G80" s="15">
        <v>2.5999999999999999E-3</v>
      </c>
      <c r="H80" s="15"/>
      <c r="I80" s="16"/>
    </row>
    <row r="81" spans="1:9" ht="12.75" customHeight="1" x14ac:dyDescent="0.2">
      <c r="A81">
        <v>73</v>
      </c>
      <c r="B81" s="58" t="s">
        <v>857</v>
      </c>
      <c r="C81" t="s">
        <v>806</v>
      </c>
      <c r="D81" t="s">
        <v>10</v>
      </c>
      <c r="E81" s="29">
        <v>22500</v>
      </c>
      <c r="F81" s="14">
        <v>19.923749999999998</v>
      </c>
      <c r="G81" s="15">
        <v>2.9999999999999997E-4</v>
      </c>
      <c r="H81" s="15"/>
      <c r="I81" s="16"/>
    </row>
    <row r="82" spans="1:9" ht="12.75" customHeight="1" x14ac:dyDescent="0.2">
      <c r="B82" s="19" t="s">
        <v>98</v>
      </c>
      <c r="C82" s="19"/>
      <c r="D82" s="19"/>
      <c r="E82" s="30"/>
      <c r="F82" s="20">
        <v>74952.846826499997</v>
      </c>
      <c r="G82" s="21">
        <v>0.94440000000000035</v>
      </c>
      <c r="H82" s="21"/>
      <c r="I82" s="22"/>
    </row>
    <row r="83" spans="1:9" ht="12.75" customHeight="1" x14ac:dyDescent="0.2">
      <c r="F83" s="14"/>
      <c r="G83" s="15"/>
      <c r="H83" s="15"/>
      <c r="I83" s="16"/>
    </row>
    <row r="84" spans="1:9" ht="12.75" customHeight="1" x14ac:dyDescent="0.2">
      <c r="B84" s="17" t="s">
        <v>162</v>
      </c>
      <c r="C84" s="17"/>
      <c r="F84" s="14"/>
      <c r="G84" s="15"/>
      <c r="H84" s="15"/>
      <c r="I84" s="16"/>
    </row>
    <row r="85" spans="1:9" ht="12.75" customHeight="1" x14ac:dyDescent="0.2">
      <c r="A85">
        <v>74</v>
      </c>
      <c r="B85" s="1" t="s">
        <v>309</v>
      </c>
      <c r="C85" s="58" t="s">
        <v>855</v>
      </c>
      <c r="D85" t="s">
        <v>551</v>
      </c>
      <c r="E85" s="29">
        <v>96000</v>
      </c>
      <c r="F85" s="14">
        <v>1334.64</v>
      </c>
      <c r="G85" s="15">
        <v>1.6799999999999999E-2</v>
      </c>
      <c r="H85" s="15"/>
      <c r="I85" s="16">
        <v>42824</v>
      </c>
    </row>
    <row r="86" spans="1:9" ht="12.75" customHeight="1" x14ac:dyDescent="0.2">
      <c r="A86">
        <v>75</v>
      </c>
      <c r="B86" s="1" t="s">
        <v>417</v>
      </c>
      <c r="C86" s="58" t="s">
        <v>855</v>
      </c>
      <c r="D86" t="s">
        <v>551</v>
      </c>
      <c r="E86" s="29">
        <v>142000</v>
      </c>
      <c r="F86" s="14">
        <v>526.46500000000003</v>
      </c>
      <c r="G86" s="15">
        <v>6.6E-3</v>
      </c>
      <c r="H86" s="15"/>
      <c r="I86" s="16">
        <v>42824</v>
      </c>
    </row>
    <row r="87" spans="1:9" ht="12.75" customHeight="1" x14ac:dyDescent="0.2">
      <c r="A87">
        <v>76</v>
      </c>
      <c r="B87" s="1" t="s">
        <v>322</v>
      </c>
      <c r="C87" s="58" t="s">
        <v>855</v>
      </c>
      <c r="D87" t="s">
        <v>551</v>
      </c>
      <c r="E87" s="29">
        <v>135000</v>
      </c>
      <c r="F87" s="14">
        <v>452.25</v>
      </c>
      <c r="G87" s="15">
        <v>5.7000000000000002E-3</v>
      </c>
      <c r="H87" s="15"/>
      <c r="I87" s="16">
        <v>42824</v>
      </c>
    </row>
    <row r="88" spans="1:9" ht="12.75" customHeight="1" x14ac:dyDescent="0.2">
      <c r="B88" s="1"/>
      <c r="C88" s="58"/>
      <c r="F88" s="14"/>
      <c r="G88" s="15"/>
      <c r="H88" s="15"/>
      <c r="I88" s="16"/>
    </row>
    <row r="89" spans="1:9" ht="12.75" customHeight="1" x14ac:dyDescent="0.2">
      <c r="B89" s="17" t="s">
        <v>862</v>
      </c>
      <c r="C89" s="58"/>
      <c r="F89" s="14"/>
      <c r="G89" s="15"/>
      <c r="H89" s="15"/>
      <c r="I89" s="16"/>
    </row>
    <row r="90" spans="1:9" s="70" customFormat="1" ht="12.75" customHeight="1" x14ac:dyDescent="0.2">
      <c r="A90" s="70">
        <v>77</v>
      </c>
      <c r="B90" s="70" t="s">
        <v>354</v>
      </c>
      <c r="C90" s="70" t="s">
        <v>92</v>
      </c>
      <c r="D90" s="70" t="s">
        <v>31</v>
      </c>
      <c r="E90" s="67">
        <v>8400</v>
      </c>
      <c r="F90" s="68">
        <v>45.170999999999999</v>
      </c>
      <c r="G90" s="69">
        <v>5.9999999999999995E-4</v>
      </c>
      <c r="H90" s="69"/>
      <c r="I90" s="92"/>
    </row>
    <row r="91" spans="1:9" s="46" customFormat="1" ht="12.75" customHeight="1" x14ac:dyDescent="0.2">
      <c r="A91" s="70">
        <v>78</v>
      </c>
      <c r="B91" s="100" t="s">
        <v>354</v>
      </c>
      <c r="C91" s="70" t="s">
        <v>855</v>
      </c>
      <c r="D91" s="46" t="s">
        <v>551</v>
      </c>
      <c r="E91" s="39">
        <v>-8400</v>
      </c>
      <c r="F91" s="44">
        <v>-43.432200000000002</v>
      </c>
      <c r="G91" s="45"/>
      <c r="H91" s="45">
        <v>-5.0000000000000001E-4</v>
      </c>
      <c r="I91" s="47">
        <v>42824</v>
      </c>
    </row>
    <row r="92" spans="1:9" ht="12.75" customHeight="1" x14ac:dyDescent="0.2">
      <c r="B92" s="19" t="s">
        <v>98</v>
      </c>
      <c r="C92" s="19"/>
      <c r="D92" s="19"/>
      <c r="E92" s="30"/>
      <c r="F92" s="20">
        <v>2358.5259999999998</v>
      </c>
      <c r="G92" s="21">
        <v>2.9699999999999997E-2</v>
      </c>
      <c r="H92" s="21">
        <v>-5.0000000000000001E-4</v>
      </c>
      <c r="I92" s="22"/>
    </row>
    <row r="93" spans="1:9" ht="12.75" customHeight="1" x14ac:dyDescent="0.2">
      <c r="F93" s="14"/>
      <c r="G93" s="15"/>
      <c r="H93" s="15"/>
      <c r="I93" s="16"/>
    </row>
    <row r="94" spans="1:9" ht="12.75" customHeight="1" x14ac:dyDescent="0.2">
      <c r="B94" s="17" t="s">
        <v>105</v>
      </c>
      <c r="C94" s="17"/>
      <c r="F94" s="14"/>
      <c r="G94" s="15"/>
      <c r="H94" s="15"/>
      <c r="I94" s="66"/>
    </row>
    <row r="95" spans="1:9" ht="12.75" customHeight="1" x14ac:dyDescent="0.2">
      <c r="A95">
        <v>79</v>
      </c>
      <c r="B95" t="s">
        <v>723</v>
      </c>
      <c r="C95" t="s">
        <v>722</v>
      </c>
      <c r="D95" t="s">
        <v>548</v>
      </c>
      <c r="E95" s="29">
        <v>40310.143499999998</v>
      </c>
      <c r="F95" s="14">
        <v>634.80220499999996</v>
      </c>
      <c r="G95" s="15">
        <v>8.0000000000000002E-3</v>
      </c>
      <c r="H95" s="15"/>
      <c r="I95" s="66" t="s">
        <v>685</v>
      </c>
    </row>
    <row r="96" spans="1:9" ht="12.75" customHeight="1" x14ac:dyDescent="0.2">
      <c r="A96">
        <v>80</v>
      </c>
      <c r="B96" t="s">
        <v>626</v>
      </c>
      <c r="C96" t="s">
        <v>627</v>
      </c>
      <c r="D96" t="s">
        <v>548</v>
      </c>
      <c r="E96" s="29">
        <v>9884.0483000000004</v>
      </c>
      <c r="F96" s="14">
        <v>155.12985140000001</v>
      </c>
      <c r="G96" s="15">
        <v>2E-3</v>
      </c>
      <c r="H96" s="15"/>
      <c r="I96" s="66" t="s">
        <v>685</v>
      </c>
    </row>
    <row r="97" spans="1:9" ht="12.75" customHeight="1" x14ac:dyDescent="0.2">
      <c r="B97" s="19" t="s">
        <v>98</v>
      </c>
      <c r="C97" s="19"/>
      <c r="D97" s="19"/>
      <c r="E97" s="30"/>
      <c r="F97" s="20">
        <v>789.93205639999996</v>
      </c>
      <c r="G97" s="21">
        <v>0.01</v>
      </c>
      <c r="H97" s="21"/>
      <c r="I97" s="22"/>
    </row>
    <row r="98" spans="1:9" s="46" customFormat="1" ht="12.75" customHeight="1" x14ac:dyDescent="0.2">
      <c r="B98" s="60"/>
      <c r="C98" s="60"/>
      <c r="D98" s="60"/>
      <c r="E98" s="61"/>
      <c r="F98" s="62"/>
      <c r="G98" s="63"/>
      <c r="H98" s="63"/>
      <c r="I98" s="36"/>
    </row>
    <row r="99" spans="1:9" ht="12.75" customHeight="1" x14ac:dyDescent="0.2">
      <c r="A99" s="84" t="s">
        <v>684</v>
      </c>
      <c r="B99" s="17" t="s">
        <v>106</v>
      </c>
      <c r="C99" s="17"/>
      <c r="F99" s="14">
        <v>3897.5171099999998</v>
      </c>
      <c r="G99" s="15">
        <v>4.9099999999999998E-2</v>
      </c>
      <c r="H99" s="15"/>
      <c r="I99" s="16">
        <v>42795</v>
      </c>
    </row>
    <row r="100" spans="1:9" ht="12.75" customHeight="1" x14ac:dyDescent="0.2">
      <c r="B100" s="19" t="s">
        <v>98</v>
      </c>
      <c r="C100" s="19"/>
      <c r="D100" s="19"/>
      <c r="E100" s="30"/>
      <c r="F100" s="20">
        <v>3897.5171099999998</v>
      </c>
      <c r="G100" s="21">
        <v>4.9099999999999998E-2</v>
      </c>
      <c r="H100" s="21"/>
      <c r="I100" s="22"/>
    </row>
    <row r="101" spans="1:9" ht="12.75" customHeight="1" x14ac:dyDescent="0.2">
      <c r="F101" s="14"/>
      <c r="G101" s="15"/>
      <c r="H101" s="15"/>
      <c r="I101" s="16"/>
    </row>
    <row r="102" spans="1:9" ht="12.75" customHeight="1" x14ac:dyDescent="0.2">
      <c r="B102" s="17" t="s">
        <v>107</v>
      </c>
      <c r="C102" s="17"/>
      <c r="F102" s="14"/>
      <c r="G102" s="15"/>
      <c r="H102" s="15"/>
      <c r="I102" s="16"/>
    </row>
    <row r="103" spans="1:9" ht="12.75" customHeight="1" x14ac:dyDescent="0.2">
      <c r="B103" s="17" t="s">
        <v>108</v>
      </c>
      <c r="C103" s="17"/>
      <c r="F103" s="14">
        <v>-2667.2621842999943</v>
      </c>
      <c r="G103" s="45">
        <v>-3.32E-2</v>
      </c>
      <c r="H103" s="45"/>
      <c r="I103" s="16"/>
    </row>
    <row r="104" spans="1:9" ht="12.75" customHeight="1" x14ac:dyDescent="0.2">
      <c r="B104" s="19" t="s">
        <v>98</v>
      </c>
      <c r="C104" s="19"/>
      <c r="D104" s="19"/>
      <c r="E104" s="30"/>
      <c r="F104" s="20">
        <v>-2667.2621842999943</v>
      </c>
      <c r="G104" s="21">
        <v>-3.32E-2</v>
      </c>
      <c r="H104" s="21"/>
      <c r="I104" s="22"/>
    </row>
    <row r="105" spans="1:9" ht="12.75" customHeight="1" x14ac:dyDescent="0.2">
      <c r="B105" s="23" t="s">
        <v>109</v>
      </c>
      <c r="C105" s="23"/>
      <c r="D105" s="23"/>
      <c r="E105" s="31"/>
      <c r="F105" s="24">
        <v>79331.559808599995</v>
      </c>
      <c r="G105" s="25">
        <v>1.0000000000000004</v>
      </c>
      <c r="H105" s="25"/>
      <c r="I105" s="26"/>
    </row>
    <row r="106" spans="1:9" ht="12.75" customHeight="1" x14ac:dyDescent="0.2">
      <c r="F106" s="14"/>
    </row>
    <row r="107" spans="1:9" ht="12.75" customHeight="1" x14ac:dyDescent="0.2">
      <c r="B107" s="17" t="s">
        <v>304</v>
      </c>
    </row>
    <row r="108" spans="1:9" ht="12.75" customHeight="1" x14ac:dyDescent="0.2">
      <c r="B108" s="50" t="s">
        <v>520</v>
      </c>
      <c r="C108" s="17"/>
    </row>
    <row r="109" spans="1:9" ht="12.75" customHeight="1" x14ac:dyDescent="0.2">
      <c r="B109" s="17" t="s">
        <v>303</v>
      </c>
    </row>
    <row r="110" spans="1:9" ht="12.75" customHeight="1" x14ac:dyDescent="0.2"/>
    <row r="111" spans="1:9" ht="12.75" customHeight="1" x14ac:dyDescent="0.2"/>
    <row r="112" spans="1:9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</sheetData>
  <sheetProtection password="DDE3" sheet="1" objects="1" scenarios="1"/>
  <mergeCells count="1">
    <mergeCell ref="B1:I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112"/>
  <sheetViews>
    <sheetView workbookViewId="0"/>
  </sheetViews>
  <sheetFormatPr defaultColWidth="9.140625" defaultRowHeight="12.75" x14ac:dyDescent="0.2"/>
  <cols>
    <col min="1" max="1" width="6.42578125" bestFit="1" customWidth="1"/>
    <col min="2" max="2" width="55" customWidth="1"/>
    <col min="3" max="3" width="13.5703125" bestFit="1" customWidth="1"/>
    <col min="4" max="4" width="42.85546875" bestFit="1" customWidth="1"/>
    <col min="5" max="5" width="11" style="29" customWidth="1"/>
    <col min="6" max="6" width="22.7109375" bestFit="1" customWidth="1"/>
    <col min="7" max="7" width="14" bestFit="1" customWidth="1"/>
    <col min="8" max="8" width="11.85546875" bestFit="1" customWidth="1"/>
  </cols>
  <sheetData>
    <row r="1" spans="1:8" ht="18.75" x14ac:dyDescent="0.2">
      <c r="A1" s="83" t="s">
        <v>690</v>
      </c>
      <c r="B1" s="95" t="s">
        <v>188</v>
      </c>
      <c r="C1" s="96"/>
      <c r="D1" s="96"/>
      <c r="E1" s="96"/>
      <c r="F1" s="96"/>
      <c r="G1" s="96"/>
      <c r="H1" s="97"/>
    </row>
    <row r="2" spans="1:8" x14ac:dyDescent="0.2">
      <c r="A2" s="85" t="s">
        <v>1</v>
      </c>
      <c r="B2" s="4" t="s">
        <v>805</v>
      </c>
      <c r="C2" s="4"/>
      <c r="D2" s="5"/>
      <c r="E2" s="28"/>
      <c r="F2" s="6"/>
      <c r="G2" s="7"/>
      <c r="H2" s="7"/>
    </row>
    <row r="3" spans="1:8" ht="15.75" customHeight="1" x14ac:dyDescent="0.2">
      <c r="A3" s="8"/>
      <c r="B3" s="9"/>
      <c r="C3" s="9"/>
      <c r="D3" s="3"/>
      <c r="E3" s="28"/>
      <c r="F3" s="6"/>
      <c r="G3" s="7"/>
      <c r="H3" s="7"/>
    </row>
    <row r="4" spans="1:8" x14ac:dyDescent="0.2">
      <c r="A4" s="10" t="s">
        <v>2</v>
      </c>
      <c r="B4" s="11" t="s">
        <v>3</v>
      </c>
      <c r="C4" s="11" t="s">
        <v>8</v>
      </c>
      <c r="D4" s="11" t="s">
        <v>4</v>
      </c>
      <c r="E4" s="27" t="s">
        <v>298</v>
      </c>
      <c r="F4" s="12" t="s">
        <v>5</v>
      </c>
      <c r="G4" s="13" t="s">
        <v>6</v>
      </c>
      <c r="H4" s="33" t="s">
        <v>7</v>
      </c>
    </row>
    <row r="5" spans="1:8" ht="12.75" customHeight="1" x14ac:dyDescent="0.2">
      <c r="F5" s="14"/>
      <c r="G5" s="15"/>
      <c r="H5" s="16"/>
    </row>
    <row r="6" spans="1:8" ht="12.75" customHeight="1" x14ac:dyDescent="0.2">
      <c r="F6" s="14"/>
      <c r="G6" s="15"/>
      <c r="H6" s="16"/>
    </row>
    <row r="7" spans="1:8" ht="12.75" customHeight="1" x14ac:dyDescent="0.2">
      <c r="B7" s="17" t="s">
        <v>9</v>
      </c>
      <c r="C7" s="17"/>
      <c r="F7" s="14"/>
      <c r="G7" s="15"/>
      <c r="H7" s="16"/>
    </row>
    <row r="8" spans="1:8" ht="12.75" customHeight="1" x14ac:dyDescent="0.2">
      <c r="B8" s="17" t="s">
        <v>747</v>
      </c>
      <c r="C8" s="17"/>
      <c r="F8" s="14"/>
      <c r="G8" s="15"/>
      <c r="H8" s="16"/>
    </row>
    <row r="9" spans="1:8" ht="12.75" customHeight="1" x14ac:dyDescent="0.2">
      <c r="A9">
        <v>1</v>
      </c>
      <c r="B9" t="s">
        <v>309</v>
      </c>
      <c r="C9" t="s">
        <v>14</v>
      </c>
      <c r="D9" t="s">
        <v>10</v>
      </c>
      <c r="E9" s="29">
        <v>103992</v>
      </c>
      <c r="F9" s="14">
        <v>1445.5927919999999</v>
      </c>
      <c r="G9" s="15">
        <v>4.5499999999999999E-2</v>
      </c>
      <c r="H9" s="65" t="s">
        <v>685</v>
      </c>
    </row>
    <row r="10" spans="1:8" ht="12.75" customHeight="1" x14ac:dyDescent="0.2">
      <c r="A10">
        <v>2</v>
      </c>
      <c r="B10" t="s">
        <v>310</v>
      </c>
      <c r="C10" t="s">
        <v>16</v>
      </c>
      <c r="D10" t="s">
        <v>15</v>
      </c>
      <c r="E10" s="29">
        <v>129916</v>
      </c>
      <c r="F10" s="14">
        <v>1315.2695840000001</v>
      </c>
      <c r="G10" s="15">
        <v>4.1399999999999999E-2</v>
      </c>
      <c r="H10" s="16" t="s">
        <v>685</v>
      </c>
    </row>
    <row r="11" spans="1:8" ht="12.75" customHeight="1" x14ac:dyDescent="0.2">
      <c r="A11">
        <v>3</v>
      </c>
      <c r="B11" t="s">
        <v>321</v>
      </c>
      <c r="C11" t="s">
        <v>48</v>
      </c>
      <c r="D11" t="s">
        <v>27</v>
      </c>
      <c r="E11" s="29">
        <v>495879</v>
      </c>
      <c r="F11" s="14">
        <v>1300.1947379999999</v>
      </c>
      <c r="G11" s="15">
        <v>4.0899999999999999E-2</v>
      </c>
      <c r="H11" s="16" t="s">
        <v>685</v>
      </c>
    </row>
    <row r="12" spans="1:8" ht="12.75" customHeight="1" x14ac:dyDescent="0.2">
      <c r="A12">
        <v>4</v>
      </c>
      <c r="B12" t="s">
        <v>17</v>
      </c>
      <c r="C12" t="s">
        <v>18</v>
      </c>
      <c r="D12" t="s">
        <v>10</v>
      </c>
      <c r="E12" s="29">
        <v>478056</v>
      </c>
      <c r="F12" s="14">
        <v>1286.9267520000001</v>
      </c>
      <c r="G12" s="15">
        <v>4.0500000000000001E-2</v>
      </c>
      <c r="H12" s="16" t="s">
        <v>685</v>
      </c>
    </row>
    <row r="13" spans="1:8" ht="12.75" customHeight="1" x14ac:dyDescent="0.2">
      <c r="A13">
        <v>5</v>
      </c>
      <c r="B13" t="s">
        <v>312</v>
      </c>
      <c r="C13" t="s">
        <v>11</v>
      </c>
      <c r="D13" t="s">
        <v>10</v>
      </c>
      <c r="E13" s="29">
        <v>456044</v>
      </c>
      <c r="F13" s="14">
        <v>1260.2775940000001</v>
      </c>
      <c r="G13" s="15">
        <v>3.9699999999999999E-2</v>
      </c>
      <c r="H13" s="16" t="s">
        <v>685</v>
      </c>
    </row>
    <row r="14" spans="1:8" ht="12.75" customHeight="1" x14ac:dyDescent="0.2">
      <c r="A14">
        <v>6</v>
      </c>
      <c r="B14" t="s">
        <v>376</v>
      </c>
      <c r="C14" t="s">
        <v>127</v>
      </c>
      <c r="D14" t="s">
        <v>37</v>
      </c>
      <c r="E14" s="29">
        <v>623696</v>
      </c>
      <c r="F14" s="14">
        <v>1198.4318640000001</v>
      </c>
      <c r="G14" s="15">
        <v>3.7699999999999997E-2</v>
      </c>
      <c r="H14" s="16" t="s">
        <v>685</v>
      </c>
    </row>
    <row r="15" spans="1:8" ht="12.75" customHeight="1" x14ac:dyDescent="0.2">
      <c r="A15">
        <v>7</v>
      </c>
      <c r="B15" t="s">
        <v>350</v>
      </c>
      <c r="C15" t="s">
        <v>79</v>
      </c>
      <c r="D15" t="s">
        <v>29</v>
      </c>
      <c r="E15" s="29">
        <v>72946</v>
      </c>
      <c r="F15" s="14">
        <v>1071.722632</v>
      </c>
      <c r="G15" s="15">
        <v>3.3700000000000001E-2</v>
      </c>
      <c r="H15" s="16" t="s">
        <v>685</v>
      </c>
    </row>
    <row r="16" spans="1:8" ht="12.75" customHeight="1" x14ac:dyDescent="0.2">
      <c r="A16">
        <v>8</v>
      </c>
      <c r="B16" t="s">
        <v>331</v>
      </c>
      <c r="C16" t="s">
        <v>52</v>
      </c>
      <c r="D16" t="s">
        <v>21</v>
      </c>
      <c r="E16" s="29">
        <v>17367</v>
      </c>
      <c r="F16" s="14">
        <v>1028.560575</v>
      </c>
      <c r="G16" s="15">
        <v>3.2399999999999998E-2</v>
      </c>
      <c r="H16" s="16" t="s">
        <v>685</v>
      </c>
    </row>
    <row r="17" spans="1:8" ht="12.75" customHeight="1" x14ac:dyDescent="0.2">
      <c r="A17">
        <v>9</v>
      </c>
      <c r="B17" t="s">
        <v>370</v>
      </c>
      <c r="C17" t="s">
        <v>116</v>
      </c>
      <c r="D17" t="s">
        <v>10</v>
      </c>
      <c r="E17" s="29">
        <v>74480</v>
      </c>
      <c r="F17" s="14">
        <v>977.62447999999995</v>
      </c>
      <c r="G17" s="15">
        <v>3.0800000000000001E-2</v>
      </c>
      <c r="H17" s="16" t="s">
        <v>685</v>
      </c>
    </row>
    <row r="18" spans="1:8" ht="12.75" customHeight="1" x14ac:dyDescent="0.2">
      <c r="A18">
        <v>10</v>
      </c>
      <c r="B18" t="s">
        <v>334</v>
      </c>
      <c r="C18" t="s">
        <v>111</v>
      </c>
      <c r="D18" t="s">
        <v>10</v>
      </c>
      <c r="E18" s="29">
        <v>119111</v>
      </c>
      <c r="F18" s="14">
        <v>955.38933099999997</v>
      </c>
      <c r="G18" s="15">
        <v>3.0099999999999998E-2</v>
      </c>
      <c r="H18" s="16" t="s">
        <v>685</v>
      </c>
    </row>
    <row r="19" spans="1:8" ht="12.75" customHeight="1" x14ac:dyDescent="0.2">
      <c r="A19">
        <v>11</v>
      </c>
      <c r="B19" t="s">
        <v>323</v>
      </c>
      <c r="C19" t="s">
        <v>50</v>
      </c>
      <c r="D19" t="s">
        <v>27</v>
      </c>
      <c r="E19" s="29">
        <v>27779</v>
      </c>
      <c r="F19" s="14">
        <v>897.09502599999996</v>
      </c>
      <c r="G19" s="15">
        <v>2.8199999999999999E-2</v>
      </c>
      <c r="H19" s="16" t="s">
        <v>685</v>
      </c>
    </row>
    <row r="20" spans="1:8" ht="12.75" customHeight="1" x14ac:dyDescent="0.2">
      <c r="A20">
        <v>12</v>
      </c>
      <c r="B20" t="s">
        <v>354</v>
      </c>
      <c r="C20" t="s">
        <v>92</v>
      </c>
      <c r="D20" t="s">
        <v>31</v>
      </c>
      <c r="E20" s="29">
        <v>165466</v>
      </c>
      <c r="F20" s="14">
        <v>889.79341499999998</v>
      </c>
      <c r="G20" s="15">
        <v>2.8000000000000001E-2</v>
      </c>
      <c r="H20" s="16" t="s">
        <v>685</v>
      </c>
    </row>
    <row r="21" spans="1:8" ht="12.75" customHeight="1" x14ac:dyDescent="0.2">
      <c r="A21">
        <v>13</v>
      </c>
      <c r="B21" t="s">
        <v>337</v>
      </c>
      <c r="C21" t="s">
        <v>68</v>
      </c>
      <c r="D21" t="s">
        <v>35</v>
      </c>
      <c r="E21" s="29">
        <v>242967</v>
      </c>
      <c r="F21" s="14">
        <v>887.19400050000002</v>
      </c>
      <c r="G21" s="15">
        <v>2.7900000000000001E-2</v>
      </c>
      <c r="H21" s="16" t="s">
        <v>685</v>
      </c>
    </row>
    <row r="22" spans="1:8" ht="12.75" customHeight="1" x14ac:dyDescent="0.2">
      <c r="A22">
        <v>14</v>
      </c>
      <c r="B22" t="s">
        <v>316</v>
      </c>
      <c r="C22" t="s">
        <v>28</v>
      </c>
      <c r="D22" t="s">
        <v>25</v>
      </c>
      <c r="E22" s="29">
        <v>63634</v>
      </c>
      <c r="F22" s="14">
        <v>871.81761700000004</v>
      </c>
      <c r="G22" s="15">
        <v>2.75E-2</v>
      </c>
      <c r="H22" s="16" t="s">
        <v>685</v>
      </c>
    </row>
    <row r="23" spans="1:8" ht="12.75" customHeight="1" x14ac:dyDescent="0.2">
      <c r="A23">
        <v>15</v>
      </c>
      <c r="B23" t="s">
        <v>326</v>
      </c>
      <c r="C23" t="s">
        <v>53</v>
      </c>
      <c r="D23" t="s">
        <v>23</v>
      </c>
      <c r="E23" s="29">
        <v>17725</v>
      </c>
      <c r="F23" s="14">
        <v>791.06674999999996</v>
      </c>
      <c r="G23" s="15">
        <v>2.4899999999999999E-2</v>
      </c>
      <c r="H23" s="16" t="s">
        <v>685</v>
      </c>
    </row>
    <row r="24" spans="1:8" ht="12.75" customHeight="1" x14ac:dyDescent="0.2">
      <c r="A24">
        <v>16</v>
      </c>
      <c r="B24" t="s">
        <v>327</v>
      </c>
      <c r="C24" t="s">
        <v>74</v>
      </c>
      <c r="D24" t="s">
        <v>23</v>
      </c>
      <c r="E24" s="29">
        <v>106911</v>
      </c>
      <c r="F24" s="14">
        <v>725.92569000000003</v>
      </c>
      <c r="G24" s="15">
        <v>2.29E-2</v>
      </c>
      <c r="H24" s="16" t="s">
        <v>685</v>
      </c>
    </row>
    <row r="25" spans="1:8" ht="12.75" customHeight="1" x14ac:dyDescent="0.2">
      <c r="A25">
        <v>17</v>
      </c>
      <c r="B25" t="s">
        <v>313</v>
      </c>
      <c r="C25" t="s">
        <v>22</v>
      </c>
      <c r="D25" t="s">
        <v>21</v>
      </c>
      <c r="E25" s="29">
        <v>156729</v>
      </c>
      <c r="F25" s="14">
        <v>715.85970750000001</v>
      </c>
      <c r="G25" s="15">
        <v>2.2499999999999999E-2</v>
      </c>
      <c r="H25" s="16" t="s">
        <v>685</v>
      </c>
    </row>
    <row r="26" spans="1:8" ht="12.75" customHeight="1" x14ac:dyDescent="0.2">
      <c r="A26">
        <v>18</v>
      </c>
      <c r="B26" t="s">
        <v>368</v>
      </c>
      <c r="C26" t="s">
        <v>114</v>
      </c>
      <c r="D26" t="s">
        <v>27</v>
      </c>
      <c r="E26" s="29">
        <v>82445</v>
      </c>
      <c r="F26" s="14">
        <v>713.891255</v>
      </c>
      <c r="G26" s="15">
        <v>2.2499999999999999E-2</v>
      </c>
      <c r="H26" s="16" t="s">
        <v>685</v>
      </c>
    </row>
    <row r="27" spans="1:8" ht="12.75" customHeight="1" x14ac:dyDescent="0.2">
      <c r="A27">
        <v>19</v>
      </c>
      <c r="B27" t="s">
        <v>395</v>
      </c>
      <c r="C27" t="s">
        <v>145</v>
      </c>
      <c r="D27" t="s">
        <v>19</v>
      </c>
      <c r="E27" s="29">
        <v>4390</v>
      </c>
      <c r="F27" s="14">
        <v>707.28387499999997</v>
      </c>
      <c r="G27" s="15">
        <v>2.23E-2</v>
      </c>
      <c r="H27" s="16" t="s">
        <v>685</v>
      </c>
    </row>
    <row r="28" spans="1:8" ht="12.75" customHeight="1" x14ac:dyDescent="0.2">
      <c r="A28">
        <v>20</v>
      </c>
      <c r="B28" t="s">
        <v>378</v>
      </c>
      <c r="C28" t="s">
        <v>126</v>
      </c>
      <c r="D28" t="s">
        <v>15</v>
      </c>
      <c r="E28" s="29">
        <v>141471</v>
      </c>
      <c r="F28" s="14">
        <v>706.5061740000001</v>
      </c>
      <c r="G28" s="15">
        <v>2.2200000000000001E-2</v>
      </c>
      <c r="H28" s="16" t="s">
        <v>685</v>
      </c>
    </row>
    <row r="29" spans="1:8" ht="12.75" customHeight="1" x14ac:dyDescent="0.2">
      <c r="A29">
        <v>21</v>
      </c>
      <c r="B29" t="s">
        <v>311</v>
      </c>
      <c r="C29" t="s">
        <v>32</v>
      </c>
      <c r="D29" t="s">
        <v>31</v>
      </c>
      <c r="E29" s="29">
        <v>57029</v>
      </c>
      <c r="F29" s="14">
        <v>706.04753449999998</v>
      </c>
      <c r="G29" s="15">
        <v>2.2200000000000001E-2</v>
      </c>
      <c r="H29" s="16" t="s">
        <v>685</v>
      </c>
    </row>
    <row r="30" spans="1:8" ht="12.75" customHeight="1" x14ac:dyDescent="0.2">
      <c r="A30">
        <v>22</v>
      </c>
      <c r="B30" t="s">
        <v>314</v>
      </c>
      <c r="C30" t="s">
        <v>26</v>
      </c>
      <c r="D30" t="s">
        <v>15</v>
      </c>
      <c r="E30" s="29">
        <v>83444</v>
      </c>
      <c r="F30" s="14">
        <v>701.01304400000004</v>
      </c>
      <c r="G30" s="15">
        <v>2.2100000000000002E-2</v>
      </c>
      <c r="H30" s="16" t="s">
        <v>685</v>
      </c>
    </row>
    <row r="31" spans="1:8" ht="12.75" customHeight="1" x14ac:dyDescent="0.2">
      <c r="A31">
        <v>23</v>
      </c>
      <c r="B31" t="s">
        <v>393</v>
      </c>
      <c r="C31" t="s">
        <v>141</v>
      </c>
      <c r="D31" t="s">
        <v>47</v>
      </c>
      <c r="E31" s="29">
        <v>379060</v>
      </c>
      <c r="F31" s="14">
        <v>698.79710999999998</v>
      </c>
      <c r="G31" s="15">
        <v>2.1999999999999999E-2</v>
      </c>
      <c r="H31" s="16" t="s">
        <v>685</v>
      </c>
    </row>
    <row r="32" spans="1:8" ht="12.75" customHeight="1" x14ac:dyDescent="0.2">
      <c r="A32">
        <v>24</v>
      </c>
      <c r="B32" t="s">
        <v>335</v>
      </c>
      <c r="C32" t="s">
        <v>62</v>
      </c>
      <c r="D32" t="s">
        <v>23</v>
      </c>
      <c r="E32" s="29">
        <v>86560</v>
      </c>
      <c r="F32" s="14">
        <v>696.02895999999998</v>
      </c>
      <c r="G32" s="15">
        <v>2.1899999999999999E-2</v>
      </c>
      <c r="H32" s="16" t="s">
        <v>685</v>
      </c>
    </row>
    <row r="33" spans="1:8" ht="12.75" customHeight="1" x14ac:dyDescent="0.2">
      <c r="A33">
        <v>25</v>
      </c>
      <c r="B33" t="s">
        <v>382</v>
      </c>
      <c r="C33" t="s">
        <v>132</v>
      </c>
      <c r="D33" t="s">
        <v>115</v>
      </c>
      <c r="E33" s="29">
        <v>126833</v>
      </c>
      <c r="F33" s="14">
        <v>646.15071850000004</v>
      </c>
      <c r="G33" s="15">
        <v>2.0299999999999999E-2</v>
      </c>
      <c r="H33" s="16" t="s">
        <v>685</v>
      </c>
    </row>
    <row r="34" spans="1:8" ht="12.75" customHeight="1" x14ac:dyDescent="0.2">
      <c r="A34">
        <v>26</v>
      </c>
      <c r="B34" t="s">
        <v>324</v>
      </c>
      <c r="C34" t="s">
        <v>56</v>
      </c>
      <c r="D34" t="s">
        <v>19</v>
      </c>
      <c r="E34" s="29">
        <v>16912</v>
      </c>
      <c r="F34" s="14">
        <v>638.35189600000001</v>
      </c>
      <c r="G34" s="15">
        <v>2.01E-2</v>
      </c>
      <c r="H34" s="16" t="s">
        <v>685</v>
      </c>
    </row>
    <row r="35" spans="1:8" ht="12.75" customHeight="1" x14ac:dyDescent="0.2">
      <c r="A35">
        <v>27</v>
      </c>
      <c r="B35" t="s">
        <v>381</v>
      </c>
      <c r="C35" t="s">
        <v>131</v>
      </c>
      <c r="D35" t="s">
        <v>31</v>
      </c>
      <c r="E35" s="29">
        <v>90577</v>
      </c>
      <c r="F35" s="14">
        <v>606.91118849999998</v>
      </c>
      <c r="G35" s="15">
        <v>1.9099999999999999E-2</v>
      </c>
      <c r="H35" s="16" t="s">
        <v>685</v>
      </c>
    </row>
    <row r="36" spans="1:8" ht="12.75" customHeight="1" x14ac:dyDescent="0.2">
      <c r="A36">
        <v>28</v>
      </c>
      <c r="B36" t="s">
        <v>523</v>
      </c>
      <c r="C36" t="s">
        <v>71</v>
      </c>
      <c r="D36" t="s">
        <v>19</v>
      </c>
      <c r="E36" s="29">
        <v>354267</v>
      </c>
      <c r="F36" s="14">
        <v>602.60816699999998</v>
      </c>
      <c r="G36" s="15">
        <v>1.9E-2</v>
      </c>
      <c r="H36" s="16" t="s">
        <v>685</v>
      </c>
    </row>
    <row r="37" spans="1:8" ht="12.75" customHeight="1" x14ac:dyDescent="0.2">
      <c r="A37">
        <v>29</v>
      </c>
      <c r="B37" t="s">
        <v>728</v>
      </c>
      <c r="C37" t="s">
        <v>148</v>
      </c>
      <c r="D37" t="s">
        <v>21</v>
      </c>
      <c r="E37" s="29">
        <v>190815</v>
      </c>
      <c r="F37" s="14">
        <v>526.64940000000001</v>
      </c>
      <c r="G37" s="15">
        <v>1.66E-2</v>
      </c>
      <c r="H37" s="16" t="s">
        <v>685</v>
      </c>
    </row>
    <row r="38" spans="1:8" ht="12.75" customHeight="1" x14ac:dyDescent="0.2">
      <c r="A38">
        <v>30</v>
      </c>
      <c r="B38" t="s">
        <v>339</v>
      </c>
      <c r="C38" t="s">
        <v>20</v>
      </c>
      <c r="D38" t="s">
        <v>15</v>
      </c>
      <c r="E38" s="29">
        <v>21307</v>
      </c>
      <c r="F38" s="14">
        <v>525.48388750000004</v>
      </c>
      <c r="G38" s="15">
        <v>1.6500000000000001E-2</v>
      </c>
      <c r="H38" s="16" t="s">
        <v>685</v>
      </c>
    </row>
    <row r="39" spans="1:8" ht="12.75" customHeight="1" x14ac:dyDescent="0.2">
      <c r="A39">
        <v>31</v>
      </c>
      <c r="B39" t="s">
        <v>380</v>
      </c>
      <c r="C39" t="s">
        <v>129</v>
      </c>
      <c r="D39" t="s">
        <v>10</v>
      </c>
      <c r="E39" s="29">
        <v>35484</v>
      </c>
      <c r="F39" s="14">
        <v>515.47606799999994</v>
      </c>
      <c r="G39" s="15">
        <v>1.6199999999999999E-2</v>
      </c>
      <c r="H39" s="16" t="s">
        <v>685</v>
      </c>
    </row>
    <row r="40" spans="1:8" ht="12.75" customHeight="1" x14ac:dyDescent="0.2">
      <c r="A40">
        <v>32</v>
      </c>
      <c r="B40" t="s">
        <v>394</v>
      </c>
      <c r="C40" t="s">
        <v>144</v>
      </c>
      <c r="D40" t="s">
        <v>23</v>
      </c>
      <c r="E40" s="29">
        <v>66330</v>
      </c>
      <c r="F40" s="14">
        <v>503.34520500000002</v>
      </c>
      <c r="G40" s="15">
        <v>1.5800000000000002E-2</v>
      </c>
      <c r="H40" s="16" t="s">
        <v>685</v>
      </c>
    </row>
    <row r="41" spans="1:8" ht="12.75" customHeight="1" x14ac:dyDescent="0.2">
      <c r="A41">
        <v>33</v>
      </c>
      <c r="B41" t="s">
        <v>347</v>
      </c>
      <c r="C41" t="s">
        <v>76</v>
      </c>
      <c r="D41" t="s">
        <v>10</v>
      </c>
      <c r="E41" s="29">
        <v>452066</v>
      </c>
      <c r="F41" s="14">
        <v>394.87965100000002</v>
      </c>
      <c r="G41" s="15">
        <v>1.24E-2</v>
      </c>
      <c r="H41" s="16" t="s">
        <v>685</v>
      </c>
    </row>
    <row r="42" spans="1:8" ht="12.75" customHeight="1" x14ac:dyDescent="0.2">
      <c r="A42">
        <v>34</v>
      </c>
      <c r="B42" t="s">
        <v>358</v>
      </c>
      <c r="C42" t="s">
        <v>73</v>
      </c>
      <c r="D42" t="s">
        <v>51</v>
      </c>
      <c r="E42" s="29">
        <v>25406</v>
      </c>
      <c r="F42" s="14">
        <v>366.34181700000005</v>
      </c>
      <c r="G42" s="15">
        <v>1.15E-2</v>
      </c>
      <c r="H42" s="16" t="s">
        <v>685</v>
      </c>
    </row>
    <row r="43" spans="1:8" ht="12.75" customHeight="1" x14ac:dyDescent="0.2">
      <c r="A43">
        <v>35</v>
      </c>
      <c r="B43" t="s">
        <v>397</v>
      </c>
      <c r="C43" t="s">
        <v>147</v>
      </c>
      <c r="D43" t="s">
        <v>115</v>
      </c>
      <c r="E43" s="29">
        <v>369416</v>
      </c>
      <c r="F43" s="14">
        <v>356.48644000000002</v>
      </c>
      <c r="G43" s="15">
        <v>1.12E-2</v>
      </c>
      <c r="H43" s="16" t="s">
        <v>685</v>
      </c>
    </row>
    <row r="44" spans="1:8" ht="12.75" customHeight="1" x14ac:dyDescent="0.2">
      <c r="A44">
        <v>36</v>
      </c>
      <c r="B44" t="s">
        <v>603</v>
      </c>
      <c r="C44" t="s">
        <v>604</v>
      </c>
      <c r="D44" t="s">
        <v>15</v>
      </c>
      <c r="E44" s="29">
        <v>153024</v>
      </c>
      <c r="F44" s="14">
        <v>343.07980799999996</v>
      </c>
      <c r="G44" s="15">
        <v>1.0800000000000001E-2</v>
      </c>
      <c r="H44" s="16" t="s">
        <v>685</v>
      </c>
    </row>
    <row r="45" spans="1:8" ht="12.75" customHeight="1" x14ac:dyDescent="0.2">
      <c r="A45">
        <v>37</v>
      </c>
      <c r="B45" t="s">
        <v>338</v>
      </c>
      <c r="C45" t="s">
        <v>64</v>
      </c>
      <c r="D45" t="s">
        <v>23</v>
      </c>
      <c r="E45" s="29">
        <v>48819</v>
      </c>
      <c r="F45" s="14">
        <v>330.60226799999998</v>
      </c>
      <c r="G45" s="15">
        <v>1.04E-2</v>
      </c>
      <c r="H45" s="16" t="s">
        <v>685</v>
      </c>
    </row>
    <row r="46" spans="1:8" ht="12.75" customHeight="1" x14ac:dyDescent="0.2">
      <c r="A46">
        <v>38</v>
      </c>
      <c r="B46" t="s">
        <v>42</v>
      </c>
      <c r="C46" t="s">
        <v>44</v>
      </c>
      <c r="D46" t="s">
        <v>10</v>
      </c>
      <c r="E46" s="29">
        <v>189657</v>
      </c>
      <c r="F46" s="14">
        <v>313.50302099999999</v>
      </c>
      <c r="G46" s="15">
        <v>9.9000000000000008E-3</v>
      </c>
      <c r="H46" s="16" t="s">
        <v>685</v>
      </c>
    </row>
    <row r="47" spans="1:8" ht="12.75" customHeight="1" x14ac:dyDescent="0.2">
      <c r="A47">
        <v>39</v>
      </c>
      <c r="B47" t="s">
        <v>317</v>
      </c>
      <c r="C47" t="s">
        <v>41</v>
      </c>
      <c r="D47" t="s">
        <v>21</v>
      </c>
      <c r="E47" s="29">
        <v>10680</v>
      </c>
      <c r="F47" s="14">
        <v>294.33012000000002</v>
      </c>
      <c r="G47" s="15">
        <v>9.2999999999999992E-3</v>
      </c>
      <c r="H47" s="16" t="s">
        <v>685</v>
      </c>
    </row>
    <row r="48" spans="1:8" ht="12.75" customHeight="1" x14ac:dyDescent="0.2">
      <c r="A48">
        <v>40</v>
      </c>
      <c r="B48" t="s">
        <v>808</v>
      </c>
      <c r="C48" t="s">
        <v>773</v>
      </c>
      <c r="D48" t="s">
        <v>25</v>
      </c>
      <c r="E48" s="29">
        <v>29156</v>
      </c>
      <c r="F48" s="14">
        <v>276.09274199999999</v>
      </c>
      <c r="G48" s="15">
        <v>8.6999999999999994E-3</v>
      </c>
      <c r="H48" s="16" t="s">
        <v>685</v>
      </c>
    </row>
    <row r="49" spans="1:8" ht="12.75" customHeight="1" x14ac:dyDescent="0.2">
      <c r="A49">
        <v>41</v>
      </c>
      <c r="B49" t="s">
        <v>480</v>
      </c>
      <c r="C49" t="s">
        <v>248</v>
      </c>
      <c r="D49" t="s">
        <v>27</v>
      </c>
      <c r="E49" s="29">
        <v>33244</v>
      </c>
      <c r="F49" s="14">
        <v>258.50534399999998</v>
      </c>
      <c r="G49" s="15">
        <v>8.0999999999999996E-3</v>
      </c>
      <c r="H49" s="16" t="s">
        <v>685</v>
      </c>
    </row>
    <row r="50" spans="1:8" ht="12.75" customHeight="1" x14ac:dyDescent="0.2">
      <c r="A50">
        <v>42</v>
      </c>
      <c r="B50" t="s">
        <v>318</v>
      </c>
      <c r="C50" t="s">
        <v>24</v>
      </c>
      <c r="D50" t="s">
        <v>319</v>
      </c>
      <c r="E50" s="29">
        <v>54892</v>
      </c>
      <c r="F50" s="14">
        <v>238.34106399999999</v>
      </c>
      <c r="G50" s="15">
        <v>7.4999999999999997E-3</v>
      </c>
      <c r="H50" s="16" t="s">
        <v>685</v>
      </c>
    </row>
    <row r="51" spans="1:8" ht="12.75" customHeight="1" x14ac:dyDescent="0.2">
      <c r="A51">
        <v>43</v>
      </c>
      <c r="B51" t="s">
        <v>809</v>
      </c>
      <c r="C51" t="s">
        <v>810</v>
      </c>
      <c r="D51" t="s">
        <v>772</v>
      </c>
      <c r="E51" s="29">
        <v>54933</v>
      </c>
      <c r="F51" s="14">
        <v>181.608498</v>
      </c>
      <c r="G51" s="15">
        <v>5.7000000000000002E-3</v>
      </c>
      <c r="H51" s="16" t="s">
        <v>685</v>
      </c>
    </row>
    <row r="52" spans="1:8" ht="12.75" customHeight="1" x14ac:dyDescent="0.2">
      <c r="A52">
        <v>44</v>
      </c>
      <c r="B52" t="s">
        <v>399</v>
      </c>
      <c r="C52" t="s">
        <v>152</v>
      </c>
      <c r="D52" t="s">
        <v>31</v>
      </c>
      <c r="E52" s="29">
        <v>10047</v>
      </c>
      <c r="F52" s="14">
        <v>40.891289999999998</v>
      </c>
      <c r="G52" s="15">
        <v>1.2999999999999999E-3</v>
      </c>
      <c r="H52" s="16" t="s">
        <v>685</v>
      </c>
    </row>
    <row r="53" spans="1:8" ht="12.75" customHeight="1" x14ac:dyDescent="0.2">
      <c r="B53" s="19" t="s">
        <v>98</v>
      </c>
      <c r="C53" s="19"/>
      <c r="D53" s="19"/>
      <c r="E53" s="30"/>
      <c r="F53" s="20">
        <v>30507.949093999996</v>
      </c>
      <c r="G53" s="21">
        <v>0.96019999999999994</v>
      </c>
      <c r="H53" s="22"/>
    </row>
    <row r="54" spans="1:8" ht="12.75" customHeight="1" x14ac:dyDescent="0.2">
      <c r="F54" s="14"/>
      <c r="G54" s="15"/>
      <c r="H54" s="16"/>
    </row>
    <row r="55" spans="1:8" ht="12.75" customHeight="1" x14ac:dyDescent="0.2">
      <c r="B55" s="17" t="s">
        <v>517</v>
      </c>
      <c r="C55" s="17"/>
      <c r="F55" s="14"/>
      <c r="G55" s="15"/>
      <c r="H55" s="16"/>
    </row>
    <row r="56" spans="1:8" ht="12.75" customHeight="1" x14ac:dyDescent="0.2">
      <c r="A56">
        <v>45</v>
      </c>
      <c r="B56" t="s">
        <v>367</v>
      </c>
      <c r="C56" t="s">
        <v>103</v>
      </c>
      <c r="D56" s="58" t="s">
        <v>858</v>
      </c>
      <c r="E56" s="29">
        <v>200000</v>
      </c>
      <c r="F56" s="14">
        <v>0</v>
      </c>
      <c r="G56" s="94" t="s">
        <v>856</v>
      </c>
      <c r="H56" s="16" t="s">
        <v>685</v>
      </c>
    </row>
    <row r="57" spans="1:8" ht="12.75" customHeight="1" x14ac:dyDescent="0.2">
      <c r="A57">
        <v>46</v>
      </c>
      <c r="B57" s="58" t="s">
        <v>516</v>
      </c>
      <c r="C57" s="58" t="s">
        <v>855</v>
      </c>
      <c r="D57" t="s">
        <v>40</v>
      </c>
      <c r="E57" s="29">
        <v>250</v>
      </c>
      <c r="F57" s="14">
        <v>0</v>
      </c>
      <c r="G57" s="94" t="s">
        <v>856</v>
      </c>
      <c r="H57" s="16" t="s">
        <v>685</v>
      </c>
    </row>
    <row r="58" spans="1:8" ht="12.75" customHeight="1" x14ac:dyDescent="0.2">
      <c r="A58">
        <v>47</v>
      </c>
      <c r="B58" s="1" t="s">
        <v>436</v>
      </c>
      <c r="C58" s="1" t="s">
        <v>189</v>
      </c>
      <c r="D58" t="s">
        <v>610</v>
      </c>
      <c r="E58" s="29">
        <v>8600</v>
      </c>
      <c r="F58" s="14">
        <v>0</v>
      </c>
      <c r="G58" s="94" t="s">
        <v>856</v>
      </c>
      <c r="H58" s="16" t="s">
        <v>685</v>
      </c>
    </row>
    <row r="59" spans="1:8" ht="12.75" customHeight="1" x14ac:dyDescent="0.2">
      <c r="B59" s="19" t="s">
        <v>98</v>
      </c>
      <c r="C59" s="19"/>
      <c r="D59" s="19"/>
      <c r="E59" s="30"/>
      <c r="F59" s="20">
        <v>0</v>
      </c>
      <c r="G59" s="21">
        <v>0</v>
      </c>
      <c r="H59" s="22"/>
    </row>
    <row r="60" spans="1:8" ht="12.75" customHeight="1" x14ac:dyDescent="0.2">
      <c r="F60" s="14"/>
      <c r="G60" s="15"/>
      <c r="H60" s="16"/>
    </row>
    <row r="61" spans="1:8" ht="12.75" customHeight="1" x14ac:dyDescent="0.2">
      <c r="A61" s="84" t="s">
        <v>684</v>
      </c>
      <c r="B61" s="17" t="s">
        <v>106</v>
      </c>
      <c r="C61" s="17"/>
      <c r="F61" s="14">
        <v>1025.37843</v>
      </c>
      <c r="G61" s="15">
        <v>3.2300000000000002E-2</v>
      </c>
      <c r="H61" s="16">
        <v>42795</v>
      </c>
    </row>
    <row r="62" spans="1:8" ht="12.75" customHeight="1" x14ac:dyDescent="0.2">
      <c r="B62" s="19" t="s">
        <v>98</v>
      </c>
      <c r="C62" s="19"/>
      <c r="D62" s="19"/>
      <c r="E62" s="30"/>
      <c r="F62" s="20">
        <v>1025.37843</v>
      </c>
      <c r="G62" s="21">
        <v>3.2300000000000002E-2</v>
      </c>
      <c r="H62" s="22"/>
    </row>
    <row r="63" spans="1:8" ht="12.75" customHeight="1" x14ac:dyDescent="0.2">
      <c r="F63" s="14"/>
      <c r="G63" s="15"/>
      <c r="H63" s="16"/>
    </row>
    <row r="64" spans="1:8" ht="12.75" customHeight="1" x14ac:dyDescent="0.2">
      <c r="B64" s="17" t="s">
        <v>107</v>
      </c>
      <c r="C64" s="17"/>
      <c r="F64" s="14"/>
      <c r="G64" s="15"/>
      <c r="H64" s="16"/>
    </row>
    <row r="65" spans="2:8" ht="12.75" customHeight="1" x14ac:dyDescent="0.2">
      <c r="B65" s="17" t="s">
        <v>108</v>
      </c>
      <c r="C65" s="17"/>
      <c r="F65" s="14">
        <v>224.09273340000436</v>
      </c>
      <c r="G65" s="15">
        <v>7.5000000000000006E-3</v>
      </c>
      <c r="H65" s="16"/>
    </row>
    <row r="66" spans="2:8" ht="12.75" customHeight="1" x14ac:dyDescent="0.2">
      <c r="B66" s="19" t="s">
        <v>98</v>
      </c>
      <c r="C66" s="19"/>
      <c r="D66" s="19"/>
      <c r="E66" s="30"/>
      <c r="F66" s="20">
        <v>224.09273340000436</v>
      </c>
      <c r="G66" s="21">
        <v>7.5000000000000006E-3</v>
      </c>
      <c r="H66" s="22"/>
    </row>
    <row r="67" spans="2:8" ht="12.75" customHeight="1" x14ac:dyDescent="0.2">
      <c r="B67" s="23" t="s">
        <v>109</v>
      </c>
      <c r="C67" s="23"/>
      <c r="D67" s="23"/>
      <c r="E67" s="31"/>
      <c r="F67" s="24">
        <v>31757.420257400001</v>
      </c>
      <c r="G67" s="25">
        <v>0.99999999999999989</v>
      </c>
      <c r="H67" s="26"/>
    </row>
    <row r="68" spans="2:8" ht="12.75" customHeight="1" x14ac:dyDescent="0.2"/>
    <row r="69" spans="2:8" ht="12.75" customHeight="1" x14ac:dyDescent="0.2">
      <c r="B69" s="17" t="s">
        <v>303</v>
      </c>
    </row>
    <row r="70" spans="2:8" ht="12.75" customHeight="1" x14ac:dyDescent="0.2">
      <c r="B70" s="17" t="s">
        <v>304</v>
      </c>
      <c r="C70" s="17"/>
    </row>
    <row r="71" spans="2:8" ht="12.75" customHeight="1" x14ac:dyDescent="0.2">
      <c r="B71" s="17" t="s">
        <v>305</v>
      </c>
      <c r="C71" s="17"/>
    </row>
    <row r="72" spans="2:8" ht="12.75" customHeight="1" x14ac:dyDescent="0.2">
      <c r="B72" s="17" t="s">
        <v>307</v>
      </c>
      <c r="C72" s="17"/>
    </row>
    <row r="73" spans="2:8" ht="12.75" customHeight="1" x14ac:dyDescent="0.2">
      <c r="B73" s="50"/>
      <c r="C73" s="17"/>
    </row>
    <row r="74" spans="2:8" ht="12.75" customHeight="1" x14ac:dyDescent="0.2">
      <c r="B74" s="17"/>
      <c r="C74" s="17"/>
    </row>
    <row r="75" spans="2:8" ht="12.75" customHeight="1" x14ac:dyDescent="0.2"/>
    <row r="76" spans="2:8" ht="12.75" customHeight="1" x14ac:dyDescent="0.2"/>
    <row r="77" spans="2:8" ht="12.75" customHeight="1" x14ac:dyDescent="0.2"/>
    <row r="78" spans="2:8" ht="12.75" customHeight="1" x14ac:dyDescent="0.2"/>
    <row r="79" spans="2:8" ht="12.75" customHeight="1" x14ac:dyDescent="0.2"/>
    <row r="80" spans="2:8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</sheetData>
  <sheetProtection password="DDE3" sheet="1" objects="1" scenarios="1"/>
  <mergeCells count="1">
    <mergeCell ref="B1:H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I168"/>
  <sheetViews>
    <sheetView zoomScaleNormal="100" workbookViewId="0"/>
  </sheetViews>
  <sheetFormatPr defaultColWidth="9.140625" defaultRowHeight="12.75" x14ac:dyDescent="0.2"/>
  <cols>
    <col min="1" max="1" width="6.42578125" bestFit="1" customWidth="1"/>
    <col min="2" max="2" width="55" customWidth="1"/>
    <col min="3" max="3" width="14" bestFit="1" customWidth="1"/>
    <col min="4" max="4" width="42.85546875" bestFit="1" customWidth="1"/>
    <col min="5" max="5" width="12.5703125" style="29" customWidth="1"/>
    <col min="6" max="6" width="22.7109375" bestFit="1" customWidth="1"/>
    <col min="7" max="7" width="14" bestFit="1" customWidth="1"/>
    <col min="8" max="8" width="14" customWidth="1"/>
    <col min="9" max="9" width="13.42578125" bestFit="1" customWidth="1"/>
  </cols>
  <sheetData>
    <row r="1" spans="1:9" ht="18.75" x14ac:dyDescent="0.2">
      <c r="A1" s="83" t="s">
        <v>691</v>
      </c>
      <c r="B1" s="95" t="s">
        <v>190</v>
      </c>
      <c r="C1" s="96"/>
      <c r="D1" s="96"/>
      <c r="E1" s="96"/>
      <c r="F1" s="96"/>
      <c r="G1" s="96"/>
      <c r="H1" s="96"/>
      <c r="I1" s="97"/>
    </row>
    <row r="2" spans="1:9" x14ac:dyDescent="0.2">
      <c r="A2" s="85" t="s">
        <v>1</v>
      </c>
      <c r="B2" s="4" t="s">
        <v>805</v>
      </c>
      <c r="C2" s="4"/>
      <c r="D2" s="5"/>
      <c r="E2" s="28"/>
      <c r="F2" s="6"/>
      <c r="G2" s="7"/>
      <c r="H2" s="7"/>
      <c r="I2" s="7"/>
    </row>
    <row r="3" spans="1:9" ht="15.75" customHeight="1" x14ac:dyDescent="0.2">
      <c r="A3" s="8"/>
      <c r="B3" s="9"/>
      <c r="C3" s="9"/>
      <c r="D3" s="3"/>
      <c r="E3" s="28"/>
      <c r="F3" s="6"/>
      <c r="G3" s="7"/>
      <c r="H3" s="7"/>
      <c r="I3" s="7"/>
    </row>
    <row r="4" spans="1:9" ht="25.5" x14ac:dyDescent="0.2">
      <c r="A4" s="10" t="s">
        <v>2</v>
      </c>
      <c r="B4" s="11" t="s">
        <v>3</v>
      </c>
      <c r="C4" s="11" t="s">
        <v>8</v>
      </c>
      <c r="D4" s="11" t="s">
        <v>4</v>
      </c>
      <c r="E4" s="27" t="s">
        <v>298</v>
      </c>
      <c r="F4" s="12" t="s">
        <v>5</v>
      </c>
      <c r="G4" s="13" t="s">
        <v>6</v>
      </c>
      <c r="H4" s="93" t="s">
        <v>854</v>
      </c>
      <c r="I4" s="33" t="s">
        <v>7</v>
      </c>
    </row>
    <row r="5" spans="1:9" ht="12.75" customHeight="1" x14ac:dyDescent="0.2">
      <c r="F5" s="14"/>
      <c r="G5" s="15"/>
      <c r="H5" s="15"/>
      <c r="I5" s="16"/>
    </row>
    <row r="6" spans="1:9" ht="12.75" customHeight="1" x14ac:dyDescent="0.2">
      <c r="F6" s="14"/>
      <c r="G6" s="15"/>
      <c r="H6" s="15"/>
      <c r="I6" s="16"/>
    </row>
    <row r="7" spans="1:9" ht="12.75" customHeight="1" x14ac:dyDescent="0.2">
      <c r="B7" s="17" t="s">
        <v>9</v>
      </c>
      <c r="C7" s="17"/>
      <c r="F7" s="14"/>
      <c r="G7" s="15"/>
      <c r="H7" s="15"/>
      <c r="I7" s="16"/>
    </row>
    <row r="8" spans="1:9" ht="12.75" customHeight="1" x14ac:dyDescent="0.2">
      <c r="B8" s="17" t="s">
        <v>747</v>
      </c>
      <c r="C8" s="17"/>
      <c r="F8" s="14"/>
      <c r="G8" s="15"/>
      <c r="H8" s="15"/>
      <c r="I8" s="55"/>
    </row>
    <row r="9" spans="1:9" s="58" customFormat="1" ht="12.75" customHeight="1" x14ac:dyDescent="0.2">
      <c r="A9" s="70">
        <v>1</v>
      </c>
      <c r="B9" s="46" t="s">
        <v>309</v>
      </c>
      <c r="C9" s="46" t="s">
        <v>14</v>
      </c>
      <c r="D9" s="46" t="s">
        <v>10</v>
      </c>
      <c r="E9" s="39">
        <v>22917</v>
      </c>
      <c r="F9" s="81">
        <v>318.56921699999998</v>
      </c>
      <c r="G9" s="69">
        <v>2.07E-2</v>
      </c>
      <c r="H9" s="69"/>
      <c r="I9" s="78" t="s">
        <v>685</v>
      </c>
    </row>
    <row r="10" spans="1:9" s="58" customFormat="1" ht="12.75" customHeight="1" x14ac:dyDescent="0.2">
      <c r="A10" s="70">
        <v>2</v>
      </c>
      <c r="B10" s="46" t="s">
        <v>321</v>
      </c>
      <c r="C10" s="46" t="s">
        <v>48</v>
      </c>
      <c r="D10" s="46" t="s">
        <v>27</v>
      </c>
      <c r="E10" s="43">
        <v>110541</v>
      </c>
      <c r="F10" s="81">
        <v>289.83850200000001</v>
      </c>
      <c r="G10" s="69">
        <v>1.89E-2</v>
      </c>
      <c r="H10" s="69"/>
      <c r="I10" s="78" t="s">
        <v>685</v>
      </c>
    </row>
    <row r="11" spans="1:9" s="58" customFormat="1" ht="12.75" customHeight="1" x14ac:dyDescent="0.2">
      <c r="A11" s="70">
        <v>3</v>
      </c>
      <c r="B11" s="46" t="s">
        <v>310</v>
      </c>
      <c r="C11" s="46" t="s">
        <v>16</v>
      </c>
      <c r="D11" s="46" t="s">
        <v>15</v>
      </c>
      <c r="E11" s="39">
        <v>28475</v>
      </c>
      <c r="F11" s="81">
        <v>288.28089999999997</v>
      </c>
      <c r="G11" s="69">
        <v>1.8800000000000001E-2</v>
      </c>
      <c r="H11" s="69"/>
      <c r="I11" s="78" t="s">
        <v>685</v>
      </c>
    </row>
    <row r="12" spans="1:9" s="58" customFormat="1" ht="12.75" customHeight="1" x14ac:dyDescent="0.2">
      <c r="A12" s="70">
        <v>4</v>
      </c>
      <c r="B12" s="46" t="s">
        <v>17</v>
      </c>
      <c r="C12" s="46" t="s">
        <v>18</v>
      </c>
      <c r="D12" s="46" t="s">
        <v>10</v>
      </c>
      <c r="E12" s="43">
        <v>106740</v>
      </c>
      <c r="F12" s="81">
        <v>287.34408000000002</v>
      </c>
      <c r="G12" s="69">
        <v>1.8700000000000001E-2</v>
      </c>
      <c r="H12" s="69"/>
      <c r="I12" s="78" t="s">
        <v>685</v>
      </c>
    </row>
    <row r="13" spans="1:9" s="58" customFormat="1" ht="12.75" customHeight="1" x14ac:dyDescent="0.2">
      <c r="A13" s="70">
        <v>5</v>
      </c>
      <c r="B13" s="46" t="s">
        <v>312</v>
      </c>
      <c r="C13" s="46" t="s">
        <v>11</v>
      </c>
      <c r="D13" s="46" t="s">
        <v>10</v>
      </c>
      <c r="E13" s="79">
        <v>101701</v>
      </c>
      <c r="F13" s="80">
        <v>281.05071350000003</v>
      </c>
      <c r="G13" s="69">
        <v>1.83E-2</v>
      </c>
      <c r="H13" s="69"/>
      <c r="I13" s="78" t="s">
        <v>685</v>
      </c>
    </row>
    <row r="14" spans="1:9" ht="12.75" customHeight="1" x14ac:dyDescent="0.2">
      <c r="A14" s="70">
        <v>6</v>
      </c>
      <c r="B14" s="46" t="s">
        <v>376</v>
      </c>
      <c r="C14" s="46" t="s">
        <v>127</v>
      </c>
      <c r="D14" s="46" t="s">
        <v>37</v>
      </c>
      <c r="E14" s="39">
        <v>139034</v>
      </c>
      <c r="F14" s="81">
        <v>267.15383100000003</v>
      </c>
      <c r="G14" s="69">
        <v>1.7399999999999999E-2</v>
      </c>
      <c r="H14" s="69"/>
      <c r="I14" s="41" t="s">
        <v>685</v>
      </c>
    </row>
    <row r="15" spans="1:9" ht="12.75" customHeight="1" x14ac:dyDescent="0.2">
      <c r="A15" s="70">
        <v>7</v>
      </c>
      <c r="B15" s="46" t="s">
        <v>350</v>
      </c>
      <c r="C15" s="46" t="s">
        <v>79</v>
      </c>
      <c r="D15" s="46" t="s">
        <v>29</v>
      </c>
      <c r="E15" s="39">
        <v>16025</v>
      </c>
      <c r="F15" s="81">
        <v>235.4393</v>
      </c>
      <c r="G15" s="69">
        <v>1.5299999999999999E-2</v>
      </c>
      <c r="H15" s="69"/>
      <c r="I15" s="41" t="s">
        <v>685</v>
      </c>
    </row>
    <row r="16" spans="1:9" ht="12.75" customHeight="1" x14ac:dyDescent="0.2">
      <c r="A16" s="70">
        <v>8</v>
      </c>
      <c r="B16" s="70" t="s">
        <v>331</v>
      </c>
      <c r="C16" s="70" t="s">
        <v>52</v>
      </c>
      <c r="D16" s="70" t="s">
        <v>21</v>
      </c>
      <c r="E16" s="67">
        <v>3867</v>
      </c>
      <c r="F16" s="72">
        <v>229.02307500000001</v>
      </c>
      <c r="G16" s="69">
        <v>1.49E-2</v>
      </c>
      <c r="H16" s="69"/>
      <c r="I16" s="41" t="s">
        <v>685</v>
      </c>
    </row>
    <row r="17" spans="1:9" ht="12.75" customHeight="1" x14ac:dyDescent="0.2">
      <c r="A17" s="70">
        <v>9</v>
      </c>
      <c r="B17" s="70" t="s">
        <v>370</v>
      </c>
      <c r="C17" s="70" t="s">
        <v>116</v>
      </c>
      <c r="D17" s="70" t="s">
        <v>10</v>
      </c>
      <c r="E17" s="67">
        <v>16661</v>
      </c>
      <c r="F17" s="72">
        <v>218.69228600000002</v>
      </c>
      <c r="G17" s="69">
        <v>1.4200000000000001E-2</v>
      </c>
      <c r="H17" s="69"/>
      <c r="I17" s="41" t="s">
        <v>685</v>
      </c>
    </row>
    <row r="18" spans="1:9" ht="12.75" customHeight="1" x14ac:dyDescent="0.2">
      <c r="A18" s="70">
        <v>10</v>
      </c>
      <c r="B18" s="70" t="s">
        <v>334</v>
      </c>
      <c r="C18" s="70" t="s">
        <v>111</v>
      </c>
      <c r="D18" s="70" t="s">
        <v>10</v>
      </c>
      <c r="E18" s="67">
        <v>26552</v>
      </c>
      <c r="F18" s="72">
        <v>212.973592</v>
      </c>
      <c r="G18" s="69">
        <v>1.3899999999999999E-2</v>
      </c>
      <c r="H18" s="69"/>
      <c r="I18" s="41" t="s">
        <v>685</v>
      </c>
    </row>
    <row r="19" spans="1:9" ht="12.75" customHeight="1" x14ac:dyDescent="0.2">
      <c r="A19" s="70">
        <v>11</v>
      </c>
      <c r="B19" s="70" t="s">
        <v>323</v>
      </c>
      <c r="C19" s="70" t="s">
        <v>50</v>
      </c>
      <c r="D19" s="70" t="s">
        <v>27</v>
      </c>
      <c r="E19" s="67">
        <v>6147</v>
      </c>
      <c r="F19" s="72">
        <v>198.51121800000001</v>
      </c>
      <c r="G19" s="69">
        <v>1.29E-2</v>
      </c>
      <c r="H19" s="69"/>
      <c r="I19" s="41" t="s">
        <v>685</v>
      </c>
    </row>
    <row r="20" spans="1:9" ht="12.75" customHeight="1" x14ac:dyDescent="0.2">
      <c r="A20" s="70">
        <v>12</v>
      </c>
      <c r="B20" s="46" t="s">
        <v>354</v>
      </c>
      <c r="C20" s="46" t="s">
        <v>92</v>
      </c>
      <c r="D20" s="46" t="s">
        <v>31</v>
      </c>
      <c r="E20" s="39">
        <v>36821</v>
      </c>
      <c r="F20" s="81">
        <v>198.00492750000001</v>
      </c>
      <c r="G20" s="69">
        <v>1.29E-2</v>
      </c>
      <c r="H20" s="69"/>
      <c r="I20" s="41" t="s">
        <v>685</v>
      </c>
    </row>
    <row r="21" spans="1:9" ht="12.75" customHeight="1" x14ac:dyDescent="0.2">
      <c r="A21" s="70">
        <v>13</v>
      </c>
      <c r="B21" s="70" t="s">
        <v>316</v>
      </c>
      <c r="C21" s="70" t="s">
        <v>28</v>
      </c>
      <c r="D21" s="70" t="s">
        <v>25</v>
      </c>
      <c r="E21" s="67">
        <v>14235</v>
      </c>
      <c r="F21" s="72">
        <v>195.02661749999999</v>
      </c>
      <c r="G21" s="69">
        <v>1.2699999999999999E-2</v>
      </c>
      <c r="H21" s="69"/>
      <c r="I21" s="41" t="s">
        <v>685</v>
      </c>
    </row>
    <row r="22" spans="1:9" ht="12.75" customHeight="1" x14ac:dyDescent="0.2">
      <c r="A22" s="70">
        <v>14</v>
      </c>
      <c r="B22" s="46" t="s">
        <v>337</v>
      </c>
      <c r="C22" s="46" t="s">
        <v>68</v>
      </c>
      <c r="D22" s="46" t="s">
        <v>35</v>
      </c>
      <c r="E22" s="43">
        <v>53079</v>
      </c>
      <c r="F22" s="80">
        <v>193.81796850000001</v>
      </c>
      <c r="G22" s="69">
        <v>1.26E-2</v>
      </c>
      <c r="H22" s="69"/>
      <c r="I22" s="41" t="s">
        <v>685</v>
      </c>
    </row>
    <row r="23" spans="1:9" ht="12.75" customHeight="1" x14ac:dyDescent="0.2">
      <c r="A23" s="70">
        <v>15</v>
      </c>
      <c r="B23" s="46" t="s">
        <v>326</v>
      </c>
      <c r="C23" s="46" t="s">
        <v>53</v>
      </c>
      <c r="D23" s="46" t="s">
        <v>23</v>
      </c>
      <c r="E23" s="43">
        <v>3945</v>
      </c>
      <c r="F23" s="80">
        <v>176.06535</v>
      </c>
      <c r="G23" s="69">
        <v>1.15E-2</v>
      </c>
      <c r="H23" s="69"/>
      <c r="I23" s="41" t="s">
        <v>685</v>
      </c>
    </row>
    <row r="24" spans="1:9" ht="12.75" customHeight="1" x14ac:dyDescent="0.2">
      <c r="A24" s="70">
        <v>16</v>
      </c>
      <c r="B24" s="46" t="s">
        <v>313</v>
      </c>
      <c r="C24" s="46" t="s">
        <v>22</v>
      </c>
      <c r="D24" s="46" t="s">
        <v>21</v>
      </c>
      <c r="E24" s="39">
        <v>34938</v>
      </c>
      <c r="F24" s="81">
        <v>159.57931500000001</v>
      </c>
      <c r="G24" s="69">
        <v>1.04E-2</v>
      </c>
      <c r="H24" s="69"/>
      <c r="I24" s="41" t="s">
        <v>685</v>
      </c>
    </row>
    <row r="25" spans="1:9" ht="12.75" customHeight="1" x14ac:dyDescent="0.2">
      <c r="A25" s="70">
        <v>17</v>
      </c>
      <c r="B25" s="46" t="s">
        <v>327</v>
      </c>
      <c r="C25" s="46" t="s">
        <v>74</v>
      </c>
      <c r="D25" s="46" t="s">
        <v>23</v>
      </c>
      <c r="E25" s="39">
        <v>23434</v>
      </c>
      <c r="F25" s="81">
        <v>159.11686</v>
      </c>
      <c r="G25" s="69">
        <v>1.03E-2</v>
      </c>
      <c r="H25" s="69"/>
      <c r="I25" s="41" t="s">
        <v>685</v>
      </c>
    </row>
    <row r="26" spans="1:9" ht="12.75" customHeight="1" x14ac:dyDescent="0.2">
      <c r="A26" s="70">
        <v>18</v>
      </c>
      <c r="B26" s="70" t="s">
        <v>368</v>
      </c>
      <c r="C26" s="70" t="s">
        <v>114</v>
      </c>
      <c r="D26" s="70" t="s">
        <v>27</v>
      </c>
      <c r="E26" s="67">
        <v>18336</v>
      </c>
      <c r="F26" s="72">
        <v>158.771424</v>
      </c>
      <c r="G26" s="69">
        <v>1.03E-2</v>
      </c>
      <c r="H26" s="69"/>
      <c r="I26" s="41" t="s">
        <v>685</v>
      </c>
    </row>
    <row r="27" spans="1:9" ht="12.75" customHeight="1" x14ac:dyDescent="0.2">
      <c r="A27" s="70">
        <v>19</v>
      </c>
      <c r="B27" s="70" t="s">
        <v>311</v>
      </c>
      <c r="C27" s="70" t="s">
        <v>32</v>
      </c>
      <c r="D27" s="70" t="s">
        <v>31</v>
      </c>
      <c r="E27" s="67">
        <v>12746</v>
      </c>
      <c r="F27" s="72">
        <v>157.80185299999999</v>
      </c>
      <c r="G27" s="69">
        <v>1.03E-2</v>
      </c>
      <c r="H27" s="69"/>
      <c r="I27" s="41" t="s">
        <v>685</v>
      </c>
    </row>
    <row r="28" spans="1:9" ht="12.75" customHeight="1" x14ac:dyDescent="0.2">
      <c r="A28" s="70">
        <v>20</v>
      </c>
      <c r="B28" s="46" t="s">
        <v>378</v>
      </c>
      <c r="C28" s="46" t="s">
        <v>126</v>
      </c>
      <c r="D28" s="46" t="s">
        <v>15</v>
      </c>
      <c r="E28" s="43">
        <v>31537</v>
      </c>
      <c r="F28" s="81">
        <v>157.495778</v>
      </c>
      <c r="G28" s="69">
        <v>1.0200000000000001E-2</v>
      </c>
      <c r="H28" s="69"/>
      <c r="I28" s="41" t="s">
        <v>685</v>
      </c>
    </row>
    <row r="29" spans="1:9" ht="12.75" customHeight="1" x14ac:dyDescent="0.2">
      <c r="A29" s="70">
        <v>21</v>
      </c>
      <c r="B29" s="46" t="s">
        <v>395</v>
      </c>
      <c r="C29" s="46" t="s">
        <v>145</v>
      </c>
      <c r="D29" s="46" t="s">
        <v>19</v>
      </c>
      <c r="E29" s="39">
        <v>976</v>
      </c>
      <c r="F29" s="81">
        <v>157.2458</v>
      </c>
      <c r="G29" s="69">
        <v>1.0200000000000001E-2</v>
      </c>
      <c r="H29" s="69"/>
      <c r="I29" s="41" t="s">
        <v>685</v>
      </c>
    </row>
    <row r="30" spans="1:9" ht="12.75" customHeight="1" x14ac:dyDescent="0.2">
      <c r="A30" s="70">
        <v>22</v>
      </c>
      <c r="B30" s="70" t="s">
        <v>335</v>
      </c>
      <c r="C30" s="70" t="s">
        <v>62</v>
      </c>
      <c r="D30" s="70" t="s">
        <v>23</v>
      </c>
      <c r="E30" s="67">
        <v>19532</v>
      </c>
      <c r="F30" s="72">
        <v>157.05681199999998</v>
      </c>
      <c r="G30" s="69">
        <v>1.0200000000000001E-2</v>
      </c>
      <c r="H30" s="69"/>
      <c r="I30" s="41" t="s">
        <v>685</v>
      </c>
    </row>
    <row r="31" spans="1:9" ht="12.75" customHeight="1" x14ac:dyDescent="0.2">
      <c r="A31" s="70">
        <v>23</v>
      </c>
      <c r="B31" s="46" t="s">
        <v>314</v>
      </c>
      <c r="C31" s="46" t="s">
        <v>26</v>
      </c>
      <c r="D31" s="46" t="s">
        <v>15</v>
      </c>
      <c r="E31" s="52">
        <v>18601</v>
      </c>
      <c r="F31" s="81">
        <v>156.26700099999999</v>
      </c>
      <c r="G31" s="69">
        <v>1.0200000000000001E-2</v>
      </c>
      <c r="H31" s="69"/>
      <c r="I31" s="41" t="s">
        <v>685</v>
      </c>
    </row>
    <row r="32" spans="1:9" ht="12.75" customHeight="1" x14ac:dyDescent="0.2">
      <c r="A32" s="70">
        <v>24</v>
      </c>
      <c r="B32" s="70" t="s">
        <v>393</v>
      </c>
      <c r="C32" s="70" t="s">
        <v>141</v>
      </c>
      <c r="D32" s="70" t="s">
        <v>47</v>
      </c>
      <c r="E32" s="67">
        <v>84158</v>
      </c>
      <c r="F32" s="72">
        <v>155.145273</v>
      </c>
      <c r="G32" s="69">
        <v>1.01E-2</v>
      </c>
      <c r="H32" s="69"/>
      <c r="I32" s="41" t="s">
        <v>685</v>
      </c>
    </row>
    <row r="33" spans="1:9" ht="12.75" customHeight="1" x14ac:dyDescent="0.2">
      <c r="A33" s="70">
        <v>25</v>
      </c>
      <c r="B33" s="46" t="s">
        <v>382</v>
      </c>
      <c r="C33" s="46" t="s">
        <v>132</v>
      </c>
      <c r="D33" s="46" t="s">
        <v>115</v>
      </c>
      <c r="E33" s="39">
        <v>28192</v>
      </c>
      <c r="F33" s="81">
        <v>143.624144</v>
      </c>
      <c r="G33" s="69">
        <v>9.2999999999999992E-3</v>
      </c>
      <c r="H33" s="69"/>
      <c r="I33" s="41" t="s">
        <v>685</v>
      </c>
    </row>
    <row r="34" spans="1:9" ht="12.75" customHeight="1" x14ac:dyDescent="0.2">
      <c r="A34" s="70">
        <v>26</v>
      </c>
      <c r="B34" s="46" t="s">
        <v>324</v>
      </c>
      <c r="C34" s="46" t="s">
        <v>56</v>
      </c>
      <c r="D34" s="46" t="s">
        <v>19</v>
      </c>
      <c r="E34" s="39">
        <v>3759</v>
      </c>
      <c r="F34" s="81">
        <v>141.8853345</v>
      </c>
      <c r="G34" s="69">
        <v>9.1999999999999998E-3</v>
      </c>
      <c r="H34" s="69"/>
      <c r="I34" s="41" t="s">
        <v>685</v>
      </c>
    </row>
    <row r="35" spans="1:9" ht="12.75" customHeight="1" x14ac:dyDescent="0.2">
      <c r="A35" s="70">
        <v>27</v>
      </c>
      <c r="B35" s="46" t="s">
        <v>381</v>
      </c>
      <c r="C35" s="46" t="s">
        <v>131</v>
      </c>
      <c r="D35" s="46" t="s">
        <v>31</v>
      </c>
      <c r="E35" s="39">
        <v>20191</v>
      </c>
      <c r="F35" s="81">
        <v>135.2897955</v>
      </c>
      <c r="G35" s="69">
        <v>8.8000000000000005E-3</v>
      </c>
      <c r="H35" s="69"/>
      <c r="I35" s="41" t="s">
        <v>685</v>
      </c>
    </row>
    <row r="36" spans="1:9" ht="12.75" customHeight="1" x14ac:dyDescent="0.2">
      <c r="A36" s="70">
        <v>28</v>
      </c>
      <c r="B36" s="46" t="s">
        <v>523</v>
      </c>
      <c r="C36" s="46" t="s">
        <v>71</v>
      </c>
      <c r="D36" s="46" t="s">
        <v>19</v>
      </c>
      <c r="E36" s="39">
        <v>77805</v>
      </c>
      <c r="F36" s="81">
        <v>132.346305</v>
      </c>
      <c r="G36" s="69">
        <v>8.6E-3</v>
      </c>
      <c r="H36" s="69"/>
      <c r="I36" s="41" t="s">
        <v>685</v>
      </c>
    </row>
    <row r="37" spans="1:9" ht="12.75" customHeight="1" x14ac:dyDescent="0.2">
      <c r="A37" s="70">
        <v>29</v>
      </c>
      <c r="B37" s="70" t="s">
        <v>339</v>
      </c>
      <c r="C37" s="70" t="s">
        <v>20</v>
      </c>
      <c r="D37" s="70" t="s">
        <v>15</v>
      </c>
      <c r="E37" s="67">
        <v>4756</v>
      </c>
      <c r="F37" s="72">
        <v>117.29485</v>
      </c>
      <c r="G37" s="69">
        <v>7.6E-3</v>
      </c>
      <c r="H37" s="69"/>
      <c r="I37" s="41" t="s">
        <v>685</v>
      </c>
    </row>
    <row r="38" spans="1:9" ht="12.75" customHeight="1" x14ac:dyDescent="0.2">
      <c r="A38" s="70">
        <v>30</v>
      </c>
      <c r="B38" s="70" t="s">
        <v>728</v>
      </c>
      <c r="C38" s="70" t="s">
        <v>148</v>
      </c>
      <c r="D38" s="70" t="s">
        <v>21</v>
      </c>
      <c r="E38" s="67">
        <v>42091</v>
      </c>
      <c r="F38" s="72">
        <v>116.17116</v>
      </c>
      <c r="G38" s="69">
        <v>7.6E-3</v>
      </c>
      <c r="H38" s="69"/>
      <c r="I38" s="41" t="s">
        <v>685</v>
      </c>
    </row>
    <row r="39" spans="1:9" ht="12.75" customHeight="1" x14ac:dyDescent="0.2">
      <c r="A39" s="70">
        <v>31</v>
      </c>
      <c r="B39" s="70" t="s">
        <v>380</v>
      </c>
      <c r="C39" s="70" t="s">
        <v>129</v>
      </c>
      <c r="D39" s="70" t="s">
        <v>10</v>
      </c>
      <c r="E39" s="67">
        <v>7910</v>
      </c>
      <c r="F39" s="72">
        <v>114.90857</v>
      </c>
      <c r="G39" s="69">
        <v>7.4999999999999997E-3</v>
      </c>
      <c r="H39" s="69"/>
      <c r="I39" s="41" t="s">
        <v>685</v>
      </c>
    </row>
    <row r="40" spans="1:9" ht="12.75" customHeight="1" x14ac:dyDescent="0.2">
      <c r="A40" s="70">
        <v>32</v>
      </c>
      <c r="B40" s="70" t="s">
        <v>394</v>
      </c>
      <c r="C40" s="70" t="s">
        <v>144</v>
      </c>
      <c r="D40" s="70" t="s">
        <v>23</v>
      </c>
      <c r="E40" s="67">
        <v>14733</v>
      </c>
      <c r="F40" s="72">
        <v>111.8013705</v>
      </c>
      <c r="G40" s="69">
        <v>7.3000000000000001E-3</v>
      </c>
      <c r="H40" s="69"/>
      <c r="I40" s="41" t="s">
        <v>685</v>
      </c>
    </row>
    <row r="41" spans="1:9" ht="12.75" customHeight="1" x14ac:dyDescent="0.2">
      <c r="A41" s="70">
        <v>33</v>
      </c>
      <c r="B41" s="70" t="s">
        <v>347</v>
      </c>
      <c r="C41" s="70" t="s">
        <v>76</v>
      </c>
      <c r="D41" s="70" t="s">
        <v>10</v>
      </c>
      <c r="E41" s="67">
        <v>100774</v>
      </c>
      <c r="F41" s="72">
        <v>88.026088999999999</v>
      </c>
      <c r="G41" s="69">
        <v>5.7000000000000002E-3</v>
      </c>
      <c r="H41" s="69"/>
      <c r="I41" s="41" t="s">
        <v>685</v>
      </c>
    </row>
    <row r="42" spans="1:9" ht="12.75" customHeight="1" x14ac:dyDescent="0.2">
      <c r="A42" s="70">
        <v>34</v>
      </c>
      <c r="B42" s="70" t="s">
        <v>358</v>
      </c>
      <c r="C42" s="70" t="s">
        <v>73</v>
      </c>
      <c r="D42" s="70" t="s">
        <v>51</v>
      </c>
      <c r="E42" s="67">
        <v>5663</v>
      </c>
      <c r="F42" s="72">
        <v>81.657628500000001</v>
      </c>
      <c r="G42" s="69">
        <v>5.3E-3</v>
      </c>
      <c r="H42" s="69"/>
      <c r="I42" s="41" t="s">
        <v>685</v>
      </c>
    </row>
    <row r="43" spans="1:9" ht="12.75" customHeight="1" x14ac:dyDescent="0.2">
      <c r="A43" s="70">
        <v>35</v>
      </c>
      <c r="B43" s="70" t="s">
        <v>397</v>
      </c>
      <c r="C43" s="70" t="s">
        <v>147</v>
      </c>
      <c r="D43" s="70" t="s">
        <v>115</v>
      </c>
      <c r="E43" s="67">
        <v>82350</v>
      </c>
      <c r="F43" s="72">
        <v>79.467749999999995</v>
      </c>
      <c r="G43" s="69">
        <v>5.1999999999999998E-3</v>
      </c>
      <c r="H43" s="69"/>
      <c r="I43" s="41" t="s">
        <v>685</v>
      </c>
    </row>
    <row r="44" spans="1:9" ht="12.75" customHeight="1" x14ac:dyDescent="0.2">
      <c r="A44" s="70">
        <v>36</v>
      </c>
      <c r="B44" s="70" t="s">
        <v>603</v>
      </c>
      <c r="C44" s="70" t="s">
        <v>604</v>
      </c>
      <c r="D44" s="70" t="s">
        <v>15</v>
      </c>
      <c r="E44" s="67">
        <v>33848</v>
      </c>
      <c r="F44" s="72">
        <v>75.887215999999995</v>
      </c>
      <c r="G44" s="69">
        <v>4.8999999999999998E-3</v>
      </c>
      <c r="H44" s="69"/>
      <c r="I44" s="41" t="s">
        <v>685</v>
      </c>
    </row>
    <row r="45" spans="1:9" ht="12.75" customHeight="1" x14ac:dyDescent="0.2">
      <c r="A45" s="70">
        <v>37</v>
      </c>
      <c r="B45" s="70" t="s">
        <v>338</v>
      </c>
      <c r="C45" s="70" t="s">
        <v>64</v>
      </c>
      <c r="D45" s="70" t="s">
        <v>23</v>
      </c>
      <c r="E45" s="67">
        <v>10883</v>
      </c>
      <c r="F45" s="72">
        <v>73.699675999999997</v>
      </c>
      <c r="G45" s="69">
        <v>4.7999999999999996E-3</v>
      </c>
      <c r="H45" s="69"/>
      <c r="I45" s="41" t="s">
        <v>685</v>
      </c>
    </row>
    <row r="46" spans="1:9" ht="12.75" customHeight="1" x14ac:dyDescent="0.2">
      <c r="A46" s="70">
        <v>38</v>
      </c>
      <c r="B46" s="70" t="s">
        <v>42</v>
      </c>
      <c r="C46" s="70" t="s">
        <v>44</v>
      </c>
      <c r="D46" s="70" t="s">
        <v>10</v>
      </c>
      <c r="E46" s="67">
        <v>42278</v>
      </c>
      <c r="F46" s="72">
        <v>69.885534000000007</v>
      </c>
      <c r="G46" s="69">
        <v>4.4999999999999997E-3</v>
      </c>
      <c r="H46" s="69"/>
      <c r="I46" s="41" t="s">
        <v>685</v>
      </c>
    </row>
    <row r="47" spans="1:9" s="58" customFormat="1" ht="12.75" customHeight="1" x14ac:dyDescent="0.2">
      <c r="A47" s="70">
        <v>39</v>
      </c>
      <c r="B47" s="70" t="s">
        <v>317</v>
      </c>
      <c r="C47" s="70" t="s">
        <v>41</v>
      </c>
      <c r="D47" s="70" t="s">
        <v>21</v>
      </c>
      <c r="E47" s="67">
        <v>2341</v>
      </c>
      <c r="F47" s="72">
        <v>64.515619000000001</v>
      </c>
      <c r="G47" s="69">
        <v>4.1999999999999997E-3</v>
      </c>
      <c r="H47" s="69"/>
      <c r="I47" s="78" t="s">
        <v>685</v>
      </c>
    </row>
    <row r="48" spans="1:9" s="58" customFormat="1" ht="12.75" customHeight="1" x14ac:dyDescent="0.2">
      <c r="A48" s="70">
        <v>40</v>
      </c>
      <c r="B48" s="70" t="s">
        <v>808</v>
      </c>
      <c r="C48" s="70" t="s">
        <v>773</v>
      </c>
      <c r="D48" s="70" t="s">
        <v>25</v>
      </c>
      <c r="E48" s="67">
        <v>6372</v>
      </c>
      <c r="F48" s="72">
        <v>60.339654000000003</v>
      </c>
      <c r="G48" s="69">
        <v>3.8999999999999998E-3</v>
      </c>
      <c r="H48" s="69"/>
      <c r="I48" s="78" t="s">
        <v>685</v>
      </c>
    </row>
    <row r="49" spans="1:9" s="58" customFormat="1" ht="12.75" customHeight="1" x14ac:dyDescent="0.2">
      <c r="A49" s="70">
        <v>41</v>
      </c>
      <c r="B49" s="70" t="s">
        <v>480</v>
      </c>
      <c r="C49" s="70" t="s">
        <v>248</v>
      </c>
      <c r="D49" s="70" t="s">
        <v>27</v>
      </c>
      <c r="E49" s="67">
        <v>7317</v>
      </c>
      <c r="F49" s="72">
        <v>56.896992000000004</v>
      </c>
      <c r="G49" s="69">
        <v>3.7000000000000002E-3</v>
      </c>
      <c r="H49" s="69"/>
      <c r="I49" s="78" t="s">
        <v>685</v>
      </c>
    </row>
    <row r="50" spans="1:9" s="58" customFormat="1" ht="12.75" customHeight="1" x14ac:dyDescent="0.2">
      <c r="A50" s="70">
        <v>42</v>
      </c>
      <c r="B50" s="70" t="s">
        <v>318</v>
      </c>
      <c r="C50" s="70" t="s">
        <v>24</v>
      </c>
      <c r="D50" s="70" t="s">
        <v>319</v>
      </c>
      <c r="E50" s="67">
        <v>12236</v>
      </c>
      <c r="F50" s="72">
        <v>53.128712</v>
      </c>
      <c r="G50" s="69">
        <v>3.5000000000000001E-3</v>
      </c>
      <c r="H50" s="69"/>
      <c r="I50" s="78" t="s">
        <v>685</v>
      </c>
    </row>
    <row r="51" spans="1:9" s="58" customFormat="1" ht="12.75" customHeight="1" x14ac:dyDescent="0.2">
      <c r="A51" s="70">
        <v>43</v>
      </c>
      <c r="B51" s="70" t="s">
        <v>809</v>
      </c>
      <c r="C51" s="70" t="s">
        <v>810</v>
      </c>
      <c r="D51" s="70" t="s">
        <v>772</v>
      </c>
      <c r="E51" s="67">
        <v>12085</v>
      </c>
      <c r="F51" s="72">
        <v>39.953009999999999</v>
      </c>
      <c r="G51" s="69">
        <v>2.5999999999999999E-3</v>
      </c>
      <c r="H51" s="69"/>
      <c r="I51" s="78" t="s">
        <v>685</v>
      </c>
    </row>
    <row r="52" spans="1:9" s="58" customFormat="1" ht="12.75" customHeight="1" x14ac:dyDescent="0.2">
      <c r="A52" s="70">
        <v>44</v>
      </c>
      <c r="B52" s="70" t="s">
        <v>399</v>
      </c>
      <c r="C52" s="70" t="s">
        <v>152</v>
      </c>
      <c r="D52" s="70" t="s">
        <v>31</v>
      </c>
      <c r="E52" s="67">
        <v>2199</v>
      </c>
      <c r="F52" s="72">
        <v>8.9499300000000002</v>
      </c>
      <c r="G52" s="69">
        <v>5.9999999999999995E-4</v>
      </c>
      <c r="H52" s="69"/>
      <c r="I52" s="78" t="s">
        <v>685</v>
      </c>
    </row>
    <row r="53" spans="1:9" ht="12.75" customHeight="1" x14ac:dyDescent="0.2">
      <c r="B53" s="19" t="s">
        <v>98</v>
      </c>
      <c r="C53" s="19"/>
      <c r="D53" s="19"/>
      <c r="E53" s="30"/>
      <c r="F53" s="20">
        <v>6774.0010340000008</v>
      </c>
      <c r="G53" s="21">
        <v>0.44069999999999976</v>
      </c>
      <c r="H53" s="21"/>
      <c r="I53" s="22"/>
    </row>
    <row r="54" spans="1:9" ht="12.75" customHeight="1" x14ac:dyDescent="0.2">
      <c r="F54" s="44"/>
      <c r="G54" s="15"/>
      <c r="H54" s="15"/>
      <c r="I54" s="16"/>
    </row>
    <row r="55" spans="1:9" s="58" customFormat="1" ht="12.75" customHeight="1" x14ac:dyDescent="0.2">
      <c r="A55"/>
      <c r="B55" s="17" t="s">
        <v>862</v>
      </c>
      <c r="C55" s="17"/>
      <c r="D55"/>
      <c r="E55" s="39"/>
      <c r="F55" s="44"/>
      <c r="G55" s="45"/>
      <c r="H55" s="45"/>
      <c r="I55" s="47"/>
    </row>
    <row r="56" spans="1:9" s="70" customFormat="1" ht="12.75" customHeight="1" x14ac:dyDescent="0.2">
      <c r="A56" s="70">
        <v>45</v>
      </c>
      <c r="B56" s="70" t="s">
        <v>311</v>
      </c>
      <c r="C56" s="70" t="s">
        <v>32</v>
      </c>
      <c r="D56" s="70" t="s">
        <v>31</v>
      </c>
      <c r="E56" s="67">
        <v>91000</v>
      </c>
      <c r="F56" s="72">
        <v>1126.6255000000001</v>
      </c>
      <c r="G56" s="69">
        <v>7.3300000000000004E-2</v>
      </c>
      <c r="H56" s="69"/>
      <c r="I56" s="98" t="s">
        <v>685</v>
      </c>
    </row>
    <row r="57" spans="1:9" s="70" customFormat="1" ht="12.75" customHeight="1" x14ac:dyDescent="0.2">
      <c r="A57" s="70">
        <v>46</v>
      </c>
      <c r="B57" s="70" t="s">
        <v>311</v>
      </c>
      <c r="C57" s="70" t="s">
        <v>855</v>
      </c>
      <c r="D57" s="70" t="s">
        <v>551</v>
      </c>
      <c r="E57" s="67">
        <v>-91000</v>
      </c>
      <c r="F57" s="72">
        <v>-1130.7660000000001</v>
      </c>
      <c r="G57" s="45"/>
      <c r="H57" s="45">
        <v>-7.3599999999999999E-2</v>
      </c>
      <c r="I57" s="92">
        <v>42824</v>
      </c>
    </row>
    <row r="58" spans="1:9" s="70" customFormat="1" ht="12.75" customHeight="1" x14ac:dyDescent="0.2">
      <c r="A58" s="70">
        <v>47</v>
      </c>
      <c r="B58" s="70" t="s">
        <v>368</v>
      </c>
      <c r="C58" s="70" t="s">
        <v>114</v>
      </c>
      <c r="D58" s="70" t="s">
        <v>27</v>
      </c>
      <c r="E58" s="67">
        <v>73200</v>
      </c>
      <c r="F58" s="72">
        <v>633.83879999999999</v>
      </c>
      <c r="G58" s="69">
        <v>4.1200000000000001E-2</v>
      </c>
      <c r="H58" s="69"/>
      <c r="I58" s="98" t="s">
        <v>685</v>
      </c>
    </row>
    <row r="59" spans="1:9" s="70" customFormat="1" ht="12.75" customHeight="1" x14ac:dyDescent="0.2">
      <c r="A59" s="70">
        <v>48</v>
      </c>
      <c r="B59" s="70" t="s">
        <v>368</v>
      </c>
      <c r="C59" s="70" t="s">
        <v>855</v>
      </c>
      <c r="D59" s="70" t="s">
        <v>551</v>
      </c>
      <c r="E59" s="67">
        <v>-73200</v>
      </c>
      <c r="F59" s="72">
        <v>-635.2296</v>
      </c>
      <c r="G59" s="45"/>
      <c r="H59" s="45">
        <v>-4.1300000000000003E-2</v>
      </c>
      <c r="I59" s="92">
        <v>42824</v>
      </c>
    </row>
    <row r="60" spans="1:9" s="70" customFormat="1" ht="12.75" customHeight="1" x14ac:dyDescent="0.2">
      <c r="A60" s="70">
        <v>49</v>
      </c>
      <c r="B60" s="70" t="s">
        <v>728</v>
      </c>
      <c r="C60" s="70" t="s">
        <v>148</v>
      </c>
      <c r="D60" s="70" t="s">
        <v>21</v>
      </c>
      <c r="E60" s="67">
        <v>105000</v>
      </c>
      <c r="F60" s="72">
        <v>289.8</v>
      </c>
      <c r="G60" s="69">
        <v>1.89E-2</v>
      </c>
      <c r="H60" s="69"/>
      <c r="I60" s="98" t="s">
        <v>685</v>
      </c>
    </row>
    <row r="61" spans="1:9" s="70" customFormat="1" ht="12.75" customHeight="1" x14ac:dyDescent="0.2">
      <c r="A61" s="70">
        <v>50</v>
      </c>
      <c r="B61" s="70" t="s">
        <v>728</v>
      </c>
      <c r="C61" s="70" t="s">
        <v>855</v>
      </c>
      <c r="D61" s="70" t="s">
        <v>551</v>
      </c>
      <c r="E61" s="67">
        <v>-105000</v>
      </c>
      <c r="F61" s="72">
        <v>-291.53250000000003</v>
      </c>
      <c r="G61" s="45"/>
      <c r="H61" s="45">
        <v>-1.9E-2</v>
      </c>
      <c r="I61" s="92">
        <v>42824</v>
      </c>
    </row>
    <row r="62" spans="1:9" s="70" customFormat="1" ht="12.75" customHeight="1" x14ac:dyDescent="0.2">
      <c r="A62" s="70">
        <v>51</v>
      </c>
      <c r="B62" s="70" t="s">
        <v>320</v>
      </c>
      <c r="C62" s="70" t="s">
        <v>36</v>
      </c>
      <c r="D62" s="70" t="s">
        <v>19</v>
      </c>
      <c r="E62" s="67">
        <v>29700</v>
      </c>
      <c r="F62" s="72">
        <v>283.23405000000002</v>
      </c>
      <c r="G62" s="69">
        <v>1.84E-2</v>
      </c>
      <c r="H62" s="69"/>
      <c r="I62" s="98" t="s">
        <v>685</v>
      </c>
    </row>
    <row r="63" spans="1:9" s="70" customFormat="1" ht="12.75" customHeight="1" x14ac:dyDescent="0.2">
      <c r="A63" s="70">
        <v>52</v>
      </c>
      <c r="B63" s="70" t="s">
        <v>320</v>
      </c>
      <c r="C63" s="70" t="s">
        <v>855</v>
      </c>
      <c r="D63" s="70" t="s">
        <v>551</v>
      </c>
      <c r="E63" s="67">
        <v>-29700</v>
      </c>
      <c r="F63" s="72">
        <v>-285.10514999999998</v>
      </c>
      <c r="G63" s="45"/>
      <c r="H63" s="45">
        <v>-1.8499999999999999E-2</v>
      </c>
      <c r="I63" s="92">
        <v>42824</v>
      </c>
    </row>
    <row r="64" spans="1:9" s="70" customFormat="1" ht="12.75" customHeight="1" x14ac:dyDescent="0.2">
      <c r="A64" s="70">
        <v>53</v>
      </c>
      <c r="B64" s="70" t="s">
        <v>815</v>
      </c>
      <c r="C64" s="70" t="s">
        <v>816</v>
      </c>
      <c r="D64" s="70" t="s">
        <v>25</v>
      </c>
      <c r="E64" s="67">
        <v>49500</v>
      </c>
      <c r="F64" s="72">
        <v>277.596</v>
      </c>
      <c r="G64" s="69">
        <v>1.8100000000000002E-2</v>
      </c>
      <c r="H64" s="69"/>
      <c r="I64" s="98" t="s">
        <v>685</v>
      </c>
    </row>
    <row r="65" spans="1:9" s="70" customFormat="1" ht="12.75" customHeight="1" x14ac:dyDescent="0.2">
      <c r="A65" s="70">
        <v>54</v>
      </c>
      <c r="B65" s="70" t="s">
        <v>815</v>
      </c>
      <c r="C65" s="70" t="s">
        <v>855</v>
      </c>
      <c r="D65" s="70" t="s">
        <v>551</v>
      </c>
      <c r="E65" s="67">
        <v>-49500</v>
      </c>
      <c r="F65" s="72">
        <v>-279.13049999999998</v>
      </c>
      <c r="G65" s="45"/>
      <c r="H65" s="45">
        <v>-1.8200000000000001E-2</v>
      </c>
      <c r="I65" s="92">
        <v>42824</v>
      </c>
    </row>
    <row r="66" spans="1:9" s="70" customFormat="1" ht="12.75" customHeight="1" x14ac:dyDescent="0.2">
      <c r="A66" s="70">
        <v>55</v>
      </c>
      <c r="B66" s="70" t="s">
        <v>491</v>
      </c>
      <c r="C66" s="70" t="s">
        <v>271</v>
      </c>
      <c r="D66" s="70" t="s">
        <v>115</v>
      </c>
      <c r="E66" s="67">
        <v>36000</v>
      </c>
      <c r="F66" s="72">
        <v>256.75200000000001</v>
      </c>
      <c r="G66" s="69">
        <v>1.67E-2</v>
      </c>
      <c r="H66" s="69"/>
      <c r="I66" s="98" t="s">
        <v>685</v>
      </c>
    </row>
    <row r="67" spans="1:9" s="70" customFormat="1" ht="12.75" customHeight="1" x14ac:dyDescent="0.2">
      <c r="A67" s="70">
        <v>56</v>
      </c>
      <c r="B67" s="70" t="s">
        <v>491</v>
      </c>
      <c r="C67" s="70" t="s">
        <v>855</v>
      </c>
      <c r="D67" s="70" t="s">
        <v>551</v>
      </c>
      <c r="E67" s="67">
        <v>-36000</v>
      </c>
      <c r="F67" s="72">
        <v>-257.83199999999999</v>
      </c>
      <c r="G67" s="45"/>
      <c r="H67" s="45">
        <v>-1.6799999999999999E-2</v>
      </c>
      <c r="I67" s="92">
        <v>42824</v>
      </c>
    </row>
    <row r="68" spans="1:9" s="70" customFormat="1" ht="12.75" customHeight="1" x14ac:dyDescent="0.2">
      <c r="A68" s="70">
        <v>57</v>
      </c>
      <c r="B68" s="70" t="s">
        <v>471</v>
      </c>
      <c r="C68" s="70" t="s">
        <v>252</v>
      </c>
      <c r="D68" s="70" t="s">
        <v>37</v>
      </c>
      <c r="E68" s="67">
        <v>35100</v>
      </c>
      <c r="F68" s="72">
        <v>199.24515</v>
      </c>
      <c r="G68" s="69">
        <v>1.2999999999999999E-2</v>
      </c>
      <c r="H68" s="69"/>
      <c r="I68" s="98" t="s">
        <v>685</v>
      </c>
    </row>
    <row r="69" spans="1:9" s="70" customFormat="1" ht="12.75" customHeight="1" x14ac:dyDescent="0.2">
      <c r="A69" s="70">
        <v>58</v>
      </c>
      <c r="B69" s="70" t="s">
        <v>471</v>
      </c>
      <c r="C69" s="70" t="s">
        <v>855</v>
      </c>
      <c r="D69" s="70" t="s">
        <v>551</v>
      </c>
      <c r="E69" s="67">
        <v>-35100</v>
      </c>
      <c r="F69" s="72">
        <v>-200.31569999999999</v>
      </c>
      <c r="G69" s="45"/>
      <c r="H69" s="45">
        <v>-1.2999999999999999E-2</v>
      </c>
      <c r="I69" s="92">
        <v>42824</v>
      </c>
    </row>
    <row r="70" spans="1:9" s="70" customFormat="1" ht="12.75" customHeight="1" x14ac:dyDescent="0.2">
      <c r="A70" s="70">
        <v>59</v>
      </c>
      <c r="B70" s="70" t="s">
        <v>493</v>
      </c>
      <c r="C70" s="70" t="s">
        <v>274</v>
      </c>
      <c r="D70" s="70" t="s">
        <v>37</v>
      </c>
      <c r="E70" s="67">
        <v>192000</v>
      </c>
      <c r="F70" s="72">
        <v>91.2</v>
      </c>
      <c r="G70" s="69">
        <v>5.8999999999999999E-3</v>
      </c>
      <c r="H70" s="69"/>
      <c r="I70" s="98" t="s">
        <v>685</v>
      </c>
    </row>
    <row r="71" spans="1:9" s="70" customFormat="1" ht="12.75" customHeight="1" x14ac:dyDescent="0.2">
      <c r="A71" s="70">
        <v>60</v>
      </c>
      <c r="B71" s="70" t="s">
        <v>493</v>
      </c>
      <c r="C71" s="70" t="s">
        <v>855</v>
      </c>
      <c r="D71" s="70" t="s">
        <v>551</v>
      </c>
      <c r="E71" s="67">
        <v>-192000</v>
      </c>
      <c r="F71" s="72">
        <v>-91.584000000000003</v>
      </c>
      <c r="G71" s="45"/>
      <c r="H71" s="45">
        <v>-6.0000000000000001E-3</v>
      </c>
      <c r="I71" s="92">
        <v>42824</v>
      </c>
    </row>
    <row r="72" spans="1:9" s="70" customFormat="1" ht="12.75" customHeight="1" x14ac:dyDescent="0.2">
      <c r="A72" s="70">
        <v>61</v>
      </c>
      <c r="B72" s="70" t="s">
        <v>613</v>
      </c>
      <c r="C72" s="70" t="s">
        <v>614</v>
      </c>
      <c r="D72" s="70" t="s">
        <v>25</v>
      </c>
      <c r="E72" s="67">
        <v>8000</v>
      </c>
      <c r="F72" s="72">
        <v>69.703999999999994</v>
      </c>
      <c r="G72" s="69">
        <v>4.4999999999999997E-3</v>
      </c>
      <c r="H72" s="69"/>
      <c r="I72" s="98" t="s">
        <v>685</v>
      </c>
    </row>
    <row r="73" spans="1:9" s="70" customFormat="1" ht="12.75" customHeight="1" x14ac:dyDescent="0.2">
      <c r="A73" s="70">
        <v>62</v>
      </c>
      <c r="B73" s="70" t="s">
        <v>613</v>
      </c>
      <c r="C73" s="70" t="s">
        <v>855</v>
      </c>
      <c r="D73" s="70" t="s">
        <v>551</v>
      </c>
      <c r="E73" s="67">
        <v>-8000</v>
      </c>
      <c r="F73" s="72">
        <v>-69.819999999999993</v>
      </c>
      <c r="G73" s="45"/>
      <c r="H73" s="45">
        <v>-4.4999999999999997E-3</v>
      </c>
      <c r="I73" s="92">
        <v>42824</v>
      </c>
    </row>
    <row r="74" spans="1:9" s="46" customFormat="1" ht="12.75" customHeight="1" x14ac:dyDescent="0.2">
      <c r="A74"/>
      <c r="B74" s="19" t="s">
        <v>98</v>
      </c>
      <c r="C74" s="19"/>
      <c r="D74" s="19"/>
      <c r="E74" s="30"/>
      <c r="F74" s="20">
        <v>3227.9955000000004</v>
      </c>
      <c r="G74" s="71">
        <v>0.21000000000000002</v>
      </c>
      <c r="H74" s="71">
        <v>-0.2109</v>
      </c>
      <c r="I74" s="22"/>
    </row>
    <row r="75" spans="1:9" ht="12.75" customHeight="1" x14ac:dyDescent="0.2">
      <c r="F75" s="44"/>
      <c r="G75" s="15"/>
      <c r="H75" s="15"/>
      <c r="I75" s="16"/>
    </row>
    <row r="76" spans="1:9" s="46" customFormat="1" ht="12.75" customHeight="1" x14ac:dyDescent="0.2">
      <c r="A76"/>
      <c r="B76" s="17" t="s">
        <v>104</v>
      </c>
      <c r="C76" s="17"/>
      <c r="D76"/>
      <c r="E76" s="29"/>
      <c r="F76" s="14"/>
      <c r="G76" s="15"/>
      <c r="H76" s="15"/>
      <c r="I76" s="16"/>
    </row>
    <row r="77" spans="1:9" s="46" customFormat="1" ht="12.75" customHeight="1" x14ac:dyDescent="0.2">
      <c r="A77"/>
      <c r="B77" s="17" t="s">
        <v>519</v>
      </c>
      <c r="C77" s="17"/>
      <c r="D77"/>
      <c r="E77" s="29"/>
      <c r="F77" s="14"/>
      <c r="G77" s="15"/>
      <c r="H77" s="15"/>
      <c r="I77" s="16"/>
    </row>
    <row r="78" spans="1:9" s="46" customFormat="1" ht="12.75" customHeight="1" x14ac:dyDescent="0.2">
      <c r="A78" s="70">
        <v>63</v>
      </c>
      <c r="B78" t="s">
        <v>749</v>
      </c>
      <c r="C78" t="s">
        <v>750</v>
      </c>
      <c r="D78" t="s">
        <v>439</v>
      </c>
      <c r="E78" s="29">
        <v>100</v>
      </c>
      <c r="F78" s="14">
        <v>498.58300000000003</v>
      </c>
      <c r="G78" s="15">
        <v>3.2399999999999998E-2</v>
      </c>
      <c r="H78" s="15"/>
      <c r="I78" s="16">
        <v>42809</v>
      </c>
    </row>
    <row r="79" spans="1:9" s="46" customFormat="1" ht="12.75" customHeight="1" x14ac:dyDescent="0.2">
      <c r="A79" s="70">
        <v>64</v>
      </c>
      <c r="B79" t="s">
        <v>442</v>
      </c>
      <c r="C79" t="s">
        <v>751</v>
      </c>
      <c r="D79" t="s">
        <v>192</v>
      </c>
      <c r="E79" s="29">
        <v>100</v>
      </c>
      <c r="F79" s="14">
        <v>497.22399999999999</v>
      </c>
      <c r="G79" s="15">
        <v>3.2300000000000002E-2</v>
      </c>
      <c r="H79" s="15"/>
      <c r="I79" s="16">
        <v>42823</v>
      </c>
    </row>
    <row r="80" spans="1:9" s="46" customFormat="1" ht="12.75" customHeight="1" x14ac:dyDescent="0.2">
      <c r="A80" s="70">
        <v>65</v>
      </c>
      <c r="B80" t="s">
        <v>768</v>
      </c>
      <c r="C80" t="s">
        <v>817</v>
      </c>
      <c r="D80" t="s">
        <v>439</v>
      </c>
      <c r="E80" s="29">
        <v>100</v>
      </c>
      <c r="F80" s="14">
        <v>494.1585</v>
      </c>
      <c r="G80" s="15">
        <v>3.2099999999999997E-2</v>
      </c>
      <c r="H80" s="15"/>
      <c r="I80" s="16">
        <v>42849</v>
      </c>
    </row>
    <row r="81" spans="1:9" s="46" customFormat="1" ht="12.75" customHeight="1" x14ac:dyDescent="0.2">
      <c r="A81" s="70">
        <v>66</v>
      </c>
      <c r="B81" t="s">
        <v>585</v>
      </c>
      <c r="C81" t="s">
        <v>640</v>
      </c>
      <c r="D81" t="s">
        <v>191</v>
      </c>
      <c r="E81" s="29">
        <v>60</v>
      </c>
      <c r="F81" s="14">
        <v>290.59710000000001</v>
      </c>
      <c r="G81" s="15">
        <v>1.89E-2</v>
      </c>
      <c r="H81" s="15"/>
      <c r="I81" s="16">
        <v>42947</v>
      </c>
    </row>
    <row r="82" spans="1:9" s="46" customFormat="1" ht="12.75" customHeight="1" x14ac:dyDescent="0.2">
      <c r="A82" s="70">
        <v>67</v>
      </c>
      <c r="B82" t="s">
        <v>638</v>
      </c>
      <c r="C82" t="s">
        <v>818</v>
      </c>
      <c r="D82" t="s">
        <v>639</v>
      </c>
      <c r="E82" s="29">
        <v>40</v>
      </c>
      <c r="F82" s="14">
        <v>197.1148</v>
      </c>
      <c r="G82" s="15">
        <v>1.2800000000000001E-2</v>
      </c>
      <c r="H82" s="15"/>
      <c r="I82" s="16">
        <v>42846</v>
      </c>
    </row>
    <row r="83" spans="1:9" s="46" customFormat="1" ht="12.75" customHeight="1" x14ac:dyDescent="0.2">
      <c r="A83" s="70">
        <v>68</v>
      </c>
      <c r="B83" t="s">
        <v>438</v>
      </c>
      <c r="C83" t="s">
        <v>615</v>
      </c>
      <c r="D83" t="s">
        <v>439</v>
      </c>
      <c r="E83" s="29">
        <v>22</v>
      </c>
      <c r="F83" s="14">
        <v>106.97642999999999</v>
      </c>
      <c r="G83" s="15">
        <v>7.0000000000000001E-3</v>
      </c>
      <c r="H83" s="15"/>
      <c r="I83" s="16">
        <v>42937</v>
      </c>
    </row>
    <row r="84" spans="1:9" ht="12.75" customHeight="1" x14ac:dyDescent="0.2">
      <c r="B84" s="19" t="s">
        <v>98</v>
      </c>
      <c r="C84" s="19"/>
      <c r="D84" s="19"/>
      <c r="E84" s="30"/>
      <c r="F84" s="20">
        <v>2084.6538300000002</v>
      </c>
      <c r="G84" s="21">
        <v>0.13550000000000001</v>
      </c>
      <c r="H84" s="21"/>
      <c r="I84" s="22"/>
    </row>
    <row r="85" spans="1:9" ht="12.75" customHeight="1" x14ac:dyDescent="0.2">
      <c r="F85" s="44"/>
      <c r="G85" s="15"/>
      <c r="H85" s="15"/>
      <c r="I85" s="16"/>
    </row>
    <row r="86" spans="1:9" ht="12.75" customHeight="1" x14ac:dyDescent="0.2">
      <c r="B86" s="17" t="s">
        <v>200</v>
      </c>
      <c r="F86" s="14"/>
      <c r="G86" s="15"/>
      <c r="H86" s="15"/>
      <c r="I86" s="16"/>
    </row>
    <row r="87" spans="1:9" ht="12.75" customHeight="1" x14ac:dyDescent="0.2">
      <c r="A87" s="70">
        <v>69</v>
      </c>
      <c r="B87" t="s">
        <v>752</v>
      </c>
      <c r="C87" t="s">
        <v>753</v>
      </c>
      <c r="D87" t="s">
        <v>735</v>
      </c>
      <c r="E87" s="29">
        <v>25000</v>
      </c>
      <c r="F87" s="14">
        <v>24.969075</v>
      </c>
      <c r="G87" s="15">
        <v>1.6000000000000001E-3</v>
      </c>
      <c r="H87" s="15"/>
      <c r="I87" s="16">
        <v>42803</v>
      </c>
    </row>
    <row r="88" spans="1:9" s="46" customFormat="1" ht="12.75" customHeight="1" x14ac:dyDescent="0.2">
      <c r="A88"/>
      <c r="B88" s="19" t="s">
        <v>98</v>
      </c>
      <c r="C88" s="19"/>
      <c r="D88" s="19"/>
      <c r="E88" s="30"/>
      <c r="F88" s="20">
        <v>24.969075</v>
      </c>
      <c r="G88" s="21">
        <v>1.6000000000000001E-3</v>
      </c>
      <c r="H88" s="21"/>
      <c r="I88" s="22"/>
    </row>
    <row r="89" spans="1:9" s="46" customFormat="1" ht="12.75" customHeight="1" x14ac:dyDescent="0.2">
      <c r="B89" s="60"/>
      <c r="C89" s="60"/>
      <c r="D89" s="60"/>
      <c r="E89" s="61"/>
      <c r="F89" s="62"/>
      <c r="G89" s="63"/>
      <c r="H89" s="63"/>
      <c r="I89" s="64"/>
    </row>
    <row r="90" spans="1:9" ht="12.75" customHeight="1" x14ac:dyDescent="0.2">
      <c r="B90" s="17" t="s">
        <v>205</v>
      </c>
      <c r="F90" s="14"/>
      <c r="G90" s="41"/>
      <c r="H90" s="41"/>
      <c r="I90" s="16"/>
    </row>
    <row r="91" spans="1:9" s="46" customFormat="1" ht="12.75" customHeight="1" x14ac:dyDescent="0.2">
      <c r="A91" s="70">
        <v>70</v>
      </c>
      <c r="B91" s="58" t="s">
        <v>531</v>
      </c>
      <c r="C91" t="s">
        <v>449</v>
      </c>
      <c r="D91" t="s">
        <v>735</v>
      </c>
      <c r="E91" s="29">
        <v>400000</v>
      </c>
      <c r="F91" s="14">
        <v>405.28</v>
      </c>
      <c r="G91" s="15">
        <v>2.64E-2</v>
      </c>
      <c r="H91" s="15"/>
      <c r="I91" s="16">
        <v>45465</v>
      </c>
    </row>
    <row r="92" spans="1:9" s="46" customFormat="1" ht="12.75" customHeight="1" x14ac:dyDescent="0.2">
      <c r="A92" s="70">
        <v>71</v>
      </c>
      <c r="B92" s="58" t="s">
        <v>536</v>
      </c>
      <c r="C92" t="s">
        <v>209</v>
      </c>
      <c r="D92" t="s">
        <v>735</v>
      </c>
      <c r="E92" s="29">
        <v>100000</v>
      </c>
      <c r="F92" s="14">
        <v>103.52</v>
      </c>
      <c r="G92" s="15">
        <v>6.7000000000000002E-3</v>
      </c>
      <c r="H92" s="15"/>
      <c r="I92" s="16">
        <v>45275</v>
      </c>
    </row>
    <row r="93" spans="1:9" s="46" customFormat="1" ht="12.75" customHeight="1" x14ac:dyDescent="0.2">
      <c r="A93"/>
      <c r="B93" s="19" t="s">
        <v>98</v>
      </c>
      <c r="C93" s="19"/>
      <c r="D93" s="19"/>
      <c r="E93" s="30"/>
      <c r="F93" s="88">
        <v>508.79999999999995</v>
      </c>
      <c r="G93" s="21">
        <v>3.3099999999999997E-2</v>
      </c>
      <c r="H93" s="21"/>
      <c r="I93" s="22"/>
    </row>
    <row r="94" spans="1:9" s="46" customFormat="1" ht="12.75" customHeight="1" x14ac:dyDescent="0.2">
      <c r="B94" s="60"/>
      <c r="C94" s="60"/>
      <c r="D94" s="60"/>
      <c r="E94" s="61"/>
      <c r="F94" s="63"/>
      <c r="G94" s="63"/>
      <c r="H94" s="63"/>
      <c r="I94" s="64"/>
    </row>
    <row r="95" spans="1:9" s="46" customFormat="1" ht="12.75" customHeight="1" x14ac:dyDescent="0.2">
      <c r="B95" s="17" t="s">
        <v>142</v>
      </c>
      <c r="C95" s="60"/>
      <c r="D95" s="60"/>
      <c r="E95" s="61"/>
      <c r="F95" s="63"/>
      <c r="G95" s="63"/>
      <c r="H95" s="63"/>
      <c r="I95" s="64"/>
    </row>
    <row r="96" spans="1:9" s="46" customFormat="1" ht="12.75" customHeight="1" x14ac:dyDescent="0.2">
      <c r="B96" s="32" t="s">
        <v>518</v>
      </c>
      <c r="C96" s="17"/>
      <c r="D96"/>
      <c r="E96" s="29"/>
      <c r="F96" s="14"/>
      <c r="G96" s="15"/>
      <c r="H96" s="15"/>
      <c r="I96" s="64"/>
    </row>
    <row r="97" spans="1:9" s="46" customFormat="1" ht="12.75" customHeight="1" x14ac:dyDescent="0.2">
      <c r="A97" s="70">
        <v>72</v>
      </c>
      <c r="B97" s="58" t="s">
        <v>653</v>
      </c>
      <c r="C97" s="82" t="s">
        <v>659</v>
      </c>
      <c r="D97" t="s">
        <v>121</v>
      </c>
      <c r="E97" s="29">
        <v>30</v>
      </c>
      <c r="F97" s="14">
        <v>302.77620000000002</v>
      </c>
      <c r="G97" s="15">
        <v>1.9699999999999999E-2</v>
      </c>
      <c r="H97" s="15"/>
      <c r="I97" s="57">
        <v>42936</v>
      </c>
    </row>
    <row r="98" spans="1:9" s="46" customFormat="1" ht="12.75" customHeight="1" x14ac:dyDescent="0.2">
      <c r="A98" s="70">
        <v>73</v>
      </c>
      <c r="B98" s="58" t="s">
        <v>819</v>
      </c>
      <c r="C98" s="82" t="s">
        <v>820</v>
      </c>
      <c r="D98" t="s">
        <v>198</v>
      </c>
      <c r="E98" s="29">
        <v>25</v>
      </c>
      <c r="F98" s="14">
        <v>250.33</v>
      </c>
      <c r="G98" s="15">
        <v>1.6299999999999999E-2</v>
      </c>
      <c r="H98" s="15"/>
      <c r="I98" s="57">
        <v>42814</v>
      </c>
    </row>
    <row r="99" spans="1:9" s="46" customFormat="1" ht="12.75" customHeight="1" x14ac:dyDescent="0.2">
      <c r="A99" s="70">
        <v>74</v>
      </c>
      <c r="B99" s="58" t="s">
        <v>538</v>
      </c>
      <c r="C99" s="82" t="s">
        <v>658</v>
      </c>
      <c r="D99" t="s">
        <v>121</v>
      </c>
      <c r="E99" s="29">
        <v>20</v>
      </c>
      <c r="F99" s="14">
        <v>202.16059999999999</v>
      </c>
      <c r="G99" s="15">
        <v>1.3100000000000001E-2</v>
      </c>
      <c r="H99" s="15"/>
      <c r="I99" s="57">
        <v>42966</v>
      </c>
    </row>
    <row r="100" spans="1:9" s="46" customFormat="1" ht="12.75" customHeight="1" x14ac:dyDescent="0.2">
      <c r="A100" s="70">
        <v>75</v>
      </c>
      <c r="B100" s="58" t="s">
        <v>787</v>
      </c>
      <c r="C100" s="82" t="s">
        <v>788</v>
      </c>
      <c r="D100" t="s">
        <v>636</v>
      </c>
      <c r="E100" s="29">
        <v>20</v>
      </c>
      <c r="F100" s="14">
        <v>201.0986</v>
      </c>
      <c r="G100" s="15">
        <v>1.3100000000000001E-2</v>
      </c>
      <c r="H100" s="15"/>
      <c r="I100" s="57">
        <v>43322</v>
      </c>
    </row>
    <row r="101" spans="1:9" s="46" customFormat="1" ht="12.75" customHeight="1" x14ac:dyDescent="0.2">
      <c r="A101" s="70">
        <v>76</v>
      </c>
      <c r="B101" s="58" t="s">
        <v>789</v>
      </c>
      <c r="C101" s="82" t="s">
        <v>790</v>
      </c>
      <c r="D101" t="s">
        <v>636</v>
      </c>
      <c r="E101" s="29">
        <v>10000</v>
      </c>
      <c r="F101" s="14">
        <v>100.6925</v>
      </c>
      <c r="G101" s="15">
        <v>6.4999999999999997E-3</v>
      </c>
      <c r="H101" s="15"/>
      <c r="I101" s="57">
        <v>43717</v>
      </c>
    </row>
    <row r="102" spans="1:9" ht="12.75" customHeight="1" x14ac:dyDescent="0.2">
      <c r="A102" s="46"/>
      <c r="B102" s="19" t="s">
        <v>98</v>
      </c>
      <c r="C102" s="19"/>
      <c r="D102" s="19"/>
      <c r="E102" s="30"/>
      <c r="F102" s="20">
        <v>1057.0579000000002</v>
      </c>
      <c r="G102" s="21">
        <v>6.8699999999999997E-2</v>
      </c>
      <c r="H102" s="21"/>
      <c r="I102" s="56"/>
    </row>
    <row r="103" spans="1:9" ht="12.75" customHeight="1" x14ac:dyDescent="0.2">
      <c r="F103" s="44"/>
      <c r="G103" s="15"/>
      <c r="H103" s="15"/>
      <c r="I103" s="16"/>
    </row>
    <row r="104" spans="1:9" ht="12.75" customHeight="1" x14ac:dyDescent="0.2">
      <c r="B104" s="17" t="s">
        <v>105</v>
      </c>
      <c r="C104" s="17"/>
      <c r="F104" s="14"/>
      <c r="G104" s="15"/>
      <c r="H104" s="15"/>
      <c r="I104" s="66"/>
    </row>
    <row r="105" spans="1:9" ht="12.75" customHeight="1" x14ac:dyDescent="0.2">
      <c r="A105" s="70">
        <v>77</v>
      </c>
      <c r="B105" t="s">
        <v>626</v>
      </c>
      <c r="C105" t="s">
        <v>627</v>
      </c>
      <c r="D105" t="s">
        <v>548</v>
      </c>
      <c r="E105" s="29">
        <v>49369.714500000002</v>
      </c>
      <c r="F105" s="14">
        <v>774.85623739999994</v>
      </c>
      <c r="G105" s="15">
        <v>5.04E-2</v>
      </c>
      <c r="H105" s="15"/>
      <c r="I105" s="66" t="s">
        <v>685</v>
      </c>
    </row>
    <row r="106" spans="1:9" ht="12.75" customHeight="1" x14ac:dyDescent="0.2">
      <c r="B106" s="19" t="s">
        <v>98</v>
      </c>
      <c r="C106" s="19"/>
      <c r="D106" s="19"/>
      <c r="E106" s="30"/>
      <c r="F106" s="20">
        <v>774.85623739999994</v>
      </c>
      <c r="G106" s="21">
        <v>5.04E-2</v>
      </c>
      <c r="H106" s="21"/>
      <c r="I106" s="22"/>
    </row>
    <row r="107" spans="1:9" s="46" customFormat="1" ht="12.75" customHeight="1" x14ac:dyDescent="0.2">
      <c r="B107" s="60"/>
      <c r="C107" s="60"/>
      <c r="D107" s="60"/>
      <c r="E107" s="61"/>
      <c r="F107" s="62"/>
      <c r="G107" s="63"/>
      <c r="H107" s="63"/>
    </row>
    <row r="108" spans="1:9" ht="12.75" customHeight="1" x14ac:dyDescent="0.2">
      <c r="A108" s="84" t="s">
        <v>684</v>
      </c>
      <c r="B108" s="17" t="s">
        <v>106</v>
      </c>
      <c r="C108" s="17"/>
      <c r="F108" s="14">
        <v>818.98386000000005</v>
      </c>
      <c r="G108" s="15">
        <v>5.33E-2</v>
      </c>
      <c r="H108" s="15"/>
      <c r="I108" s="16">
        <v>42795</v>
      </c>
    </row>
    <row r="109" spans="1:9" ht="12.75" customHeight="1" x14ac:dyDescent="0.2">
      <c r="B109" s="19" t="s">
        <v>98</v>
      </c>
      <c r="C109" s="19"/>
      <c r="D109" s="19"/>
      <c r="E109" s="30"/>
      <c r="F109" s="20">
        <v>818.98386000000005</v>
      </c>
      <c r="G109" s="21">
        <v>5.33E-2</v>
      </c>
      <c r="H109" s="21"/>
      <c r="I109" s="22"/>
    </row>
    <row r="110" spans="1:9" ht="12.75" customHeight="1" x14ac:dyDescent="0.2">
      <c r="F110" s="14"/>
      <c r="G110" s="15"/>
      <c r="H110" s="15"/>
      <c r="I110" s="16"/>
    </row>
    <row r="111" spans="1:9" ht="12.75" customHeight="1" x14ac:dyDescent="0.2">
      <c r="B111" s="17" t="s">
        <v>107</v>
      </c>
      <c r="C111" s="17"/>
      <c r="F111" s="14"/>
      <c r="G111" s="15"/>
      <c r="H111" s="15"/>
      <c r="I111" s="16"/>
    </row>
    <row r="112" spans="1:9" ht="12.75" customHeight="1" x14ac:dyDescent="0.2">
      <c r="B112" s="17" t="s">
        <v>108</v>
      </c>
      <c r="C112" s="17"/>
      <c r="F112" s="14">
        <v>102.60053530000005</v>
      </c>
      <c r="G112" s="45">
        <v>6.7000000000000002E-3</v>
      </c>
      <c r="H112" s="45"/>
      <c r="I112" s="16"/>
    </row>
    <row r="113" spans="2:9" ht="12.75" customHeight="1" x14ac:dyDescent="0.2">
      <c r="B113" s="19" t="s">
        <v>98</v>
      </c>
      <c r="C113" s="19"/>
      <c r="D113" s="19"/>
      <c r="E113" s="30"/>
      <c r="F113" s="20">
        <v>102.60053530000005</v>
      </c>
      <c r="G113" s="21">
        <v>6.7000000000000002E-3</v>
      </c>
      <c r="H113" s="21"/>
      <c r="I113" s="22"/>
    </row>
    <row r="114" spans="2:9" ht="12.75" customHeight="1" x14ac:dyDescent="0.2">
      <c r="B114" s="23" t="s">
        <v>109</v>
      </c>
      <c r="C114" s="23"/>
      <c r="D114" s="23"/>
      <c r="E114" s="31"/>
      <c r="F114" s="24">
        <v>15373.917971700001</v>
      </c>
      <c r="G114" s="25">
        <v>0.99999999999999989</v>
      </c>
      <c r="H114" s="25"/>
      <c r="I114" s="26"/>
    </row>
    <row r="115" spans="2:9" ht="12.75" customHeight="1" x14ac:dyDescent="0.2">
      <c r="F115" s="40"/>
    </row>
    <row r="116" spans="2:9" ht="12.75" customHeight="1" x14ac:dyDescent="0.2">
      <c r="B116" s="17" t="s">
        <v>306</v>
      </c>
      <c r="C116" s="17"/>
      <c r="F116" s="91"/>
    </row>
    <row r="117" spans="2:9" ht="12.75" customHeight="1" x14ac:dyDescent="0.2">
      <c r="B117" s="17" t="s">
        <v>303</v>
      </c>
      <c r="C117" s="17"/>
      <c r="G117" s="15"/>
      <c r="H117" s="15"/>
    </row>
    <row r="118" spans="2:9" ht="12.75" customHeight="1" x14ac:dyDescent="0.2">
      <c r="B118" s="50"/>
      <c r="C118" s="17"/>
    </row>
    <row r="119" spans="2:9" ht="12.75" customHeight="1" x14ac:dyDescent="0.2">
      <c r="B119" s="17"/>
      <c r="C119" s="17"/>
    </row>
    <row r="120" spans="2:9" ht="12.75" customHeight="1" x14ac:dyDescent="0.2">
      <c r="B120" s="17"/>
      <c r="C120" s="17"/>
    </row>
    <row r="121" spans="2:9" ht="12.75" customHeight="1" x14ac:dyDescent="0.2"/>
    <row r="122" spans="2:9" ht="12.75" customHeight="1" x14ac:dyDescent="0.2"/>
    <row r="123" spans="2:9" ht="12.75" customHeight="1" x14ac:dyDescent="0.2"/>
    <row r="124" spans="2:9" ht="12.75" customHeight="1" x14ac:dyDescent="0.2"/>
    <row r="125" spans="2:9" ht="12.75" customHeight="1" x14ac:dyDescent="0.2"/>
    <row r="126" spans="2:9" ht="12.75" customHeight="1" x14ac:dyDescent="0.2"/>
    <row r="127" spans="2:9" ht="12.75" customHeight="1" x14ac:dyDescent="0.2"/>
    <row r="128" spans="2:9" ht="12.75" customHeight="1" x14ac:dyDescent="0.2"/>
    <row r="129" spans="5:5" ht="12.75" customHeight="1" x14ac:dyDescent="0.2"/>
    <row r="130" spans="5:5" ht="12.75" customHeight="1" x14ac:dyDescent="0.2">
      <c r="E130"/>
    </row>
    <row r="131" spans="5:5" ht="12.75" customHeight="1" x14ac:dyDescent="0.2">
      <c r="E131"/>
    </row>
    <row r="132" spans="5:5" ht="12.75" customHeight="1" x14ac:dyDescent="0.2">
      <c r="E132"/>
    </row>
    <row r="133" spans="5:5" ht="12.75" customHeight="1" x14ac:dyDescent="0.2">
      <c r="E133"/>
    </row>
    <row r="134" spans="5:5" ht="12.75" customHeight="1" x14ac:dyDescent="0.2">
      <c r="E134"/>
    </row>
    <row r="135" spans="5:5" ht="12.75" customHeight="1" x14ac:dyDescent="0.2">
      <c r="E135"/>
    </row>
    <row r="136" spans="5:5" ht="12.75" customHeight="1" x14ac:dyDescent="0.2">
      <c r="E136"/>
    </row>
    <row r="137" spans="5:5" ht="12.75" customHeight="1" x14ac:dyDescent="0.2">
      <c r="E137"/>
    </row>
    <row r="138" spans="5:5" ht="12.75" customHeight="1" x14ac:dyDescent="0.2">
      <c r="E138"/>
    </row>
    <row r="139" spans="5:5" ht="12.75" customHeight="1" x14ac:dyDescent="0.2">
      <c r="E139"/>
    </row>
    <row r="140" spans="5:5" ht="12.75" customHeight="1" x14ac:dyDescent="0.2">
      <c r="E140"/>
    </row>
    <row r="141" spans="5:5" ht="12.75" customHeight="1" x14ac:dyDescent="0.2">
      <c r="E141"/>
    </row>
    <row r="142" spans="5:5" ht="12.75" customHeight="1" x14ac:dyDescent="0.2">
      <c r="E142"/>
    </row>
    <row r="143" spans="5:5" ht="12.75" customHeight="1" x14ac:dyDescent="0.2">
      <c r="E143"/>
    </row>
    <row r="144" spans="5:5" ht="12.75" customHeight="1" x14ac:dyDescent="0.2">
      <c r="E144"/>
    </row>
    <row r="145" spans="5:5" ht="12.75" customHeight="1" x14ac:dyDescent="0.2">
      <c r="E145"/>
    </row>
    <row r="146" spans="5:5" ht="12.75" customHeight="1" x14ac:dyDescent="0.2">
      <c r="E146"/>
    </row>
    <row r="147" spans="5:5" ht="12.75" customHeight="1" x14ac:dyDescent="0.2">
      <c r="E147"/>
    </row>
    <row r="148" spans="5:5" ht="12.75" customHeight="1" x14ac:dyDescent="0.2">
      <c r="E148"/>
    </row>
    <row r="149" spans="5:5" ht="12.75" customHeight="1" x14ac:dyDescent="0.2">
      <c r="E149"/>
    </row>
    <row r="150" spans="5:5" ht="12.75" customHeight="1" x14ac:dyDescent="0.2">
      <c r="E150"/>
    </row>
    <row r="151" spans="5:5" ht="12.75" customHeight="1" x14ac:dyDescent="0.2">
      <c r="E151"/>
    </row>
    <row r="152" spans="5:5" ht="12.75" customHeight="1" x14ac:dyDescent="0.2">
      <c r="E152"/>
    </row>
    <row r="153" spans="5:5" ht="12.75" customHeight="1" x14ac:dyDescent="0.2">
      <c r="E153"/>
    </row>
    <row r="154" spans="5:5" ht="12.75" customHeight="1" x14ac:dyDescent="0.2">
      <c r="E154"/>
    </row>
    <row r="155" spans="5:5" ht="12.75" customHeight="1" x14ac:dyDescent="0.2">
      <c r="E155"/>
    </row>
    <row r="156" spans="5:5" ht="12.75" customHeight="1" x14ac:dyDescent="0.2">
      <c r="E156"/>
    </row>
    <row r="157" spans="5:5" ht="12.75" customHeight="1" x14ac:dyDescent="0.2">
      <c r="E157"/>
    </row>
    <row r="158" spans="5:5" ht="12.75" customHeight="1" x14ac:dyDescent="0.2">
      <c r="E158"/>
    </row>
    <row r="159" spans="5:5" ht="12.75" customHeight="1" x14ac:dyDescent="0.2">
      <c r="E159"/>
    </row>
    <row r="160" spans="5:5" ht="12.75" customHeight="1" x14ac:dyDescent="0.2">
      <c r="E160"/>
    </row>
    <row r="161" spans="5:5" ht="12.75" customHeight="1" x14ac:dyDescent="0.2">
      <c r="E161"/>
    </row>
    <row r="162" spans="5:5" ht="12.75" customHeight="1" x14ac:dyDescent="0.2">
      <c r="E162"/>
    </row>
    <row r="163" spans="5:5" ht="12.75" customHeight="1" x14ac:dyDescent="0.2">
      <c r="E163"/>
    </row>
    <row r="164" spans="5:5" ht="12.75" customHeight="1" x14ac:dyDescent="0.2">
      <c r="E164"/>
    </row>
    <row r="165" spans="5:5" ht="12.75" customHeight="1" x14ac:dyDescent="0.2">
      <c r="E165"/>
    </row>
    <row r="166" spans="5:5" ht="12.75" customHeight="1" x14ac:dyDescent="0.2">
      <c r="E166"/>
    </row>
    <row r="167" spans="5:5" x14ac:dyDescent="0.2">
      <c r="E167"/>
    </row>
    <row r="168" spans="5:5" x14ac:dyDescent="0.2">
      <c r="E168"/>
    </row>
  </sheetData>
  <sheetProtection password="DDE3" sheet="1" objects="1" scenarios="1"/>
  <mergeCells count="1">
    <mergeCell ref="B1:I1"/>
  </mergeCells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130"/>
  <sheetViews>
    <sheetView zoomScaleNormal="100" workbookViewId="0"/>
  </sheetViews>
  <sheetFormatPr defaultColWidth="9.140625" defaultRowHeight="12.75" x14ac:dyDescent="0.2"/>
  <cols>
    <col min="1" max="1" width="6.42578125" bestFit="1" customWidth="1"/>
    <col min="2" max="2" width="55" customWidth="1"/>
    <col min="3" max="3" width="13.7109375" bestFit="1" customWidth="1"/>
    <col min="4" max="4" width="42.85546875" bestFit="1" customWidth="1"/>
    <col min="5" max="5" width="11" style="29" customWidth="1"/>
    <col min="6" max="6" width="22.7109375" bestFit="1" customWidth="1"/>
    <col min="7" max="7" width="14" bestFit="1" customWidth="1"/>
    <col min="8" max="8" width="11.85546875" bestFit="1" customWidth="1"/>
  </cols>
  <sheetData>
    <row r="1" spans="1:8" ht="18.75" x14ac:dyDescent="0.2">
      <c r="A1" s="83" t="s">
        <v>692</v>
      </c>
      <c r="B1" s="95" t="s">
        <v>194</v>
      </c>
      <c r="C1" s="96"/>
      <c r="D1" s="96"/>
      <c r="E1" s="96"/>
      <c r="F1" s="96"/>
      <c r="G1" s="96"/>
      <c r="H1" s="97"/>
    </row>
    <row r="2" spans="1:8" x14ac:dyDescent="0.2">
      <c r="A2" s="85" t="s">
        <v>1</v>
      </c>
      <c r="B2" s="4" t="s">
        <v>805</v>
      </c>
      <c r="C2" s="4"/>
      <c r="D2" s="5"/>
      <c r="E2" s="28"/>
      <c r="F2" s="6"/>
      <c r="G2" s="7"/>
      <c r="H2" s="7"/>
    </row>
    <row r="3" spans="1:8" ht="15.75" customHeight="1" x14ac:dyDescent="0.2">
      <c r="A3" s="8"/>
      <c r="B3" s="9"/>
      <c r="C3" s="9"/>
      <c r="D3" s="3"/>
      <c r="E3" s="28"/>
      <c r="F3" s="6"/>
      <c r="G3" s="7"/>
      <c r="H3" s="7"/>
    </row>
    <row r="4" spans="1:8" x14ac:dyDescent="0.2">
      <c r="A4" s="10" t="s">
        <v>2</v>
      </c>
      <c r="B4" s="11" t="s">
        <v>3</v>
      </c>
      <c r="C4" s="11" t="s">
        <v>8</v>
      </c>
      <c r="D4" s="11" t="s">
        <v>4</v>
      </c>
      <c r="E4" s="27" t="s">
        <v>298</v>
      </c>
      <c r="F4" s="12" t="s">
        <v>5</v>
      </c>
      <c r="G4" s="13" t="s">
        <v>6</v>
      </c>
      <c r="H4" s="33" t="s">
        <v>7</v>
      </c>
    </row>
    <row r="5" spans="1:8" ht="12.75" customHeight="1" x14ac:dyDescent="0.2">
      <c r="F5" s="14"/>
      <c r="G5" s="15"/>
      <c r="H5" s="16"/>
    </row>
    <row r="6" spans="1:8" ht="12.75" customHeight="1" x14ac:dyDescent="0.2">
      <c r="F6" s="14"/>
      <c r="G6" s="15"/>
      <c r="H6" s="16"/>
    </row>
    <row r="7" spans="1:8" ht="12.75" customHeight="1" x14ac:dyDescent="0.2">
      <c r="B7" s="17" t="s">
        <v>9</v>
      </c>
      <c r="C7" s="17"/>
      <c r="F7" s="14"/>
      <c r="G7" s="15"/>
      <c r="H7" s="16"/>
    </row>
    <row r="8" spans="1:8" ht="12.75" customHeight="1" x14ac:dyDescent="0.2">
      <c r="B8" s="17" t="s">
        <v>747</v>
      </c>
      <c r="C8" s="17"/>
      <c r="F8" s="14"/>
      <c r="G8" s="15"/>
      <c r="H8" s="16"/>
    </row>
    <row r="9" spans="1:8" ht="12.75" customHeight="1" x14ac:dyDescent="0.2">
      <c r="A9">
        <v>1</v>
      </c>
      <c r="B9" t="s">
        <v>312</v>
      </c>
      <c r="C9" t="s">
        <v>11</v>
      </c>
      <c r="D9" t="s">
        <v>10</v>
      </c>
      <c r="E9" s="29">
        <v>493130</v>
      </c>
      <c r="F9" s="14">
        <v>1362.7647549999999</v>
      </c>
      <c r="G9" s="15">
        <v>4.5999999999999999E-2</v>
      </c>
      <c r="H9" s="16" t="s">
        <v>685</v>
      </c>
    </row>
    <row r="10" spans="1:8" ht="12.75" customHeight="1" x14ac:dyDescent="0.2">
      <c r="A10">
        <v>2</v>
      </c>
      <c r="B10" t="s">
        <v>309</v>
      </c>
      <c r="C10" t="s">
        <v>14</v>
      </c>
      <c r="D10" t="s">
        <v>10</v>
      </c>
      <c r="E10" s="29">
        <v>97984</v>
      </c>
      <c r="F10" s="14">
        <v>1362.0755840000002</v>
      </c>
      <c r="G10" s="15">
        <v>4.5999999999999999E-2</v>
      </c>
      <c r="H10" s="16" t="s">
        <v>685</v>
      </c>
    </row>
    <row r="11" spans="1:8" ht="12.75" customHeight="1" x14ac:dyDescent="0.2">
      <c r="A11">
        <v>3</v>
      </c>
      <c r="B11" t="s">
        <v>310</v>
      </c>
      <c r="C11" t="s">
        <v>16</v>
      </c>
      <c r="D11" t="s">
        <v>15</v>
      </c>
      <c r="E11" s="29">
        <v>119644</v>
      </c>
      <c r="F11" s="14">
        <v>1211.275856</v>
      </c>
      <c r="G11" s="15">
        <v>4.0899999999999999E-2</v>
      </c>
      <c r="H11" s="16" t="s">
        <v>685</v>
      </c>
    </row>
    <row r="12" spans="1:8" ht="12.75" customHeight="1" x14ac:dyDescent="0.2">
      <c r="A12">
        <v>4</v>
      </c>
      <c r="B12" t="s">
        <v>321</v>
      </c>
      <c r="C12" t="s">
        <v>48</v>
      </c>
      <c r="D12" t="s">
        <v>27</v>
      </c>
      <c r="E12" s="29">
        <v>436716</v>
      </c>
      <c r="F12" s="14">
        <v>1145.069352</v>
      </c>
      <c r="G12" s="15">
        <v>3.8699999999999998E-2</v>
      </c>
      <c r="H12" s="16" t="s">
        <v>685</v>
      </c>
    </row>
    <row r="13" spans="1:8" ht="12.75" customHeight="1" x14ac:dyDescent="0.2">
      <c r="A13">
        <v>5</v>
      </c>
      <c r="B13" t="s">
        <v>17</v>
      </c>
      <c r="C13" t="s">
        <v>18</v>
      </c>
      <c r="D13" t="s">
        <v>10</v>
      </c>
      <c r="E13" s="29">
        <v>380001</v>
      </c>
      <c r="F13" s="14">
        <v>1022.9626920000001</v>
      </c>
      <c r="G13" s="15">
        <v>3.4500000000000003E-2</v>
      </c>
      <c r="H13" s="16" t="s">
        <v>685</v>
      </c>
    </row>
    <row r="14" spans="1:8" ht="12.75" customHeight="1" x14ac:dyDescent="0.2">
      <c r="A14">
        <v>6</v>
      </c>
      <c r="B14" t="s">
        <v>313</v>
      </c>
      <c r="C14" t="s">
        <v>22</v>
      </c>
      <c r="D14" t="s">
        <v>21</v>
      </c>
      <c r="E14" s="29">
        <v>220726</v>
      </c>
      <c r="F14" s="14">
        <v>1008.166005</v>
      </c>
      <c r="G14" s="15">
        <v>3.4000000000000002E-2</v>
      </c>
      <c r="H14" s="16" t="s">
        <v>685</v>
      </c>
    </row>
    <row r="15" spans="1:8" ht="12.75" customHeight="1" x14ac:dyDescent="0.2">
      <c r="A15">
        <v>7</v>
      </c>
      <c r="B15" t="s">
        <v>311</v>
      </c>
      <c r="C15" t="s">
        <v>32</v>
      </c>
      <c r="D15" t="s">
        <v>31</v>
      </c>
      <c r="E15" s="29">
        <v>72626</v>
      </c>
      <c r="F15" s="14">
        <v>899.14619299999993</v>
      </c>
      <c r="G15" s="15">
        <v>3.04E-2</v>
      </c>
      <c r="H15" s="16" t="s">
        <v>685</v>
      </c>
    </row>
    <row r="16" spans="1:8" ht="12.75" customHeight="1" x14ac:dyDescent="0.2">
      <c r="A16">
        <v>8</v>
      </c>
      <c r="B16" t="s">
        <v>523</v>
      </c>
      <c r="C16" t="s">
        <v>71</v>
      </c>
      <c r="D16" t="s">
        <v>19</v>
      </c>
      <c r="E16" s="29">
        <v>502249</v>
      </c>
      <c r="F16" s="14">
        <v>854.32554900000002</v>
      </c>
      <c r="G16" s="15">
        <v>2.8799999999999999E-2</v>
      </c>
      <c r="H16" s="16" t="s">
        <v>685</v>
      </c>
    </row>
    <row r="17" spans="1:8" ht="12.75" customHeight="1" x14ac:dyDescent="0.2">
      <c r="A17">
        <v>9</v>
      </c>
      <c r="B17" t="s">
        <v>322</v>
      </c>
      <c r="C17" t="s">
        <v>46</v>
      </c>
      <c r="D17" t="s">
        <v>25</v>
      </c>
      <c r="E17" s="29">
        <v>215530</v>
      </c>
      <c r="F17" s="14">
        <v>718.03819499999997</v>
      </c>
      <c r="G17" s="15">
        <v>2.4199999999999999E-2</v>
      </c>
      <c r="H17" s="16" t="s">
        <v>685</v>
      </c>
    </row>
    <row r="18" spans="1:8" ht="12.75" customHeight="1" x14ac:dyDescent="0.2">
      <c r="A18">
        <v>10</v>
      </c>
      <c r="B18" t="s">
        <v>350</v>
      </c>
      <c r="C18" t="s">
        <v>79</v>
      </c>
      <c r="D18" t="s">
        <v>29</v>
      </c>
      <c r="E18" s="29">
        <v>47875</v>
      </c>
      <c r="F18" s="14">
        <v>703.37950000000001</v>
      </c>
      <c r="G18" s="15">
        <v>2.3699999999999999E-2</v>
      </c>
      <c r="H18" s="16" t="s">
        <v>685</v>
      </c>
    </row>
    <row r="19" spans="1:8" ht="12.75" customHeight="1" x14ac:dyDescent="0.2">
      <c r="A19">
        <v>11</v>
      </c>
      <c r="B19" t="s">
        <v>348</v>
      </c>
      <c r="C19" t="s">
        <v>70</v>
      </c>
      <c r="D19" t="s">
        <v>29</v>
      </c>
      <c r="E19" s="29">
        <v>370018</v>
      </c>
      <c r="F19" s="14">
        <v>617.74505099999999</v>
      </c>
      <c r="G19" s="15">
        <v>2.0899999999999998E-2</v>
      </c>
      <c r="H19" s="16" t="s">
        <v>685</v>
      </c>
    </row>
    <row r="20" spans="1:8" ht="12.75" customHeight="1" x14ac:dyDescent="0.2">
      <c r="A20">
        <v>12</v>
      </c>
      <c r="B20" t="s">
        <v>521</v>
      </c>
      <c r="C20" t="s">
        <v>60</v>
      </c>
      <c r="D20" t="s">
        <v>27</v>
      </c>
      <c r="E20" s="29">
        <v>91121</v>
      </c>
      <c r="F20" s="14">
        <v>615.20343149999997</v>
      </c>
      <c r="G20" s="15">
        <v>2.0799999999999999E-2</v>
      </c>
      <c r="H20" s="16" t="s">
        <v>685</v>
      </c>
    </row>
    <row r="21" spans="1:8" ht="12.75" customHeight="1" x14ac:dyDescent="0.2">
      <c r="A21">
        <v>13</v>
      </c>
      <c r="B21" t="s">
        <v>316</v>
      </c>
      <c r="C21" t="s">
        <v>28</v>
      </c>
      <c r="D21" t="s">
        <v>25</v>
      </c>
      <c r="E21" s="29">
        <v>44070</v>
      </c>
      <c r="F21" s="14">
        <v>603.78103499999997</v>
      </c>
      <c r="G21" s="15">
        <v>2.0400000000000001E-2</v>
      </c>
      <c r="H21" s="16" t="s">
        <v>685</v>
      </c>
    </row>
    <row r="22" spans="1:8" ht="12.75" customHeight="1" x14ac:dyDescent="0.2">
      <c r="A22">
        <v>14</v>
      </c>
      <c r="B22" t="s">
        <v>399</v>
      </c>
      <c r="C22" t="s">
        <v>152</v>
      </c>
      <c r="D22" t="s">
        <v>31</v>
      </c>
      <c r="E22" s="29">
        <v>147458</v>
      </c>
      <c r="F22" s="14">
        <v>600.15405999999996</v>
      </c>
      <c r="G22" s="15">
        <v>2.0299999999999999E-2</v>
      </c>
      <c r="H22" s="16" t="s">
        <v>685</v>
      </c>
    </row>
    <row r="23" spans="1:8" ht="12.75" customHeight="1" x14ac:dyDescent="0.2">
      <c r="A23">
        <v>15</v>
      </c>
      <c r="B23" t="s">
        <v>545</v>
      </c>
      <c r="C23" t="s">
        <v>546</v>
      </c>
      <c r="D23" t="s">
        <v>167</v>
      </c>
      <c r="E23" s="29">
        <v>226133</v>
      </c>
      <c r="F23" s="14">
        <v>588.51113250000003</v>
      </c>
      <c r="G23" s="15">
        <v>1.9900000000000001E-2</v>
      </c>
      <c r="H23" s="16" t="s">
        <v>685</v>
      </c>
    </row>
    <row r="24" spans="1:8" ht="12.75" customHeight="1" x14ac:dyDescent="0.2">
      <c r="A24">
        <v>16</v>
      </c>
      <c r="B24" t="s">
        <v>522</v>
      </c>
      <c r="C24" t="s">
        <v>86</v>
      </c>
      <c r="D24" t="s">
        <v>40</v>
      </c>
      <c r="E24" s="29">
        <v>276920</v>
      </c>
      <c r="F24" s="14">
        <v>583.47044000000005</v>
      </c>
      <c r="G24" s="15">
        <v>1.9699999999999999E-2</v>
      </c>
      <c r="H24" s="16" t="s">
        <v>685</v>
      </c>
    </row>
    <row r="25" spans="1:8" ht="12.75" customHeight="1" x14ac:dyDescent="0.2">
      <c r="A25">
        <v>17</v>
      </c>
      <c r="B25" t="s">
        <v>716</v>
      </c>
      <c r="C25" t="s">
        <v>715</v>
      </c>
      <c r="D25" t="s">
        <v>27</v>
      </c>
      <c r="E25" s="29">
        <v>209229</v>
      </c>
      <c r="F25" s="14">
        <v>579.35510099999999</v>
      </c>
      <c r="G25" s="15">
        <v>1.9599999999999999E-2</v>
      </c>
      <c r="H25" s="16" t="s">
        <v>685</v>
      </c>
    </row>
    <row r="26" spans="1:8" ht="12.75" customHeight="1" x14ac:dyDescent="0.2">
      <c r="A26">
        <v>18</v>
      </c>
      <c r="B26" t="s">
        <v>328</v>
      </c>
      <c r="C26" t="s">
        <v>55</v>
      </c>
      <c r="D26" t="s">
        <v>43</v>
      </c>
      <c r="E26" s="29">
        <v>592985</v>
      </c>
      <c r="F26" s="14">
        <v>556.81291499999998</v>
      </c>
      <c r="G26" s="15">
        <v>1.8800000000000001E-2</v>
      </c>
      <c r="H26" s="16" t="s">
        <v>685</v>
      </c>
    </row>
    <row r="27" spans="1:8" ht="12.75" customHeight="1" x14ac:dyDescent="0.2">
      <c r="A27">
        <v>19</v>
      </c>
      <c r="B27" t="s">
        <v>42</v>
      </c>
      <c r="C27" t="s">
        <v>44</v>
      </c>
      <c r="D27" t="s">
        <v>10</v>
      </c>
      <c r="E27" s="29">
        <v>303565</v>
      </c>
      <c r="F27" s="14">
        <v>501.79294499999997</v>
      </c>
      <c r="G27" s="15">
        <v>1.6899999999999998E-2</v>
      </c>
      <c r="H27" s="16" t="s">
        <v>685</v>
      </c>
    </row>
    <row r="28" spans="1:8" ht="12.75" customHeight="1" x14ac:dyDescent="0.2">
      <c r="A28">
        <v>20</v>
      </c>
      <c r="B28" t="s">
        <v>323</v>
      </c>
      <c r="C28" t="s">
        <v>50</v>
      </c>
      <c r="D28" t="s">
        <v>27</v>
      </c>
      <c r="E28" s="29">
        <v>15366</v>
      </c>
      <c r="F28" s="14">
        <v>496.22960399999999</v>
      </c>
      <c r="G28" s="15">
        <v>1.6799999999999999E-2</v>
      </c>
      <c r="H28" s="16" t="s">
        <v>685</v>
      </c>
    </row>
    <row r="29" spans="1:8" ht="12.75" customHeight="1" x14ac:dyDescent="0.2">
      <c r="A29">
        <v>21</v>
      </c>
      <c r="B29" t="s">
        <v>331</v>
      </c>
      <c r="C29" t="s">
        <v>52</v>
      </c>
      <c r="D29" t="s">
        <v>21</v>
      </c>
      <c r="E29" s="29">
        <v>8177</v>
      </c>
      <c r="F29" s="14">
        <v>484.282825</v>
      </c>
      <c r="G29" s="15">
        <v>1.6299999999999999E-2</v>
      </c>
      <c r="H29" s="16" t="s">
        <v>685</v>
      </c>
    </row>
    <row r="30" spans="1:8" ht="12.75" customHeight="1" x14ac:dyDescent="0.2">
      <c r="A30">
        <v>22</v>
      </c>
      <c r="B30" t="s">
        <v>334</v>
      </c>
      <c r="C30" t="s">
        <v>111</v>
      </c>
      <c r="D30" t="s">
        <v>10</v>
      </c>
      <c r="E30" s="29">
        <v>57915</v>
      </c>
      <c r="F30" s="14">
        <v>464.53621500000003</v>
      </c>
      <c r="G30" s="15">
        <v>1.5699999999999999E-2</v>
      </c>
      <c r="H30" s="16" t="s">
        <v>685</v>
      </c>
    </row>
    <row r="31" spans="1:8" ht="12.75" customHeight="1" x14ac:dyDescent="0.2">
      <c r="A31">
        <v>23</v>
      </c>
      <c r="B31" t="s">
        <v>347</v>
      </c>
      <c r="C31" t="s">
        <v>76</v>
      </c>
      <c r="D31" t="s">
        <v>10</v>
      </c>
      <c r="E31" s="29">
        <v>496265</v>
      </c>
      <c r="F31" s="14">
        <v>433.48747750000001</v>
      </c>
      <c r="G31" s="15">
        <v>1.46E-2</v>
      </c>
      <c r="H31" s="16" t="s">
        <v>685</v>
      </c>
    </row>
    <row r="32" spans="1:8" ht="12.75" customHeight="1" x14ac:dyDescent="0.2">
      <c r="A32">
        <v>24</v>
      </c>
      <c r="B32" t="s">
        <v>355</v>
      </c>
      <c r="C32" t="s">
        <v>93</v>
      </c>
      <c r="D32" t="s">
        <v>47</v>
      </c>
      <c r="E32" s="29">
        <v>139426</v>
      </c>
      <c r="F32" s="14">
        <v>429.92007100000001</v>
      </c>
      <c r="G32" s="15">
        <v>1.4500000000000001E-2</v>
      </c>
      <c r="H32" s="16" t="s">
        <v>685</v>
      </c>
    </row>
    <row r="33" spans="1:8" ht="12.75" customHeight="1" x14ac:dyDescent="0.2">
      <c r="A33">
        <v>25</v>
      </c>
      <c r="B33" t="s">
        <v>320</v>
      </c>
      <c r="C33" t="s">
        <v>36</v>
      </c>
      <c r="D33" t="s">
        <v>19</v>
      </c>
      <c r="E33" s="29">
        <v>44609</v>
      </c>
      <c r="F33" s="14">
        <v>425.41372849999999</v>
      </c>
      <c r="G33" s="15">
        <v>1.44E-2</v>
      </c>
      <c r="H33" s="16" t="s">
        <v>685</v>
      </c>
    </row>
    <row r="34" spans="1:8" ht="12.75" customHeight="1" x14ac:dyDescent="0.2">
      <c r="A34">
        <v>26</v>
      </c>
      <c r="B34" t="s">
        <v>770</v>
      </c>
      <c r="C34" t="s">
        <v>771</v>
      </c>
      <c r="D34" t="s">
        <v>772</v>
      </c>
      <c r="E34" s="29">
        <v>506286</v>
      </c>
      <c r="F34" s="14">
        <v>417.68594999999999</v>
      </c>
      <c r="G34" s="15">
        <v>1.41E-2</v>
      </c>
      <c r="H34" s="16" t="s">
        <v>685</v>
      </c>
    </row>
    <row r="35" spans="1:8" ht="12.75" customHeight="1" x14ac:dyDescent="0.2">
      <c r="A35">
        <v>27</v>
      </c>
      <c r="B35" t="s">
        <v>668</v>
      </c>
      <c r="C35" t="s">
        <v>669</v>
      </c>
      <c r="D35" t="s">
        <v>40</v>
      </c>
      <c r="E35" s="29">
        <v>732147</v>
      </c>
      <c r="F35" s="14">
        <v>416.22556950000001</v>
      </c>
      <c r="G35" s="15">
        <v>1.41E-2</v>
      </c>
      <c r="H35" s="16" t="s">
        <v>685</v>
      </c>
    </row>
    <row r="36" spans="1:8" ht="12.75" customHeight="1" x14ac:dyDescent="0.2">
      <c r="A36">
        <v>28</v>
      </c>
      <c r="B36" t="s">
        <v>352</v>
      </c>
      <c r="C36" t="s">
        <v>69</v>
      </c>
      <c r="D36" t="s">
        <v>49</v>
      </c>
      <c r="E36" s="29">
        <v>38623</v>
      </c>
      <c r="F36" s="14">
        <v>402.8958245</v>
      </c>
      <c r="G36" s="15">
        <v>1.3599999999999999E-2</v>
      </c>
      <c r="H36" s="16" t="s">
        <v>685</v>
      </c>
    </row>
    <row r="37" spans="1:8" ht="12.75" customHeight="1" x14ac:dyDescent="0.2">
      <c r="A37">
        <v>29</v>
      </c>
      <c r="B37" t="s">
        <v>356</v>
      </c>
      <c r="C37" t="s">
        <v>89</v>
      </c>
      <c r="D37" t="s">
        <v>27</v>
      </c>
      <c r="E37" s="29">
        <v>16183</v>
      </c>
      <c r="F37" s="14">
        <v>379.50753299999997</v>
      </c>
      <c r="G37" s="15">
        <v>1.2800000000000001E-2</v>
      </c>
      <c r="H37" s="16" t="s">
        <v>685</v>
      </c>
    </row>
    <row r="38" spans="1:8" ht="12.75" customHeight="1" x14ac:dyDescent="0.2">
      <c r="A38">
        <v>30</v>
      </c>
      <c r="B38" t="s">
        <v>324</v>
      </c>
      <c r="C38" t="s">
        <v>56</v>
      </c>
      <c r="D38" t="s">
        <v>19</v>
      </c>
      <c r="E38" s="29">
        <v>9782</v>
      </c>
      <c r="F38" s="14">
        <v>369.22648100000004</v>
      </c>
      <c r="G38" s="15">
        <v>1.2500000000000001E-2</v>
      </c>
      <c r="H38" s="16" t="s">
        <v>685</v>
      </c>
    </row>
    <row r="39" spans="1:8" ht="12.75" customHeight="1" x14ac:dyDescent="0.2">
      <c r="A39">
        <v>31</v>
      </c>
      <c r="B39" t="s">
        <v>344</v>
      </c>
      <c r="C39" t="s">
        <v>66</v>
      </c>
      <c r="D39" t="s">
        <v>37</v>
      </c>
      <c r="E39" s="29">
        <v>122794</v>
      </c>
      <c r="F39" s="14">
        <v>351.80480999999997</v>
      </c>
      <c r="G39" s="15">
        <v>1.1900000000000001E-2</v>
      </c>
      <c r="H39" s="16" t="s">
        <v>685</v>
      </c>
    </row>
    <row r="40" spans="1:8" ht="12.75" customHeight="1" x14ac:dyDescent="0.2">
      <c r="A40">
        <v>32</v>
      </c>
      <c r="B40" t="s">
        <v>354</v>
      </c>
      <c r="C40" t="s">
        <v>92</v>
      </c>
      <c r="D40" t="s">
        <v>31</v>
      </c>
      <c r="E40" s="29">
        <v>65371</v>
      </c>
      <c r="F40" s="14">
        <v>351.53255250000001</v>
      </c>
      <c r="G40" s="15">
        <v>1.1900000000000001E-2</v>
      </c>
      <c r="H40" s="16" t="s">
        <v>685</v>
      </c>
    </row>
    <row r="41" spans="1:8" ht="12.75" customHeight="1" x14ac:dyDescent="0.2">
      <c r="A41">
        <v>33</v>
      </c>
      <c r="B41" t="s">
        <v>380</v>
      </c>
      <c r="C41" t="s">
        <v>129</v>
      </c>
      <c r="D41" t="s">
        <v>10</v>
      </c>
      <c r="E41" s="29">
        <v>23564</v>
      </c>
      <c r="F41" s="14">
        <v>342.31422799999996</v>
      </c>
      <c r="G41" s="15">
        <v>1.1599999999999999E-2</v>
      </c>
      <c r="H41" s="16" t="s">
        <v>685</v>
      </c>
    </row>
    <row r="42" spans="1:8" ht="12.75" customHeight="1" x14ac:dyDescent="0.2">
      <c r="A42">
        <v>34</v>
      </c>
      <c r="B42" t="s">
        <v>326</v>
      </c>
      <c r="C42" t="s">
        <v>53</v>
      </c>
      <c r="D42" t="s">
        <v>23</v>
      </c>
      <c r="E42" s="29">
        <v>7446</v>
      </c>
      <c r="F42" s="14">
        <v>332.31497999999999</v>
      </c>
      <c r="G42" s="15">
        <v>1.12E-2</v>
      </c>
      <c r="H42" s="16" t="s">
        <v>685</v>
      </c>
    </row>
    <row r="43" spans="1:8" ht="12.75" customHeight="1" x14ac:dyDescent="0.2">
      <c r="A43">
        <v>35</v>
      </c>
      <c r="B43" t="s">
        <v>329</v>
      </c>
      <c r="C43" t="s">
        <v>34</v>
      </c>
      <c r="D43" t="s">
        <v>19</v>
      </c>
      <c r="E43" s="29">
        <v>37195</v>
      </c>
      <c r="F43" s="14">
        <v>329.54770000000002</v>
      </c>
      <c r="G43" s="15">
        <v>1.11E-2</v>
      </c>
      <c r="H43" s="16" t="s">
        <v>685</v>
      </c>
    </row>
    <row r="44" spans="1:8" ht="12.75" customHeight="1" x14ac:dyDescent="0.2">
      <c r="A44">
        <v>36</v>
      </c>
      <c r="B44" t="s">
        <v>335</v>
      </c>
      <c r="C44" t="s">
        <v>62</v>
      </c>
      <c r="D44" t="s">
        <v>23</v>
      </c>
      <c r="E44" s="29">
        <v>38445</v>
      </c>
      <c r="F44" s="14">
        <v>309.13624499999997</v>
      </c>
      <c r="G44" s="15">
        <v>1.04E-2</v>
      </c>
      <c r="H44" s="16" t="s">
        <v>685</v>
      </c>
    </row>
    <row r="45" spans="1:8" ht="12.75" customHeight="1" x14ac:dyDescent="0.2">
      <c r="A45">
        <v>37</v>
      </c>
      <c r="B45" t="s">
        <v>552</v>
      </c>
      <c r="C45" t="s">
        <v>628</v>
      </c>
      <c r="D45" t="s">
        <v>10</v>
      </c>
      <c r="E45" s="29">
        <v>64300</v>
      </c>
      <c r="F45" s="14">
        <v>306.5181</v>
      </c>
      <c r="G45" s="15">
        <v>1.03E-2</v>
      </c>
      <c r="H45" s="16" t="s">
        <v>685</v>
      </c>
    </row>
    <row r="46" spans="1:8" ht="12.75" customHeight="1" x14ac:dyDescent="0.2">
      <c r="A46">
        <v>38</v>
      </c>
      <c r="B46" t="s">
        <v>318</v>
      </c>
      <c r="C46" t="s">
        <v>24</v>
      </c>
      <c r="D46" t="s">
        <v>319</v>
      </c>
      <c r="E46" s="29">
        <v>69677</v>
      </c>
      <c r="F46" s="14">
        <v>302.53753399999999</v>
      </c>
      <c r="G46" s="15">
        <v>1.0200000000000001E-2</v>
      </c>
      <c r="H46" s="16" t="s">
        <v>685</v>
      </c>
    </row>
    <row r="47" spans="1:8" ht="12.75" customHeight="1" x14ac:dyDescent="0.2">
      <c r="A47">
        <v>39</v>
      </c>
      <c r="B47" t="s">
        <v>349</v>
      </c>
      <c r="C47" t="s">
        <v>82</v>
      </c>
      <c r="D47" t="s">
        <v>33</v>
      </c>
      <c r="E47" s="29">
        <v>197906</v>
      </c>
      <c r="F47" s="14">
        <v>297.74957699999999</v>
      </c>
      <c r="G47" s="15">
        <v>1.01E-2</v>
      </c>
      <c r="H47" s="16" t="s">
        <v>685</v>
      </c>
    </row>
    <row r="48" spans="1:8" ht="12.75" customHeight="1" x14ac:dyDescent="0.2">
      <c r="A48">
        <v>40</v>
      </c>
      <c r="B48" t="s">
        <v>549</v>
      </c>
      <c r="C48" t="s">
        <v>550</v>
      </c>
      <c r="D48" t="s">
        <v>10</v>
      </c>
      <c r="E48" s="29">
        <v>205756</v>
      </c>
      <c r="F48" s="14">
        <v>296.90590800000001</v>
      </c>
      <c r="G48" s="15">
        <v>0.01</v>
      </c>
      <c r="H48" s="16" t="s">
        <v>685</v>
      </c>
    </row>
    <row r="49" spans="1:8" ht="12.75" customHeight="1" x14ac:dyDescent="0.2">
      <c r="A49">
        <v>41</v>
      </c>
      <c r="B49" t="s">
        <v>598</v>
      </c>
      <c r="C49" t="s">
        <v>599</v>
      </c>
      <c r="D49" t="s">
        <v>19</v>
      </c>
      <c r="E49" s="29">
        <v>41973</v>
      </c>
      <c r="F49" s="14">
        <v>295.32202799999999</v>
      </c>
      <c r="G49" s="15">
        <v>0.01</v>
      </c>
      <c r="H49" s="16" t="s">
        <v>685</v>
      </c>
    </row>
    <row r="50" spans="1:8" ht="12.75" customHeight="1" x14ac:dyDescent="0.2">
      <c r="A50">
        <v>42</v>
      </c>
      <c r="B50" t="s">
        <v>641</v>
      </c>
      <c r="C50" t="s">
        <v>265</v>
      </c>
      <c r="D50" t="s">
        <v>10</v>
      </c>
      <c r="E50" s="29">
        <v>200224</v>
      </c>
      <c r="F50" s="14">
        <v>294.12905599999999</v>
      </c>
      <c r="G50" s="15">
        <v>9.9000000000000008E-3</v>
      </c>
      <c r="H50" s="16" t="s">
        <v>685</v>
      </c>
    </row>
    <row r="51" spans="1:8" ht="12.75" customHeight="1" x14ac:dyDescent="0.2">
      <c r="A51">
        <v>43</v>
      </c>
      <c r="B51" t="s">
        <v>330</v>
      </c>
      <c r="C51" t="s">
        <v>75</v>
      </c>
      <c r="D51" t="s">
        <v>23</v>
      </c>
      <c r="E51" s="29">
        <v>49322</v>
      </c>
      <c r="F51" s="14">
        <v>287.89251400000001</v>
      </c>
      <c r="G51" s="15">
        <v>9.7000000000000003E-3</v>
      </c>
      <c r="H51" s="16" t="s">
        <v>685</v>
      </c>
    </row>
    <row r="52" spans="1:8" ht="12.75" customHeight="1" x14ac:dyDescent="0.2">
      <c r="A52">
        <v>44</v>
      </c>
      <c r="B52" t="s">
        <v>333</v>
      </c>
      <c r="C52" t="s">
        <v>84</v>
      </c>
      <c r="D52" t="s">
        <v>319</v>
      </c>
      <c r="E52" s="29">
        <v>227906</v>
      </c>
      <c r="F52" s="14">
        <v>285.90807699999999</v>
      </c>
      <c r="G52" s="15">
        <v>9.7000000000000003E-3</v>
      </c>
      <c r="H52" s="16" t="s">
        <v>685</v>
      </c>
    </row>
    <row r="53" spans="1:8" ht="12.75" customHeight="1" x14ac:dyDescent="0.2">
      <c r="A53">
        <v>45</v>
      </c>
      <c r="B53" t="s">
        <v>726</v>
      </c>
      <c r="C53" t="s">
        <v>727</v>
      </c>
      <c r="D53" t="s">
        <v>23</v>
      </c>
      <c r="E53" s="29">
        <v>30627</v>
      </c>
      <c r="F53" s="14">
        <v>283.45288499999998</v>
      </c>
      <c r="G53" s="15">
        <v>9.5999999999999992E-3</v>
      </c>
      <c r="H53" s="16" t="s">
        <v>685</v>
      </c>
    </row>
    <row r="54" spans="1:8" ht="12.75" customHeight="1" x14ac:dyDescent="0.2">
      <c r="A54">
        <v>46</v>
      </c>
      <c r="B54" t="s">
        <v>197</v>
      </c>
      <c r="C54" t="s">
        <v>272</v>
      </c>
      <c r="D54" t="s">
        <v>10</v>
      </c>
      <c r="E54" s="29">
        <v>93659</v>
      </c>
      <c r="F54" s="14">
        <v>276.80917449999998</v>
      </c>
      <c r="G54" s="15">
        <v>9.2999999999999992E-3</v>
      </c>
      <c r="H54" s="16" t="s">
        <v>685</v>
      </c>
    </row>
    <row r="55" spans="1:8" ht="12.75" customHeight="1" x14ac:dyDescent="0.2">
      <c r="A55">
        <v>47</v>
      </c>
      <c r="B55" t="s">
        <v>603</v>
      </c>
      <c r="C55" t="s">
        <v>604</v>
      </c>
      <c r="D55" t="s">
        <v>15</v>
      </c>
      <c r="E55" s="29">
        <v>122873</v>
      </c>
      <c r="F55" s="14">
        <v>275.48126600000001</v>
      </c>
      <c r="G55" s="15">
        <v>9.2999999999999992E-3</v>
      </c>
      <c r="H55" s="16" t="s">
        <v>685</v>
      </c>
    </row>
    <row r="56" spans="1:8" ht="12.75" customHeight="1" x14ac:dyDescent="0.2">
      <c r="A56">
        <v>48</v>
      </c>
      <c r="B56" t="s">
        <v>377</v>
      </c>
      <c r="C56" t="s">
        <v>125</v>
      </c>
      <c r="D56" t="s">
        <v>21</v>
      </c>
      <c r="E56" s="29">
        <v>8724</v>
      </c>
      <c r="F56" s="14">
        <v>273.76784399999997</v>
      </c>
      <c r="G56" s="15">
        <v>9.1999999999999998E-3</v>
      </c>
      <c r="H56" s="16" t="s">
        <v>685</v>
      </c>
    </row>
    <row r="57" spans="1:8" ht="12.75" customHeight="1" x14ac:dyDescent="0.2">
      <c r="A57">
        <v>49</v>
      </c>
      <c r="B57" t="s">
        <v>339</v>
      </c>
      <c r="C57" t="s">
        <v>20</v>
      </c>
      <c r="D57" t="s">
        <v>15</v>
      </c>
      <c r="E57" s="29">
        <v>10860</v>
      </c>
      <c r="F57" s="14">
        <v>267.83474999999999</v>
      </c>
      <c r="G57" s="15">
        <v>8.9999999999999993E-3</v>
      </c>
      <c r="H57" s="16" t="s">
        <v>685</v>
      </c>
    </row>
    <row r="58" spans="1:8" ht="12.75" customHeight="1" x14ac:dyDescent="0.2">
      <c r="A58">
        <v>50</v>
      </c>
      <c r="B58" t="s">
        <v>336</v>
      </c>
      <c r="C58" t="s">
        <v>72</v>
      </c>
      <c r="D58" t="s">
        <v>29</v>
      </c>
      <c r="E58" s="29">
        <v>153871</v>
      </c>
      <c r="F58" s="14">
        <v>266.81231399999996</v>
      </c>
      <c r="G58" s="15">
        <v>8.9999999999999993E-3</v>
      </c>
      <c r="H58" s="16" t="s">
        <v>685</v>
      </c>
    </row>
    <row r="59" spans="1:8" ht="12.75" customHeight="1" x14ac:dyDescent="0.2">
      <c r="A59">
        <v>51</v>
      </c>
      <c r="B59" t="s">
        <v>338</v>
      </c>
      <c r="C59" t="s">
        <v>64</v>
      </c>
      <c r="D59" t="s">
        <v>23</v>
      </c>
      <c r="E59" s="29">
        <v>39052</v>
      </c>
      <c r="F59" s="14">
        <v>264.46014399999996</v>
      </c>
      <c r="G59" s="15">
        <v>8.8999999999999999E-3</v>
      </c>
      <c r="H59" s="16" t="s">
        <v>685</v>
      </c>
    </row>
    <row r="60" spans="1:8" ht="12.75" customHeight="1" x14ac:dyDescent="0.2">
      <c r="A60">
        <v>52</v>
      </c>
      <c r="B60" t="s">
        <v>314</v>
      </c>
      <c r="C60" t="s">
        <v>26</v>
      </c>
      <c r="D60" t="s">
        <v>15</v>
      </c>
      <c r="E60" s="29">
        <v>31069</v>
      </c>
      <c r="F60" s="14">
        <v>261.01066900000001</v>
      </c>
      <c r="G60" s="15">
        <v>8.8000000000000005E-3</v>
      </c>
      <c r="H60" s="16" t="s">
        <v>685</v>
      </c>
    </row>
    <row r="61" spans="1:8" ht="12.75" customHeight="1" x14ac:dyDescent="0.2">
      <c r="A61">
        <v>53</v>
      </c>
      <c r="B61" t="s">
        <v>345</v>
      </c>
      <c r="C61" t="s">
        <v>346</v>
      </c>
      <c r="D61" t="s">
        <v>39</v>
      </c>
      <c r="E61" s="29">
        <v>56955</v>
      </c>
      <c r="F61" s="14">
        <v>254.24712</v>
      </c>
      <c r="G61" s="15">
        <v>8.6E-3</v>
      </c>
      <c r="H61" s="16" t="s">
        <v>685</v>
      </c>
    </row>
    <row r="62" spans="1:8" ht="12.75" customHeight="1" x14ac:dyDescent="0.2">
      <c r="A62">
        <v>54</v>
      </c>
      <c r="B62" t="s">
        <v>547</v>
      </c>
      <c r="C62" t="s">
        <v>81</v>
      </c>
      <c r="D62" t="s">
        <v>29</v>
      </c>
      <c r="E62" s="29">
        <v>639085</v>
      </c>
      <c r="F62" s="14">
        <v>251.47994750000001</v>
      </c>
      <c r="G62" s="15">
        <v>8.5000000000000006E-3</v>
      </c>
      <c r="H62" s="16" t="s">
        <v>685</v>
      </c>
    </row>
    <row r="63" spans="1:8" ht="12.75" customHeight="1" x14ac:dyDescent="0.2">
      <c r="A63">
        <v>55</v>
      </c>
      <c r="B63" t="s">
        <v>327</v>
      </c>
      <c r="C63" t="s">
        <v>74</v>
      </c>
      <c r="D63" t="s">
        <v>23</v>
      </c>
      <c r="E63" s="29">
        <v>36132</v>
      </c>
      <c r="F63" s="14">
        <v>245.33627999999999</v>
      </c>
      <c r="G63" s="15">
        <v>8.3000000000000001E-3</v>
      </c>
      <c r="H63" s="16" t="s">
        <v>685</v>
      </c>
    </row>
    <row r="64" spans="1:8" ht="12.75" customHeight="1" x14ac:dyDescent="0.2">
      <c r="A64">
        <v>56</v>
      </c>
      <c r="B64" t="s">
        <v>341</v>
      </c>
      <c r="C64" t="s">
        <v>83</v>
      </c>
      <c r="D64" t="s">
        <v>33</v>
      </c>
      <c r="E64" s="29">
        <v>105000</v>
      </c>
      <c r="F64" s="14">
        <v>243.33750000000001</v>
      </c>
      <c r="G64" s="15">
        <v>8.2000000000000007E-3</v>
      </c>
      <c r="H64" s="16" t="s">
        <v>685</v>
      </c>
    </row>
    <row r="65" spans="1:8" ht="12.75" customHeight="1" x14ac:dyDescent="0.2">
      <c r="A65">
        <v>57</v>
      </c>
      <c r="B65" t="s">
        <v>357</v>
      </c>
      <c r="C65" t="s">
        <v>91</v>
      </c>
      <c r="D65" t="s">
        <v>47</v>
      </c>
      <c r="E65" s="29">
        <v>345692</v>
      </c>
      <c r="F65" s="14">
        <v>238.35463399999998</v>
      </c>
      <c r="G65" s="15">
        <v>8.0000000000000002E-3</v>
      </c>
      <c r="H65" s="16" t="s">
        <v>685</v>
      </c>
    </row>
    <row r="66" spans="1:8" ht="12.75" customHeight="1" x14ac:dyDescent="0.2">
      <c r="A66">
        <v>58</v>
      </c>
      <c r="B66" t="s">
        <v>611</v>
      </c>
      <c r="C66" t="s">
        <v>777</v>
      </c>
      <c r="D66" t="s">
        <v>154</v>
      </c>
      <c r="E66" s="29">
        <v>65866</v>
      </c>
      <c r="F66" s="14">
        <v>199.24465000000001</v>
      </c>
      <c r="G66" s="15">
        <v>6.7000000000000002E-3</v>
      </c>
      <c r="H66" s="16" t="s">
        <v>685</v>
      </c>
    </row>
    <row r="67" spans="1:8" ht="12.75" customHeight="1" x14ac:dyDescent="0.2">
      <c r="A67">
        <v>59</v>
      </c>
      <c r="B67" t="s">
        <v>524</v>
      </c>
      <c r="C67" t="s">
        <v>88</v>
      </c>
      <c r="D67" t="s">
        <v>33</v>
      </c>
      <c r="E67" s="29">
        <v>115609</v>
      </c>
      <c r="F67" s="14">
        <v>196.882127</v>
      </c>
      <c r="G67" s="15">
        <v>6.6E-3</v>
      </c>
      <c r="H67" s="16" t="s">
        <v>685</v>
      </c>
    </row>
    <row r="68" spans="1:8" ht="12.75" customHeight="1" x14ac:dyDescent="0.2">
      <c r="A68">
        <v>60</v>
      </c>
      <c r="B68" t="s">
        <v>343</v>
      </c>
      <c r="C68" t="s">
        <v>85</v>
      </c>
      <c r="D68" t="s">
        <v>37</v>
      </c>
      <c r="E68" s="29">
        <v>2533170</v>
      </c>
      <c r="F68" s="14">
        <v>181.121655</v>
      </c>
      <c r="G68" s="15">
        <v>6.1000000000000004E-3</v>
      </c>
      <c r="H68" s="16" t="s">
        <v>685</v>
      </c>
    </row>
    <row r="69" spans="1:8" ht="12.75" customHeight="1" x14ac:dyDescent="0.2">
      <c r="A69">
        <v>61</v>
      </c>
      <c r="B69" s="58" t="s">
        <v>857</v>
      </c>
      <c r="C69" t="s">
        <v>806</v>
      </c>
      <c r="D69" t="s">
        <v>10</v>
      </c>
      <c r="E69" s="29">
        <v>9365</v>
      </c>
      <c r="F69" s="14">
        <v>8.2927075000000006</v>
      </c>
      <c r="G69" s="15">
        <v>2.9999999999999997E-4</v>
      </c>
      <c r="H69" s="16" t="s">
        <v>685</v>
      </c>
    </row>
    <row r="70" spans="1:8" ht="12.75" customHeight="1" x14ac:dyDescent="0.2">
      <c r="A70">
        <v>62</v>
      </c>
      <c r="B70" s="58" t="s">
        <v>861</v>
      </c>
      <c r="C70" s="58" t="s">
        <v>97</v>
      </c>
      <c r="D70" t="s">
        <v>115</v>
      </c>
      <c r="E70" s="29">
        <v>374002</v>
      </c>
      <c r="F70" s="14">
        <v>0</v>
      </c>
      <c r="G70" s="94" t="s">
        <v>856</v>
      </c>
      <c r="H70" s="16" t="s">
        <v>685</v>
      </c>
    </row>
    <row r="71" spans="1:8" ht="12.75" customHeight="1" x14ac:dyDescent="0.2">
      <c r="B71" s="19" t="s">
        <v>98</v>
      </c>
      <c r="C71" s="19"/>
      <c r="D71" s="19"/>
      <c r="E71" s="30"/>
      <c r="F71" s="20">
        <v>28624.980047999994</v>
      </c>
      <c r="G71" s="21">
        <v>0.96629999999999994</v>
      </c>
      <c r="H71" s="22"/>
    </row>
    <row r="72" spans="1:8" ht="12.75" customHeight="1" x14ac:dyDescent="0.2">
      <c r="F72" s="14"/>
      <c r="G72" s="15"/>
      <c r="H72" s="16"/>
    </row>
    <row r="73" spans="1:8" ht="12.75" customHeight="1" x14ac:dyDescent="0.2">
      <c r="B73" s="17" t="s">
        <v>748</v>
      </c>
      <c r="C73" s="17"/>
      <c r="F73" s="14"/>
      <c r="G73" s="15"/>
      <c r="H73" s="16"/>
    </row>
    <row r="74" spans="1:8" ht="12.75" customHeight="1" x14ac:dyDescent="0.2">
      <c r="A74">
        <v>63</v>
      </c>
      <c r="B74" s="58" t="s">
        <v>516</v>
      </c>
      <c r="C74" s="58" t="s">
        <v>855</v>
      </c>
      <c r="D74" t="s">
        <v>40</v>
      </c>
      <c r="E74" s="29">
        <v>2250</v>
      </c>
      <c r="F74" s="14">
        <v>0</v>
      </c>
      <c r="G74" s="94" t="s">
        <v>856</v>
      </c>
      <c r="H74" s="16" t="s">
        <v>685</v>
      </c>
    </row>
    <row r="75" spans="1:8" ht="12.75" customHeight="1" x14ac:dyDescent="0.2">
      <c r="A75">
        <v>64</v>
      </c>
      <c r="B75" s="58" t="s">
        <v>528</v>
      </c>
      <c r="C75" s="58" t="s">
        <v>855</v>
      </c>
      <c r="D75" t="s">
        <v>119</v>
      </c>
      <c r="E75" s="29">
        <v>400000</v>
      </c>
      <c r="F75" s="14">
        <v>0</v>
      </c>
      <c r="G75" s="94" t="s">
        <v>856</v>
      </c>
      <c r="H75" s="16" t="s">
        <v>685</v>
      </c>
    </row>
    <row r="76" spans="1:8" ht="12.75" customHeight="1" x14ac:dyDescent="0.2">
      <c r="B76" s="19" t="s">
        <v>98</v>
      </c>
      <c r="C76" s="19"/>
      <c r="D76" s="19"/>
      <c r="E76" s="30"/>
      <c r="F76" s="20">
        <v>0</v>
      </c>
      <c r="G76" s="49">
        <v>0</v>
      </c>
      <c r="H76" s="22"/>
    </row>
    <row r="77" spans="1:8" ht="12.75" customHeight="1" x14ac:dyDescent="0.2">
      <c r="F77" s="14"/>
      <c r="G77" s="15"/>
      <c r="H77" s="16"/>
    </row>
    <row r="78" spans="1:8" ht="12.75" customHeight="1" x14ac:dyDescent="0.2">
      <c r="A78" s="84" t="s">
        <v>684</v>
      </c>
      <c r="B78" s="17" t="s">
        <v>106</v>
      </c>
      <c r="C78" s="17"/>
      <c r="F78" s="14">
        <v>981.46574999999996</v>
      </c>
      <c r="G78" s="15">
        <v>3.3099999999999997E-2</v>
      </c>
      <c r="H78" s="16">
        <v>42795</v>
      </c>
    </row>
    <row r="79" spans="1:8" ht="12.75" customHeight="1" x14ac:dyDescent="0.2">
      <c r="B79" s="19" t="s">
        <v>98</v>
      </c>
      <c r="C79" s="19"/>
      <c r="D79" s="19"/>
      <c r="E79" s="30"/>
      <c r="F79" s="20">
        <v>981.46574999999996</v>
      </c>
      <c r="G79" s="21">
        <v>3.3099999999999997E-2</v>
      </c>
      <c r="H79" s="22"/>
    </row>
    <row r="80" spans="1:8" ht="12.75" customHeight="1" x14ac:dyDescent="0.2">
      <c r="F80" s="14"/>
      <c r="G80" s="15"/>
      <c r="H80" s="16"/>
    </row>
    <row r="81" spans="2:8" ht="12.75" customHeight="1" x14ac:dyDescent="0.2">
      <c r="B81" s="17" t="s">
        <v>107</v>
      </c>
      <c r="C81" s="17"/>
      <c r="F81" s="14"/>
      <c r="G81" s="15"/>
      <c r="H81" s="16"/>
    </row>
    <row r="82" spans="2:8" ht="12.75" customHeight="1" x14ac:dyDescent="0.2">
      <c r="B82" s="17" t="s">
        <v>108</v>
      </c>
      <c r="C82" s="17"/>
      <c r="F82" s="14">
        <v>14.70630859999801</v>
      </c>
      <c r="G82" s="15">
        <v>6.0000000000000006E-4</v>
      </c>
      <c r="H82" s="16"/>
    </row>
    <row r="83" spans="2:8" ht="12.75" customHeight="1" x14ac:dyDescent="0.2">
      <c r="B83" s="19" t="s">
        <v>98</v>
      </c>
      <c r="C83" s="19"/>
      <c r="D83" s="19"/>
      <c r="E83" s="30"/>
      <c r="F83" s="20">
        <v>14.70630859999801</v>
      </c>
      <c r="G83" s="21">
        <v>6.0000000000000006E-4</v>
      </c>
      <c r="H83" s="22"/>
    </row>
    <row r="84" spans="2:8" ht="12.75" customHeight="1" x14ac:dyDescent="0.2">
      <c r="B84" s="23" t="s">
        <v>109</v>
      </c>
      <c r="C84" s="23"/>
      <c r="D84" s="23"/>
      <c r="E84" s="31"/>
      <c r="F84" s="24">
        <v>29621.152106599991</v>
      </c>
      <c r="G84" s="25">
        <v>1</v>
      </c>
      <c r="H84" s="26"/>
    </row>
    <row r="85" spans="2:8" ht="12.75" customHeight="1" x14ac:dyDescent="0.2"/>
    <row r="86" spans="2:8" ht="12.75" customHeight="1" x14ac:dyDescent="0.2">
      <c r="B86" s="17" t="s">
        <v>304</v>
      </c>
      <c r="C86" s="17"/>
    </row>
    <row r="87" spans="2:8" ht="12.75" customHeight="1" x14ac:dyDescent="0.2">
      <c r="B87" s="17" t="s">
        <v>305</v>
      </c>
      <c r="C87" s="17"/>
    </row>
    <row r="88" spans="2:8" ht="12.75" customHeight="1" x14ac:dyDescent="0.2">
      <c r="B88" s="17" t="s">
        <v>307</v>
      </c>
      <c r="C88" s="17"/>
      <c r="F88" s="42"/>
      <c r="G88" s="42"/>
    </row>
    <row r="89" spans="2:8" ht="12.75" customHeight="1" x14ac:dyDescent="0.2">
      <c r="B89" s="50" t="s">
        <v>520</v>
      </c>
      <c r="C89" s="17"/>
    </row>
    <row r="90" spans="2:8" ht="12.75" customHeight="1" x14ac:dyDescent="0.2">
      <c r="B90" s="17" t="s">
        <v>303</v>
      </c>
    </row>
    <row r="91" spans="2:8" ht="12.75" customHeight="1" x14ac:dyDescent="0.2"/>
    <row r="92" spans="2:8" ht="12.75" customHeight="1" x14ac:dyDescent="0.2"/>
    <row r="93" spans="2:8" ht="12.75" customHeight="1" x14ac:dyDescent="0.2"/>
    <row r="94" spans="2:8" ht="12.75" customHeight="1" x14ac:dyDescent="0.2"/>
    <row r="95" spans="2:8" ht="12.75" customHeight="1" x14ac:dyDescent="0.2"/>
    <row r="96" spans="2:8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</sheetData>
  <sheetProtection password="DDE3" sheet="1" objects="1" scenarios="1"/>
  <mergeCells count="1">
    <mergeCell ref="B1:H1"/>
  </mergeCells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43"/>
  <sheetViews>
    <sheetView zoomScaleNormal="100" workbookViewId="0"/>
  </sheetViews>
  <sheetFormatPr defaultColWidth="9.140625" defaultRowHeight="12.75" x14ac:dyDescent="0.2"/>
  <cols>
    <col min="1" max="1" width="6.42578125" bestFit="1" customWidth="1"/>
    <col min="2" max="2" width="55.5703125" customWidth="1"/>
    <col min="3" max="3" width="12.42578125" bestFit="1" customWidth="1"/>
    <col min="4" max="4" width="14.85546875" bestFit="1" customWidth="1"/>
    <col min="5" max="5" width="11" style="29" customWidth="1"/>
    <col min="6" max="6" width="22.7109375" bestFit="1" customWidth="1"/>
    <col min="7" max="7" width="14" bestFit="1" customWidth="1"/>
    <col min="8" max="8" width="11.85546875" bestFit="1" customWidth="1"/>
  </cols>
  <sheetData>
    <row r="1" spans="1:8" ht="18.75" x14ac:dyDescent="0.2">
      <c r="A1" s="83" t="s">
        <v>693</v>
      </c>
      <c r="B1" s="95" t="s">
        <v>195</v>
      </c>
      <c r="C1" s="96"/>
      <c r="D1" s="96"/>
      <c r="E1" s="96"/>
      <c r="F1" s="96"/>
      <c r="G1" s="96"/>
      <c r="H1" s="97"/>
    </row>
    <row r="2" spans="1:8" x14ac:dyDescent="0.2">
      <c r="A2" s="85" t="s">
        <v>1</v>
      </c>
      <c r="B2" s="4" t="s">
        <v>805</v>
      </c>
      <c r="C2" s="4"/>
      <c r="D2" s="5"/>
      <c r="E2" s="28"/>
      <c r="F2" s="6"/>
      <c r="G2" s="7"/>
      <c r="H2" s="7"/>
    </row>
    <row r="3" spans="1:8" ht="15.75" customHeight="1" x14ac:dyDescent="0.2">
      <c r="A3" s="8"/>
      <c r="B3" s="9"/>
      <c r="C3" s="9"/>
      <c r="D3" s="3"/>
      <c r="E3" s="28"/>
      <c r="F3" s="6"/>
      <c r="G3" s="7"/>
      <c r="H3" s="7"/>
    </row>
    <row r="4" spans="1:8" x14ac:dyDescent="0.2">
      <c r="A4" s="10" t="s">
        <v>2</v>
      </c>
      <c r="B4" s="11" t="s">
        <v>3</v>
      </c>
      <c r="C4" s="11" t="s">
        <v>8</v>
      </c>
      <c r="D4" s="11" t="s">
        <v>4</v>
      </c>
      <c r="E4" s="27" t="s">
        <v>298</v>
      </c>
      <c r="F4" s="12" t="s">
        <v>5</v>
      </c>
      <c r="G4" s="13" t="s">
        <v>6</v>
      </c>
      <c r="H4" s="33" t="s">
        <v>7</v>
      </c>
    </row>
    <row r="5" spans="1:8" ht="12.75" customHeight="1" x14ac:dyDescent="0.2">
      <c r="F5" s="14"/>
      <c r="G5" s="15"/>
      <c r="H5" s="16"/>
    </row>
    <row r="6" spans="1:8" ht="12.75" customHeight="1" x14ac:dyDescent="0.2">
      <c r="F6" s="14"/>
      <c r="G6" s="15"/>
      <c r="H6" s="16"/>
    </row>
    <row r="7" spans="1:8" ht="12.75" customHeight="1" x14ac:dyDescent="0.2">
      <c r="B7" s="32" t="s">
        <v>299</v>
      </c>
      <c r="F7" s="14"/>
      <c r="G7" s="15"/>
      <c r="H7" s="16"/>
    </row>
    <row r="8" spans="1:8" ht="12.75" customHeight="1" x14ac:dyDescent="0.2">
      <c r="B8" s="32" t="s">
        <v>300</v>
      </c>
      <c r="C8" s="17"/>
      <c r="F8" s="14"/>
      <c r="G8" s="15"/>
      <c r="H8" s="16"/>
    </row>
    <row r="9" spans="1:8" ht="12.75" customHeight="1" x14ac:dyDescent="0.2">
      <c r="A9">
        <v>1</v>
      </c>
      <c r="B9" t="s">
        <v>196</v>
      </c>
      <c r="C9" s="58" t="s">
        <v>855</v>
      </c>
      <c r="D9" t="s">
        <v>548</v>
      </c>
      <c r="E9" s="29">
        <v>46545.476999999999</v>
      </c>
      <c r="F9" s="14">
        <v>1575.5299528</v>
      </c>
      <c r="G9" s="15">
        <v>0.99390000000000001</v>
      </c>
      <c r="H9" s="16" t="s">
        <v>685</v>
      </c>
    </row>
    <row r="10" spans="1:8" ht="12.75" customHeight="1" x14ac:dyDescent="0.2">
      <c r="B10" s="19" t="s">
        <v>98</v>
      </c>
      <c r="C10" s="19"/>
      <c r="D10" s="19"/>
      <c r="E10" s="30"/>
      <c r="F10" s="20">
        <v>1575.5299528</v>
      </c>
      <c r="G10" s="21">
        <v>0.99390000000000001</v>
      </c>
      <c r="H10" s="22"/>
    </row>
    <row r="11" spans="1:8" ht="12.75" customHeight="1" x14ac:dyDescent="0.2">
      <c r="F11" s="14"/>
      <c r="G11" s="15"/>
      <c r="H11" s="16"/>
    </row>
    <row r="12" spans="1:8" ht="12.75" customHeight="1" x14ac:dyDescent="0.2">
      <c r="A12" s="84" t="s">
        <v>684</v>
      </c>
      <c r="B12" s="17" t="s">
        <v>106</v>
      </c>
      <c r="C12" s="17"/>
      <c r="F12" s="14">
        <v>39.466450000000002</v>
      </c>
      <c r="G12" s="15">
        <v>2.4899999999999999E-2</v>
      </c>
      <c r="H12" s="16">
        <v>42795</v>
      </c>
    </row>
    <row r="13" spans="1:8" ht="12.75" customHeight="1" x14ac:dyDescent="0.2">
      <c r="B13" s="19" t="s">
        <v>98</v>
      </c>
      <c r="C13" s="19"/>
      <c r="D13" s="19"/>
      <c r="E13" s="30"/>
      <c r="F13" s="20">
        <v>39.466450000000002</v>
      </c>
      <c r="G13" s="21">
        <v>2.4899999999999999E-2</v>
      </c>
      <c r="H13" s="22"/>
    </row>
    <row r="14" spans="1:8" ht="12.75" customHeight="1" x14ac:dyDescent="0.2">
      <c r="F14" s="14"/>
      <c r="G14" s="15"/>
      <c r="H14" s="16"/>
    </row>
    <row r="15" spans="1:8" ht="12.75" customHeight="1" x14ac:dyDescent="0.2">
      <c r="B15" s="17" t="s">
        <v>107</v>
      </c>
      <c r="C15" s="17"/>
      <c r="F15" s="14"/>
      <c r="G15" s="15"/>
      <c r="H15" s="16"/>
    </row>
    <row r="16" spans="1:8" ht="12.75" customHeight="1" x14ac:dyDescent="0.2">
      <c r="B16" s="17" t="s">
        <v>108</v>
      </c>
      <c r="C16" s="17"/>
      <c r="F16" s="42">
        <v>-29.847873699999582</v>
      </c>
      <c r="G16" s="15">
        <v>-1.8800000000000001E-2</v>
      </c>
      <c r="H16" s="16"/>
    </row>
    <row r="17" spans="2:8" ht="12.75" customHeight="1" x14ac:dyDescent="0.2">
      <c r="B17" s="19" t="s">
        <v>98</v>
      </c>
      <c r="C17" s="19"/>
      <c r="D17" s="19"/>
      <c r="E17" s="30"/>
      <c r="F17" s="48">
        <v>-29.847873699999582</v>
      </c>
      <c r="G17" s="21">
        <v>-1.8800000000000001E-2</v>
      </c>
      <c r="H17" s="22"/>
    </row>
    <row r="18" spans="2:8" ht="12.75" customHeight="1" x14ac:dyDescent="0.2">
      <c r="B18" s="23" t="s">
        <v>109</v>
      </c>
      <c r="C18" s="23"/>
      <c r="D18" s="23"/>
      <c r="E18" s="31"/>
      <c r="F18" s="24">
        <v>1585.1485291000004</v>
      </c>
      <c r="G18" s="25">
        <v>0.99999999999999989</v>
      </c>
      <c r="H18" s="26"/>
    </row>
    <row r="19" spans="2:8" ht="12.75" customHeight="1" x14ac:dyDescent="0.2"/>
    <row r="20" spans="2:8" ht="12.75" customHeight="1" x14ac:dyDescent="0.2">
      <c r="B20" s="17"/>
      <c r="C20" s="17"/>
      <c r="G20" s="75"/>
    </row>
    <row r="21" spans="2:8" ht="12.75" customHeight="1" x14ac:dyDescent="0.2">
      <c r="B21" s="17"/>
      <c r="C21" s="17"/>
    </row>
    <row r="22" spans="2:8" ht="12.75" customHeight="1" x14ac:dyDescent="0.2">
      <c r="B22" s="17"/>
      <c r="C22" s="17"/>
    </row>
    <row r="23" spans="2:8" ht="12.75" customHeight="1" x14ac:dyDescent="0.2">
      <c r="B23" s="17"/>
      <c r="C23" s="17"/>
    </row>
    <row r="24" spans="2:8" ht="12.75" customHeight="1" x14ac:dyDescent="0.2">
      <c r="B24" s="17"/>
      <c r="C24" s="17"/>
    </row>
    <row r="25" spans="2:8" ht="12.75" customHeight="1" x14ac:dyDescent="0.2"/>
    <row r="26" spans="2:8" ht="12.75" customHeight="1" x14ac:dyDescent="0.2"/>
    <row r="27" spans="2:8" ht="12.75" customHeight="1" x14ac:dyDescent="0.2"/>
    <row r="28" spans="2:8" ht="12.75" customHeight="1" x14ac:dyDescent="0.2"/>
    <row r="29" spans="2:8" ht="12.75" customHeight="1" x14ac:dyDescent="0.2"/>
    <row r="30" spans="2:8" ht="12.75" customHeight="1" x14ac:dyDescent="0.2"/>
    <row r="31" spans="2:8" ht="12.75" customHeight="1" x14ac:dyDescent="0.2"/>
    <row r="32" spans="2:8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</sheetData>
  <sheetProtection password="DDE3" sheet="1" objects="1" scenarios="1"/>
  <mergeCells count="1">
    <mergeCell ref="B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GROWTH</vt:lpstr>
      <vt:lpstr>INDEX FUND</vt:lpstr>
      <vt:lpstr>LARGE CAP</vt:lpstr>
      <vt:lpstr>DIVIDEND YIELD</vt:lpstr>
      <vt:lpstr>EMERGING BLUECHIP</vt:lpstr>
      <vt:lpstr>PERSONAL TAX SAVER</vt:lpstr>
      <vt:lpstr>SMART EQUITY</vt:lpstr>
      <vt:lpstr>TAX SAVINGS</vt:lpstr>
      <vt:lpstr>GLOBAL OPP</vt:lpstr>
      <vt:lpstr>LOW DURATION</vt:lpstr>
      <vt:lpstr>CREDIT OPP</vt:lpstr>
      <vt:lpstr>GOVT SEC</vt:lpstr>
      <vt:lpstr>DYNAMIC BOND</vt:lpstr>
      <vt:lpstr>BANK CD</vt:lpstr>
      <vt:lpstr>SHORT TERM</vt:lpstr>
      <vt:lpstr>Equity Savings</vt:lpstr>
      <vt:lpstr>DEBT SAVINGS - RETAIL</vt:lpstr>
      <vt:lpstr>BALANCED</vt:lpstr>
      <vt:lpstr>CASH MANAGEMENT</vt:lpstr>
      <vt:lpstr>MONEY MANAGER</vt:lpstr>
      <vt:lpstr>FMP -SR B5</vt:lpstr>
      <vt:lpstr>FMP -SR B10</vt:lpstr>
      <vt:lpstr>FMP -SR B13</vt:lpstr>
      <vt:lpstr>FMP -SR B14</vt:lpstr>
      <vt:lpstr>FMP -SR B16</vt:lpstr>
      <vt:lpstr>MIDCAP</vt:lpstr>
      <vt:lpstr>FMP -SR B17</vt:lpstr>
      <vt:lpstr>ASSET ALLOCATION FOF-MP</vt:lpstr>
      <vt:lpstr>ASSET ALLOCATION FOF-CP</vt:lpstr>
      <vt:lpstr>ASSET ALLOCATION FOF-AP</vt:lpstr>
      <vt:lpstr>ARBITRAGE FUND</vt:lpstr>
    </vt:vector>
  </TitlesOfParts>
  <Company>CITI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ss44493</dc:creator>
  <cp:lastModifiedBy>Nandwana, Varun</cp:lastModifiedBy>
  <dcterms:created xsi:type="dcterms:W3CDTF">2011-07-16T04:33:57Z</dcterms:created>
  <dcterms:modified xsi:type="dcterms:W3CDTF">2017-03-07T05:31:24Z</dcterms:modified>
</cp:coreProperties>
</file>